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Mariana\Dropbox\Fuentes' lab_FSU\Fuentes' lab\Databases\Turtle Database\"/>
    </mc:Choice>
  </mc:AlternateContent>
  <xr:revisionPtr revIDLastSave="0" documentId="13_ncr:1_{7DCA3870-FE4D-42A0-85EC-9E5DA81B01F5}" xr6:coauthVersionLast="47" xr6:coauthVersionMax="47" xr10:uidLastSave="{00000000-0000-0000-0000-000000000000}"/>
  <bookViews>
    <workbookView xWindow="86280" yWindow="-120" windowWidth="29040" windowHeight="15225" activeTab="1" xr2:uid="{00000000-000D-0000-FFFF-FFFF00000000}"/>
  </bookViews>
  <sheets>
    <sheet name="Survey Effort" sheetId="1" r:id="rId1"/>
    <sheet name="Capture Data" sheetId="2" r:id="rId2"/>
    <sheet name="FP Score Sheet" sheetId="3" r:id="rId3"/>
    <sheet name="Sighting Data" sheetId="4" r:id="rId4"/>
    <sheet name="Environmental Data" sheetId="5" r:id="rId5"/>
    <sheet name="Data Options" sheetId="6" r:id="rId6"/>
    <sheet name="Bad tags" sheetId="7" r:id="rId7"/>
    <sheet name="Take Numbers" sheetId="8" r:id="rId8"/>
  </sheets>
  <definedNames>
    <definedName name="_xlnm._FilterDatabase" localSheetId="1" hidden="1">'Capture Data'!$A$1:$DK$585</definedName>
    <definedName name="_xlnm._FilterDatabase" localSheetId="2" hidden="1">'FP Score Sheet'!$A$1:$AB$1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xRoDYKFjt3jO2mAz3c8w5wEOLzg=="/>
    </ext>
  </extLst>
</workbook>
</file>

<file path=xl/calcChain.xml><?xml version="1.0" encoding="utf-8"?>
<calcChain xmlns="http://schemas.openxmlformats.org/spreadsheetml/2006/main">
  <c r="T634" i="2" l="1"/>
  <c r="T619" i="2"/>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H221" i="5"/>
  <c r="H222" i="5"/>
  <c r="H223" i="5"/>
  <c r="H224" i="5"/>
  <c r="H225" i="5"/>
  <c r="H226" i="5"/>
  <c r="H227" i="5"/>
  <c r="H228" i="5"/>
  <c r="H229" i="5"/>
  <c r="H230" i="5"/>
  <c r="H231" i="5"/>
  <c r="H232" i="5"/>
  <c r="H233" i="5"/>
  <c r="H234" i="5"/>
  <c r="H235" i="5"/>
  <c r="H236" i="5"/>
  <c r="H237" i="5"/>
  <c r="H238" i="5"/>
  <c r="H239" i="5"/>
  <c r="H240" i="5"/>
  <c r="H241" i="5"/>
  <c r="H242" i="5"/>
  <c r="G221" i="5"/>
  <c r="G222" i="5"/>
  <c r="G223" i="5"/>
  <c r="G224" i="5"/>
  <c r="G225" i="5"/>
  <c r="G226" i="5"/>
  <c r="G227" i="5"/>
  <c r="G228" i="5"/>
  <c r="G229" i="5"/>
  <c r="G230" i="5"/>
  <c r="G231" i="5"/>
  <c r="G232" i="5"/>
  <c r="G233" i="5"/>
  <c r="G234" i="5"/>
  <c r="G235" i="5"/>
  <c r="G236" i="5"/>
  <c r="G237" i="5"/>
  <c r="G238" i="5"/>
  <c r="G239" i="5"/>
  <c r="G240" i="5"/>
  <c r="G241" i="5"/>
  <c r="G242" i="5"/>
  <c r="H2115" i="4"/>
  <c r="I2115" i="4"/>
  <c r="J2115" i="4" s="1"/>
  <c r="H2116" i="4"/>
  <c r="I2116" i="4"/>
  <c r="J2116" i="4" s="1"/>
  <c r="H2117" i="4"/>
  <c r="I2117" i="4"/>
  <c r="J2117" i="4" s="1"/>
  <c r="H2118" i="4"/>
  <c r="I2118" i="4"/>
  <c r="J2118" i="4"/>
  <c r="H2119" i="4"/>
  <c r="I2119" i="4"/>
  <c r="J2119" i="4"/>
  <c r="H2120" i="4"/>
  <c r="I2120" i="4"/>
  <c r="J2120" i="4" s="1"/>
  <c r="H2121" i="4"/>
  <c r="I2121" i="4"/>
  <c r="J2121" i="4" s="1"/>
  <c r="H2122" i="4"/>
  <c r="I2122" i="4"/>
  <c r="J2122" i="4"/>
  <c r="H2123" i="4"/>
  <c r="I2123" i="4"/>
  <c r="J2123" i="4" s="1"/>
  <c r="H2124" i="4"/>
  <c r="I2124" i="4"/>
  <c r="J2124" i="4"/>
  <c r="H2125" i="4"/>
  <c r="I2125" i="4"/>
  <c r="J2125" i="4" s="1"/>
  <c r="H2126" i="4"/>
  <c r="I2126" i="4"/>
  <c r="J2126" i="4"/>
  <c r="H2127" i="4"/>
  <c r="I2127" i="4"/>
  <c r="J2127" i="4"/>
  <c r="H2128" i="4"/>
  <c r="I2128" i="4"/>
  <c r="J2128" i="4" s="1"/>
  <c r="H2129" i="4"/>
  <c r="I2129" i="4"/>
  <c r="J2129" i="4" s="1"/>
  <c r="H2130" i="4"/>
  <c r="I2130" i="4"/>
  <c r="J2130" i="4"/>
  <c r="H2131" i="4"/>
  <c r="I2131" i="4"/>
  <c r="J2131" i="4" s="1"/>
  <c r="H2132" i="4"/>
  <c r="I2132" i="4"/>
  <c r="J2132" i="4"/>
  <c r="H2133" i="4"/>
  <c r="I2133" i="4"/>
  <c r="J2133" i="4" s="1"/>
  <c r="H2134" i="4"/>
  <c r="I2134" i="4"/>
  <c r="J2134" i="4"/>
  <c r="H2135" i="4"/>
  <c r="I2135" i="4"/>
  <c r="J2135" i="4"/>
  <c r="H2136" i="4"/>
  <c r="I2136" i="4"/>
  <c r="J2136" i="4" s="1"/>
  <c r="H2137" i="4"/>
  <c r="I2137" i="4"/>
  <c r="J2137" i="4" s="1"/>
  <c r="H2138" i="4"/>
  <c r="I2138" i="4"/>
  <c r="J2138" i="4"/>
  <c r="H2139" i="4"/>
  <c r="I2139" i="4"/>
  <c r="J2139" i="4" s="1"/>
  <c r="H2140" i="4"/>
  <c r="I2140" i="4"/>
  <c r="J2140" i="4"/>
  <c r="H2141" i="4"/>
  <c r="I2141" i="4"/>
  <c r="J2141" i="4" s="1"/>
  <c r="H2142" i="4"/>
  <c r="I2142" i="4"/>
  <c r="J2142" i="4"/>
  <c r="H2143" i="4"/>
  <c r="I2143" i="4"/>
  <c r="J2143" i="4"/>
  <c r="H2144" i="4"/>
  <c r="I2144" i="4"/>
  <c r="J2144" i="4" s="1"/>
  <c r="H2145" i="4"/>
  <c r="I2145" i="4"/>
  <c r="J2145" i="4" s="1"/>
  <c r="H2146" i="4"/>
  <c r="I2146" i="4"/>
  <c r="J2146" i="4"/>
  <c r="H2147" i="4"/>
  <c r="I2147" i="4"/>
  <c r="J2147" i="4" s="1"/>
  <c r="H2148" i="4"/>
  <c r="I2148" i="4"/>
  <c r="J2148" i="4"/>
  <c r="H2149" i="4"/>
  <c r="I2149" i="4"/>
  <c r="J2149" i="4" s="1"/>
  <c r="H2150" i="4"/>
  <c r="I2150" i="4"/>
  <c r="J2150" i="4"/>
  <c r="H2151" i="4"/>
  <c r="I2151" i="4"/>
  <c r="J2151" i="4"/>
  <c r="H2152" i="4"/>
  <c r="I2152" i="4"/>
  <c r="J2152" i="4"/>
  <c r="H2153" i="4"/>
  <c r="I2153" i="4"/>
  <c r="J2153" i="4" s="1"/>
  <c r="H2154" i="4"/>
  <c r="I2154" i="4"/>
  <c r="J2154" i="4"/>
  <c r="H2155" i="4"/>
  <c r="I2155" i="4"/>
  <c r="J2155" i="4" s="1"/>
  <c r="H2156" i="4"/>
  <c r="I2156" i="4"/>
  <c r="J2156" i="4"/>
  <c r="H2157" i="4"/>
  <c r="I2157" i="4"/>
  <c r="J2157" i="4" s="1"/>
  <c r="H2158" i="4"/>
  <c r="I2158" i="4"/>
  <c r="J2158" i="4"/>
  <c r="H2159" i="4"/>
  <c r="I2159" i="4"/>
  <c r="J2159" i="4"/>
  <c r="H2160" i="4"/>
  <c r="I2160" i="4"/>
  <c r="J2160" i="4"/>
  <c r="H2161" i="4"/>
  <c r="I2161" i="4"/>
  <c r="J2161" i="4" s="1"/>
  <c r="H2162" i="4"/>
  <c r="I2162" i="4"/>
  <c r="J2162" i="4"/>
  <c r="H2163" i="4"/>
  <c r="I2163" i="4"/>
  <c r="J2163" i="4" s="1"/>
  <c r="H2164" i="4"/>
  <c r="I2164" i="4"/>
  <c r="J2164" i="4"/>
  <c r="H2165" i="4"/>
  <c r="I2165" i="4"/>
  <c r="J2165" i="4" s="1"/>
  <c r="H2166" i="4"/>
  <c r="I2166" i="4"/>
  <c r="J2166" i="4"/>
  <c r="H2167" i="4"/>
  <c r="I2167" i="4"/>
  <c r="J2167" i="4"/>
  <c r="H2168" i="4"/>
  <c r="I2168" i="4"/>
  <c r="J2168" i="4"/>
  <c r="H2169" i="4"/>
  <c r="I2169" i="4"/>
  <c r="J2169" i="4" s="1"/>
  <c r="H2170" i="4"/>
  <c r="I2170" i="4"/>
  <c r="J2170" i="4"/>
  <c r="H2171" i="4"/>
  <c r="I2171" i="4"/>
  <c r="J2171" i="4" s="1"/>
  <c r="H2172" i="4"/>
  <c r="I2172" i="4"/>
  <c r="J2172" i="4"/>
  <c r="H2173" i="4"/>
  <c r="I2173" i="4"/>
  <c r="J2173" i="4" s="1"/>
  <c r="H2174" i="4"/>
  <c r="I2174" i="4"/>
  <c r="J2174" i="4"/>
  <c r="H2175" i="4"/>
  <c r="I2175" i="4"/>
  <c r="J2175" i="4"/>
  <c r="H2176" i="4"/>
  <c r="I2176" i="4"/>
  <c r="J2176" i="4"/>
  <c r="H2177" i="4"/>
  <c r="I2177" i="4"/>
  <c r="J2177" i="4" s="1"/>
  <c r="H2178" i="4"/>
  <c r="I2178" i="4"/>
  <c r="J2178" i="4"/>
  <c r="H2179" i="4"/>
  <c r="I2179" i="4"/>
  <c r="J2179" i="4" s="1"/>
  <c r="H2180" i="4"/>
  <c r="I2180" i="4"/>
  <c r="J2180" i="4"/>
  <c r="H2181" i="4"/>
  <c r="I2181" i="4"/>
  <c r="J2181" i="4" s="1"/>
  <c r="H2182" i="4"/>
  <c r="I2182" i="4"/>
  <c r="J2182" i="4"/>
  <c r="H2183" i="4"/>
  <c r="I2183" i="4"/>
  <c r="J2183" i="4"/>
  <c r="H2184" i="4"/>
  <c r="I2184" i="4"/>
  <c r="J2184" i="4"/>
  <c r="H2185" i="4"/>
  <c r="I2185" i="4"/>
  <c r="J2185" i="4" s="1"/>
  <c r="H2186" i="4"/>
  <c r="I2186" i="4"/>
  <c r="J2186" i="4"/>
  <c r="H2187" i="4"/>
  <c r="I2187" i="4"/>
  <c r="J2187" i="4" s="1"/>
  <c r="L4" i="8" l="1"/>
  <c r="L5" i="8"/>
  <c r="L6" i="8"/>
  <c r="L7" i="8"/>
  <c r="L8" i="8"/>
  <c r="L9" i="8"/>
  <c r="L10" i="8"/>
  <c r="L11" i="8"/>
  <c r="L12" i="8"/>
  <c r="L13" i="8"/>
  <c r="L3" i="8"/>
  <c r="J15" i="8"/>
  <c r="K571" i="2"/>
  <c r="L571" i="2" s="1"/>
  <c r="K572" i="2"/>
  <c r="L572" i="2" s="1"/>
  <c r="K573" i="2"/>
  <c r="L573" i="2" s="1"/>
  <c r="K574" i="2"/>
  <c r="L574" i="2" s="1"/>
  <c r="K575" i="2"/>
  <c r="L575" i="2" s="1"/>
  <c r="K576" i="2"/>
  <c r="L576" i="2" s="1"/>
  <c r="K577" i="2"/>
  <c r="L577" i="2" s="1"/>
  <c r="K578" i="2"/>
  <c r="L578" i="2" s="1"/>
  <c r="K579" i="2"/>
  <c r="L579" i="2" s="1"/>
  <c r="K580" i="2"/>
  <c r="L580" i="2" s="1"/>
  <c r="K581" i="2"/>
  <c r="L581" i="2" s="1"/>
  <c r="K582" i="2"/>
  <c r="L582" i="2" s="1"/>
  <c r="K583" i="2"/>
  <c r="L583" i="2" s="1"/>
  <c r="K584" i="2"/>
  <c r="L584" i="2" s="1"/>
  <c r="K585" i="2"/>
  <c r="L585" i="2" s="1"/>
  <c r="J571" i="2"/>
  <c r="J572" i="2"/>
  <c r="J573" i="2"/>
  <c r="J574" i="2"/>
  <c r="J575" i="2"/>
  <c r="J576" i="2"/>
  <c r="J577" i="2"/>
  <c r="J578" i="2"/>
  <c r="J579" i="2"/>
  <c r="J580" i="2"/>
  <c r="J581" i="2"/>
  <c r="J582" i="2"/>
  <c r="J583" i="2"/>
  <c r="J584" i="2"/>
  <c r="J585" i="2"/>
  <c r="H37" i="8"/>
  <c r="G37" i="8"/>
  <c r="F37" i="8"/>
  <c r="E37" i="8"/>
  <c r="I35" i="8"/>
  <c r="I34" i="8"/>
  <c r="I33" i="8"/>
  <c r="I32" i="8"/>
  <c r="I31" i="8"/>
  <c r="I30" i="8"/>
  <c r="I29" i="8"/>
  <c r="I28" i="8"/>
  <c r="I27" i="8"/>
  <c r="I26" i="8"/>
  <c r="I25" i="8"/>
  <c r="G21" i="8"/>
  <c r="K15" i="8"/>
  <c r="I15" i="8"/>
  <c r="H15" i="8"/>
  <c r="G15" i="8"/>
  <c r="F15" i="8"/>
  <c r="E15" i="8"/>
  <c r="G220" i="5"/>
  <c r="H220" i="5" s="1"/>
  <c r="G219" i="5"/>
  <c r="H219" i="5" s="1"/>
  <c r="H218" i="5"/>
  <c r="G218" i="5"/>
  <c r="G217" i="5"/>
  <c r="H217" i="5" s="1"/>
  <c r="G216" i="5"/>
  <c r="H216" i="5" s="1"/>
  <c r="G215" i="5"/>
  <c r="H215" i="5" s="1"/>
  <c r="H214" i="5"/>
  <c r="G214" i="5"/>
  <c r="G213" i="5"/>
  <c r="H213" i="5" s="1"/>
  <c r="G212" i="5"/>
  <c r="H212" i="5" s="1"/>
  <c r="G211" i="5"/>
  <c r="H211" i="5" s="1"/>
  <c r="H210" i="5"/>
  <c r="G210" i="5"/>
  <c r="G209" i="5"/>
  <c r="H209" i="5" s="1"/>
  <c r="G208" i="5"/>
  <c r="H208" i="5" s="1"/>
  <c r="G207" i="5"/>
  <c r="H207" i="5" s="1"/>
  <c r="H206" i="5"/>
  <c r="G206" i="5"/>
  <c r="G205" i="5"/>
  <c r="H205" i="5" s="1"/>
  <c r="G204" i="5"/>
  <c r="H204" i="5" s="1"/>
  <c r="G203" i="5"/>
  <c r="H203" i="5" s="1"/>
  <c r="H202" i="5"/>
  <c r="G202" i="5"/>
  <c r="G201" i="5"/>
  <c r="H201" i="5" s="1"/>
  <c r="G200" i="5"/>
  <c r="H200" i="5" s="1"/>
  <c r="G199" i="5"/>
  <c r="H199" i="5" s="1"/>
  <c r="H198" i="5"/>
  <c r="G198" i="5"/>
  <c r="G197" i="5"/>
  <c r="H197" i="5" s="1"/>
  <c r="G196" i="5"/>
  <c r="H196" i="5" s="1"/>
  <c r="G195" i="5"/>
  <c r="H195" i="5" s="1"/>
  <c r="H194" i="5"/>
  <c r="G194" i="5"/>
  <c r="G193" i="5"/>
  <c r="H193" i="5" s="1"/>
  <c r="G192" i="5"/>
  <c r="H192" i="5" s="1"/>
  <c r="G191" i="5"/>
  <c r="H191" i="5" s="1"/>
  <c r="H190" i="5"/>
  <c r="G190" i="5"/>
  <c r="G189" i="5"/>
  <c r="H189" i="5" s="1"/>
  <c r="G188" i="5"/>
  <c r="H188" i="5" s="1"/>
  <c r="G187" i="5"/>
  <c r="H187" i="5" s="1"/>
  <c r="H186" i="5"/>
  <c r="G186" i="5"/>
  <c r="G185" i="5"/>
  <c r="H185" i="5" s="1"/>
  <c r="G184" i="5"/>
  <c r="H184" i="5" s="1"/>
  <c r="G183" i="5"/>
  <c r="H183" i="5" s="1"/>
  <c r="H182" i="5"/>
  <c r="G182" i="5"/>
  <c r="G181" i="5"/>
  <c r="H181" i="5" s="1"/>
  <c r="G180" i="5"/>
  <c r="H180" i="5" s="1"/>
  <c r="G179" i="5"/>
  <c r="H179" i="5" s="1"/>
  <c r="H178" i="5"/>
  <c r="G178" i="5"/>
  <c r="G177" i="5"/>
  <c r="H177" i="5" s="1"/>
  <c r="G176" i="5"/>
  <c r="H176" i="5" s="1"/>
  <c r="G175" i="5"/>
  <c r="H175" i="5" s="1"/>
  <c r="H174" i="5"/>
  <c r="G174" i="5"/>
  <c r="G173" i="5"/>
  <c r="H173" i="5" s="1"/>
  <c r="G172" i="5"/>
  <c r="H172" i="5" s="1"/>
  <c r="G171" i="5"/>
  <c r="H171" i="5" s="1"/>
  <c r="H170" i="5"/>
  <c r="G170" i="5"/>
  <c r="H169" i="5"/>
  <c r="G169" i="5"/>
  <c r="G168" i="5"/>
  <c r="H168" i="5" s="1"/>
  <c r="H167" i="5"/>
  <c r="G167" i="5"/>
  <c r="G166" i="5"/>
  <c r="H166" i="5" s="1"/>
  <c r="G165" i="5"/>
  <c r="H165" i="5" s="1"/>
  <c r="G164" i="5"/>
  <c r="H164" i="5" s="1"/>
  <c r="F164" i="5"/>
  <c r="H163" i="5"/>
  <c r="G163" i="5"/>
  <c r="F163" i="5"/>
  <c r="H162" i="5"/>
  <c r="G162" i="5"/>
  <c r="F162" i="5"/>
  <c r="H161" i="5"/>
  <c r="G161" i="5"/>
  <c r="F161" i="5"/>
  <c r="G160" i="5"/>
  <c r="H160" i="5" s="1"/>
  <c r="F160" i="5"/>
  <c r="H159" i="5"/>
  <c r="G159" i="5"/>
  <c r="F159" i="5"/>
  <c r="G158" i="5"/>
  <c r="H158" i="5" s="1"/>
  <c r="F158" i="5"/>
  <c r="G157" i="5"/>
  <c r="H157" i="5" s="1"/>
  <c r="F157" i="5"/>
  <c r="G156" i="5"/>
  <c r="H156" i="5" s="1"/>
  <c r="F156" i="5"/>
  <c r="H155" i="5"/>
  <c r="G155" i="5"/>
  <c r="F155" i="5"/>
  <c r="H154" i="5"/>
  <c r="G154" i="5"/>
  <c r="F154" i="5"/>
  <c r="H153" i="5"/>
  <c r="G153" i="5"/>
  <c r="F153" i="5"/>
  <c r="G152" i="5"/>
  <c r="H152" i="5" s="1"/>
  <c r="F152" i="5"/>
  <c r="H151" i="5"/>
  <c r="G151" i="5"/>
  <c r="F151" i="5"/>
  <c r="G150" i="5"/>
  <c r="H150" i="5" s="1"/>
  <c r="F150" i="5"/>
  <c r="G149" i="5"/>
  <c r="H149" i="5" s="1"/>
  <c r="F149" i="5"/>
  <c r="G148" i="5"/>
  <c r="H148" i="5" s="1"/>
  <c r="F148" i="5"/>
  <c r="H147" i="5"/>
  <c r="G147" i="5"/>
  <c r="F147" i="5"/>
  <c r="H146" i="5"/>
  <c r="G146" i="5"/>
  <c r="F146" i="5"/>
  <c r="H145" i="5"/>
  <c r="G145" i="5"/>
  <c r="F145" i="5"/>
  <c r="G144" i="5"/>
  <c r="H144" i="5" s="1"/>
  <c r="F144" i="5"/>
  <c r="H143" i="5"/>
  <c r="G143" i="5"/>
  <c r="F143" i="5"/>
  <c r="G142" i="5"/>
  <c r="H142" i="5" s="1"/>
  <c r="F142" i="5"/>
  <c r="G141" i="5"/>
  <c r="H141" i="5" s="1"/>
  <c r="F141" i="5"/>
  <c r="G140" i="5"/>
  <c r="H140" i="5" s="1"/>
  <c r="F140" i="5"/>
  <c r="H139" i="5"/>
  <c r="G139" i="5"/>
  <c r="F139" i="5"/>
  <c r="H138" i="5"/>
  <c r="G138" i="5"/>
  <c r="F138" i="5"/>
  <c r="H137" i="5"/>
  <c r="G137" i="5"/>
  <c r="F137" i="5"/>
  <c r="G136" i="5"/>
  <c r="H136" i="5" s="1"/>
  <c r="F136" i="5"/>
  <c r="H135" i="5"/>
  <c r="G135" i="5"/>
  <c r="F135" i="5"/>
  <c r="G134" i="5"/>
  <c r="H134" i="5" s="1"/>
  <c r="F134" i="5"/>
  <c r="G133" i="5"/>
  <c r="H133" i="5" s="1"/>
  <c r="F133" i="5"/>
  <c r="G132" i="5"/>
  <c r="H132" i="5" s="1"/>
  <c r="F132" i="5"/>
  <c r="H131" i="5"/>
  <c r="G131" i="5"/>
  <c r="F131" i="5"/>
  <c r="H130" i="5"/>
  <c r="G130" i="5"/>
  <c r="F130" i="5"/>
  <c r="H129" i="5"/>
  <c r="G129" i="5"/>
  <c r="F129" i="5"/>
  <c r="G128" i="5"/>
  <c r="H128" i="5" s="1"/>
  <c r="F128" i="5"/>
  <c r="H127" i="5"/>
  <c r="G127" i="5"/>
  <c r="F127" i="5"/>
  <c r="G126" i="5"/>
  <c r="H126" i="5" s="1"/>
  <c r="F126" i="5"/>
  <c r="G125" i="5"/>
  <c r="H125" i="5" s="1"/>
  <c r="F125" i="5"/>
  <c r="G124" i="5"/>
  <c r="H124" i="5" s="1"/>
  <c r="F124" i="5"/>
  <c r="H123" i="5"/>
  <c r="G123" i="5"/>
  <c r="F123" i="5"/>
  <c r="H122" i="5"/>
  <c r="G122" i="5"/>
  <c r="F122" i="5"/>
  <c r="H121" i="5"/>
  <c r="G121" i="5"/>
  <c r="F121" i="5"/>
  <c r="G120" i="5"/>
  <c r="H120" i="5" s="1"/>
  <c r="F120" i="5"/>
  <c r="H119" i="5"/>
  <c r="G119" i="5"/>
  <c r="F119" i="5"/>
  <c r="G118" i="5"/>
  <c r="H118" i="5" s="1"/>
  <c r="F118" i="5"/>
  <c r="G117" i="5"/>
  <c r="H117" i="5" s="1"/>
  <c r="F117" i="5"/>
  <c r="G116" i="5"/>
  <c r="H116" i="5" s="1"/>
  <c r="F116" i="5"/>
  <c r="H115" i="5"/>
  <c r="G115" i="5"/>
  <c r="F115" i="5"/>
  <c r="H114" i="5"/>
  <c r="G114" i="5"/>
  <c r="F114" i="5"/>
  <c r="H113" i="5"/>
  <c r="G113" i="5"/>
  <c r="F113" i="5"/>
  <c r="G112" i="5"/>
  <c r="H112" i="5" s="1"/>
  <c r="F112" i="5"/>
  <c r="H111" i="5"/>
  <c r="G111" i="5"/>
  <c r="F111" i="5"/>
  <c r="G110" i="5"/>
  <c r="H110" i="5" s="1"/>
  <c r="F110" i="5"/>
  <c r="G109" i="5"/>
  <c r="H109" i="5" s="1"/>
  <c r="F109" i="5"/>
  <c r="G108" i="5"/>
  <c r="H108" i="5" s="1"/>
  <c r="F108" i="5"/>
  <c r="H107" i="5"/>
  <c r="G107" i="5"/>
  <c r="F107" i="5"/>
  <c r="H106" i="5"/>
  <c r="G106" i="5"/>
  <c r="F106" i="5"/>
  <c r="H105" i="5"/>
  <c r="G105" i="5"/>
  <c r="F105" i="5"/>
  <c r="G104" i="5"/>
  <c r="H104" i="5" s="1"/>
  <c r="F104" i="5"/>
  <c r="H103" i="5"/>
  <c r="G103" i="5"/>
  <c r="F103" i="5"/>
  <c r="G102" i="5"/>
  <c r="H102" i="5" s="1"/>
  <c r="F102" i="5"/>
  <c r="G101" i="5"/>
  <c r="H101" i="5" s="1"/>
  <c r="F101" i="5"/>
  <c r="G100" i="5"/>
  <c r="H100" i="5" s="1"/>
  <c r="F100" i="5"/>
  <c r="H99" i="5"/>
  <c r="G99" i="5"/>
  <c r="F99" i="5"/>
  <c r="H98" i="5"/>
  <c r="G98" i="5"/>
  <c r="F98" i="5"/>
  <c r="H97" i="5"/>
  <c r="G97" i="5"/>
  <c r="F97" i="5"/>
  <c r="G96" i="5"/>
  <c r="H96" i="5" s="1"/>
  <c r="F96" i="5"/>
  <c r="H95" i="5"/>
  <c r="G95" i="5"/>
  <c r="F95" i="5"/>
  <c r="G94" i="5"/>
  <c r="H94" i="5" s="1"/>
  <c r="F94" i="5"/>
  <c r="G93" i="5"/>
  <c r="H93" i="5" s="1"/>
  <c r="F93" i="5"/>
  <c r="G92" i="5"/>
  <c r="H92" i="5" s="1"/>
  <c r="F92" i="5"/>
  <c r="H91" i="5"/>
  <c r="G91" i="5"/>
  <c r="F91" i="5"/>
  <c r="H90" i="5"/>
  <c r="G90" i="5"/>
  <c r="F90" i="5"/>
  <c r="H89" i="5"/>
  <c r="G89" i="5"/>
  <c r="F89" i="5"/>
  <c r="G88" i="5"/>
  <c r="H88" i="5" s="1"/>
  <c r="F88" i="5"/>
  <c r="H87" i="5"/>
  <c r="G87" i="5"/>
  <c r="F87" i="5"/>
  <c r="G86" i="5"/>
  <c r="H86" i="5" s="1"/>
  <c r="F86" i="5"/>
  <c r="G85" i="5"/>
  <c r="H85" i="5" s="1"/>
  <c r="F85" i="5"/>
  <c r="G84" i="5"/>
  <c r="H84" i="5" s="1"/>
  <c r="F84" i="5"/>
  <c r="H83" i="5"/>
  <c r="G83" i="5"/>
  <c r="F83" i="5"/>
  <c r="H82" i="5"/>
  <c r="G82" i="5"/>
  <c r="F82" i="5"/>
  <c r="H81" i="5"/>
  <c r="G81" i="5"/>
  <c r="F81" i="5"/>
  <c r="G80" i="5"/>
  <c r="H80" i="5" s="1"/>
  <c r="F80" i="5"/>
  <c r="H79" i="5"/>
  <c r="G79" i="5"/>
  <c r="F79" i="5"/>
  <c r="G78" i="5"/>
  <c r="H78" i="5" s="1"/>
  <c r="F78" i="5"/>
  <c r="G77" i="5"/>
  <c r="H77" i="5" s="1"/>
  <c r="F77" i="5"/>
  <c r="G76" i="5"/>
  <c r="H76" i="5" s="1"/>
  <c r="F76" i="5"/>
  <c r="H75" i="5"/>
  <c r="G75" i="5"/>
  <c r="F75" i="5"/>
  <c r="H74" i="5"/>
  <c r="G74" i="5"/>
  <c r="F74" i="5"/>
  <c r="H73" i="5"/>
  <c r="G73" i="5"/>
  <c r="F73" i="5"/>
  <c r="G72" i="5"/>
  <c r="H72" i="5" s="1"/>
  <c r="F72" i="5"/>
  <c r="H71" i="5"/>
  <c r="G71" i="5"/>
  <c r="F71" i="5"/>
  <c r="G70" i="5"/>
  <c r="H70" i="5" s="1"/>
  <c r="F70" i="5"/>
  <c r="G69" i="5"/>
  <c r="H69" i="5" s="1"/>
  <c r="F69" i="5"/>
  <c r="G68" i="5"/>
  <c r="H68" i="5" s="1"/>
  <c r="F68" i="5"/>
  <c r="H67" i="5"/>
  <c r="G67" i="5"/>
  <c r="F67" i="5"/>
  <c r="H66" i="5"/>
  <c r="G66" i="5"/>
  <c r="F66" i="5"/>
  <c r="H65" i="5"/>
  <c r="G65" i="5"/>
  <c r="F65" i="5"/>
  <c r="G64" i="5"/>
  <c r="H64" i="5" s="1"/>
  <c r="F64" i="5"/>
  <c r="H63" i="5"/>
  <c r="G63" i="5"/>
  <c r="F63" i="5"/>
  <c r="G62" i="5"/>
  <c r="H62" i="5" s="1"/>
  <c r="F62" i="5"/>
  <c r="G61" i="5"/>
  <c r="H61" i="5" s="1"/>
  <c r="F61" i="5"/>
  <c r="G60" i="5"/>
  <c r="H60" i="5" s="1"/>
  <c r="F60" i="5"/>
  <c r="H59" i="5"/>
  <c r="G59" i="5"/>
  <c r="F59" i="5"/>
  <c r="H58" i="5"/>
  <c r="G58" i="5"/>
  <c r="F58" i="5"/>
  <c r="H57" i="5"/>
  <c r="G57" i="5"/>
  <c r="F57" i="5"/>
  <c r="G56" i="5"/>
  <c r="H56" i="5" s="1"/>
  <c r="F56" i="5"/>
  <c r="H55" i="5"/>
  <c r="G55" i="5"/>
  <c r="F55" i="5"/>
  <c r="G54" i="5"/>
  <c r="H54" i="5" s="1"/>
  <c r="F54" i="5"/>
  <c r="G53" i="5"/>
  <c r="H53" i="5" s="1"/>
  <c r="F53" i="5"/>
  <c r="G52" i="5"/>
  <c r="H52" i="5" s="1"/>
  <c r="F52" i="5"/>
  <c r="H51" i="5"/>
  <c r="G51" i="5"/>
  <c r="F51" i="5"/>
  <c r="G50" i="5"/>
  <c r="H50" i="5" s="1"/>
  <c r="F50" i="5"/>
  <c r="H49" i="5"/>
  <c r="G49" i="5"/>
  <c r="F49" i="5"/>
  <c r="G48" i="5"/>
  <c r="H48" i="5" s="1"/>
  <c r="F48" i="5"/>
  <c r="H47" i="5"/>
  <c r="G47" i="5"/>
  <c r="F47" i="5"/>
  <c r="G46" i="5"/>
  <c r="H46" i="5" s="1"/>
  <c r="F46" i="5"/>
  <c r="G45" i="5"/>
  <c r="H45" i="5" s="1"/>
  <c r="F45" i="5"/>
  <c r="G44" i="5"/>
  <c r="H44" i="5" s="1"/>
  <c r="F44" i="5"/>
  <c r="H43" i="5"/>
  <c r="G43" i="5"/>
  <c r="F43" i="5"/>
  <c r="H42" i="5"/>
  <c r="G42" i="5"/>
  <c r="F42" i="5"/>
  <c r="H41" i="5"/>
  <c r="G41" i="5"/>
  <c r="F41" i="5"/>
  <c r="G40" i="5"/>
  <c r="H40" i="5" s="1"/>
  <c r="F40" i="5"/>
  <c r="H39" i="5"/>
  <c r="G39" i="5"/>
  <c r="F39" i="5"/>
  <c r="G38" i="5"/>
  <c r="H38" i="5" s="1"/>
  <c r="F38" i="5"/>
  <c r="G37" i="5"/>
  <c r="H37" i="5" s="1"/>
  <c r="F37" i="5"/>
  <c r="G36" i="5"/>
  <c r="H36" i="5" s="1"/>
  <c r="F36" i="5"/>
  <c r="H35" i="5"/>
  <c r="G35" i="5"/>
  <c r="F35" i="5"/>
  <c r="G34" i="5"/>
  <c r="H34" i="5" s="1"/>
  <c r="F34" i="5"/>
  <c r="H33" i="5"/>
  <c r="G33" i="5"/>
  <c r="F33" i="5"/>
  <c r="G32" i="5"/>
  <c r="H32" i="5" s="1"/>
  <c r="F32" i="5"/>
  <c r="H31" i="5"/>
  <c r="G31" i="5"/>
  <c r="F31" i="5"/>
  <c r="G30" i="5"/>
  <c r="H30" i="5" s="1"/>
  <c r="F30" i="5"/>
  <c r="G29" i="5"/>
  <c r="H29" i="5" s="1"/>
  <c r="F29" i="5"/>
  <c r="G28" i="5"/>
  <c r="H28" i="5" s="1"/>
  <c r="F28" i="5"/>
  <c r="H27" i="5"/>
  <c r="G27" i="5"/>
  <c r="F27" i="5"/>
  <c r="H26" i="5"/>
  <c r="G26" i="5"/>
  <c r="F26" i="5"/>
  <c r="H25" i="5"/>
  <c r="G25" i="5"/>
  <c r="F25" i="5"/>
  <c r="G24" i="5"/>
  <c r="H24" i="5" s="1"/>
  <c r="F24" i="5"/>
  <c r="H23" i="5"/>
  <c r="G23" i="5"/>
  <c r="F23" i="5"/>
  <c r="G22" i="5"/>
  <c r="H22" i="5" s="1"/>
  <c r="F22" i="5"/>
  <c r="G21" i="5"/>
  <c r="H21" i="5" s="1"/>
  <c r="F21" i="5"/>
  <c r="G20" i="5"/>
  <c r="H20" i="5" s="1"/>
  <c r="F20" i="5"/>
  <c r="H19" i="5"/>
  <c r="G19" i="5"/>
  <c r="F19" i="5"/>
  <c r="G18" i="5"/>
  <c r="H18" i="5" s="1"/>
  <c r="F18" i="5"/>
  <c r="H17" i="5"/>
  <c r="G17" i="5"/>
  <c r="F17" i="5"/>
  <c r="G16" i="5"/>
  <c r="H16" i="5" s="1"/>
  <c r="F16" i="5"/>
  <c r="H15" i="5"/>
  <c r="G15" i="5"/>
  <c r="F15" i="5"/>
  <c r="G14" i="5"/>
  <c r="H14" i="5" s="1"/>
  <c r="F14" i="5"/>
  <c r="G13" i="5"/>
  <c r="H13" i="5" s="1"/>
  <c r="F13" i="5"/>
  <c r="G12" i="5"/>
  <c r="H12" i="5" s="1"/>
  <c r="F12" i="5"/>
  <c r="H11" i="5"/>
  <c r="G11" i="5"/>
  <c r="F11" i="5"/>
  <c r="H10" i="5"/>
  <c r="G10" i="5"/>
  <c r="F10" i="5"/>
  <c r="H9" i="5"/>
  <c r="G9" i="5"/>
  <c r="F9" i="5"/>
  <c r="G8" i="5"/>
  <c r="H8" i="5" s="1"/>
  <c r="F8" i="5"/>
  <c r="H7" i="5"/>
  <c r="G7" i="5"/>
  <c r="F7" i="5"/>
  <c r="G6" i="5"/>
  <c r="H6" i="5" s="1"/>
  <c r="F6" i="5"/>
  <c r="G5" i="5"/>
  <c r="H5" i="5" s="1"/>
  <c r="F5" i="5"/>
  <c r="G4" i="5"/>
  <c r="H4" i="5" s="1"/>
  <c r="F4" i="5"/>
  <c r="H3" i="5"/>
  <c r="G3" i="5"/>
  <c r="F3" i="5"/>
  <c r="G2" i="5"/>
  <c r="H2" i="5" s="1"/>
  <c r="F2" i="5"/>
  <c r="I2114" i="4"/>
  <c r="J2114" i="4" s="1"/>
  <c r="H2114" i="4"/>
  <c r="J2113" i="4"/>
  <c r="I2113" i="4"/>
  <c r="H2113" i="4"/>
  <c r="I2112" i="4"/>
  <c r="J2112" i="4" s="1"/>
  <c r="H2112" i="4"/>
  <c r="I2111" i="4"/>
  <c r="J2111" i="4" s="1"/>
  <c r="H2111" i="4"/>
  <c r="I2110" i="4"/>
  <c r="J2110" i="4" s="1"/>
  <c r="H2110" i="4"/>
  <c r="J2109" i="4"/>
  <c r="I2109" i="4"/>
  <c r="H2109" i="4"/>
  <c r="J2108" i="4"/>
  <c r="I2108" i="4"/>
  <c r="H2108" i="4"/>
  <c r="J2107" i="4"/>
  <c r="I2107" i="4"/>
  <c r="H2107" i="4"/>
  <c r="I2106" i="4"/>
  <c r="J2106" i="4" s="1"/>
  <c r="H2106" i="4"/>
  <c r="J2105" i="4"/>
  <c r="I2105" i="4"/>
  <c r="H2105" i="4"/>
  <c r="I2104" i="4"/>
  <c r="J2104" i="4" s="1"/>
  <c r="H2104" i="4"/>
  <c r="I2103" i="4"/>
  <c r="J2103" i="4" s="1"/>
  <c r="H2103" i="4"/>
  <c r="I2102" i="4"/>
  <c r="J2102" i="4" s="1"/>
  <c r="H2102" i="4"/>
  <c r="J2101" i="4"/>
  <c r="I2101" i="4"/>
  <c r="H2101" i="4"/>
  <c r="I2100" i="4"/>
  <c r="J2100" i="4" s="1"/>
  <c r="H2100" i="4"/>
  <c r="J2099" i="4"/>
  <c r="I2099" i="4"/>
  <c r="H2099" i="4"/>
  <c r="I2098" i="4"/>
  <c r="J2098" i="4" s="1"/>
  <c r="H2098" i="4"/>
  <c r="J2097" i="4"/>
  <c r="I2097" i="4"/>
  <c r="H2097" i="4"/>
  <c r="I2096" i="4"/>
  <c r="J2096" i="4" s="1"/>
  <c r="H2096" i="4"/>
  <c r="I2095" i="4"/>
  <c r="J2095" i="4" s="1"/>
  <c r="H2095" i="4"/>
  <c r="I2094" i="4"/>
  <c r="J2094" i="4" s="1"/>
  <c r="H2094" i="4"/>
  <c r="J2093" i="4"/>
  <c r="I2093" i="4"/>
  <c r="H2093" i="4"/>
  <c r="J2092" i="4"/>
  <c r="I2092" i="4"/>
  <c r="H2092" i="4"/>
  <c r="J2091" i="4"/>
  <c r="I2091" i="4"/>
  <c r="H2091" i="4"/>
  <c r="I2090" i="4"/>
  <c r="J2090" i="4" s="1"/>
  <c r="H2090" i="4"/>
  <c r="J2089" i="4"/>
  <c r="I2089" i="4"/>
  <c r="H2089" i="4"/>
  <c r="I2088" i="4"/>
  <c r="J2088" i="4" s="1"/>
  <c r="H2088" i="4"/>
  <c r="I2087" i="4"/>
  <c r="J2087" i="4" s="1"/>
  <c r="H2087" i="4"/>
  <c r="I2086" i="4"/>
  <c r="J2086" i="4" s="1"/>
  <c r="H2086" i="4"/>
  <c r="J2085" i="4"/>
  <c r="I2085" i="4"/>
  <c r="H2085" i="4"/>
  <c r="I2084" i="4"/>
  <c r="J2084" i="4" s="1"/>
  <c r="H2084" i="4"/>
  <c r="J2083" i="4"/>
  <c r="I2083" i="4"/>
  <c r="H2083" i="4"/>
  <c r="I2082" i="4"/>
  <c r="J2082" i="4" s="1"/>
  <c r="H2082" i="4"/>
  <c r="J2081" i="4"/>
  <c r="I2081" i="4"/>
  <c r="H2081" i="4"/>
  <c r="I2080" i="4"/>
  <c r="J2080" i="4" s="1"/>
  <c r="H2080" i="4"/>
  <c r="I2079" i="4"/>
  <c r="J2079" i="4" s="1"/>
  <c r="H2079" i="4"/>
  <c r="I2078" i="4"/>
  <c r="J2078" i="4" s="1"/>
  <c r="H2078" i="4"/>
  <c r="J2077" i="4"/>
  <c r="I2077" i="4"/>
  <c r="H2077" i="4"/>
  <c r="J2076" i="4"/>
  <c r="I2076" i="4"/>
  <c r="H2076" i="4"/>
  <c r="J2075" i="4"/>
  <c r="I2075" i="4"/>
  <c r="H2075" i="4"/>
  <c r="I2074" i="4"/>
  <c r="J2074" i="4" s="1"/>
  <c r="H2074" i="4"/>
  <c r="J2073" i="4"/>
  <c r="I2073" i="4"/>
  <c r="H2073" i="4"/>
  <c r="I2072" i="4"/>
  <c r="J2072" i="4" s="1"/>
  <c r="H2072" i="4"/>
  <c r="I2071" i="4"/>
  <c r="J2071" i="4" s="1"/>
  <c r="H2071" i="4"/>
  <c r="I2070" i="4"/>
  <c r="J2070" i="4" s="1"/>
  <c r="H2070" i="4"/>
  <c r="J2069" i="4"/>
  <c r="I2069" i="4"/>
  <c r="H2069" i="4"/>
  <c r="I2068" i="4"/>
  <c r="J2068" i="4" s="1"/>
  <c r="H2068" i="4"/>
  <c r="J2067" i="4"/>
  <c r="I2067" i="4"/>
  <c r="H2067" i="4"/>
  <c r="I2066" i="4"/>
  <c r="J2066" i="4" s="1"/>
  <c r="H2066" i="4"/>
  <c r="J2065" i="4"/>
  <c r="I2065" i="4"/>
  <c r="H2065" i="4"/>
  <c r="I2064" i="4"/>
  <c r="J2064" i="4" s="1"/>
  <c r="H2064" i="4"/>
  <c r="I2063" i="4"/>
  <c r="J2063" i="4" s="1"/>
  <c r="H2063" i="4"/>
  <c r="I2062" i="4"/>
  <c r="J2062" i="4" s="1"/>
  <c r="H2062" i="4"/>
  <c r="J2061" i="4"/>
  <c r="I2061" i="4"/>
  <c r="H2061" i="4"/>
  <c r="J2060" i="4"/>
  <c r="I2060" i="4"/>
  <c r="H2060" i="4"/>
  <c r="J2059" i="4"/>
  <c r="I2059" i="4"/>
  <c r="H2059" i="4"/>
  <c r="I2058" i="4"/>
  <c r="J2058" i="4" s="1"/>
  <c r="H2058" i="4"/>
  <c r="J2057" i="4"/>
  <c r="I2057" i="4"/>
  <c r="H2057" i="4"/>
  <c r="I2056" i="4"/>
  <c r="J2056" i="4" s="1"/>
  <c r="H2056" i="4"/>
  <c r="I2055" i="4"/>
  <c r="J2055" i="4" s="1"/>
  <c r="H2055" i="4"/>
  <c r="I2054" i="4"/>
  <c r="J2054" i="4" s="1"/>
  <c r="H2054" i="4"/>
  <c r="J2053" i="4"/>
  <c r="I2053" i="4"/>
  <c r="H2053" i="4"/>
  <c r="I2052" i="4"/>
  <c r="J2052" i="4" s="1"/>
  <c r="H2052" i="4"/>
  <c r="J2051" i="4"/>
  <c r="I2051" i="4"/>
  <c r="H2051" i="4"/>
  <c r="I2050" i="4"/>
  <c r="J2050" i="4" s="1"/>
  <c r="H2050" i="4"/>
  <c r="J2049" i="4"/>
  <c r="I2049" i="4"/>
  <c r="H2049" i="4"/>
  <c r="I2048" i="4"/>
  <c r="J2048" i="4" s="1"/>
  <c r="H2048" i="4"/>
  <c r="I2047" i="4"/>
  <c r="J2047" i="4" s="1"/>
  <c r="H2047" i="4"/>
  <c r="I2046" i="4"/>
  <c r="J2046" i="4" s="1"/>
  <c r="H2046" i="4"/>
  <c r="J2045" i="4"/>
  <c r="I2045" i="4"/>
  <c r="H2045" i="4"/>
  <c r="J2044" i="4"/>
  <c r="I2044" i="4"/>
  <c r="H2044" i="4"/>
  <c r="J2043" i="4"/>
  <c r="I2043" i="4"/>
  <c r="H2043" i="4"/>
  <c r="I2042" i="4"/>
  <c r="J2042" i="4" s="1"/>
  <c r="H2042" i="4"/>
  <c r="J2041" i="4"/>
  <c r="I2041" i="4"/>
  <c r="H2041" i="4"/>
  <c r="I2040" i="4"/>
  <c r="J2040" i="4" s="1"/>
  <c r="H2040" i="4"/>
  <c r="I2039" i="4"/>
  <c r="J2039" i="4" s="1"/>
  <c r="H2039" i="4"/>
  <c r="I2038" i="4"/>
  <c r="J2038" i="4" s="1"/>
  <c r="H2038" i="4"/>
  <c r="J2037" i="4"/>
  <c r="I2037" i="4"/>
  <c r="H2037" i="4"/>
  <c r="I2036" i="4"/>
  <c r="J2036" i="4" s="1"/>
  <c r="H2036" i="4"/>
  <c r="J2035" i="4"/>
  <c r="I2035" i="4"/>
  <c r="H2035" i="4"/>
  <c r="I2034" i="4"/>
  <c r="J2034" i="4" s="1"/>
  <c r="H2034" i="4"/>
  <c r="J2033" i="4"/>
  <c r="I2033" i="4"/>
  <c r="H2033" i="4"/>
  <c r="I2032" i="4"/>
  <c r="J2032" i="4" s="1"/>
  <c r="H2032" i="4"/>
  <c r="I2031" i="4"/>
  <c r="J2031" i="4" s="1"/>
  <c r="H2031" i="4"/>
  <c r="I2030" i="4"/>
  <c r="J2030" i="4" s="1"/>
  <c r="H2030" i="4"/>
  <c r="J2029" i="4"/>
  <c r="I2029" i="4"/>
  <c r="H2029" i="4"/>
  <c r="J2028" i="4"/>
  <c r="I2028" i="4"/>
  <c r="H2028" i="4"/>
  <c r="J2027" i="4"/>
  <c r="I2027" i="4"/>
  <c r="H2027" i="4"/>
  <c r="J2026" i="4"/>
  <c r="I2026" i="4"/>
  <c r="H2026" i="4"/>
  <c r="J2025" i="4"/>
  <c r="I2025" i="4"/>
  <c r="H2025" i="4"/>
  <c r="I2024" i="4"/>
  <c r="J2024" i="4" s="1"/>
  <c r="H2024" i="4"/>
  <c r="I2023" i="4"/>
  <c r="J2023" i="4" s="1"/>
  <c r="H2023" i="4"/>
  <c r="I2022" i="4"/>
  <c r="J2022" i="4" s="1"/>
  <c r="H2022" i="4"/>
  <c r="J2021" i="4"/>
  <c r="I2021" i="4"/>
  <c r="H2021" i="4"/>
  <c r="J2020" i="4"/>
  <c r="I2020" i="4"/>
  <c r="H2020" i="4"/>
  <c r="J2019" i="4"/>
  <c r="I2019" i="4"/>
  <c r="H2019" i="4"/>
  <c r="J2018" i="4"/>
  <c r="I2018" i="4"/>
  <c r="H2018" i="4"/>
  <c r="J2017" i="4"/>
  <c r="I2017" i="4"/>
  <c r="H2017" i="4"/>
  <c r="I2016" i="4"/>
  <c r="J2016" i="4" s="1"/>
  <c r="H2016" i="4"/>
  <c r="I2015" i="4"/>
  <c r="J2015" i="4" s="1"/>
  <c r="H2015" i="4"/>
  <c r="I2014" i="4"/>
  <c r="J2014" i="4" s="1"/>
  <c r="H2014" i="4"/>
  <c r="J2013" i="4"/>
  <c r="I2013" i="4"/>
  <c r="H2013" i="4"/>
  <c r="I2012" i="4"/>
  <c r="J2012" i="4" s="1"/>
  <c r="H2012" i="4"/>
  <c r="J2011" i="4"/>
  <c r="I2011" i="4"/>
  <c r="H2011" i="4"/>
  <c r="J2010" i="4"/>
  <c r="I2010" i="4"/>
  <c r="H2010" i="4"/>
  <c r="J2009" i="4"/>
  <c r="I2009" i="4"/>
  <c r="H2009" i="4"/>
  <c r="I2008" i="4"/>
  <c r="J2008" i="4" s="1"/>
  <c r="H2008" i="4"/>
  <c r="I2007" i="4"/>
  <c r="J2007" i="4" s="1"/>
  <c r="H2007" i="4"/>
  <c r="I2006" i="4"/>
  <c r="J2006" i="4" s="1"/>
  <c r="H2006" i="4"/>
  <c r="J2005" i="4"/>
  <c r="I2005" i="4"/>
  <c r="H2005" i="4"/>
  <c r="I2004" i="4"/>
  <c r="J2004" i="4" s="1"/>
  <c r="H2004" i="4"/>
  <c r="J2003" i="4"/>
  <c r="I2003" i="4"/>
  <c r="H2003" i="4"/>
  <c r="J2002" i="4"/>
  <c r="I2002" i="4"/>
  <c r="H2002" i="4"/>
  <c r="J2001" i="4"/>
  <c r="I2001" i="4"/>
  <c r="H2001" i="4"/>
  <c r="I2000" i="4"/>
  <c r="J2000" i="4" s="1"/>
  <c r="H2000" i="4"/>
  <c r="I1999" i="4"/>
  <c r="J1999" i="4" s="1"/>
  <c r="H1999" i="4"/>
  <c r="I1998" i="4"/>
  <c r="J1998" i="4" s="1"/>
  <c r="H1998" i="4"/>
  <c r="J1997" i="4"/>
  <c r="I1997" i="4"/>
  <c r="H1997" i="4"/>
  <c r="I1996" i="4"/>
  <c r="J1996" i="4" s="1"/>
  <c r="H1996" i="4"/>
  <c r="J1995" i="4"/>
  <c r="I1995" i="4"/>
  <c r="H1995" i="4"/>
  <c r="J1994" i="4"/>
  <c r="I1994" i="4"/>
  <c r="H1994" i="4"/>
  <c r="J1993" i="4"/>
  <c r="I1993" i="4"/>
  <c r="H1993" i="4"/>
  <c r="I1992" i="4"/>
  <c r="J1992" i="4" s="1"/>
  <c r="H1992" i="4"/>
  <c r="I1991" i="4"/>
  <c r="J1991" i="4" s="1"/>
  <c r="H1991" i="4"/>
  <c r="I1990" i="4"/>
  <c r="J1990" i="4" s="1"/>
  <c r="H1990" i="4"/>
  <c r="J1989" i="4"/>
  <c r="I1989" i="4"/>
  <c r="H1989" i="4"/>
  <c r="J1988" i="4"/>
  <c r="I1988" i="4"/>
  <c r="H1988" i="4"/>
  <c r="J1987" i="4"/>
  <c r="I1987" i="4"/>
  <c r="H1987" i="4"/>
  <c r="J1986" i="4"/>
  <c r="I1986" i="4"/>
  <c r="H1986" i="4"/>
  <c r="J1985" i="4"/>
  <c r="I1985" i="4"/>
  <c r="H1985" i="4"/>
  <c r="I1984" i="4"/>
  <c r="J1984" i="4" s="1"/>
  <c r="H1984" i="4"/>
  <c r="I1983" i="4"/>
  <c r="J1983" i="4" s="1"/>
  <c r="H1983" i="4"/>
  <c r="I1982" i="4"/>
  <c r="J1982" i="4" s="1"/>
  <c r="H1982" i="4"/>
  <c r="J1981" i="4"/>
  <c r="I1981" i="4"/>
  <c r="H1981" i="4"/>
  <c r="I1980" i="4"/>
  <c r="J1980" i="4" s="1"/>
  <c r="H1980" i="4"/>
  <c r="J1979" i="4"/>
  <c r="I1979" i="4"/>
  <c r="H1979" i="4"/>
  <c r="J1978" i="4"/>
  <c r="I1978" i="4"/>
  <c r="H1978" i="4"/>
  <c r="J1977" i="4"/>
  <c r="I1977" i="4"/>
  <c r="H1977" i="4"/>
  <c r="I1976" i="4"/>
  <c r="J1976" i="4" s="1"/>
  <c r="H1976" i="4"/>
  <c r="I1975" i="4"/>
  <c r="J1975" i="4" s="1"/>
  <c r="H1975" i="4"/>
  <c r="I1974" i="4"/>
  <c r="J1974" i="4" s="1"/>
  <c r="H1974" i="4"/>
  <c r="J1973" i="4"/>
  <c r="I1973" i="4"/>
  <c r="H1973" i="4"/>
  <c r="J1972" i="4"/>
  <c r="I1972" i="4"/>
  <c r="H1972" i="4"/>
  <c r="J1971" i="4"/>
  <c r="I1971" i="4"/>
  <c r="H1971" i="4"/>
  <c r="J1970" i="4"/>
  <c r="I1970" i="4"/>
  <c r="H1970" i="4"/>
  <c r="J1969" i="4"/>
  <c r="I1969" i="4"/>
  <c r="H1969" i="4"/>
  <c r="I1968" i="4"/>
  <c r="J1968" i="4" s="1"/>
  <c r="H1968" i="4"/>
  <c r="I1967" i="4"/>
  <c r="J1967" i="4" s="1"/>
  <c r="H1967" i="4"/>
  <c r="I1966" i="4"/>
  <c r="J1966" i="4" s="1"/>
  <c r="H1966" i="4"/>
  <c r="J1965" i="4"/>
  <c r="I1965" i="4"/>
  <c r="H1965" i="4"/>
  <c r="J1964" i="4"/>
  <c r="I1964" i="4"/>
  <c r="H1964" i="4"/>
  <c r="J1963" i="4"/>
  <c r="I1963" i="4"/>
  <c r="H1963" i="4"/>
  <c r="J1962" i="4"/>
  <c r="I1962" i="4"/>
  <c r="H1962" i="4"/>
  <c r="J1961" i="4"/>
  <c r="I1961" i="4"/>
  <c r="H1961" i="4"/>
  <c r="I1960" i="4"/>
  <c r="J1960" i="4" s="1"/>
  <c r="H1960" i="4"/>
  <c r="I1959" i="4"/>
  <c r="J1959" i="4" s="1"/>
  <c r="H1959" i="4"/>
  <c r="I1958" i="4"/>
  <c r="J1958" i="4" s="1"/>
  <c r="H1958" i="4"/>
  <c r="J1957" i="4"/>
  <c r="I1957" i="4"/>
  <c r="H1957" i="4"/>
  <c r="J1956" i="4"/>
  <c r="I1956" i="4"/>
  <c r="H1956" i="4"/>
  <c r="J1955" i="4"/>
  <c r="I1955" i="4"/>
  <c r="H1955" i="4"/>
  <c r="J1954" i="4"/>
  <c r="I1954" i="4"/>
  <c r="H1954" i="4"/>
  <c r="J1953" i="4"/>
  <c r="I1953" i="4"/>
  <c r="H1953" i="4"/>
  <c r="I1952" i="4"/>
  <c r="J1952" i="4" s="1"/>
  <c r="H1952" i="4"/>
  <c r="I1951" i="4"/>
  <c r="J1951" i="4" s="1"/>
  <c r="H1951" i="4"/>
  <c r="I1950" i="4"/>
  <c r="J1950" i="4" s="1"/>
  <c r="H1950" i="4"/>
  <c r="J1949" i="4"/>
  <c r="I1949" i="4"/>
  <c r="H1949" i="4"/>
  <c r="I1948" i="4"/>
  <c r="J1948" i="4" s="1"/>
  <c r="H1948" i="4"/>
  <c r="J1947" i="4"/>
  <c r="I1947" i="4"/>
  <c r="H1947" i="4"/>
  <c r="J1946" i="4"/>
  <c r="I1946" i="4"/>
  <c r="H1946" i="4"/>
  <c r="J1945" i="4"/>
  <c r="I1945" i="4"/>
  <c r="H1945" i="4"/>
  <c r="I1944" i="4"/>
  <c r="J1944" i="4" s="1"/>
  <c r="H1944" i="4"/>
  <c r="I1943" i="4"/>
  <c r="J1943" i="4" s="1"/>
  <c r="H1943" i="4"/>
  <c r="I1942" i="4"/>
  <c r="J1942" i="4" s="1"/>
  <c r="H1942" i="4"/>
  <c r="J1941" i="4"/>
  <c r="I1941" i="4"/>
  <c r="H1941" i="4"/>
  <c r="I1940" i="4"/>
  <c r="J1940" i="4" s="1"/>
  <c r="H1940" i="4"/>
  <c r="J1939" i="4"/>
  <c r="I1939" i="4"/>
  <c r="H1939" i="4"/>
  <c r="J1938" i="4"/>
  <c r="I1938" i="4"/>
  <c r="H1938" i="4"/>
  <c r="J1937" i="4"/>
  <c r="I1937" i="4"/>
  <c r="H1937" i="4"/>
  <c r="I1936" i="4"/>
  <c r="J1936" i="4" s="1"/>
  <c r="H1936" i="4"/>
  <c r="I1935" i="4"/>
  <c r="J1935" i="4" s="1"/>
  <c r="H1935" i="4"/>
  <c r="I1934" i="4"/>
  <c r="J1934" i="4" s="1"/>
  <c r="H1934" i="4"/>
  <c r="J1933" i="4"/>
  <c r="I1933" i="4"/>
  <c r="H1933" i="4"/>
  <c r="I1932" i="4"/>
  <c r="J1932" i="4" s="1"/>
  <c r="H1932" i="4"/>
  <c r="J1931" i="4"/>
  <c r="I1931" i="4"/>
  <c r="H1931" i="4"/>
  <c r="J1930" i="4"/>
  <c r="I1930" i="4"/>
  <c r="H1930" i="4"/>
  <c r="J1929" i="4"/>
  <c r="I1929" i="4"/>
  <c r="H1929" i="4"/>
  <c r="I1928" i="4"/>
  <c r="J1928" i="4" s="1"/>
  <c r="H1928" i="4"/>
  <c r="I1927" i="4"/>
  <c r="J1927" i="4" s="1"/>
  <c r="H1927" i="4"/>
  <c r="I1926" i="4"/>
  <c r="J1926" i="4" s="1"/>
  <c r="H1926" i="4"/>
  <c r="J1925" i="4"/>
  <c r="I1925" i="4"/>
  <c r="H1925" i="4"/>
  <c r="J1924" i="4"/>
  <c r="I1924" i="4"/>
  <c r="H1924" i="4"/>
  <c r="J1923" i="4"/>
  <c r="I1923" i="4"/>
  <c r="H1923" i="4"/>
  <c r="J1922" i="4"/>
  <c r="I1922" i="4"/>
  <c r="H1922" i="4"/>
  <c r="J1921" i="4"/>
  <c r="I1921" i="4"/>
  <c r="H1921" i="4"/>
  <c r="I1920" i="4"/>
  <c r="J1920" i="4" s="1"/>
  <c r="H1920" i="4"/>
  <c r="I1919" i="4"/>
  <c r="J1919" i="4" s="1"/>
  <c r="H1919" i="4"/>
  <c r="I1918" i="4"/>
  <c r="J1918" i="4" s="1"/>
  <c r="H1918" i="4"/>
  <c r="J1917" i="4"/>
  <c r="I1917" i="4"/>
  <c r="H1917" i="4"/>
  <c r="I1916" i="4"/>
  <c r="J1916" i="4" s="1"/>
  <c r="H1916" i="4"/>
  <c r="J1915" i="4"/>
  <c r="I1915" i="4"/>
  <c r="H1915" i="4"/>
  <c r="J1914" i="4"/>
  <c r="I1914" i="4"/>
  <c r="H1914" i="4"/>
  <c r="J1913" i="4"/>
  <c r="I1913" i="4"/>
  <c r="H1913" i="4"/>
  <c r="I1912" i="4"/>
  <c r="J1912" i="4" s="1"/>
  <c r="H1912" i="4"/>
  <c r="I1911" i="4"/>
  <c r="J1911" i="4" s="1"/>
  <c r="H1911" i="4"/>
  <c r="I1910" i="4"/>
  <c r="J1910" i="4" s="1"/>
  <c r="H1910" i="4"/>
  <c r="J1909" i="4"/>
  <c r="I1909" i="4"/>
  <c r="H1909" i="4"/>
  <c r="J1908" i="4"/>
  <c r="I1908" i="4"/>
  <c r="H1908" i="4"/>
  <c r="J1907" i="4"/>
  <c r="I1907" i="4"/>
  <c r="H1907" i="4"/>
  <c r="J1906" i="4"/>
  <c r="I1906" i="4"/>
  <c r="H1906" i="4"/>
  <c r="J1905" i="4"/>
  <c r="I1905" i="4"/>
  <c r="H1905" i="4"/>
  <c r="I1904" i="4"/>
  <c r="J1904" i="4" s="1"/>
  <c r="H1904" i="4"/>
  <c r="I1903" i="4"/>
  <c r="J1903" i="4" s="1"/>
  <c r="H1903" i="4"/>
  <c r="I1902" i="4"/>
  <c r="J1902" i="4" s="1"/>
  <c r="H1902" i="4"/>
  <c r="J1901" i="4"/>
  <c r="I1901" i="4"/>
  <c r="H1901" i="4"/>
  <c r="J1900" i="4"/>
  <c r="I1900" i="4"/>
  <c r="H1900" i="4"/>
  <c r="J1899" i="4"/>
  <c r="I1899" i="4"/>
  <c r="H1899" i="4"/>
  <c r="J1898" i="4"/>
  <c r="I1898" i="4"/>
  <c r="H1898" i="4"/>
  <c r="J1897" i="4"/>
  <c r="I1897" i="4"/>
  <c r="H1897" i="4"/>
  <c r="I1896" i="4"/>
  <c r="J1896" i="4" s="1"/>
  <c r="H1896" i="4"/>
  <c r="I1895" i="4"/>
  <c r="J1895" i="4" s="1"/>
  <c r="H1895" i="4"/>
  <c r="I1894" i="4"/>
  <c r="J1894" i="4" s="1"/>
  <c r="H1894" i="4"/>
  <c r="I1893" i="4"/>
  <c r="J1893" i="4" s="1"/>
  <c r="H1893" i="4"/>
  <c r="J1892" i="4"/>
  <c r="I1892" i="4"/>
  <c r="H1892" i="4"/>
  <c r="J1891" i="4"/>
  <c r="I1891" i="4"/>
  <c r="H1891" i="4"/>
  <c r="J1890" i="4"/>
  <c r="I1890" i="4"/>
  <c r="H1890" i="4"/>
  <c r="J1889" i="4"/>
  <c r="I1889" i="4"/>
  <c r="H1889" i="4"/>
  <c r="I1888" i="4"/>
  <c r="J1888" i="4" s="1"/>
  <c r="H1888" i="4"/>
  <c r="I1887" i="4"/>
  <c r="J1887" i="4" s="1"/>
  <c r="H1887" i="4"/>
  <c r="I1886" i="4"/>
  <c r="J1886" i="4" s="1"/>
  <c r="H1886" i="4"/>
  <c r="I1885" i="4"/>
  <c r="J1885" i="4" s="1"/>
  <c r="H1885" i="4"/>
  <c r="I1884" i="4"/>
  <c r="J1884" i="4" s="1"/>
  <c r="H1884" i="4"/>
  <c r="J1883" i="4"/>
  <c r="I1883" i="4"/>
  <c r="H1883" i="4"/>
  <c r="J1882" i="4"/>
  <c r="I1882" i="4"/>
  <c r="H1882" i="4"/>
  <c r="J1881" i="4"/>
  <c r="I1881" i="4"/>
  <c r="H1881" i="4"/>
  <c r="I1880" i="4"/>
  <c r="J1880" i="4" s="1"/>
  <c r="H1880" i="4"/>
  <c r="I1879" i="4"/>
  <c r="J1879" i="4" s="1"/>
  <c r="H1879" i="4"/>
  <c r="I1878" i="4"/>
  <c r="J1878" i="4" s="1"/>
  <c r="H1878" i="4"/>
  <c r="I1877" i="4"/>
  <c r="J1877" i="4" s="1"/>
  <c r="H1877" i="4"/>
  <c r="I1876" i="4"/>
  <c r="J1876" i="4" s="1"/>
  <c r="H1876" i="4"/>
  <c r="J1875" i="4"/>
  <c r="I1875" i="4"/>
  <c r="H1875" i="4"/>
  <c r="J1874" i="4"/>
  <c r="I1874" i="4"/>
  <c r="H1874" i="4"/>
  <c r="J1873" i="4"/>
  <c r="I1873" i="4"/>
  <c r="H1873" i="4"/>
  <c r="I1872" i="4"/>
  <c r="J1872" i="4" s="1"/>
  <c r="H1872" i="4"/>
  <c r="I1871" i="4"/>
  <c r="J1871" i="4" s="1"/>
  <c r="H1871" i="4"/>
  <c r="I1870" i="4"/>
  <c r="J1870" i="4" s="1"/>
  <c r="H1870" i="4"/>
  <c r="J1869" i="4"/>
  <c r="I1869" i="4"/>
  <c r="H1869" i="4"/>
  <c r="I1868" i="4"/>
  <c r="J1868" i="4" s="1"/>
  <c r="H1868" i="4"/>
  <c r="J1867" i="4"/>
  <c r="I1867" i="4"/>
  <c r="H1867" i="4"/>
  <c r="J1866" i="4"/>
  <c r="I1866" i="4"/>
  <c r="H1866" i="4"/>
  <c r="J1865" i="4"/>
  <c r="I1865" i="4"/>
  <c r="H1865" i="4"/>
  <c r="I1864" i="4"/>
  <c r="J1864" i="4" s="1"/>
  <c r="H1864" i="4"/>
  <c r="I1863" i="4"/>
  <c r="J1863" i="4" s="1"/>
  <c r="H1863" i="4"/>
  <c r="I1862" i="4"/>
  <c r="J1862" i="4" s="1"/>
  <c r="H1862" i="4"/>
  <c r="I1861" i="4"/>
  <c r="J1861" i="4" s="1"/>
  <c r="H1861" i="4"/>
  <c r="J1860" i="4"/>
  <c r="I1860" i="4"/>
  <c r="H1860" i="4"/>
  <c r="J1859" i="4"/>
  <c r="I1859" i="4"/>
  <c r="H1859" i="4"/>
  <c r="J1858" i="4"/>
  <c r="I1858" i="4"/>
  <c r="H1858" i="4"/>
  <c r="J1857" i="4"/>
  <c r="I1857" i="4"/>
  <c r="H1857" i="4"/>
  <c r="I1856" i="4"/>
  <c r="J1856" i="4" s="1"/>
  <c r="H1856" i="4"/>
  <c r="I1855" i="4"/>
  <c r="J1855" i="4" s="1"/>
  <c r="H1855" i="4"/>
  <c r="I1854" i="4"/>
  <c r="J1854" i="4" s="1"/>
  <c r="H1854" i="4"/>
  <c r="J1853" i="4"/>
  <c r="I1853" i="4"/>
  <c r="H1853" i="4"/>
  <c r="I1852" i="4"/>
  <c r="J1852" i="4" s="1"/>
  <c r="H1852" i="4"/>
  <c r="J1851" i="4"/>
  <c r="I1851" i="4"/>
  <c r="H1851" i="4"/>
  <c r="J1850" i="4"/>
  <c r="I1850" i="4"/>
  <c r="H1850" i="4"/>
  <c r="J1849" i="4"/>
  <c r="I1849" i="4"/>
  <c r="H1849" i="4"/>
  <c r="I1848" i="4"/>
  <c r="J1848" i="4" s="1"/>
  <c r="H1848" i="4"/>
  <c r="I1847" i="4"/>
  <c r="J1847" i="4" s="1"/>
  <c r="H1847" i="4"/>
  <c r="I1846" i="4"/>
  <c r="J1846" i="4" s="1"/>
  <c r="H1846" i="4"/>
  <c r="J1845" i="4"/>
  <c r="I1845" i="4"/>
  <c r="H1845" i="4"/>
  <c r="J1844" i="4"/>
  <c r="I1844" i="4"/>
  <c r="H1844" i="4"/>
  <c r="J1843" i="4"/>
  <c r="I1843" i="4"/>
  <c r="H1843" i="4"/>
  <c r="J1842" i="4"/>
  <c r="I1842" i="4"/>
  <c r="H1842" i="4"/>
  <c r="J1841" i="4"/>
  <c r="I1841" i="4"/>
  <c r="H1841" i="4"/>
  <c r="I1840" i="4"/>
  <c r="J1840" i="4" s="1"/>
  <c r="H1840" i="4"/>
  <c r="I1839" i="4"/>
  <c r="J1839" i="4" s="1"/>
  <c r="H1839" i="4"/>
  <c r="I1838" i="4"/>
  <c r="J1838" i="4" s="1"/>
  <c r="H1838" i="4"/>
  <c r="J1837" i="4"/>
  <c r="I1837" i="4"/>
  <c r="H1837" i="4"/>
  <c r="J1836" i="4"/>
  <c r="I1836" i="4"/>
  <c r="H1836" i="4"/>
  <c r="J1835" i="4"/>
  <c r="I1835" i="4"/>
  <c r="H1835" i="4"/>
  <c r="J1834" i="4"/>
  <c r="I1834" i="4"/>
  <c r="H1834" i="4"/>
  <c r="J1833" i="4"/>
  <c r="I1833" i="4"/>
  <c r="H1833" i="4"/>
  <c r="I1832" i="4"/>
  <c r="J1832" i="4" s="1"/>
  <c r="H1832" i="4"/>
  <c r="I1831" i="4"/>
  <c r="J1831" i="4" s="1"/>
  <c r="H1831" i="4"/>
  <c r="I1830" i="4"/>
  <c r="J1830" i="4" s="1"/>
  <c r="H1830" i="4"/>
  <c r="I1829" i="4"/>
  <c r="J1829" i="4" s="1"/>
  <c r="H1829" i="4"/>
  <c r="J1828" i="4"/>
  <c r="I1828" i="4"/>
  <c r="H1828" i="4"/>
  <c r="J1827" i="4"/>
  <c r="I1827" i="4"/>
  <c r="H1827" i="4"/>
  <c r="J1826" i="4"/>
  <c r="I1826" i="4"/>
  <c r="H1826" i="4"/>
  <c r="J1825" i="4"/>
  <c r="I1825" i="4"/>
  <c r="H1825" i="4"/>
  <c r="I1824" i="4"/>
  <c r="J1824" i="4" s="1"/>
  <c r="H1824" i="4"/>
  <c r="I1823" i="4"/>
  <c r="J1823" i="4" s="1"/>
  <c r="H1823" i="4"/>
  <c r="I1822" i="4"/>
  <c r="J1822" i="4" s="1"/>
  <c r="H1822" i="4"/>
  <c r="I1821" i="4"/>
  <c r="J1821" i="4" s="1"/>
  <c r="H1821" i="4"/>
  <c r="I1820" i="4"/>
  <c r="J1820" i="4" s="1"/>
  <c r="H1820" i="4"/>
  <c r="J1819" i="4"/>
  <c r="I1819" i="4"/>
  <c r="H1819" i="4"/>
  <c r="J1818" i="4"/>
  <c r="I1818" i="4"/>
  <c r="H1818" i="4"/>
  <c r="J1817" i="4"/>
  <c r="I1817" i="4"/>
  <c r="H1817" i="4"/>
  <c r="I1816" i="4"/>
  <c r="J1816" i="4" s="1"/>
  <c r="H1816" i="4"/>
  <c r="I1815" i="4"/>
  <c r="J1815" i="4" s="1"/>
  <c r="H1815" i="4"/>
  <c r="I1814" i="4"/>
  <c r="J1814" i="4" s="1"/>
  <c r="H1814" i="4"/>
  <c r="I1813" i="4"/>
  <c r="J1813" i="4" s="1"/>
  <c r="H1813" i="4"/>
  <c r="I1812" i="4"/>
  <c r="J1812" i="4" s="1"/>
  <c r="H1812" i="4"/>
  <c r="J1811" i="4"/>
  <c r="I1811" i="4"/>
  <c r="H1811" i="4"/>
  <c r="J1810" i="4"/>
  <c r="I1810" i="4"/>
  <c r="H1810" i="4"/>
  <c r="J1809" i="4"/>
  <c r="I1809" i="4"/>
  <c r="H1809" i="4"/>
  <c r="I1808" i="4"/>
  <c r="J1808" i="4" s="1"/>
  <c r="H1808" i="4"/>
  <c r="I1807" i="4"/>
  <c r="J1807" i="4" s="1"/>
  <c r="H1807" i="4"/>
  <c r="I1806" i="4"/>
  <c r="J1806" i="4" s="1"/>
  <c r="H1806" i="4"/>
  <c r="J1805" i="4"/>
  <c r="I1805" i="4"/>
  <c r="H1805" i="4"/>
  <c r="I1804" i="4"/>
  <c r="J1804" i="4" s="1"/>
  <c r="H1804" i="4"/>
  <c r="J1803" i="4"/>
  <c r="I1803" i="4"/>
  <c r="H1803" i="4"/>
  <c r="J1802" i="4"/>
  <c r="I1802" i="4"/>
  <c r="H1802" i="4"/>
  <c r="J1801" i="4"/>
  <c r="I1801" i="4"/>
  <c r="H1801" i="4"/>
  <c r="I1800" i="4"/>
  <c r="J1800" i="4" s="1"/>
  <c r="H1800" i="4"/>
  <c r="I1799" i="4"/>
  <c r="J1799" i="4" s="1"/>
  <c r="H1799" i="4"/>
  <c r="I1798" i="4"/>
  <c r="J1798" i="4" s="1"/>
  <c r="H1798" i="4"/>
  <c r="I1797" i="4"/>
  <c r="J1797" i="4" s="1"/>
  <c r="H1797" i="4"/>
  <c r="J1796" i="4"/>
  <c r="I1796" i="4"/>
  <c r="H1796" i="4"/>
  <c r="J1795" i="4"/>
  <c r="I1795" i="4"/>
  <c r="H1795" i="4"/>
  <c r="J1794" i="4"/>
  <c r="I1794" i="4"/>
  <c r="H1794" i="4"/>
  <c r="J1793" i="4"/>
  <c r="I1793" i="4"/>
  <c r="H1793" i="4"/>
  <c r="I1792" i="4"/>
  <c r="J1792" i="4" s="1"/>
  <c r="H1792" i="4"/>
  <c r="I1791" i="4"/>
  <c r="J1791" i="4" s="1"/>
  <c r="H1791" i="4"/>
  <c r="I1790" i="4"/>
  <c r="J1790" i="4" s="1"/>
  <c r="H1790" i="4"/>
  <c r="J1789" i="4"/>
  <c r="I1789" i="4"/>
  <c r="H1789" i="4"/>
  <c r="I1788" i="4"/>
  <c r="J1788" i="4" s="1"/>
  <c r="H1788" i="4"/>
  <c r="J1787" i="4"/>
  <c r="I1787" i="4"/>
  <c r="H1787" i="4"/>
  <c r="J1786" i="4"/>
  <c r="I1786" i="4"/>
  <c r="H1786" i="4"/>
  <c r="J1785" i="4"/>
  <c r="I1785" i="4"/>
  <c r="H1785" i="4"/>
  <c r="I1784" i="4"/>
  <c r="J1784" i="4" s="1"/>
  <c r="H1784" i="4"/>
  <c r="I1783" i="4"/>
  <c r="J1783" i="4" s="1"/>
  <c r="H1783" i="4"/>
  <c r="I1782" i="4"/>
  <c r="J1782" i="4" s="1"/>
  <c r="H1782" i="4"/>
  <c r="J1781" i="4"/>
  <c r="I1781" i="4"/>
  <c r="H1781" i="4"/>
  <c r="J1780" i="4"/>
  <c r="I1780" i="4"/>
  <c r="H1780" i="4"/>
  <c r="J1779" i="4"/>
  <c r="I1779" i="4"/>
  <c r="H1779" i="4"/>
  <c r="J1778" i="4"/>
  <c r="I1778" i="4"/>
  <c r="H1778" i="4"/>
  <c r="J1777" i="4"/>
  <c r="I1777" i="4"/>
  <c r="H1777" i="4"/>
  <c r="I1776" i="4"/>
  <c r="J1776" i="4" s="1"/>
  <c r="H1776" i="4"/>
  <c r="I1775" i="4"/>
  <c r="J1775" i="4" s="1"/>
  <c r="H1775" i="4"/>
  <c r="I1774" i="4"/>
  <c r="J1774" i="4" s="1"/>
  <c r="H1774" i="4"/>
  <c r="J1773" i="4"/>
  <c r="I1773" i="4"/>
  <c r="H1773" i="4"/>
  <c r="J1772" i="4"/>
  <c r="I1772" i="4"/>
  <c r="H1772" i="4"/>
  <c r="J1771" i="4"/>
  <c r="I1771" i="4"/>
  <c r="H1771" i="4"/>
  <c r="J1770" i="4"/>
  <c r="I1770" i="4"/>
  <c r="H1770" i="4"/>
  <c r="J1769" i="4"/>
  <c r="I1769" i="4"/>
  <c r="H1769" i="4"/>
  <c r="I1768" i="4"/>
  <c r="J1768" i="4" s="1"/>
  <c r="H1768" i="4"/>
  <c r="I1767" i="4"/>
  <c r="J1767" i="4" s="1"/>
  <c r="H1767" i="4"/>
  <c r="I1766" i="4"/>
  <c r="J1766" i="4" s="1"/>
  <c r="H1766" i="4"/>
  <c r="I1765" i="4"/>
  <c r="J1765" i="4" s="1"/>
  <c r="H1765" i="4"/>
  <c r="J1764" i="4"/>
  <c r="I1764" i="4"/>
  <c r="H1764" i="4"/>
  <c r="J1763" i="4"/>
  <c r="I1763" i="4"/>
  <c r="H1763" i="4"/>
  <c r="J1762" i="4"/>
  <c r="I1762" i="4"/>
  <c r="H1762" i="4"/>
  <c r="J1761" i="4"/>
  <c r="I1761" i="4"/>
  <c r="H1761" i="4"/>
  <c r="I1760" i="4"/>
  <c r="J1760" i="4" s="1"/>
  <c r="H1760" i="4"/>
  <c r="I1759" i="4"/>
  <c r="J1759" i="4" s="1"/>
  <c r="H1759" i="4"/>
  <c r="I1758" i="4"/>
  <c r="J1758" i="4" s="1"/>
  <c r="H1758" i="4"/>
  <c r="I1757" i="4"/>
  <c r="J1757" i="4" s="1"/>
  <c r="H1757" i="4"/>
  <c r="I1756" i="4"/>
  <c r="J1756" i="4" s="1"/>
  <c r="H1756" i="4"/>
  <c r="J1755" i="4"/>
  <c r="I1755" i="4"/>
  <c r="H1755" i="4"/>
  <c r="J1754" i="4"/>
  <c r="I1754" i="4"/>
  <c r="H1754" i="4"/>
  <c r="J1753" i="4"/>
  <c r="I1753" i="4"/>
  <c r="H1753" i="4"/>
  <c r="I1752" i="4"/>
  <c r="J1752" i="4" s="1"/>
  <c r="H1752" i="4"/>
  <c r="I1751" i="4"/>
  <c r="J1751" i="4" s="1"/>
  <c r="H1751" i="4"/>
  <c r="I1750" i="4"/>
  <c r="J1750" i="4" s="1"/>
  <c r="H1750" i="4"/>
  <c r="I1749" i="4"/>
  <c r="J1749" i="4" s="1"/>
  <c r="H1749" i="4"/>
  <c r="I1748" i="4"/>
  <c r="J1748" i="4" s="1"/>
  <c r="H1748" i="4"/>
  <c r="J1747" i="4"/>
  <c r="I1747" i="4"/>
  <c r="H1747" i="4"/>
  <c r="J1746" i="4"/>
  <c r="I1746" i="4"/>
  <c r="H1746" i="4"/>
  <c r="J1745" i="4"/>
  <c r="I1745" i="4"/>
  <c r="H1745" i="4"/>
  <c r="I1744" i="4"/>
  <c r="J1744" i="4" s="1"/>
  <c r="H1744" i="4"/>
  <c r="I1743" i="4"/>
  <c r="J1743" i="4" s="1"/>
  <c r="H1743" i="4"/>
  <c r="I1742" i="4"/>
  <c r="J1742" i="4" s="1"/>
  <c r="H1742" i="4"/>
  <c r="J1741" i="4"/>
  <c r="I1741" i="4"/>
  <c r="H1741" i="4"/>
  <c r="I1740" i="4"/>
  <c r="J1740" i="4" s="1"/>
  <c r="H1740" i="4"/>
  <c r="J1739" i="4"/>
  <c r="I1739" i="4"/>
  <c r="H1739" i="4"/>
  <c r="J1738" i="4"/>
  <c r="I1738" i="4"/>
  <c r="H1738" i="4"/>
  <c r="J1737" i="4"/>
  <c r="I1737" i="4"/>
  <c r="H1737" i="4"/>
  <c r="I1736" i="4"/>
  <c r="J1736" i="4" s="1"/>
  <c r="H1736" i="4"/>
  <c r="I1735" i="4"/>
  <c r="J1735" i="4" s="1"/>
  <c r="H1735" i="4"/>
  <c r="I1734" i="4"/>
  <c r="J1734" i="4" s="1"/>
  <c r="H1734" i="4"/>
  <c r="I1733" i="4"/>
  <c r="J1733" i="4" s="1"/>
  <c r="H1733" i="4"/>
  <c r="J1732" i="4"/>
  <c r="I1732" i="4"/>
  <c r="H1732" i="4"/>
  <c r="J1731" i="4"/>
  <c r="I1731" i="4"/>
  <c r="H1731" i="4"/>
  <c r="J1730" i="4"/>
  <c r="I1730" i="4"/>
  <c r="H1730" i="4"/>
  <c r="J1729" i="4"/>
  <c r="I1729" i="4"/>
  <c r="H1729" i="4"/>
  <c r="I1728" i="4"/>
  <c r="J1728" i="4" s="1"/>
  <c r="H1728" i="4"/>
  <c r="I1727" i="4"/>
  <c r="J1727" i="4" s="1"/>
  <c r="H1727" i="4"/>
  <c r="I1726" i="4"/>
  <c r="J1726" i="4" s="1"/>
  <c r="H1726" i="4"/>
  <c r="J1725" i="4"/>
  <c r="I1725" i="4"/>
  <c r="H1725" i="4"/>
  <c r="I1724" i="4"/>
  <c r="J1724" i="4" s="1"/>
  <c r="H1724" i="4"/>
  <c r="J1723" i="4"/>
  <c r="I1723" i="4"/>
  <c r="H1723" i="4"/>
  <c r="J1722" i="4"/>
  <c r="I1722" i="4"/>
  <c r="H1722" i="4"/>
  <c r="J1721" i="4"/>
  <c r="I1721" i="4"/>
  <c r="H1721" i="4"/>
  <c r="I1720" i="4"/>
  <c r="J1720" i="4" s="1"/>
  <c r="H1720" i="4"/>
  <c r="I1719" i="4"/>
  <c r="J1719" i="4" s="1"/>
  <c r="H1719" i="4"/>
  <c r="I1718" i="4"/>
  <c r="J1718" i="4" s="1"/>
  <c r="H1718" i="4"/>
  <c r="J1717" i="4"/>
  <c r="I1717" i="4"/>
  <c r="H1717" i="4"/>
  <c r="J1716" i="4"/>
  <c r="I1716" i="4"/>
  <c r="H1716" i="4"/>
  <c r="J1715" i="4"/>
  <c r="I1715" i="4"/>
  <c r="H1715" i="4"/>
  <c r="J1714" i="4"/>
  <c r="I1714" i="4"/>
  <c r="H1714" i="4"/>
  <c r="J1713" i="4"/>
  <c r="I1713" i="4"/>
  <c r="H1713" i="4"/>
  <c r="I1712" i="4"/>
  <c r="J1712" i="4" s="1"/>
  <c r="H1712" i="4"/>
  <c r="I1711" i="4"/>
  <c r="J1711" i="4" s="1"/>
  <c r="H1711" i="4"/>
  <c r="I1710" i="4"/>
  <c r="J1710" i="4" s="1"/>
  <c r="H1710" i="4"/>
  <c r="I1709" i="4"/>
  <c r="J1709" i="4" s="1"/>
  <c r="H1709" i="4"/>
  <c r="J1708" i="4"/>
  <c r="I1708" i="4"/>
  <c r="H1708" i="4"/>
  <c r="I1707" i="4"/>
  <c r="J1707" i="4" s="1"/>
  <c r="H1707" i="4"/>
  <c r="J1706" i="4"/>
  <c r="I1706" i="4"/>
  <c r="H1706" i="4"/>
  <c r="I1705" i="4"/>
  <c r="J1705" i="4" s="1"/>
  <c r="H1705" i="4"/>
  <c r="J1704" i="4"/>
  <c r="I1704" i="4"/>
  <c r="H1704" i="4"/>
  <c r="J1703" i="4"/>
  <c r="I1703" i="4"/>
  <c r="H1703" i="4"/>
  <c r="J1702" i="4"/>
  <c r="I1702" i="4"/>
  <c r="H1702" i="4"/>
  <c r="I1701" i="4"/>
  <c r="J1701" i="4" s="1"/>
  <c r="H1701" i="4"/>
  <c r="J1700" i="4"/>
  <c r="I1700" i="4"/>
  <c r="H1700" i="4"/>
  <c r="I1699" i="4"/>
  <c r="J1699" i="4" s="1"/>
  <c r="H1699" i="4"/>
  <c r="I1698" i="4"/>
  <c r="J1698" i="4" s="1"/>
  <c r="H1698" i="4"/>
  <c r="I1697" i="4"/>
  <c r="J1697" i="4" s="1"/>
  <c r="H1697" i="4"/>
  <c r="J1696" i="4"/>
  <c r="I1696" i="4"/>
  <c r="H1696" i="4"/>
  <c r="J1695" i="4"/>
  <c r="I1695" i="4"/>
  <c r="H1695" i="4"/>
  <c r="J1694" i="4"/>
  <c r="I1694" i="4"/>
  <c r="H1694" i="4"/>
  <c r="I1693" i="4"/>
  <c r="J1693" i="4" s="1"/>
  <c r="H1693" i="4"/>
  <c r="J1692" i="4"/>
  <c r="I1692" i="4"/>
  <c r="H1692" i="4"/>
  <c r="I1691" i="4"/>
  <c r="J1691" i="4" s="1"/>
  <c r="H1691" i="4"/>
  <c r="I1690" i="4"/>
  <c r="J1690" i="4" s="1"/>
  <c r="H1690" i="4"/>
  <c r="I1689" i="4"/>
  <c r="J1689" i="4" s="1"/>
  <c r="H1689" i="4"/>
  <c r="J1688" i="4"/>
  <c r="I1688" i="4"/>
  <c r="H1688" i="4"/>
  <c r="J1687" i="4"/>
  <c r="I1687" i="4"/>
  <c r="H1687" i="4"/>
  <c r="J1686" i="4"/>
  <c r="I1686" i="4"/>
  <c r="H1686" i="4"/>
  <c r="I1685" i="4"/>
  <c r="J1685" i="4" s="1"/>
  <c r="H1685" i="4"/>
  <c r="J1684" i="4"/>
  <c r="I1684" i="4"/>
  <c r="H1684" i="4"/>
  <c r="I1683" i="4"/>
  <c r="J1683" i="4" s="1"/>
  <c r="H1683" i="4"/>
  <c r="I1682" i="4"/>
  <c r="J1682" i="4" s="1"/>
  <c r="H1682" i="4"/>
  <c r="I1681" i="4"/>
  <c r="J1681" i="4" s="1"/>
  <c r="H1681" i="4"/>
  <c r="J1680" i="4"/>
  <c r="I1680" i="4"/>
  <c r="H1680" i="4"/>
  <c r="J1679" i="4"/>
  <c r="I1679" i="4"/>
  <c r="H1679" i="4"/>
  <c r="J1678" i="4"/>
  <c r="I1678" i="4"/>
  <c r="H1678" i="4"/>
  <c r="I1677" i="4"/>
  <c r="J1677" i="4" s="1"/>
  <c r="H1677" i="4"/>
  <c r="J1676" i="4"/>
  <c r="I1676" i="4"/>
  <c r="H1676" i="4"/>
  <c r="I1675" i="4"/>
  <c r="J1675" i="4" s="1"/>
  <c r="H1675" i="4"/>
  <c r="J1674" i="4"/>
  <c r="I1674" i="4"/>
  <c r="H1674" i="4"/>
  <c r="I1673" i="4"/>
  <c r="J1673" i="4" s="1"/>
  <c r="H1673" i="4"/>
  <c r="J1672" i="4"/>
  <c r="I1672" i="4"/>
  <c r="H1672" i="4"/>
  <c r="J1671" i="4"/>
  <c r="I1671" i="4"/>
  <c r="H1671" i="4"/>
  <c r="J1670" i="4"/>
  <c r="I1670" i="4"/>
  <c r="H1670" i="4"/>
  <c r="I1669" i="4"/>
  <c r="J1669" i="4" s="1"/>
  <c r="H1669" i="4"/>
  <c r="J1668" i="4"/>
  <c r="I1668" i="4"/>
  <c r="H1668" i="4"/>
  <c r="I1667" i="4"/>
  <c r="J1667" i="4" s="1"/>
  <c r="H1667" i="4"/>
  <c r="J1666" i="4"/>
  <c r="I1666" i="4"/>
  <c r="H1666" i="4"/>
  <c r="I1665" i="4"/>
  <c r="J1665" i="4" s="1"/>
  <c r="H1665" i="4"/>
  <c r="J1664" i="4"/>
  <c r="I1664" i="4"/>
  <c r="H1664" i="4"/>
  <c r="J1663" i="4"/>
  <c r="I1663" i="4"/>
  <c r="H1663" i="4"/>
  <c r="J1662" i="4"/>
  <c r="I1662" i="4"/>
  <c r="H1662" i="4"/>
  <c r="I1661" i="4"/>
  <c r="J1661" i="4" s="1"/>
  <c r="H1661" i="4"/>
  <c r="J1660" i="4"/>
  <c r="I1660" i="4"/>
  <c r="H1660" i="4"/>
  <c r="I1659" i="4"/>
  <c r="J1659" i="4" s="1"/>
  <c r="H1659" i="4"/>
  <c r="I1658" i="4"/>
  <c r="J1658" i="4" s="1"/>
  <c r="H1658" i="4"/>
  <c r="I1657" i="4"/>
  <c r="J1657" i="4" s="1"/>
  <c r="H1657" i="4"/>
  <c r="J1656" i="4"/>
  <c r="I1656" i="4"/>
  <c r="H1656" i="4"/>
  <c r="J1655" i="4"/>
  <c r="I1655" i="4"/>
  <c r="H1655" i="4"/>
  <c r="J1654" i="4"/>
  <c r="I1654" i="4"/>
  <c r="H1654" i="4"/>
  <c r="I1653" i="4"/>
  <c r="J1653" i="4" s="1"/>
  <c r="H1653" i="4"/>
  <c r="J1652" i="4"/>
  <c r="I1652" i="4"/>
  <c r="H1652" i="4"/>
  <c r="I1651" i="4"/>
  <c r="J1651" i="4" s="1"/>
  <c r="H1651" i="4"/>
  <c r="J1650" i="4"/>
  <c r="I1650" i="4"/>
  <c r="H1650" i="4"/>
  <c r="I1649" i="4"/>
  <c r="J1649" i="4" s="1"/>
  <c r="H1649" i="4"/>
  <c r="J1648" i="4"/>
  <c r="I1648" i="4"/>
  <c r="H1648" i="4"/>
  <c r="J1647" i="4"/>
  <c r="I1647" i="4"/>
  <c r="H1647" i="4"/>
  <c r="J1646" i="4"/>
  <c r="I1646" i="4"/>
  <c r="H1646" i="4"/>
  <c r="I1645" i="4"/>
  <c r="J1645" i="4" s="1"/>
  <c r="H1645" i="4"/>
  <c r="J1644" i="4"/>
  <c r="I1644" i="4"/>
  <c r="H1644" i="4"/>
  <c r="I1643" i="4"/>
  <c r="J1643" i="4" s="1"/>
  <c r="H1643" i="4"/>
  <c r="J1642" i="4"/>
  <c r="I1642" i="4"/>
  <c r="H1642" i="4"/>
  <c r="I1641" i="4"/>
  <c r="J1641" i="4" s="1"/>
  <c r="H1641" i="4"/>
  <c r="J1640" i="4"/>
  <c r="I1640" i="4"/>
  <c r="H1640" i="4"/>
  <c r="J1639" i="4"/>
  <c r="I1639" i="4"/>
  <c r="H1639" i="4"/>
  <c r="J1638" i="4"/>
  <c r="I1638" i="4"/>
  <c r="H1638" i="4"/>
  <c r="I1637" i="4"/>
  <c r="J1637" i="4" s="1"/>
  <c r="H1637" i="4"/>
  <c r="J1636" i="4"/>
  <c r="I1636" i="4"/>
  <c r="H1636" i="4"/>
  <c r="I1635" i="4"/>
  <c r="J1635" i="4" s="1"/>
  <c r="H1635" i="4"/>
  <c r="I1634" i="4"/>
  <c r="J1634" i="4" s="1"/>
  <c r="H1634" i="4"/>
  <c r="I1633" i="4"/>
  <c r="J1633" i="4" s="1"/>
  <c r="H1633" i="4"/>
  <c r="J1632" i="4"/>
  <c r="I1632" i="4"/>
  <c r="H1632" i="4"/>
  <c r="J1631" i="4"/>
  <c r="I1631" i="4"/>
  <c r="H1631" i="4"/>
  <c r="J1630" i="4"/>
  <c r="I1630" i="4"/>
  <c r="H1630" i="4"/>
  <c r="I1629" i="4"/>
  <c r="J1629" i="4" s="1"/>
  <c r="H1629" i="4"/>
  <c r="J1628" i="4"/>
  <c r="I1628" i="4"/>
  <c r="H1628" i="4"/>
  <c r="I1627" i="4"/>
  <c r="J1627" i="4" s="1"/>
  <c r="H1627" i="4"/>
  <c r="I1626" i="4"/>
  <c r="J1626" i="4" s="1"/>
  <c r="H1626" i="4"/>
  <c r="I1625" i="4"/>
  <c r="J1625" i="4" s="1"/>
  <c r="H1625" i="4"/>
  <c r="J1624" i="4"/>
  <c r="I1624" i="4"/>
  <c r="H1624" i="4"/>
  <c r="J1623" i="4"/>
  <c r="I1623" i="4"/>
  <c r="H1623" i="4"/>
  <c r="J1622" i="4"/>
  <c r="I1622" i="4"/>
  <c r="H1622" i="4"/>
  <c r="I1621" i="4"/>
  <c r="J1621" i="4" s="1"/>
  <c r="H1621" i="4"/>
  <c r="J1620" i="4"/>
  <c r="I1620" i="4"/>
  <c r="H1620" i="4"/>
  <c r="I1619" i="4"/>
  <c r="J1619" i="4" s="1"/>
  <c r="H1619" i="4"/>
  <c r="I1618" i="4"/>
  <c r="J1618" i="4" s="1"/>
  <c r="H1618" i="4"/>
  <c r="I1617" i="4"/>
  <c r="J1617" i="4" s="1"/>
  <c r="H1617" i="4"/>
  <c r="J1616" i="4"/>
  <c r="I1616" i="4"/>
  <c r="H1616" i="4"/>
  <c r="J1615" i="4"/>
  <c r="I1615" i="4"/>
  <c r="H1615" i="4"/>
  <c r="J1614" i="4"/>
  <c r="I1614" i="4"/>
  <c r="H1614" i="4"/>
  <c r="I1613" i="4"/>
  <c r="J1613" i="4" s="1"/>
  <c r="H1613" i="4"/>
  <c r="J1612" i="4"/>
  <c r="I1612" i="4"/>
  <c r="H1612" i="4"/>
  <c r="I1611" i="4"/>
  <c r="J1611" i="4" s="1"/>
  <c r="H1611" i="4"/>
  <c r="J1610" i="4"/>
  <c r="I1610" i="4"/>
  <c r="H1610" i="4"/>
  <c r="I1609" i="4"/>
  <c r="J1609" i="4" s="1"/>
  <c r="H1609" i="4"/>
  <c r="J1608" i="4"/>
  <c r="I1608" i="4"/>
  <c r="H1608" i="4"/>
  <c r="J1607" i="4"/>
  <c r="I1607" i="4"/>
  <c r="H1607" i="4"/>
  <c r="J1606" i="4"/>
  <c r="I1606" i="4"/>
  <c r="H1606" i="4"/>
  <c r="I1605" i="4"/>
  <c r="J1605" i="4" s="1"/>
  <c r="H1605" i="4"/>
  <c r="J1604" i="4"/>
  <c r="I1604" i="4"/>
  <c r="H1604" i="4"/>
  <c r="I1603" i="4"/>
  <c r="J1603" i="4" s="1"/>
  <c r="H1603" i="4"/>
  <c r="J1602" i="4"/>
  <c r="I1602" i="4"/>
  <c r="H1602" i="4"/>
  <c r="I1601" i="4"/>
  <c r="J1601" i="4" s="1"/>
  <c r="H1601" i="4"/>
  <c r="J1600" i="4"/>
  <c r="I1600" i="4"/>
  <c r="H1600" i="4"/>
  <c r="J1599" i="4"/>
  <c r="I1599" i="4"/>
  <c r="H1599" i="4"/>
  <c r="J1598" i="4"/>
  <c r="I1598" i="4"/>
  <c r="H1598" i="4"/>
  <c r="I1597" i="4"/>
  <c r="J1597" i="4" s="1"/>
  <c r="H1597" i="4"/>
  <c r="J1596" i="4"/>
  <c r="I1596" i="4"/>
  <c r="H1596" i="4"/>
  <c r="I1595" i="4"/>
  <c r="J1595" i="4" s="1"/>
  <c r="H1595" i="4"/>
  <c r="J1594" i="4"/>
  <c r="I1594" i="4"/>
  <c r="H1594" i="4"/>
  <c r="I1593" i="4"/>
  <c r="J1593" i="4" s="1"/>
  <c r="H1593" i="4"/>
  <c r="J1592" i="4"/>
  <c r="I1592" i="4"/>
  <c r="H1592" i="4"/>
  <c r="J1591" i="4"/>
  <c r="I1591" i="4"/>
  <c r="H1591" i="4"/>
  <c r="J1590" i="4"/>
  <c r="I1590" i="4"/>
  <c r="H1590" i="4"/>
  <c r="I1589" i="4"/>
  <c r="J1589" i="4" s="1"/>
  <c r="H1589" i="4"/>
  <c r="J1588" i="4"/>
  <c r="I1588" i="4"/>
  <c r="H1588" i="4"/>
  <c r="I1587" i="4"/>
  <c r="J1587" i="4" s="1"/>
  <c r="H1587" i="4"/>
  <c r="I1586" i="4"/>
  <c r="J1586" i="4" s="1"/>
  <c r="H1586" i="4"/>
  <c r="I1585" i="4"/>
  <c r="J1585" i="4" s="1"/>
  <c r="H1585" i="4"/>
  <c r="J1584" i="4"/>
  <c r="I1584" i="4"/>
  <c r="H1584" i="4"/>
  <c r="J1583" i="4"/>
  <c r="I1583" i="4"/>
  <c r="H1583" i="4"/>
  <c r="J1582" i="4"/>
  <c r="I1582" i="4"/>
  <c r="H1582" i="4"/>
  <c r="I1581" i="4"/>
  <c r="J1581" i="4" s="1"/>
  <c r="H1581" i="4"/>
  <c r="J1580" i="4"/>
  <c r="I1580" i="4"/>
  <c r="H1580" i="4"/>
  <c r="I1579" i="4"/>
  <c r="J1579" i="4" s="1"/>
  <c r="H1579" i="4"/>
  <c r="J1578" i="4"/>
  <c r="I1578" i="4"/>
  <c r="H1578" i="4"/>
  <c r="I1577" i="4"/>
  <c r="J1577" i="4" s="1"/>
  <c r="H1577" i="4"/>
  <c r="J1576" i="4"/>
  <c r="I1576" i="4"/>
  <c r="H1576" i="4"/>
  <c r="J1575" i="4"/>
  <c r="I1575" i="4"/>
  <c r="H1575" i="4"/>
  <c r="J1574" i="4"/>
  <c r="I1574" i="4"/>
  <c r="H1574" i="4"/>
  <c r="I1573" i="4"/>
  <c r="J1573" i="4" s="1"/>
  <c r="H1573" i="4"/>
  <c r="J1572" i="4"/>
  <c r="I1572" i="4"/>
  <c r="H1572" i="4"/>
  <c r="I1571" i="4"/>
  <c r="J1571" i="4" s="1"/>
  <c r="H1571" i="4"/>
  <c r="I1570" i="4"/>
  <c r="J1570" i="4" s="1"/>
  <c r="H1570" i="4"/>
  <c r="I1569" i="4"/>
  <c r="J1569" i="4" s="1"/>
  <c r="H1569" i="4"/>
  <c r="J1568" i="4"/>
  <c r="I1568" i="4"/>
  <c r="H1568" i="4"/>
  <c r="J1567" i="4"/>
  <c r="I1567" i="4"/>
  <c r="H1567" i="4"/>
  <c r="J1566" i="4"/>
  <c r="I1566" i="4"/>
  <c r="H1566" i="4"/>
  <c r="I1565" i="4"/>
  <c r="J1565" i="4" s="1"/>
  <c r="H1565" i="4"/>
  <c r="J1564" i="4"/>
  <c r="I1564" i="4"/>
  <c r="H1564" i="4"/>
  <c r="I1563" i="4"/>
  <c r="J1563" i="4" s="1"/>
  <c r="H1563" i="4"/>
  <c r="I1562" i="4"/>
  <c r="J1562" i="4" s="1"/>
  <c r="H1562" i="4"/>
  <c r="I1561" i="4"/>
  <c r="J1561" i="4" s="1"/>
  <c r="H1561" i="4"/>
  <c r="J1560" i="4"/>
  <c r="I1560" i="4"/>
  <c r="H1560" i="4"/>
  <c r="J1559" i="4"/>
  <c r="I1559" i="4"/>
  <c r="H1559" i="4"/>
  <c r="J1558" i="4"/>
  <c r="I1558" i="4"/>
  <c r="H1558" i="4"/>
  <c r="I1557" i="4"/>
  <c r="J1557" i="4" s="1"/>
  <c r="H1557" i="4"/>
  <c r="J1556" i="4"/>
  <c r="I1556" i="4"/>
  <c r="H1556" i="4"/>
  <c r="I1555" i="4"/>
  <c r="J1555" i="4" s="1"/>
  <c r="H1555" i="4"/>
  <c r="I1554" i="4"/>
  <c r="J1554" i="4" s="1"/>
  <c r="H1554" i="4"/>
  <c r="I1553" i="4"/>
  <c r="J1553" i="4" s="1"/>
  <c r="H1553" i="4"/>
  <c r="J1552" i="4"/>
  <c r="I1552" i="4"/>
  <c r="H1552" i="4"/>
  <c r="J1551" i="4"/>
  <c r="I1551" i="4"/>
  <c r="H1551" i="4"/>
  <c r="J1550" i="4"/>
  <c r="I1550" i="4"/>
  <c r="H1550" i="4"/>
  <c r="I1549" i="4"/>
  <c r="J1549" i="4" s="1"/>
  <c r="H1549" i="4"/>
  <c r="J1548" i="4"/>
  <c r="I1548" i="4"/>
  <c r="H1548" i="4"/>
  <c r="I1547" i="4"/>
  <c r="J1547" i="4" s="1"/>
  <c r="H1547" i="4"/>
  <c r="J1546" i="4"/>
  <c r="I1546" i="4"/>
  <c r="H1546" i="4"/>
  <c r="I1545" i="4"/>
  <c r="J1545" i="4" s="1"/>
  <c r="H1545" i="4"/>
  <c r="J1544" i="4"/>
  <c r="I1544" i="4"/>
  <c r="H1544" i="4"/>
  <c r="J1543" i="4"/>
  <c r="I1543" i="4"/>
  <c r="H1543" i="4"/>
  <c r="J1542" i="4"/>
  <c r="I1542" i="4"/>
  <c r="H1542" i="4"/>
  <c r="I1541" i="4"/>
  <c r="J1541" i="4" s="1"/>
  <c r="H1541" i="4"/>
  <c r="J1540" i="4"/>
  <c r="I1540" i="4"/>
  <c r="H1540" i="4"/>
  <c r="I1539" i="4"/>
  <c r="J1539" i="4" s="1"/>
  <c r="H1539" i="4"/>
  <c r="J1538" i="4"/>
  <c r="I1538" i="4"/>
  <c r="H1538" i="4"/>
  <c r="I1537" i="4"/>
  <c r="J1537" i="4" s="1"/>
  <c r="H1537" i="4"/>
  <c r="J1536" i="4"/>
  <c r="I1536" i="4"/>
  <c r="H1536" i="4"/>
  <c r="J1535" i="4"/>
  <c r="I1535" i="4"/>
  <c r="H1535" i="4"/>
  <c r="J1534" i="4"/>
  <c r="I1534" i="4"/>
  <c r="H1534" i="4"/>
  <c r="I1533" i="4"/>
  <c r="J1533" i="4" s="1"/>
  <c r="H1533" i="4"/>
  <c r="J1532" i="4"/>
  <c r="I1532" i="4"/>
  <c r="H1532" i="4"/>
  <c r="I1531" i="4"/>
  <c r="J1531" i="4" s="1"/>
  <c r="H1531" i="4"/>
  <c r="J1530" i="4"/>
  <c r="I1530" i="4"/>
  <c r="H1530" i="4"/>
  <c r="I1529" i="4"/>
  <c r="J1529" i="4" s="1"/>
  <c r="H1529" i="4"/>
  <c r="J1528" i="4"/>
  <c r="I1528" i="4"/>
  <c r="H1528" i="4"/>
  <c r="J1527" i="4"/>
  <c r="I1527" i="4"/>
  <c r="H1527" i="4"/>
  <c r="J1526" i="4"/>
  <c r="I1526" i="4"/>
  <c r="H1526" i="4"/>
  <c r="I1525" i="4"/>
  <c r="J1525" i="4" s="1"/>
  <c r="H1525" i="4"/>
  <c r="J1524" i="4"/>
  <c r="I1524" i="4"/>
  <c r="H1524" i="4"/>
  <c r="I1523" i="4"/>
  <c r="J1523" i="4" s="1"/>
  <c r="H1523" i="4"/>
  <c r="I1522" i="4"/>
  <c r="J1522" i="4" s="1"/>
  <c r="H1522" i="4"/>
  <c r="I1521" i="4"/>
  <c r="J1521" i="4" s="1"/>
  <c r="H1521" i="4"/>
  <c r="J1520" i="4"/>
  <c r="I1520" i="4"/>
  <c r="H1520" i="4"/>
  <c r="J1519" i="4"/>
  <c r="I1519" i="4"/>
  <c r="H1519" i="4"/>
  <c r="J1518" i="4"/>
  <c r="I1518" i="4"/>
  <c r="H1518" i="4"/>
  <c r="I1517" i="4"/>
  <c r="J1517" i="4" s="1"/>
  <c r="H1517" i="4"/>
  <c r="J1516" i="4"/>
  <c r="I1516" i="4"/>
  <c r="H1516" i="4"/>
  <c r="I1515" i="4"/>
  <c r="J1515" i="4" s="1"/>
  <c r="H1515" i="4"/>
  <c r="J1514" i="4"/>
  <c r="I1514" i="4"/>
  <c r="H1514" i="4"/>
  <c r="I1513" i="4"/>
  <c r="J1513" i="4" s="1"/>
  <c r="H1513" i="4"/>
  <c r="J1512" i="4"/>
  <c r="I1512" i="4"/>
  <c r="H1512" i="4"/>
  <c r="J1511" i="4"/>
  <c r="I1511" i="4"/>
  <c r="H1511" i="4"/>
  <c r="J1510" i="4"/>
  <c r="I1510" i="4"/>
  <c r="H1510" i="4"/>
  <c r="I1509" i="4"/>
  <c r="J1509" i="4" s="1"/>
  <c r="H1509" i="4"/>
  <c r="J1508" i="4"/>
  <c r="I1508" i="4"/>
  <c r="H1508" i="4"/>
  <c r="I1507" i="4"/>
  <c r="J1507" i="4" s="1"/>
  <c r="H1507" i="4"/>
  <c r="I1506" i="4"/>
  <c r="J1506" i="4" s="1"/>
  <c r="H1506" i="4"/>
  <c r="I1505" i="4"/>
  <c r="J1505" i="4" s="1"/>
  <c r="H1505" i="4"/>
  <c r="J1504" i="4"/>
  <c r="I1504" i="4"/>
  <c r="H1504" i="4"/>
  <c r="J1503" i="4"/>
  <c r="I1503" i="4"/>
  <c r="H1503" i="4"/>
  <c r="J1502" i="4"/>
  <c r="I1502" i="4"/>
  <c r="H1502" i="4"/>
  <c r="I1501" i="4"/>
  <c r="J1501" i="4" s="1"/>
  <c r="H1501" i="4"/>
  <c r="J1500" i="4"/>
  <c r="I1500" i="4"/>
  <c r="H1500" i="4"/>
  <c r="I1499" i="4"/>
  <c r="J1499" i="4" s="1"/>
  <c r="H1499" i="4"/>
  <c r="I1498" i="4"/>
  <c r="J1498" i="4" s="1"/>
  <c r="H1498" i="4"/>
  <c r="I1497" i="4"/>
  <c r="J1497" i="4" s="1"/>
  <c r="H1497" i="4"/>
  <c r="J1496" i="4"/>
  <c r="I1496" i="4"/>
  <c r="H1496" i="4"/>
  <c r="J1495" i="4"/>
  <c r="I1495" i="4"/>
  <c r="H1495" i="4"/>
  <c r="J1494" i="4"/>
  <c r="I1494" i="4"/>
  <c r="H1494" i="4"/>
  <c r="I1493" i="4"/>
  <c r="J1493" i="4" s="1"/>
  <c r="H1493" i="4"/>
  <c r="J1492" i="4"/>
  <c r="I1492" i="4"/>
  <c r="H1492" i="4"/>
  <c r="I1491" i="4"/>
  <c r="J1491" i="4" s="1"/>
  <c r="H1491" i="4"/>
  <c r="I1490" i="4"/>
  <c r="J1490" i="4" s="1"/>
  <c r="H1490" i="4"/>
  <c r="I1489" i="4"/>
  <c r="J1489" i="4" s="1"/>
  <c r="H1489" i="4"/>
  <c r="J1488" i="4"/>
  <c r="I1488" i="4"/>
  <c r="H1488" i="4"/>
  <c r="J1487" i="4"/>
  <c r="I1487" i="4"/>
  <c r="H1487" i="4"/>
  <c r="J1486" i="4"/>
  <c r="I1486" i="4"/>
  <c r="H1486" i="4"/>
  <c r="I1485" i="4"/>
  <c r="J1485" i="4" s="1"/>
  <c r="H1485" i="4"/>
  <c r="J1484" i="4"/>
  <c r="I1484" i="4"/>
  <c r="H1484" i="4"/>
  <c r="I1483" i="4"/>
  <c r="J1483" i="4" s="1"/>
  <c r="H1483" i="4"/>
  <c r="J1482" i="4"/>
  <c r="I1482" i="4"/>
  <c r="H1482" i="4"/>
  <c r="I1481" i="4"/>
  <c r="J1481" i="4" s="1"/>
  <c r="H1481" i="4"/>
  <c r="J1480" i="4"/>
  <c r="I1480" i="4"/>
  <c r="H1480" i="4"/>
  <c r="J1479" i="4"/>
  <c r="I1479" i="4"/>
  <c r="H1479" i="4"/>
  <c r="J1478" i="4"/>
  <c r="I1478" i="4"/>
  <c r="H1478" i="4"/>
  <c r="I1477" i="4"/>
  <c r="J1477" i="4" s="1"/>
  <c r="H1477" i="4"/>
  <c r="J1476" i="4"/>
  <c r="I1476" i="4"/>
  <c r="H1476" i="4"/>
  <c r="I1475" i="4"/>
  <c r="J1475" i="4" s="1"/>
  <c r="H1475" i="4"/>
  <c r="J1474" i="4"/>
  <c r="I1474" i="4"/>
  <c r="H1474" i="4"/>
  <c r="I1473" i="4"/>
  <c r="J1473" i="4" s="1"/>
  <c r="H1473" i="4"/>
  <c r="J1472" i="4"/>
  <c r="I1472" i="4"/>
  <c r="H1472" i="4"/>
  <c r="J1471" i="4"/>
  <c r="I1471" i="4"/>
  <c r="H1471" i="4"/>
  <c r="J1470" i="4"/>
  <c r="I1470" i="4"/>
  <c r="H1470" i="4"/>
  <c r="I1469" i="4"/>
  <c r="J1469" i="4" s="1"/>
  <c r="H1469" i="4"/>
  <c r="J1468" i="4"/>
  <c r="I1468" i="4"/>
  <c r="H1468" i="4"/>
  <c r="I1467" i="4"/>
  <c r="J1467" i="4" s="1"/>
  <c r="H1467" i="4"/>
  <c r="J1466" i="4"/>
  <c r="I1466" i="4"/>
  <c r="H1466" i="4"/>
  <c r="I1465" i="4"/>
  <c r="J1465" i="4" s="1"/>
  <c r="H1465" i="4"/>
  <c r="J1464" i="4"/>
  <c r="I1464" i="4"/>
  <c r="H1464" i="4"/>
  <c r="J1463" i="4"/>
  <c r="I1463" i="4"/>
  <c r="H1463" i="4"/>
  <c r="J1462" i="4"/>
  <c r="I1462" i="4"/>
  <c r="H1462" i="4"/>
  <c r="I1461" i="4"/>
  <c r="J1461" i="4" s="1"/>
  <c r="H1461" i="4"/>
  <c r="J1460" i="4"/>
  <c r="I1460" i="4"/>
  <c r="H1460" i="4"/>
  <c r="I1459" i="4"/>
  <c r="J1459" i="4" s="1"/>
  <c r="H1459" i="4"/>
  <c r="I1458" i="4"/>
  <c r="J1458" i="4" s="1"/>
  <c r="H1458" i="4"/>
  <c r="I1457" i="4"/>
  <c r="J1457" i="4" s="1"/>
  <c r="H1457" i="4"/>
  <c r="J1456" i="4"/>
  <c r="I1456" i="4"/>
  <c r="H1456" i="4"/>
  <c r="J1455" i="4"/>
  <c r="I1455" i="4"/>
  <c r="H1455" i="4"/>
  <c r="J1454" i="4"/>
  <c r="I1454" i="4"/>
  <c r="H1454" i="4"/>
  <c r="I1453" i="4"/>
  <c r="J1453" i="4" s="1"/>
  <c r="H1453" i="4"/>
  <c r="J1452" i="4"/>
  <c r="I1452" i="4"/>
  <c r="H1452" i="4"/>
  <c r="I1451" i="4"/>
  <c r="J1451" i="4" s="1"/>
  <c r="H1451" i="4"/>
  <c r="J1450" i="4"/>
  <c r="I1450" i="4"/>
  <c r="H1450" i="4"/>
  <c r="I1449" i="4"/>
  <c r="J1449" i="4" s="1"/>
  <c r="H1449" i="4"/>
  <c r="J1448" i="4"/>
  <c r="I1448" i="4"/>
  <c r="H1448" i="4"/>
  <c r="J1447" i="4"/>
  <c r="I1447" i="4"/>
  <c r="H1447" i="4"/>
  <c r="J1446" i="4"/>
  <c r="I1446" i="4"/>
  <c r="H1446" i="4"/>
  <c r="I1445" i="4"/>
  <c r="J1445" i="4" s="1"/>
  <c r="H1445" i="4"/>
  <c r="J1444" i="4"/>
  <c r="I1444" i="4"/>
  <c r="H1444" i="4"/>
  <c r="I1443" i="4"/>
  <c r="J1443" i="4" s="1"/>
  <c r="H1443" i="4"/>
  <c r="I1442" i="4"/>
  <c r="J1442" i="4" s="1"/>
  <c r="H1442" i="4"/>
  <c r="I1441" i="4"/>
  <c r="J1441" i="4" s="1"/>
  <c r="H1441" i="4"/>
  <c r="J1440" i="4"/>
  <c r="I1440" i="4"/>
  <c r="H1440" i="4"/>
  <c r="J1439" i="4"/>
  <c r="I1439" i="4"/>
  <c r="H1439" i="4"/>
  <c r="J1438" i="4"/>
  <c r="I1438" i="4"/>
  <c r="H1438" i="4"/>
  <c r="I1437" i="4"/>
  <c r="J1437" i="4" s="1"/>
  <c r="H1437" i="4"/>
  <c r="J1436" i="4"/>
  <c r="I1436" i="4"/>
  <c r="H1436" i="4"/>
  <c r="I1435" i="4"/>
  <c r="J1435" i="4" s="1"/>
  <c r="H1435" i="4"/>
  <c r="I1434" i="4"/>
  <c r="J1434" i="4" s="1"/>
  <c r="H1434" i="4"/>
  <c r="I1433" i="4"/>
  <c r="J1433" i="4" s="1"/>
  <c r="H1433" i="4"/>
  <c r="J1432" i="4"/>
  <c r="I1432" i="4"/>
  <c r="H1432" i="4"/>
  <c r="J1431" i="4"/>
  <c r="I1431" i="4"/>
  <c r="H1431" i="4"/>
  <c r="J1430" i="4"/>
  <c r="I1430" i="4"/>
  <c r="H1430" i="4"/>
  <c r="I1429" i="4"/>
  <c r="J1429" i="4" s="1"/>
  <c r="H1429" i="4"/>
  <c r="J1428" i="4"/>
  <c r="I1428" i="4"/>
  <c r="H1428" i="4"/>
  <c r="I1427" i="4"/>
  <c r="J1427" i="4" s="1"/>
  <c r="H1427" i="4"/>
  <c r="I1426" i="4"/>
  <c r="J1426" i="4" s="1"/>
  <c r="H1426" i="4"/>
  <c r="I1425" i="4"/>
  <c r="J1425" i="4" s="1"/>
  <c r="H1425" i="4"/>
  <c r="J1424" i="4"/>
  <c r="I1424" i="4"/>
  <c r="H1424" i="4"/>
  <c r="J1423" i="4"/>
  <c r="I1423" i="4"/>
  <c r="H1423" i="4"/>
  <c r="J1422" i="4"/>
  <c r="I1422" i="4"/>
  <c r="H1422" i="4"/>
  <c r="I1421" i="4"/>
  <c r="J1421" i="4" s="1"/>
  <c r="H1421" i="4"/>
  <c r="J1420" i="4"/>
  <c r="I1420" i="4"/>
  <c r="H1420" i="4"/>
  <c r="I1419" i="4"/>
  <c r="J1419" i="4" s="1"/>
  <c r="H1419" i="4"/>
  <c r="J1418" i="4"/>
  <c r="I1418" i="4"/>
  <c r="H1418" i="4"/>
  <c r="I1417" i="4"/>
  <c r="J1417" i="4" s="1"/>
  <c r="H1417" i="4"/>
  <c r="J1416" i="4"/>
  <c r="I1416" i="4"/>
  <c r="H1416" i="4"/>
  <c r="J1415" i="4"/>
  <c r="I1415" i="4"/>
  <c r="H1415" i="4"/>
  <c r="J1414" i="4"/>
  <c r="I1414" i="4"/>
  <c r="H1414" i="4"/>
  <c r="I1413" i="4"/>
  <c r="J1413" i="4" s="1"/>
  <c r="H1413" i="4"/>
  <c r="J1412" i="4"/>
  <c r="I1412" i="4"/>
  <c r="H1412" i="4"/>
  <c r="I1411" i="4"/>
  <c r="J1411" i="4" s="1"/>
  <c r="H1411" i="4"/>
  <c r="J1410" i="4"/>
  <c r="I1410" i="4"/>
  <c r="H1410" i="4"/>
  <c r="I1409" i="4"/>
  <c r="J1409" i="4" s="1"/>
  <c r="H1409" i="4"/>
  <c r="J1408" i="4"/>
  <c r="I1408" i="4"/>
  <c r="H1408" i="4"/>
  <c r="J1407" i="4"/>
  <c r="I1407" i="4"/>
  <c r="H1407" i="4"/>
  <c r="J1406" i="4"/>
  <c r="I1406" i="4"/>
  <c r="H1406" i="4"/>
  <c r="I1405" i="4"/>
  <c r="J1405" i="4" s="1"/>
  <c r="H1405" i="4"/>
  <c r="J1404" i="4"/>
  <c r="I1404" i="4"/>
  <c r="H1404" i="4"/>
  <c r="I1403" i="4"/>
  <c r="J1403" i="4" s="1"/>
  <c r="H1403" i="4"/>
  <c r="J1402" i="4"/>
  <c r="I1402" i="4"/>
  <c r="H1402" i="4"/>
  <c r="I1401" i="4"/>
  <c r="J1401" i="4" s="1"/>
  <c r="H1401" i="4"/>
  <c r="J1400" i="4"/>
  <c r="I1400" i="4"/>
  <c r="H1400" i="4"/>
  <c r="J1399" i="4"/>
  <c r="I1399" i="4"/>
  <c r="H1399" i="4"/>
  <c r="J1398" i="4"/>
  <c r="I1398" i="4"/>
  <c r="H1398" i="4"/>
  <c r="I1397" i="4"/>
  <c r="J1397" i="4" s="1"/>
  <c r="H1397" i="4"/>
  <c r="J1396" i="4"/>
  <c r="I1396" i="4"/>
  <c r="H1396" i="4"/>
  <c r="I1395" i="4"/>
  <c r="J1395" i="4" s="1"/>
  <c r="H1395" i="4"/>
  <c r="J1394" i="4"/>
  <c r="I1394" i="4"/>
  <c r="H1394" i="4"/>
  <c r="I1393" i="4"/>
  <c r="J1393" i="4" s="1"/>
  <c r="H1393" i="4"/>
  <c r="J1392" i="4"/>
  <c r="I1392" i="4"/>
  <c r="H1392" i="4"/>
  <c r="J1391" i="4"/>
  <c r="I1391" i="4"/>
  <c r="H1391" i="4"/>
  <c r="J1390" i="4"/>
  <c r="I1390" i="4"/>
  <c r="H1390" i="4"/>
  <c r="I1389" i="4"/>
  <c r="J1389" i="4" s="1"/>
  <c r="H1389" i="4"/>
  <c r="J1388" i="4"/>
  <c r="I1388" i="4"/>
  <c r="H1388" i="4"/>
  <c r="I1387" i="4"/>
  <c r="J1387" i="4" s="1"/>
  <c r="H1387" i="4"/>
  <c r="J1386" i="4"/>
  <c r="I1386" i="4"/>
  <c r="H1386" i="4"/>
  <c r="I1385" i="4"/>
  <c r="J1385" i="4" s="1"/>
  <c r="H1385" i="4"/>
  <c r="J1384" i="4"/>
  <c r="I1384" i="4"/>
  <c r="H1384" i="4"/>
  <c r="J1383" i="4"/>
  <c r="I1383" i="4"/>
  <c r="H1383" i="4"/>
  <c r="J1382" i="4"/>
  <c r="I1382" i="4"/>
  <c r="H1382" i="4"/>
  <c r="I1381" i="4"/>
  <c r="J1381" i="4" s="1"/>
  <c r="H1381" i="4"/>
  <c r="J1380" i="4"/>
  <c r="I1380" i="4"/>
  <c r="H1380" i="4"/>
  <c r="I1379" i="4"/>
  <c r="J1379" i="4" s="1"/>
  <c r="H1379" i="4"/>
  <c r="I1378" i="4"/>
  <c r="J1378" i="4" s="1"/>
  <c r="H1378" i="4"/>
  <c r="I1377" i="4"/>
  <c r="J1377" i="4" s="1"/>
  <c r="H1377" i="4"/>
  <c r="J1376" i="4"/>
  <c r="I1376" i="4"/>
  <c r="H1376" i="4"/>
  <c r="J1375" i="4"/>
  <c r="I1375" i="4"/>
  <c r="H1375" i="4"/>
  <c r="J1374" i="4"/>
  <c r="I1374" i="4"/>
  <c r="H1374" i="4"/>
  <c r="I1373" i="4"/>
  <c r="J1373" i="4" s="1"/>
  <c r="H1373" i="4"/>
  <c r="J1372" i="4"/>
  <c r="I1372" i="4"/>
  <c r="H1372" i="4"/>
  <c r="I1371" i="4"/>
  <c r="J1371" i="4" s="1"/>
  <c r="H1371" i="4"/>
  <c r="I1370" i="4"/>
  <c r="J1370" i="4" s="1"/>
  <c r="H1370" i="4"/>
  <c r="I1369" i="4"/>
  <c r="J1369" i="4" s="1"/>
  <c r="H1369" i="4"/>
  <c r="J1368" i="4"/>
  <c r="I1368" i="4"/>
  <c r="H1368" i="4"/>
  <c r="J1367" i="4"/>
  <c r="I1367" i="4"/>
  <c r="H1367" i="4"/>
  <c r="J1366" i="4"/>
  <c r="I1366" i="4"/>
  <c r="H1366" i="4"/>
  <c r="I1365" i="4"/>
  <c r="J1365" i="4" s="1"/>
  <c r="H1365" i="4"/>
  <c r="J1364" i="4"/>
  <c r="I1364" i="4"/>
  <c r="H1364" i="4"/>
  <c r="I1363" i="4"/>
  <c r="J1363" i="4" s="1"/>
  <c r="H1363" i="4"/>
  <c r="I1362" i="4"/>
  <c r="J1362" i="4" s="1"/>
  <c r="H1362" i="4"/>
  <c r="I1361" i="4"/>
  <c r="J1361" i="4" s="1"/>
  <c r="H1361" i="4"/>
  <c r="J1360" i="4"/>
  <c r="I1360" i="4"/>
  <c r="H1360" i="4"/>
  <c r="J1359" i="4"/>
  <c r="I1359" i="4"/>
  <c r="H1359" i="4"/>
  <c r="J1358" i="4"/>
  <c r="I1358" i="4"/>
  <c r="H1358" i="4"/>
  <c r="I1357" i="4"/>
  <c r="J1357" i="4" s="1"/>
  <c r="H1357" i="4"/>
  <c r="J1356" i="4"/>
  <c r="I1356" i="4"/>
  <c r="H1356" i="4"/>
  <c r="I1355" i="4"/>
  <c r="J1355" i="4" s="1"/>
  <c r="H1355" i="4"/>
  <c r="J1354" i="4"/>
  <c r="I1354" i="4"/>
  <c r="H1354" i="4"/>
  <c r="I1353" i="4"/>
  <c r="J1353" i="4" s="1"/>
  <c r="H1353" i="4"/>
  <c r="J1352" i="4"/>
  <c r="I1352" i="4"/>
  <c r="H1352" i="4"/>
  <c r="J1351" i="4"/>
  <c r="I1351" i="4"/>
  <c r="H1351" i="4"/>
  <c r="J1350" i="4"/>
  <c r="I1350" i="4"/>
  <c r="H1350" i="4"/>
  <c r="I1349" i="4"/>
  <c r="J1349" i="4" s="1"/>
  <c r="H1349" i="4"/>
  <c r="J1348" i="4"/>
  <c r="I1348" i="4"/>
  <c r="H1348" i="4"/>
  <c r="I1347" i="4"/>
  <c r="J1347" i="4" s="1"/>
  <c r="H1347" i="4"/>
  <c r="J1346" i="4"/>
  <c r="I1346" i="4"/>
  <c r="H1346" i="4"/>
  <c r="I1345" i="4"/>
  <c r="J1345" i="4" s="1"/>
  <c r="H1345" i="4"/>
  <c r="J1344" i="4"/>
  <c r="I1344" i="4"/>
  <c r="H1344" i="4"/>
  <c r="J1343" i="4"/>
  <c r="I1343" i="4"/>
  <c r="H1343" i="4"/>
  <c r="J1342" i="4"/>
  <c r="I1342" i="4"/>
  <c r="H1342" i="4"/>
  <c r="I1341" i="4"/>
  <c r="J1341" i="4" s="1"/>
  <c r="H1341" i="4"/>
  <c r="J1340" i="4"/>
  <c r="I1340" i="4"/>
  <c r="H1340" i="4"/>
  <c r="I1339" i="4"/>
  <c r="J1339" i="4" s="1"/>
  <c r="H1339" i="4"/>
  <c r="J1338" i="4"/>
  <c r="I1338" i="4"/>
  <c r="H1338" i="4"/>
  <c r="I1337" i="4"/>
  <c r="J1337" i="4" s="1"/>
  <c r="H1337" i="4"/>
  <c r="J1336" i="4"/>
  <c r="I1336" i="4"/>
  <c r="H1336" i="4"/>
  <c r="J1335" i="4"/>
  <c r="I1335" i="4"/>
  <c r="H1335" i="4"/>
  <c r="J1334" i="4"/>
  <c r="I1334" i="4"/>
  <c r="H1334" i="4"/>
  <c r="I1333" i="4"/>
  <c r="J1333" i="4" s="1"/>
  <c r="H1333" i="4"/>
  <c r="J1332" i="4"/>
  <c r="I1332" i="4"/>
  <c r="H1332" i="4"/>
  <c r="I1331" i="4"/>
  <c r="J1331" i="4" s="1"/>
  <c r="H1331" i="4"/>
  <c r="I1330" i="4"/>
  <c r="J1330" i="4" s="1"/>
  <c r="H1330" i="4"/>
  <c r="I1329" i="4"/>
  <c r="J1329" i="4" s="1"/>
  <c r="H1329" i="4"/>
  <c r="J1328" i="4"/>
  <c r="I1328" i="4"/>
  <c r="H1328" i="4"/>
  <c r="J1327" i="4"/>
  <c r="I1327" i="4"/>
  <c r="H1327" i="4"/>
  <c r="J1326" i="4"/>
  <c r="I1326" i="4"/>
  <c r="H1326" i="4"/>
  <c r="I1325" i="4"/>
  <c r="J1325" i="4" s="1"/>
  <c r="H1325" i="4"/>
  <c r="J1324" i="4"/>
  <c r="J1323" i="4"/>
  <c r="J1322" i="4"/>
  <c r="J1321" i="4"/>
  <c r="J1320" i="4"/>
  <c r="J1319" i="4"/>
  <c r="J1318" i="4"/>
  <c r="J1317" i="4"/>
  <c r="J1316" i="4"/>
  <c r="J1315" i="4"/>
  <c r="J1314" i="4"/>
  <c r="J1313" i="4"/>
  <c r="J1312" i="4"/>
  <c r="J1311" i="4"/>
  <c r="J1310" i="4"/>
  <c r="J1309" i="4"/>
  <c r="J1308" i="4"/>
  <c r="J1307" i="4"/>
  <c r="J1306" i="4"/>
  <c r="J1305" i="4"/>
  <c r="J1304" i="4"/>
  <c r="J1303" i="4"/>
  <c r="J1302" i="4"/>
  <c r="J1301" i="4"/>
  <c r="J1300" i="4"/>
  <c r="J1299" i="4"/>
  <c r="J1298" i="4"/>
  <c r="J1297" i="4"/>
  <c r="J1296" i="4"/>
  <c r="J1295" i="4"/>
  <c r="J1294" i="4"/>
  <c r="J1293" i="4"/>
  <c r="J1292" i="4"/>
  <c r="J1291" i="4"/>
  <c r="J1290" i="4"/>
  <c r="J1289" i="4"/>
  <c r="J1288" i="4"/>
  <c r="J1287" i="4"/>
  <c r="J1286" i="4"/>
  <c r="J1285" i="4"/>
  <c r="J1284" i="4"/>
  <c r="J1283" i="4"/>
  <c r="J1282" i="4"/>
  <c r="J1281" i="4"/>
  <c r="J1280" i="4"/>
  <c r="J1279" i="4"/>
  <c r="J1278" i="4"/>
  <c r="J1277" i="4"/>
  <c r="J1276" i="4"/>
  <c r="J1275" i="4"/>
  <c r="J1274" i="4"/>
  <c r="J1273" i="4"/>
  <c r="J1272" i="4"/>
  <c r="J1271" i="4"/>
  <c r="J1270" i="4"/>
  <c r="J1269" i="4"/>
  <c r="J1268" i="4"/>
  <c r="J1267" i="4"/>
  <c r="J1266" i="4"/>
  <c r="J1265" i="4"/>
  <c r="J1264" i="4"/>
  <c r="J1263" i="4"/>
  <c r="J1262" i="4"/>
  <c r="J1261" i="4"/>
  <c r="J1260" i="4"/>
  <c r="J1259" i="4"/>
  <c r="J1258" i="4"/>
  <c r="J1257" i="4"/>
  <c r="J1256" i="4"/>
  <c r="J1255" i="4"/>
  <c r="J1254" i="4"/>
  <c r="J1253" i="4"/>
  <c r="J1252" i="4"/>
  <c r="J1251" i="4"/>
  <c r="J1250" i="4"/>
  <c r="J1249" i="4"/>
  <c r="J1248" i="4"/>
  <c r="J1247" i="4"/>
  <c r="J1246" i="4"/>
  <c r="J1245" i="4"/>
  <c r="J1244" i="4"/>
  <c r="J1243" i="4"/>
  <c r="J1242" i="4"/>
  <c r="J1241" i="4"/>
  <c r="J1240" i="4"/>
  <c r="J1239" i="4"/>
  <c r="J1238" i="4"/>
  <c r="J1237" i="4"/>
  <c r="J1236" i="4"/>
  <c r="J1235" i="4"/>
  <c r="J1234" i="4"/>
  <c r="J1233" i="4"/>
  <c r="J1232" i="4"/>
  <c r="J1231" i="4"/>
  <c r="J1230" i="4"/>
  <c r="J1229" i="4"/>
  <c r="J1228" i="4"/>
  <c r="J1227" i="4"/>
  <c r="J1226" i="4"/>
  <c r="J1225" i="4"/>
  <c r="J1224" i="4"/>
  <c r="J1223" i="4"/>
  <c r="J1222" i="4"/>
  <c r="J1221" i="4"/>
  <c r="J1220" i="4"/>
  <c r="J1219" i="4"/>
  <c r="J1218" i="4"/>
  <c r="J1217" i="4"/>
  <c r="J1216" i="4"/>
  <c r="J1215" i="4"/>
  <c r="J1214" i="4"/>
  <c r="J1213" i="4"/>
  <c r="J1212" i="4"/>
  <c r="J1211" i="4"/>
  <c r="J1210" i="4"/>
  <c r="J1209" i="4"/>
  <c r="J1208" i="4"/>
  <c r="J1207" i="4"/>
  <c r="J1206" i="4"/>
  <c r="J1205" i="4"/>
  <c r="J1204" i="4"/>
  <c r="J1203" i="4"/>
  <c r="J1202" i="4"/>
  <c r="J1201" i="4"/>
  <c r="J1200" i="4"/>
  <c r="J1199" i="4"/>
  <c r="J1198" i="4"/>
  <c r="J1197" i="4"/>
  <c r="J1196" i="4"/>
  <c r="J1195" i="4"/>
  <c r="J1194" i="4"/>
  <c r="J1193" i="4"/>
  <c r="J1192" i="4"/>
  <c r="J1191" i="4"/>
  <c r="J1190" i="4"/>
  <c r="J1189" i="4"/>
  <c r="J1188" i="4"/>
  <c r="J1187" i="4"/>
  <c r="J1186" i="4"/>
  <c r="J1185" i="4"/>
  <c r="J1184" i="4"/>
  <c r="J1183" i="4"/>
  <c r="J1182" i="4"/>
  <c r="J1181" i="4"/>
  <c r="J1180" i="4"/>
  <c r="J1179" i="4"/>
  <c r="J1178" i="4"/>
  <c r="J1177" i="4"/>
  <c r="J1176" i="4"/>
  <c r="J1175" i="4"/>
  <c r="J1174" i="4"/>
  <c r="J1173" i="4"/>
  <c r="J1172" i="4"/>
  <c r="J1171" i="4"/>
  <c r="J1170" i="4"/>
  <c r="J1169" i="4"/>
  <c r="J1168" i="4"/>
  <c r="J1167" i="4"/>
  <c r="J1166" i="4"/>
  <c r="J1165" i="4"/>
  <c r="J1164" i="4"/>
  <c r="J1163" i="4"/>
  <c r="J1162" i="4"/>
  <c r="J1161" i="4"/>
  <c r="J1160" i="4"/>
  <c r="J1159" i="4"/>
  <c r="J1158" i="4"/>
  <c r="J1157" i="4"/>
  <c r="J1156" i="4"/>
  <c r="J1155" i="4"/>
  <c r="J1154" i="4"/>
  <c r="J1153" i="4"/>
  <c r="J1152" i="4"/>
  <c r="J1151" i="4"/>
  <c r="J1150" i="4"/>
  <c r="J1149" i="4"/>
  <c r="J1148" i="4"/>
  <c r="J1147" i="4"/>
  <c r="J1146" i="4"/>
  <c r="J1145" i="4"/>
  <c r="J1144" i="4"/>
  <c r="J1143" i="4"/>
  <c r="J1142" i="4"/>
  <c r="J1141" i="4"/>
  <c r="J1140" i="4"/>
  <c r="J1139" i="4"/>
  <c r="J1138" i="4"/>
  <c r="J1137" i="4"/>
  <c r="J1136" i="4"/>
  <c r="J1135" i="4"/>
  <c r="J1134" i="4"/>
  <c r="J1133" i="4"/>
  <c r="J1132" i="4"/>
  <c r="J1131" i="4"/>
  <c r="J1130" i="4"/>
  <c r="J1129" i="4"/>
  <c r="J1128" i="4"/>
  <c r="J1127" i="4"/>
  <c r="J1126" i="4"/>
  <c r="J1125" i="4"/>
  <c r="J1124" i="4"/>
  <c r="J1123" i="4"/>
  <c r="J1122" i="4"/>
  <c r="J1121" i="4"/>
  <c r="J1120" i="4"/>
  <c r="J1119" i="4"/>
  <c r="J1118" i="4"/>
  <c r="J1117" i="4"/>
  <c r="J1116" i="4"/>
  <c r="J1115" i="4"/>
  <c r="J1114" i="4"/>
  <c r="J1113" i="4"/>
  <c r="J1112" i="4"/>
  <c r="J1111" i="4"/>
  <c r="J1110" i="4"/>
  <c r="J1109" i="4"/>
  <c r="J1108" i="4"/>
  <c r="J1107" i="4"/>
  <c r="J1106" i="4"/>
  <c r="J1105" i="4"/>
  <c r="J1104" i="4"/>
  <c r="J1103" i="4"/>
  <c r="J1102" i="4"/>
  <c r="J1101" i="4"/>
  <c r="J1100" i="4"/>
  <c r="J1099" i="4"/>
  <c r="J1098" i="4"/>
  <c r="J1097" i="4"/>
  <c r="J1096" i="4"/>
  <c r="J1095" i="4"/>
  <c r="J1094" i="4"/>
  <c r="J1093" i="4"/>
  <c r="J1092" i="4"/>
  <c r="J1091" i="4"/>
  <c r="J1090" i="4"/>
  <c r="J1089" i="4"/>
  <c r="J1088" i="4"/>
  <c r="J1087" i="4"/>
  <c r="J1086" i="4"/>
  <c r="J1085" i="4"/>
  <c r="J1084" i="4"/>
  <c r="J1083" i="4"/>
  <c r="J1082" i="4"/>
  <c r="J1081" i="4"/>
  <c r="J1080" i="4"/>
  <c r="J1079" i="4"/>
  <c r="J1078" i="4"/>
  <c r="J1077" i="4"/>
  <c r="J1076" i="4"/>
  <c r="J1075" i="4"/>
  <c r="J1074" i="4"/>
  <c r="J1073" i="4"/>
  <c r="J1072" i="4"/>
  <c r="J1071" i="4"/>
  <c r="J1070" i="4"/>
  <c r="J1069" i="4"/>
  <c r="J1068" i="4"/>
  <c r="J1067" i="4"/>
  <c r="J1066" i="4"/>
  <c r="J1065" i="4"/>
  <c r="J1064" i="4"/>
  <c r="J1063" i="4"/>
  <c r="J1062" i="4"/>
  <c r="J1061" i="4"/>
  <c r="J1060" i="4"/>
  <c r="J1059" i="4"/>
  <c r="J1058" i="4"/>
  <c r="J1057" i="4"/>
  <c r="J1056" i="4"/>
  <c r="J1055" i="4"/>
  <c r="J1054" i="4"/>
  <c r="J1053" i="4"/>
  <c r="J1052" i="4"/>
  <c r="J1051" i="4"/>
  <c r="J1050" i="4"/>
  <c r="J1049" i="4"/>
  <c r="J1048" i="4"/>
  <c r="J1047" i="4"/>
  <c r="J1046" i="4"/>
  <c r="J1045" i="4"/>
  <c r="J1044" i="4"/>
  <c r="J1043" i="4"/>
  <c r="J1042" i="4"/>
  <c r="J1041" i="4"/>
  <c r="J1040" i="4"/>
  <c r="J1039" i="4"/>
  <c r="J1038" i="4"/>
  <c r="J1037" i="4"/>
  <c r="J1036" i="4"/>
  <c r="J1035" i="4"/>
  <c r="J1034" i="4"/>
  <c r="J1033" i="4"/>
  <c r="J1032" i="4"/>
  <c r="J1031" i="4"/>
  <c r="J1030" i="4"/>
  <c r="J1029" i="4"/>
  <c r="J1028" i="4"/>
  <c r="J1027" i="4"/>
  <c r="J1026" i="4"/>
  <c r="J1025" i="4"/>
  <c r="J1024" i="4"/>
  <c r="J1023" i="4"/>
  <c r="J1022" i="4"/>
  <c r="J1021" i="4"/>
  <c r="J1020" i="4"/>
  <c r="J1019" i="4"/>
  <c r="J1018" i="4"/>
  <c r="J1017" i="4"/>
  <c r="J1016" i="4"/>
  <c r="J1015" i="4"/>
  <c r="J1014" i="4"/>
  <c r="J1013" i="4"/>
  <c r="J1012" i="4"/>
  <c r="J1011" i="4"/>
  <c r="J1010" i="4"/>
  <c r="J1009" i="4"/>
  <c r="J1008" i="4"/>
  <c r="J1007" i="4"/>
  <c r="J1006" i="4"/>
  <c r="J1005" i="4"/>
  <c r="J1004" i="4"/>
  <c r="J1003" i="4"/>
  <c r="J1002" i="4"/>
  <c r="J1001" i="4"/>
  <c r="J1000" i="4"/>
  <c r="J999" i="4"/>
  <c r="J998" i="4"/>
  <c r="J997" i="4"/>
  <c r="J996" i="4"/>
  <c r="J995" i="4"/>
  <c r="J994" i="4"/>
  <c r="J993" i="4"/>
  <c r="J992" i="4"/>
  <c r="J991" i="4"/>
  <c r="J990" i="4"/>
  <c r="J989" i="4"/>
  <c r="J988" i="4"/>
  <c r="J987" i="4"/>
  <c r="J986" i="4"/>
  <c r="J985" i="4"/>
  <c r="J984" i="4"/>
  <c r="J983" i="4"/>
  <c r="J982" i="4"/>
  <c r="J981" i="4"/>
  <c r="J980" i="4"/>
  <c r="J979" i="4"/>
  <c r="J978" i="4"/>
  <c r="J977" i="4"/>
  <c r="J976" i="4"/>
  <c r="J975" i="4"/>
  <c r="J974" i="4"/>
  <c r="J973" i="4"/>
  <c r="J972" i="4"/>
  <c r="J971" i="4"/>
  <c r="J970" i="4"/>
  <c r="J969" i="4"/>
  <c r="J968" i="4"/>
  <c r="J967" i="4"/>
  <c r="J966" i="4"/>
  <c r="J965" i="4"/>
  <c r="J964" i="4"/>
  <c r="J963" i="4"/>
  <c r="J962" i="4"/>
  <c r="J961" i="4"/>
  <c r="J960" i="4"/>
  <c r="J959" i="4"/>
  <c r="J958" i="4"/>
  <c r="J957" i="4"/>
  <c r="J956" i="4"/>
  <c r="J955" i="4"/>
  <c r="J954" i="4"/>
  <c r="J953" i="4"/>
  <c r="J952" i="4"/>
  <c r="J951" i="4"/>
  <c r="J950" i="4"/>
  <c r="J949" i="4"/>
  <c r="J948" i="4"/>
  <c r="J947" i="4"/>
  <c r="J946" i="4"/>
  <c r="J945" i="4"/>
  <c r="J944" i="4"/>
  <c r="J943" i="4"/>
  <c r="J942" i="4"/>
  <c r="J941" i="4"/>
  <c r="J940" i="4"/>
  <c r="J939" i="4"/>
  <c r="J938" i="4"/>
  <c r="J937" i="4"/>
  <c r="J936" i="4"/>
  <c r="J935" i="4"/>
  <c r="J934" i="4"/>
  <c r="J933" i="4"/>
  <c r="J932" i="4"/>
  <c r="J931" i="4"/>
  <c r="J930" i="4"/>
  <c r="J929" i="4"/>
  <c r="J928" i="4"/>
  <c r="J927" i="4"/>
  <c r="J926" i="4"/>
  <c r="J925" i="4"/>
  <c r="J924" i="4"/>
  <c r="J923" i="4"/>
  <c r="J922" i="4"/>
  <c r="J921" i="4"/>
  <c r="J920" i="4"/>
  <c r="J919" i="4"/>
  <c r="J918" i="4"/>
  <c r="J917" i="4"/>
  <c r="J916" i="4"/>
  <c r="J915" i="4"/>
  <c r="J914" i="4"/>
  <c r="J913" i="4"/>
  <c r="J912" i="4"/>
  <c r="J911" i="4"/>
  <c r="J910" i="4"/>
  <c r="J909" i="4"/>
  <c r="J908" i="4"/>
  <c r="J907" i="4"/>
  <c r="J906" i="4"/>
  <c r="J905" i="4"/>
  <c r="J904" i="4"/>
  <c r="J903" i="4"/>
  <c r="J902" i="4"/>
  <c r="J901" i="4"/>
  <c r="J900" i="4"/>
  <c r="J899" i="4"/>
  <c r="J898" i="4"/>
  <c r="J897" i="4"/>
  <c r="J896" i="4"/>
  <c r="J895" i="4"/>
  <c r="J894" i="4"/>
  <c r="J893" i="4"/>
  <c r="J892" i="4"/>
  <c r="J891" i="4"/>
  <c r="J890" i="4"/>
  <c r="J889" i="4"/>
  <c r="J888" i="4"/>
  <c r="J887" i="4"/>
  <c r="J886" i="4"/>
  <c r="J885" i="4"/>
  <c r="J884" i="4"/>
  <c r="J883" i="4"/>
  <c r="J882" i="4"/>
  <c r="J881" i="4"/>
  <c r="J880" i="4"/>
  <c r="J879" i="4"/>
  <c r="J878" i="4"/>
  <c r="J877" i="4"/>
  <c r="J876" i="4"/>
  <c r="J875" i="4"/>
  <c r="J874" i="4"/>
  <c r="J873" i="4"/>
  <c r="J872" i="4"/>
  <c r="J871" i="4"/>
  <c r="J870" i="4"/>
  <c r="J869" i="4"/>
  <c r="J868" i="4"/>
  <c r="J867" i="4"/>
  <c r="J866" i="4"/>
  <c r="J865" i="4"/>
  <c r="J864" i="4"/>
  <c r="J863" i="4"/>
  <c r="J862" i="4"/>
  <c r="J861" i="4"/>
  <c r="J860" i="4"/>
  <c r="J859" i="4"/>
  <c r="J858" i="4"/>
  <c r="J857" i="4"/>
  <c r="J856" i="4"/>
  <c r="J855" i="4"/>
  <c r="J854" i="4"/>
  <c r="J853" i="4"/>
  <c r="J852" i="4"/>
  <c r="J851" i="4"/>
  <c r="J850" i="4"/>
  <c r="J849" i="4"/>
  <c r="J848" i="4"/>
  <c r="J847" i="4"/>
  <c r="J846" i="4"/>
  <c r="J845" i="4"/>
  <c r="J844" i="4"/>
  <c r="J843" i="4"/>
  <c r="J842" i="4"/>
  <c r="J841" i="4"/>
  <c r="J840" i="4"/>
  <c r="J839" i="4"/>
  <c r="J838" i="4"/>
  <c r="J837" i="4"/>
  <c r="J836" i="4"/>
  <c r="J835" i="4"/>
  <c r="J834" i="4"/>
  <c r="J833" i="4"/>
  <c r="J832" i="4"/>
  <c r="J831" i="4"/>
  <c r="J830" i="4"/>
  <c r="J829" i="4"/>
  <c r="J828" i="4"/>
  <c r="J827" i="4"/>
  <c r="J826" i="4"/>
  <c r="J825" i="4"/>
  <c r="J824" i="4"/>
  <c r="J823" i="4"/>
  <c r="J822" i="4"/>
  <c r="J821" i="4"/>
  <c r="J820" i="4"/>
  <c r="J819" i="4"/>
  <c r="J818" i="4"/>
  <c r="J817" i="4"/>
  <c r="J816" i="4"/>
  <c r="J815" i="4"/>
  <c r="J814" i="4"/>
  <c r="J813" i="4"/>
  <c r="J812" i="4"/>
  <c r="J811" i="4"/>
  <c r="J810" i="4"/>
  <c r="J809" i="4"/>
  <c r="J808" i="4"/>
  <c r="J807" i="4"/>
  <c r="J806" i="4"/>
  <c r="J805" i="4"/>
  <c r="J804" i="4"/>
  <c r="J803" i="4"/>
  <c r="J802" i="4"/>
  <c r="J801" i="4"/>
  <c r="J800" i="4"/>
  <c r="J799" i="4"/>
  <c r="J798" i="4"/>
  <c r="J797" i="4"/>
  <c r="J796" i="4"/>
  <c r="J795" i="4"/>
  <c r="J794" i="4"/>
  <c r="J793" i="4"/>
  <c r="J792" i="4"/>
  <c r="J791" i="4"/>
  <c r="J790" i="4"/>
  <c r="J789" i="4"/>
  <c r="J788" i="4"/>
  <c r="J787" i="4"/>
  <c r="J786" i="4"/>
  <c r="J785" i="4"/>
  <c r="J784" i="4"/>
  <c r="J783" i="4"/>
  <c r="J782" i="4"/>
  <c r="J781" i="4"/>
  <c r="J780" i="4"/>
  <c r="J779" i="4"/>
  <c r="J778" i="4"/>
  <c r="J777" i="4"/>
  <c r="J776" i="4"/>
  <c r="J775" i="4"/>
  <c r="J774" i="4"/>
  <c r="J773" i="4"/>
  <c r="J772" i="4"/>
  <c r="J771" i="4"/>
  <c r="J770" i="4"/>
  <c r="J769" i="4"/>
  <c r="J768" i="4"/>
  <c r="J767" i="4"/>
  <c r="J766" i="4"/>
  <c r="J765" i="4"/>
  <c r="J764" i="4"/>
  <c r="J763" i="4"/>
  <c r="J762" i="4"/>
  <c r="J761" i="4"/>
  <c r="J760" i="4"/>
  <c r="J759" i="4"/>
  <c r="J758" i="4"/>
  <c r="J757" i="4"/>
  <c r="J756" i="4"/>
  <c r="J755" i="4"/>
  <c r="J754" i="4"/>
  <c r="J753" i="4"/>
  <c r="J752" i="4"/>
  <c r="J751" i="4"/>
  <c r="J750" i="4"/>
  <c r="J749" i="4"/>
  <c r="J748" i="4"/>
  <c r="J747" i="4"/>
  <c r="J746" i="4"/>
  <c r="J745" i="4"/>
  <c r="J744" i="4"/>
  <c r="J743" i="4"/>
  <c r="J742" i="4"/>
  <c r="J741" i="4"/>
  <c r="J740" i="4"/>
  <c r="J739" i="4"/>
  <c r="J738" i="4"/>
  <c r="J737" i="4"/>
  <c r="J736" i="4"/>
  <c r="J735" i="4"/>
  <c r="J734" i="4"/>
  <c r="J733" i="4"/>
  <c r="J732" i="4"/>
  <c r="J731" i="4"/>
  <c r="J730" i="4"/>
  <c r="J729" i="4"/>
  <c r="J728" i="4"/>
  <c r="J727" i="4"/>
  <c r="J726" i="4"/>
  <c r="J725" i="4"/>
  <c r="J724" i="4"/>
  <c r="J723" i="4"/>
  <c r="J722" i="4"/>
  <c r="J721" i="4"/>
  <c r="J720" i="4"/>
  <c r="J719" i="4"/>
  <c r="J718" i="4"/>
  <c r="J717" i="4"/>
  <c r="J716" i="4"/>
  <c r="J715" i="4"/>
  <c r="J714" i="4"/>
  <c r="J713" i="4"/>
  <c r="J712" i="4"/>
  <c r="J711" i="4"/>
  <c r="J710" i="4"/>
  <c r="J709" i="4"/>
  <c r="J708" i="4"/>
  <c r="J707" i="4"/>
  <c r="J706" i="4"/>
  <c r="J705" i="4"/>
  <c r="J704" i="4"/>
  <c r="J703" i="4"/>
  <c r="J702" i="4"/>
  <c r="J701" i="4"/>
  <c r="J700" i="4"/>
  <c r="J699" i="4"/>
  <c r="J698" i="4"/>
  <c r="J697" i="4"/>
  <c r="J696" i="4"/>
  <c r="J695" i="4"/>
  <c r="J694" i="4"/>
  <c r="J693" i="4"/>
  <c r="J692" i="4"/>
  <c r="J691" i="4"/>
  <c r="J690" i="4"/>
  <c r="J689" i="4"/>
  <c r="J688" i="4"/>
  <c r="J687" i="4"/>
  <c r="J686" i="4"/>
  <c r="J685" i="4"/>
  <c r="J684" i="4"/>
  <c r="J683" i="4"/>
  <c r="J682" i="4"/>
  <c r="J681" i="4"/>
  <c r="J680" i="4"/>
  <c r="J679" i="4"/>
  <c r="J678" i="4"/>
  <c r="J677" i="4"/>
  <c r="J676" i="4"/>
  <c r="J675" i="4"/>
  <c r="J674" i="4"/>
  <c r="J673" i="4"/>
  <c r="J672" i="4"/>
  <c r="J671" i="4"/>
  <c r="J670" i="4"/>
  <c r="J669" i="4"/>
  <c r="J668" i="4"/>
  <c r="J667" i="4"/>
  <c r="J666" i="4"/>
  <c r="J665" i="4"/>
  <c r="J664" i="4"/>
  <c r="J663" i="4"/>
  <c r="J662" i="4"/>
  <c r="J661" i="4"/>
  <c r="J660" i="4"/>
  <c r="J659" i="4"/>
  <c r="J658" i="4"/>
  <c r="J657" i="4"/>
  <c r="J656" i="4"/>
  <c r="J655" i="4"/>
  <c r="J654" i="4"/>
  <c r="J653" i="4"/>
  <c r="J652" i="4"/>
  <c r="J651" i="4"/>
  <c r="J650" i="4"/>
  <c r="J649" i="4"/>
  <c r="J648" i="4"/>
  <c r="J647" i="4"/>
  <c r="J646" i="4"/>
  <c r="J645" i="4"/>
  <c r="J644" i="4"/>
  <c r="J643" i="4"/>
  <c r="J642" i="4"/>
  <c r="J641" i="4"/>
  <c r="J640" i="4"/>
  <c r="J639" i="4"/>
  <c r="J638" i="4"/>
  <c r="J637" i="4"/>
  <c r="J636" i="4"/>
  <c r="J635" i="4"/>
  <c r="J634" i="4"/>
  <c r="J633" i="4"/>
  <c r="J632" i="4"/>
  <c r="J631" i="4"/>
  <c r="J630" i="4"/>
  <c r="J629" i="4"/>
  <c r="J628" i="4"/>
  <c r="J627" i="4"/>
  <c r="J626" i="4"/>
  <c r="J625" i="4"/>
  <c r="J624" i="4"/>
  <c r="J623" i="4"/>
  <c r="J622" i="4"/>
  <c r="J621" i="4"/>
  <c r="J620" i="4"/>
  <c r="J619" i="4"/>
  <c r="J618" i="4"/>
  <c r="J617" i="4"/>
  <c r="J616" i="4"/>
  <c r="J615" i="4"/>
  <c r="J614" i="4"/>
  <c r="J613" i="4"/>
  <c r="J612" i="4"/>
  <c r="J611" i="4"/>
  <c r="J610" i="4"/>
  <c r="J609" i="4"/>
  <c r="J608" i="4"/>
  <c r="J607" i="4"/>
  <c r="J606" i="4"/>
  <c r="J605" i="4"/>
  <c r="J604" i="4"/>
  <c r="J603" i="4"/>
  <c r="J602" i="4"/>
  <c r="J601" i="4"/>
  <c r="J600" i="4"/>
  <c r="J599" i="4"/>
  <c r="J598" i="4"/>
  <c r="J597" i="4"/>
  <c r="J596" i="4"/>
  <c r="J595" i="4"/>
  <c r="J594" i="4"/>
  <c r="J593" i="4"/>
  <c r="J592" i="4"/>
  <c r="J591" i="4"/>
  <c r="J590" i="4"/>
  <c r="J589" i="4"/>
  <c r="J588" i="4"/>
  <c r="J587" i="4"/>
  <c r="J586" i="4"/>
  <c r="J585" i="4"/>
  <c r="J584" i="4"/>
  <c r="J583" i="4"/>
  <c r="J582" i="4"/>
  <c r="J581" i="4"/>
  <c r="J580" i="4"/>
  <c r="J579" i="4"/>
  <c r="J578" i="4"/>
  <c r="J577" i="4"/>
  <c r="J576" i="4"/>
  <c r="J575" i="4"/>
  <c r="J574" i="4"/>
  <c r="J573" i="4"/>
  <c r="J572" i="4"/>
  <c r="J571" i="4"/>
  <c r="J570" i="4"/>
  <c r="J569" i="4"/>
  <c r="J568" i="4"/>
  <c r="J567" i="4"/>
  <c r="J566" i="4"/>
  <c r="J565" i="4"/>
  <c r="J564" i="4"/>
  <c r="J563" i="4"/>
  <c r="J562" i="4"/>
  <c r="J561" i="4"/>
  <c r="J560" i="4"/>
  <c r="J559" i="4"/>
  <c r="J558" i="4"/>
  <c r="J557" i="4"/>
  <c r="J556" i="4"/>
  <c r="J555" i="4"/>
  <c r="J554" i="4"/>
  <c r="J553" i="4"/>
  <c r="J552" i="4"/>
  <c r="J551" i="4"/>
  <c r="J550" i="4"/>
  <c r="J549" i="4"/>
  <c r="J548" i="4"/>
  <c r="J547" i="4"/>
  <c r="J546" i="4"/>
  <c r="J545" i="4"/>
  <c r="J544" i="4"/>
  <c r="J543" i="4"/>
  <c r="J542" i="4"/>
  <c r="J541" i="4"/>
  <c r="J540" i="4"/>
  <c r="J539" i="4"/>
  <c r="J538" i="4"/>
  <c r="J537" i="4"/>
  <c r="J536" i="4"/>
  <c r="J535" i="4"/>
  <c r="J534" i="4"/>
  <c r="J533" i="4"/>
  <c r="J532" i="4"/>
  <c r="J531" i="4"/>
  <c r="J530" i="4"/>
  <c r="J529" i="4"/>
  <c r="J528" i="4"/>
  <c r="J527" i="4"/>
  <c r="J526" i="4"/>
  <c r="J525" i="4"/>
  <c r="J524" i="4"/>
  <c r="J523" i="4"/>
  <c r="J522" i="4"/>
  <c r="J521" i="4"/>
  <c r="J520" i="4"/>
  <c r="J519" i="4"/>
  <c r="J518" i="4"/>
  <c r="J517" i="4"/>
  <c r="J516" i="4"/>
  <c r="J515" i="4"/>
  <c r="J514" i="4"/>
  <c r="J513" i="4"/>
  <c r="J512" i="4"/>
  <c r="J511" i="4"/>
  <c r="J510" i="4"/>
  <c r="J509" i="4"/>
  <c r="J508" i="4"/>
  <c r="J507" i="4"/>
  <c r="J506" i="4"/>
  <c r="J505" i="4"/>
  <c r="J504" i="4"/>
  <c r="J503" i="4"/>
  <c r="J502" i="4"/>
  <c r="J501" i="4"/>
  <c r="J500" i="4"/>
  <c r="J499" i="4"/>
  <c r="J498" i="4"/>
  <c r="J497" i="4"/>
  <c r="J496" i="4"/>
  <c r="J495" i="4"/>
  <c r="J494" i="4"/>
  <c r="J493" i="4"/>
  <c r="J492" i="4"/>
  <c r="J491" i="4"/>
  <c r="J490" i="4"/>
  <c r="J489" i="4"/>
  <c r="J488" i="4"/>
  <c r="J487" i="4"/>
  <c r="J486" i="4"/>
  <c r="J485" i="4"/>
  <c r="J484" i="4"/>
  <c r="J483" i="4"/>
  <c r="J482" i="4"/>
  <c r="J481" i="4"/>
  <c r="J480" i="4"/>
  <c r="J479" i="4"/>
  <c r="J478" i="4"/>
  <c r="J477" i="4"/>
  <c r="J476" i="4"/>
  <c r="J475" i="4"/>
  <c r="J474" i="4"/>
  <c r="J473" i="4"/>
  <c r="J472" i="4"/>
  <c r="J471" i="4"/>
  <c r="J470" i="4"/>
  <c r="J469" i="4"/>
  <c r="J468" i="4"/>
  <c r="J467" i="4"/>
  <c r="J466" i="4"/>
  <c r="J465" i="4"/>
  <c r="J464" i="4"/>
  <c r="J463" i="4"/>
  <c r="J462" i="4"/>
  <c r="J461" i="4"/>
  <c r="J460" i="4"/>
  <c r="J459" i="4"/>
  <c r="J458" i="4"/>
  <c r="J457" i="4"/>
  <c r="J456" i="4"/>
  <c r="J455" i="4"/>
  <c r="J454" i="4"/>
  <c r="J453" i="4"/>
  <c r="J452" i="4"/>
  <c r="J451" i="4"/>
  <c r="J450" i="4"/>
  <c r="J449" i="4"/>
  <c r="J448" i="4"/>
  <c r="J447" i="4"/>
  <c r="J446" i="4"/>
  <c r="J445" i="4"/>
  <c r="J444" i="4"/>
  <c r="J443" i="4"/>
  <c r="J442" i="4"/>
  <c r="J441" i="4"/>
  <c r="J440" i="4"/>
  <c r="J439" i="4"/>
  <c r="J438" i="4"/>
  <c r="J437" i="4"/>
  <c r="J436" i="4"/>
  <c r="J435" i="4"/>
  <c r="J434" i="4"/>
  <c r="J433" i="4"/>
  <c r="J432" i="4"/>
  <c r="J431" i="4"/>
  <c r="J430" i="4"/>
  <c r="J429" i="4"/>
  <c r="J428" i="4"/>
  <c r="J427" i="4"/>
  <c r="J426" i="4"/>
  <c r="J425" i="4"/>
  <c r="J424" i="4"/>
  <c r="J423" i="4"/>
  <c r="J422" i="4"/>
  <c r="J421" i="4"/>
  <c r="J420" i="4"/>
  <c r="J419" i="4"/>
  <c r="J418" i="4"/>
  <c r="J417" i="4"/>
  <c r="J416" i="4"/>
  <c r="J415" i="4"/>
  <c r="J414" i="4"/>
  <c r="J413" i="4"/>
  <c r="J412" i="4"/>
  <c r="J411" i="4"/>
  <c r="J410" i="4"/>
  <c r="J409" i="4"/>
  <c r="J408" i="4"/>
  <c r="J407" i="4"/>
  <c r="J406" i="4"/>
  <c r="J405" i="4"/>
  <c r="J404" i="4"/>
  <c r="J403" i="4"/>
  <c r="J402" i="4"/>
  <c r="J401" i="4"/>
  <c r="J400" i="4"/>
  <c r="J399" i="4"/>
  <c r="J398" i="4"/>
  <c r="J397" i="4"/>
  <c r="J396" i="4"/>
  <c r="J395" i="4"/>
  <c r="J394" i="4"/>
  <c r="J393" i="4"/>
  <c r="J392" i="4"/>
  <c r="J391" i="4"/>
  <c r="J390" i="4"/>
  <c r="J389" i="4"/>
  <c r="J388" i="4"/>
  <c r="J387" i="4"/>
  <c r="J386" i="4"/>
  <c r="J385" i="4"/>
  <c r="J384" i="4"/>
  <c r="J383" i="4"/>
  <c r="J382" i="4"/>
  <c r="J381" i="4"/>
  <c r="J380" i="4"/>
  <c r="J379" i="4"/>
  <c r="J378" i="4"/>
  <c r="J377" i="4"/>
  <c r="J376" i="4"/>
  <c r="J375" i="4"/>
  <c r="J374" i="4"/>
  <c r="J373" i="4"/>
  <c r="J372" i="4"/>
  <c r="J371" i="4"/>
  <c r="J370" i="4"/>
  <c r="J369" i="4"/>
  <c r="J368" i="4"/>
  <c r="J367" i="4"/>
  <c r="J366" i="4"/>
  <c r="J365" i="4"/>
  <c r="J364" i="4"/>
  <c r="J363" i="4"/>
  <c r="J362" i="4"/>
  <c r="J361" i="4"/>
  <c r="J360" i="4"/>
  <c r="J359" i="4"/>
  <c r="J358" i="4"/>
  <c r="J357" i="4"/>
  <c r="J356" i="4"/>
  <c r="J355" i="4"/>
  <c r="J354" i="4"/>
  <c r="J353" i="4"/>
  <c r="J352" i="4"/>
  <c r="J351" i="4"/>
  <c r="J350" i="4"/>
  <c r="J349" i="4"/>
  <c r="J348" i="4"/>
  <c r="J347" i="4"/>
  <c r="J346" i="4"/>
  <c r="J345" i="4"/>
  <c r="J344" i="4"/>
  <c r="J343" i="4"/>
  <c r="J342" i="4"/>
  <c r="J341" i="4"/>
  <c r="J340" i="4"/>
  <c r="J339" i="4"/>
  <c r="J338" i="4"/>
  <c r="J337" i="4"/>
  <c r="J336" i="4"/>
  <c r="J335" i="4"/>
  <c r="J334" i="4"/>
  <c r="J333" i="4"/>
  <c r="J332" i="4"/>
  <c r="J331" i="4"/>
  <c r="J330" i="4"/>
  <c r="J329" i="4"/>
  <c r="J328" i="4"/>
  <c r="J327" i="4"/>
  <c r="J326" i="4"/>
  <c r="J325" i="4"/>
  <c r="J324" i="4"/>
  <c r="J323" i="4"/>
  <c r="J322" i="4"/>
  <c r="J321" i="4"/>
  <c r="J320" i="4"/>
  <c r="J319" i="4"/>
  <c r="J318" i="4"/>
  <c r="J317" i="4"/>
  <c r="J316" i="4"/>
  <c r="J315" i="4"/>
  <c r="J314" i="4"/>
  <c r="J313" i="4"/>
  <c r="J312" i="4"/>
  <c r="J311" i="4"/>
  <c r="J310" i="4"/>
  <c r="J309" i="4"/>
  <c r="J308" i="4"/>
  <c r="J307" i="4"/>
  <c r="J306" i="4"/>
  <c r="J305" i="4"/>
  <c r="J304" i="4"/>
  <c r="J303" i="4"/>
  <c r="J302" i="4"/>
  <c r="J301" i="4"/>
  <c r="J300" i="4"/>
  <c r="J299" i="4"/>
  <c r="J298" i="4"/>
  <c r="J297" i="4"/>
  <c r="J296" i="4"/>
  <c r="J295" i="4"/>
  <c r="J294" i="4"/>
  <c r="J293" i="4"/>
  <c r="J292" i="4"/>
  <c r="J291" i="4"/>
  <c r="J290" i="4"/>
  <c r="J289" i="4"/>
  <c r="J288" i="4"/>
  <c r="J287" i="4"/>
  <c r="J286" i="4"/>
  <c r="J285" i="4"/>
  <c r="J284" i="4"/>
  <c r="J283" i="4"/>
  <c r="J282" i="4"/>
  <c r="J281" i="4"/>
  <c r="J280" i="4"/>
  <c r="J279" i="4"/>
  <c r="J278" i="4"/>
  <c r="J277" i="4"/>
  <c r="J276" i="4"/>
  <c r="J275" i="4"/>
  <c r="J274" i="4"/>
  <c r="J273" i="4"/>
  <c r="J272" i="4"/>
  <c r="J271" i="4"/>
  <c r="J270" i="4"/>
  <c r="J269" i="4"/>
  <c r="J268" i="4"/>
  <c r="J267" i="4"/>
  <c r="J266" i="4"/>
  <c r="J265" i="4"/>
  <c r="J264" i="4"/>
  <c r="J263" i="4"/>
  <c r="J262" i="4"/>
  <c r="J261" i="4"/>
  <c r="J260" i="4"/>
  <c r="J259" i="4"/>
  <c r="J258" i="4"/>
  <c r="J257" i="4"/>
  <c r="J256" i="4"/>
  <c r="J255" i="4"/>
  <c r="J254" i="4"/>
  <c r="J253" i="4"/>
  <c r="J252" i="4"/>
  <c r="J251" i="4"/>
  <c r="J250" i="4"/>
  <c r="J249" i="4"/>
  <c r="J248" i="4"/>
  <c r="J247" i="4"/>
  <c r="J246" i="4"/>
  <c r="J245" i="4"/>
  <c r="J244" i="4"/>
  <c r="J243" i="4"/>
  <c r="J242" i="4"/>
  <c r="J241" i="4"/>
  <c r="J240" i="4"/>
  <c r="J239" i="4"/>
  <c r="J238" i="4"/>
  <c r="J237" i="4"/>
  <c r="J236" i="4"/>
  <c r="J235" i="4"/>
  <c r="J234" i="4"/>
  <c r="J233" i="4"/>
  <c r="J232" i="4"/>
  <c r="J231" i="4"/>
  <c r="J230" i="4"/>
  <c r="J229" i="4"/>
  <c r="J228" i="4"/>
  <c r="J227" i="4"/>
  <c r="J226" i="4"/>
  <c r="J225" i="4"/>
  <c r="J224" i="4"/>
  <c r="J223" i="4"/>
  <c r="J222" i="4"/>
  <c r="J221" i="4"/>
  <c r="J220" i="4"/>
  <c r="J219" i="4"/>
  <c r="J218" i="4"/>
  <c r="J217" i="4"/>
  <c r="J216" i="4"/>
  <c r="J215" i="4"/>
  <c r="J214" i="4"/>
  <c r="J213" i="4"/>
  <c r="J212" i="4"/>
  <c r="J211" i="4"/>
  <c r="J210" i="4"/>
  <c r="J209" i="4"/>
  <c r="J208" i="4"/>
  <c r="J207" i="4"/>
  <c r="J206" i="4"/>
  <c r="J205" i="4"/>
  <c r="J204" i="4"/>
  <c r="J203" i="4"/>
  <c r="J202" i="4"/>
  <c r="J201" i="4"/>
  <c r="J200" i="4"/>
  <c r="J199" i="4"/>
  <c r="J198" i="4"/>
  <c r="J197" i="4"/>
  <c r="J196" i="4"/>
  <c r="J195" i="4"/>
  <c r="J194" i="4"/>
  <c r="J193" i="4"/>
  <c r="J192" i="4"/>
  <c r="J191" i="4"/>
  <c r="J190" i="4"/>
  <c r="J189" i="4"/>
  <c r="J188" i="4"/>
  <c r="J187" i="4"/>
  <c r="J186" i="4"/>
  <c r="J185" i="4"/>
  <c r="J184" i="4"/>
  <c r="J183" i="4"/>
  <c r="J182" i="4"/>
  <c r="J181" i="4"/>
  <c r="J180" i="4"/>
  <c r="J179" i="4"/>
  <c r="J178" i="4"/>
  <c r="J177" i="4"/>
  <c r="J176" i="4"/>
  <c r="J175" i="4"/>
  <c r="J174" i="4"/>
  <c r="J173" i="4"/>
  <c r="J172" i="4"/>
  <c r="J171" i="4"/>
  <c r="J170" i="4"/>
  <c r="J169" i="4"/>
  <c r="J168" i="4"/>
  <c r="J167" i="4"/>
  <c r="J166" i="4"/>
  <c r="J165" i="4"/>
  <c r="J164" i="4"/>
  <c r="J163" i="4"/>
  <c r="J162" i="4"/>
  <c r="J161" i="4"/>
  <c r="J160" i="4"/>
  <c r="J159" i="4"/>
  <c r="J158" i="4"/>
  <c r="J157" i="4"/>
  <c r="J156" i="4"/>
  <c r="J155" i="4"/>
  <c r="J154" i="4"/>
  <c r="J153" i="4"/>
  <c r="J152" i="4"/>
  <c r="J151" i="4"/>
  <c r="J150" i="4"/>
  <c r="J149" i="4"/>
  <c r="J148" i="4"/>
  <c r="J147" i="4"/>
  <c r="J146" i="4"/>
  <c r="J145" i="4"/>
  <c r="J144" i="4"/>
  <c r="J143" i="4"/>
  <c r="J142" i="4"/>
  <c r="J141" i="4"/>
  <c r="J140" i="4"/>
  <c r="J139" i="4"/>
  <c r="J138" i="4"/>
  <c r="J137" i="4"/>
  <c r="J136" i="4"/>
  <c r="J135" i="4"/>
  <c r="J134" i="4"/>
  <c r="J133" i="4"/>
  <c r="J132" i="4"/>
  <c r="J131" i="4"/>
  <c r="J130" i="4"/>
  <c r="J129" i="4"/>
  <c r="J128" i="4"/>
  <c r="J127" i="4"/>
  <c r="J126" i="4"/>
  <c r="J125" i="4"/>
  <c r="J124" i="4"/>
  <c r="J123" i="4"/>
  <c r="J122" i="4"/>
  <c r="J121" i="4"/>
  <c r="J120" i="4"/>
  <c r="J119" i="4"/>
  <c r="J118" i="4"/>
  <c r="J117" i="4"/>
  <c r="J116" i="4"/>
  <c r="J115" i="4"/>
  <c r="J114" i="4"/>
  <c r="J113" i="4"/>
  <c r="J112" i="4"/>
  <c r="J111" i="4"/>
  <c r="J110" i="4"/>
  <c r="J109" i="4"/>
  <c r="J108" i="4"/>
  <c r="J107" i="4"/>
  <c r="J106" i="4"/>
  <c r="J105" i="4"/>
  <c r="J104" i="4"/>
  <c r="J103" i="4"/>
  <c r="J102" i="4"/>
  <c r="J101" i="4"/>
  <c r="J100" i="4"/>
  <c r="J99" i="4"/>
  <c r="J98" i="4"/>
  <c r="J97" i="4"/>
  <c r="J96" i="4"/>
  <c r="J95" i="4"/>
  <c r="J94" i="4"/>
  <c r="J93" i="4"/>
  <c r="J92" i="4"/>
  <c r="J91" i="4"/>
  <c r="J90" i="4"/>
  <c r="J89" i="4"/>
  <c r="J88" i="4"/>
  <c r="J87" i="4"/>
  <c r="J86" i="4"/>
  <c r="J85" i="4"/>
  <c r="J84" i="4"/>
  <c r="J83" i="4"/>
  <c r="J82" i="4"/>
  <c r="J81" i="4"/>
  <c r="J80" i="4"/>
  <c r="J79" i="4"/>
  <c r="J78" i="4"/>
  <c r="J77" i="4"/>
  <c r="J76" i="4"/>
  <c r="J75" i="4"/>
  <c r="J74" i="4"/>
  <c r="J73" i="4"/>
  <c r="J72" i="4"/>
  <c r="J71" i="4"/>
  <c r="J70" i="4"/>
  <c r="J69" i="4"/>
  <c r="J68" i="4"/>
  <c r="J67" i="4"/>
  <c r="J66" i="4"/>
  <c r="J65" i="4"/>
  <c r="J64" i="4"/>
  <c r="J63" i="4"/>
  <c r="J62" i="4"/>
  <c r="J61" i="4"/>
  <c r="J60" i="4"/>
  <c r="J59" i="4"/>
  <c r="J58" i="4"/>
  <c r="J57" i="4"/>
  <c r="J56" i="4"/>
  <c r="J55" i="4"/>
  <c r="J54" i="4"/>
  <c r="J53" i="4"/>
  <c r="J52" i="4"/>
  <c r="J51" i="4"/>
  <c r="J50" i="4"/>
  <c r="J49" i="4"/>
  <c r="J48" i="4"/>
  <c r="J47" i="4"/>
  <c r="J46" i="4"/>
  <c r="J45" i="4"/>
  <c r="J44" i="4"/>
  <c r="J43" i="4"/>
  <c r="J42" i="4"/>
  <c r="J41" i="4"/>
  <c r="J40" i="4"/>
  <c r="J39" i="4"/>
  <c r="J38" i="4"/>
  <c r="J37" i="4"/>
  <c r="J36" i="4"/>
  <c r="J35" i="4"/>
  <c r="J34" i="4"/>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J3" i="4"/>
  <c r="J2" i="4"/>
  <c r="P84" i="3"/>
  <c r="P83" i="3"/>
  <c r="P82" i="3"/>
  <c r="P69" i="3"/>
  <c r="K570" i="2"/>
  <c r="L570" i="2" s="1"/>
  <c r="J570" i="2"/>
  <c r="K569" i="2"/>
  <c r="L569" i="2" s="1"/>
  <c r="J569" i="2"/>
  <c r="K568" i="2"/>
  <c r="L568" i="2" s="1"/>
  <c r="J568" i="2"/>
  <c r="K567" i="2"/>
  <c r="L567" i="2" s="1"/>
  <c r="J567" i="2"/>
  <c r="K566" i="2"/>
  <c r="L566" i="2" s="1"/>
  <c r="J566" i="2"/>
  <c r="K565" i="2"/>
  <c r="L565" i="2" s="1"/>
  <c r="J565" i="2"/>
  <c r="K564" i="2"/>
  <c r="L564" i="2" s="1"/>
  <c r="J564" i="2"/>
  <c r="K563" i="2"/>
  <c r="L563" i="2" s="1"/>
  <c r="J563" i="2"/>
  <c r="K562" i="2"/>
  <c r="L562" i="2" s="1"/>
  <c r="J562" i="2"/>
  <c r="K561" i="2"/>
  <c r="L561" i="2" s="1"/>
  <c r="J561" i="2"/>
  <c r="K560" i="2"/>
  <c r="L560" i="2" s="1"/>
  <c r="J560" i="2"/>
  <c r="K559" i="2"/>
  <c r="L559" i="2" s="1"/>
  <c r="J559" i="2"/>
  <c r="K558" i="2"/>
  <c r="L558" i="2" s="1"/>
  <c r="J558" i="2"/>
  <c r="K557" i="2"/>
  <c r="L557" i="2" s="1"/>
  <c r="J557" i="2"/>
  <c r="K556" i="2"/>
  <c r="L556" i="2" s="1"/>
  <c r="J556" i="2"/>
  <c r="K555" i="2"/>
  <c r="L555" i="2" s="1"/>
  <c r="J555" i="2"/>
  <c r="K554" i="2"/>
  <c r="L554" i="2" s="1"/>
  <c r="J554" i="2"/>
  <c r="K553" i="2"/>
  <c r="L553" i="2" s="1"/>
  <c r="J553" i="2"/>
  <c r="K552" i="2"/>
  <c r="L552" i="2" s="1"/>
  <c r="J552" i="2"/>
  <c r="K551" i="2"/>
  <c r="L551" i="2" s="1"/>
  <c r="J551" i="2"/>
  <c r="K550" i="2"/>
  <c r="L550" i="2" s="1"/>
  <c r="J550" i="2"/>
  <c r="K549" i="2"/>
  <c r="L549" i="2" s="1"/>
  <c r="J549" i="2"/>
  <c r="K548" i="2"/>
  <c r="L548" i="2" s="1"/>
  <c r="J548" i="2"/>
  <c r="K547" i="2"/>
  <c r="L547" i="2" s="1"/>
  <c r="J547" i="2"/>
  <c r="K546" i="2"/>
  <c r="L546" i="2" s="1"/>
  <c r="J546" i="2"/>
  <c r="K545" i="2"/>
  <c r="L545" i="2" s="1"/>
  <c r="J545" i="2"/>
  <c r="K544" i="2"/>
  <c r="L544" i="2" s="1"/>
  <c r="J544" i="2"/>
  <c r="K543" i="2"/>
  <c r="L543" i="2" s="1"/>
  <c r="J543" i="2"/>
  <c r="L542" i="2"/>
  <c r="K542" i="2"/>
  <c r="J542" i="2"/>
  <c r="K541" i="2"/>
  <c r="L541" i="2" s="1"/>
  <c r="J541" i="2"/>
  <c r="K540" i="2"/>
  <c r="L540" i="2" s="1"/>
  <c r="J540" i="2"/>
  <c r="K539" i="2"/>
  <c r="L539" i="2" s="1"/>
  <c r="J539" i="2"/>
  <c r="K538" i="2"/>
  <c r="L538" i="2" s="1"/>
  <c r="J538" i="2"/>
  <c r="K537" i="2"/>
  <c r="L537" i="2" s="1"/>
  <c r="J537" i="2"/>
  <c r="K536" i="2"/>
  <c r="L536" i="2" s="1"/>
  <c r="J536" i="2"/>
  <c r="K535" i="2"/>
  <c r="L535" i="2" s="1"/>
  <c r="J535" i="2"/>
  <c r="K534" i="2"/>
  <c r="L534" i="2" s="1"/>
  <c r="J534" i="2"/>
  <c r="K533" i="2"/>
  <c r="L533" i="2" s="1"/>
  <c r="J533" i="2"/>
  <c r="K532" i="2"/>
  <c r="L532" i="2" s="1"/>
  <c r="J532" i="2"/>
  <c r="K531" i="2"/>
  <c r="L531" i="2" s="1"/>
  <c r="J531" i="2"/>
  <c r="K530" i="2"/>
  <c r="L530" i="2" s="1"/>
  <c r="J530" i="2"/>
  <c r="K529" i="2"/>
  <c r="L529" i="2" s="1"/>
  <c r="J529" i="2"/>
  <c r="K528" i="2"/>
  <c r="L528" i="2" s="1"/>
  <c r="J528" i="2"/>
  <c r="K527" i="2"/>
  <c r="L527" i="2" s="1"/>
  <c r="J527" i="2"/>
  <c r="K526" i="2"/>
  <c r="L526" i="2" s="1"/>
  <c r="J526" i="2"/>
  <c r="K525" i="2"/>
  <c r="L525" i="2" s="1"/>
  <c r="J525" i="2"/>
  <c r="K524" i="2"/>
  <c r="L524" i="2" s="1"/>
  <c r="J524" i="2"/>
  <c r="K523" i="2"/>
  <c r="L523" i="2" s="1"/>
  <c r="J523" i="2"/>
  <c r="K522" i="2"/>
  <c r="L522" i="2" s="1"/>
  <c r="J522" i="2"/>
  <c r="K521" i="2"/>
  <c r="L521" i="2" s="1"/>
  <c r="J521" i="2"/>
  <c r="K520" i="2"/>
  <c r="L520" i="2" s="1"/>
  <c r="J520" i="2"/>
  <c r="K519" i="2"/>
  <c r="L519" i="2" s="1"/>
  <c r="J519" i="2"/>
  <c r="K518" i="2"/>
  <c r="L518" i="2" s="1"/>
  <c r="J518" i="2"/>
  <c r="K517" i="2"/>
  <c r="L517" i="2" s="1"/>
  <c r="J517" i="2"/>
  <c r="K516" i="2"/>
  <c r="L516" i="2" s="1"/>
  <c r="J516" i="2"/>
  <c r="K515" i="2"/>
  <c r="L515" i="2" s="1"/>
  <c r="J515" i="2"/>
  <c r="K514" i="2"/>
  <c r="L514" i="2" s="1"/>
  <c r="J514" i="2"/>
  <c r="K513" i="2"/>
  <c r="L513" i="2" s="1"/>
  <c r="J513" i="2"/>
  <c r="K512" i="2"/>
  <c r="L512" i="2" s="1"/>
  <c r="J512" i="2"/>
  <c r="K511" i="2"/>
  <c r="L511" i="2" s="1"/>
  <c r="J511" i="2"/>
  <c r="K510" i="2"/>
  <c r="L510" i="2" s="1"/>
  <c r="J510" i="2"/>
  <c r="K509" i="2"/>
  <c r="L509" i="2" s="1"/>
  <c r="J509" i="2"/>
  <c r="K508" i="2"/>
  <c r="L508" i="2" s="1"/>
  <c r="J508" i="2"/>
  <c r="K507" i="2"/>
  <c r="L507" i="2" s="1"/>
  <c r="J507" i="2"/>
  <c r="K506" i="2"/>
  <c r="L506" i="2" s="1"/>
  <c r="J506" i="2"/>
  <c r="K505" i="2"/>
  <c r="L505" i="2" s="1"/>
  <c r="J505" i="2"/>
  <c r="K504" i="2"/>
  <c r="L504" i="2" s="1"/>
  <c r="J504" i="2"/>
  <c r="K503" i="2"/>
  <c r="L503" i="2" s="1"/>
  <c r="J503" i="2"/>
  <c r="K502" i="2"/>
  <c r="L502" i="2" s="1"/>
  <c r="J502" i="2"/>
  <c r="K501" i="2"/>
  <c r="L501" i="2" s="1"/>
  <c r="J501" i="2"/>
  <c r="K500" i="2"/>
  <c r="L500" i="2" s="1"/>
  <c r="J500" i="2"/>
  <c r="K499" i="2"/>
  <c r="L499" i="2" s="1"/>
  <c r="J499" i="2"/>
  <c r="K498" i="2"/>
  <c r="L498" i="2" s="1"/>
  <c r="J498" i="2"/>
  <c r="K497" i="2"/>
  <c r="L497" i="2" s="1"/>
  <c r="J497" i="2"/>
  <c r="K496" i="2"/>
  <c r="L496" i="2" s="1"/>
  <c r="J496" i="2"/>
  <c r="K495" i="2"/>
  <c r="L495" i="2" s="1"/>
  <c r="J495" i="2"/>
  <c r="K494" i="2"/>
  <c r="L494" i="2" s="1"/>
  <c r="J494" i="2"/>
  <c r="K493" i="2"/>
  <c r="L493" i="2" s="1"/>
  <c r="J493" i="2"/>
  <c r="K492" i="2"/>
  <c r="L492" i="2" s="1"/>
  <c r="J492" i="2"/>
  <c r="K491" i="2"/>
  <c r="L491" i="2" s="1"/>
  <c r="J491" i="2"/>
  <c r="K490" i="2"/>
  <c r="L490" i="2" s="1"/>
  <c r="J490" i="2"/>
  <c r="K489" i="2"/>
  <c r="L489" i="2" s="1"/>
  <c r="J489" i="2"/>
  <c r="K488" i="2"/>
  <c r="L488" i="2" s="1"/>
  <c r="J488" i="2"/>
  <c r="L487" i="2"/>
  <c r="K487" i="2"/>
  <c r="J487" i="2"/>
  <c r="K486" i="2"/>
  <c r="L486" i="2" s="1"/>
  <c r="J486" i="2"/>
  <c r="K485" i="2"/>
  <c r="L485" i="2" s="1"/>
  <c r="J485" i="2"/>
  <c r="K484" i="2"/>
  <c r="L484" i="2" s="1"/>
  <c r="J484" i="2"/>
  <c r="K483" i="2"/>
  <c r="L483" i="2" s="1"/>
  <c r="J483" i="2"/>
  <c r="K482" i="2"/>
  <c r="L482" i="2" s="1"/>
  <c r="J482" i="2"/>
  <c r="K481" i="2"/>
  <c r="L481" i="2" s="1"/>
  <c r="J481" i="2"/>
  <c r="K480" i="2"/>
  <c r="L480" i="2" s="1"/>
  <c r="J480" i="2"/>
  <c r="K479" i="2"/>
  <c r="L479" i="2" s="1"/>
  <c r="J479" i="2"/>
  <c r="K478" i="2"/>
  <c r="L478" i="2" s="1"/>
  <c r="J478" i="2"/>
  <c r="K477" i="2"/>
  <c r="L477" i="2" s="1"/>
  <c r="J477" i="2"/>
  <c r="K476" i="2"/>
  <c r="L476" i="2" s="1"/>
  <c r="J476" i="2"/>
  <c r="K475" i="2"/>
  <c r="L475" i="2" s="1"/>
  <c r="J475" i="2"/>
  <c r="K474" i="2"/>
  <c r="L474" i="2" s="1"/>
  <c r="J474" i="2"/>
  <c r="K473" i="2"/>
  <c r="L473" i="2" s="1"/>
  <c r="J473" i="2"/>
  <c r="K472" i="2"/>
  <c r="L472" i="2" s="1"/>
  <c r="J472" i="2"/>
  <c r="K471" i="2"/>
  <c r="L471" i="2" s="1"/>
  <c r="J471" i="2"/>
  <c r="K470" i="2"/>
  <c r="L470" i="2" s="1"/>
  <c r="J470" i="2"/>
  <c r="K469" i="2"/>
  <c r="L469" i="2" s="1"/>
  <c r="J469" i="2"/>
  <c r="K468" i="2"/>
  <c r="L468" i="2" s="1"/>
  <c r="J468" i="2"/>
  <c r="K467" i="2"/>
  <c r="L467" i="2" s="1"/>
  <c r="J467" i="2"/>
  <c r="L466" i="2"/>
  <c r="K466" i="2"/>
  <c r="J466" i="2"/>
  <c r="K465" i="2"/>
  <c r="L465" i="2" s="1"/>
  <c r="J465" i="2"/>
  <c r="K464" i="2"/>
  <c r="L464" i="2" s="1"/>
  <c r="J464" i="2"/>
  <c r="K463" i="2"/>
  <c r="L463" i="2" s="1"/>
  <c r="J463" i="2"/>
  <c r="K462" i="2"/>
  <c r="L462" i="2" s="1"/>
  <c r="J462" i="2"/>
  <c r="K461" i="2"/>
  <c r="L461" i="2" s="1"/>
  <c r="J461" i="2"/>
  <c r="K460" i="2"/>
  <c r="L460" i="2" s="1"/>
  <c r="J460" i="2"/>
  <c r="K459" i="2"/>
  <c r="L459" i="2" s="1"/>
  <c r="J459" i="2"/>
  <c r="K458" i="2"/>
  <c r="L458" i="2" s="1"/>
  <c r="J458" i="2"/>
  <c r="K457" i="2"/>
  <c r="L457" i="2" s="1"/>
  <c r="J457" i="2"/>
  <c r="K456" i="2"/>
  <c r="L456" i="2" s="1"/>
  <c r="J456" i="2"/>
  <c r="K455" i="2"/>
  <c r="L455" i="2" s="1"/>
  <c r="J455" i="2"/>
  <c r="K454" i="2"/>
  <c r="L454" i="2" s="1"/>
  <c r="J454" i="2"/>
  <c r="K453" i="2"/>
  <c r="L453" i="2" s="1"/>
  <c r="J453" i="2"/>
  <c r="K452" i="2"/>
  <c r="L452" i="2" s="1"/>
  <c r="J452" i="2"/>
  <c r="K451" i="2"/>
  <c r="L451" i="2" s="1"/>
  <c r="J451" i="2"/>
  <c r="K450" i="2"/>
  <c r="L450" i="2" s="1"/>
  <c r="J450" i="2"/>
  <c r="K449" i="2"/>
  <c r="L449" i="2" s="1"/>
  <c r="J449" i="2"/>
  <c r="K448" i="2"/>
  <c r="L448" i="2" s="1"/>
  <c r="J448" i="2"/>
  <c r="K447" i="2"/>
  <c r="L447" i="2" s="1"/>
  <c r="J447" i="2"/>
  <c r="K446" i="2"/>
  <c r="L446" i="2" s="1"/>
  <c r="J446" i="2"/>
  <c r="K445" i="2"/>
  <c r="L445" i="2" s="1"/>
  <c r="J445" i="2"/>
  <c r="K444" i="2"/>
  <c r="L444" i="2" s="1"/>
  <c r="J444" i="2"/>
  <c r="K443" i="2"/>
  <c r="L443" i="2" s="1"/>
  <c r="J443" i="2"/>
  <c r="K442" i="2"/>
  <c r="L442" i="2" s="1"/>
  <c r="J442" i="2"/>
  <c r="K441" i="2"/>
  <c r="L441" i="2" s="1"/>
  <c r="J441" i="2"/>
  <c r="K440" i="2"/>
  <c r="L440" i="2" s="1"/>
  <c r="J440" i="2"/>
  <c r="K439" i="2"/>
  <c r="L439" i="2" s="1"/>
  <c r="J439" i="2"/>
  <c r="K438" i="2"/>
  <c r="L438" i="2" s="1"/>
  <c r="J438" i="2"/>
  <c r="K437" i="2"/>
  <c r="L437" i="2" s="1"/>
  <c r="J437" i="2"/>
  <c r="K436" i="2"/>
  <c r="L436" i="2" s="1"/>
  <c r="J436" i="2"/>
  <c r="K435" i="2"/>
  <c r="L435" i="2" s="1"/>
  <c r="J435" i="2"/>
  <c r="K434" i="2"/>
  <c r="L434" i="2" s="1"/>
  <c r="J434" i="2"/>
  <c r="K433" i="2"/>
  <c r="L433" i="2" s="1"/>
  <c r="J433" i="2"/>
  <c r="K432" i="2"/>
  <c r="L432" i="2" s="1"/>
  <c r="J432" i="2"/>
  <c r="K431" i="2"/>
  <c r="L431" i="2" s="1"/>
  <c r="J431" i="2"/>
  <c r="K430" i="2"/>
  <c r="L430" i="2" s="1"/>
  <c r="J430" i="2"/>
  <c r="K429" i="2"/>
  <c r="L429" i="2" s="1"/>
  <c r="J429" i="2"/>
  <c r="K428" i="2"/>
  <c r="L428" i="2" s="1"/>
  <c r="J428" i="2"/>
  <c r="K427" i="2"/>
  <c r="L427" i="2" s="1"/>
  <c r="J427" i="2"/>
  <c r="K426" i="2"/>
  <c r="L426" i="2" s="1"/>
  <c r="J426" i="2"/>
  <c r="K425" i="2"/>
  <c r="L425" i="2" s="1"/>
  <c r="J425" i="2"/>
  <c r="K424" i="2"/>
  <c r="L424" i="2" s="1"/>
  <c r="J424" i="2"/>
  <c r="L423" i="2"/>
  <c r="K423" i="2"/>
  <c r="J423" i="2"/>
  <c r="K422" i="2"/>
  <c r="L422" i="2" s="1"/>
  <c r="J422" i="2"/>
  <c r="K421" i="2"/>
  <c r="L421" i="2" s="1"/>
  <c r="J421" i="2"/>
  <c r="K420" i="2"/>
  <c r="L420" i="2" s="1"/>
  <c r="J420" i="2"/>
  <c r="K419" i="2"/>
  <c r="L419" i="2" s="1"/>
  <c r="J419" i="2"/>
  <c r="K418" i="2"/>
  <c r="L418" i="2" s="1"/>
  <c r="J418" i="2"/>
  <c r="K417" i="2"/>
  <c r="L417" i="2" s="1"/>
  <c r="J417" i="2"/>
  <c r="K416" i="2"/>
  <c r="L416" i="2" s="1"/>
  <c r="J416" i="2"/>
  <c r="K415" i="2"/>
  <c r="L415" i="2" s="1"/>
  <c r="J415" i="2"/>
  <c r="K414" i="2"/>
  <c r="L414" i="2" s="1"/>
  <c r="J414" i="2"/>
  <c r="K413" i="2"/>
  <c r="L413" i="2" s="1"/>
  <c r="J413" i="2"/>
  <c r="K412" i="2"/>
  <c r="L412" i="2" s="1"/>
  <c r="J412" i="2"/>
  <c r="K411" i="2"/>
  <c r="L411" i="2" s="1"/>
  <c r="J411" i="2"/>
  <c r="K410" i="2"/>
  <c r="L410" i="2" s="1"/>
  <c r="J410" i="2"/>
  <c r="K409" i="2"/>
  <c r="L409" i="2" s="1"/>
  <c r="J409" i="2"/>
  <c r="K408" i="2"/>
  <c r="L408" i="2" s="1"/>
  <c r="J408" i="2"/>
  <c r="K407" i="2"/>
  <c r="L407" i="2" s="1"/>
  <c r="J407" i="2"/>
  <c r="K406" i="2"/>
  <c r="L406" i="2" s="1"/>
  <c r="J406" i="2"/>
  <c r="K405" i="2"/>
  <c r="L405" i="2" s="1"/>
  <c r="J405" i="2"/>
  <c r="K404" i="2"/>
  <c r="L404" i="2" s="1"/>
  <c r="J404" i="2"/>
  <c r="K403" i="2"/>
  <c r="L403" i="2" s="1"/>
  <c r="J403" i="2"/>
  <c r="K402" i="2"/>
  <c r="L402" i="2" s="1"/>
  <c r="J402" i="2"/>
  <c r="K401" i="2"/>
  <c r="L401" i="2" s="1"/>
  <c r="J401" i="2"/>
  <c r="K400" i="2"/>
  <c r="L400" i="2" s="1"/>
  <c r="J400" i="2"/>
  <c r="K399" i="2"/>
  <c r="L399" i="2" s="1"/>
  <c r="J399" i="2"/>
  <c r="K398" i="2"/>
  <c r="L398" i="2" s="1"/>
  <c r="J398" i="2"/>
  <c r="K397" i="2"/>
  <c r="L397" i="2" s="1"/>
  <c r="J397" i="2"/>
  <c r="K396" i="2"/>
  <c r="L396" i="2" s="1"/>
  <c r="J396" i="2"/>
  <c r="K395" i="2"/>
  <c r="L395" i="2" s="1"/>
  <c r="J395" i="2"/>
  <c r="K394" i="2"/>
  <c r="L394" i="2" s="1"/>
  <c r="J394" i="2"/>
  <c r="L393" i="2"/>
  <c r="K393" i="2"/>
  <c r="J393" i="2"/>
  <c r="K392" i="2"/>
  <c r="L392" i="2" s="1"/>
  <c r="J392" i="2"/>
  <c r="K391" i="2"/>
  <c r="L391" i="2" s="1"/>
  <c r="J391" i="2"/>
  <c r="K390" i="2"/>
  <c r="L390" i="2" s="1"/>
  <c r="J390" i="2"/>
  <c r="K389" i="2"/>
  <c r="L389" i="2" s="1"/>
  <c r="J389" i="2"/>
  <c r="K388" i="2"/>
  <c r="L388" i="2" s="1"/>
  <c r="J388" i="2"/>
  <c r="K387" i="2"/>
  <c r="L387" i="2" s="1"/>
  <c r="J387" i="2"/>
  <c r="K386" i="2"/>
  <c r="L386" i="2" s="1"/>
  <c r="J386" i="2"/>
  <c r="K385" i="2"/>
  <c r="L385" i="2" s="1"/>
  <c r="J385" i="2"/>
  <c r="K384" i="2"/>
  <c r="L384" i="2" s="1"/>
  <c r="J384" i="2"/>
  <c r="K383" i="2"/>
  <c r="L383" i="2" s="1"/>
  <c r="J383" i="2"/>
  <c r="K382" i="2"/>
  <c r="L382" i="2" s="1"/>
  <c r="J382" i="2"/>
  <c r="K381" i="2"/>
  <c r="L381" i="2" s="1"/>
  <c r="J381" i="2"/>
  <c r="K380" i="2"/>
  <c r="L380" i="2" s="1"/>
  <c r="J380" i="2"/>
  <c r="K379" i="2"/>
  <c r="L379" i="2" s="1"/>
  <c r="J379" i="2"/>
  <c r="K378" i="2"/>
  <c r="L378" i="2" s="1"/>
  <c r="J378" i="2"/>
  <c r="L377" i="2"/>
  <c r="K377" i="2"/>
  <c r="J377" i="2"/>
  <c r="K376" i="2"/>
  <c r="L376" i="2" s="1"/>
  <c r="J376" i="2"/>
  <c r="L375" i="2"/>
  <c r="K375" i="2"/>
  <c r="J375" i="2"/>
  <c r="K374" i="2"/>
  <c r="L374" i="2" s="1"/>
  <c r="J374" i="2"/>
  <c r="K373" i="2"/>
  <c r="L373" i="2" s="1"/>
  <c r="J373" i="2"/>
  <c r="K372" i="2"/>
  <c r="L372" i="2" s="1"/>
  <c r="J372" i="2"/>
  <c r="K371" i="2"/>
  <c r="L371" i="2" s="1"/>
  <c r="J371" i="2"/>
  <c r="K370" i="2"/>
  <c r="L370" i="2" s="1"/>
  <c r="J370" i="2"/>
  <c r="K369" i="2"/>
  <c r="L369" i="2" s="1"/>
  <c r="J369" i="2"/>
  <c r="K368" i="2"/>
  <c r="L368" i="2" s="1"/>
  <c r="J368" i="2"/>
  <c r="K367" i="2"/>
  <c r="L367" i="2" s="1"/>
  <c r="J367" i="2"/>
  <c r="K366" i="2"/>
  <c r="L366" i="2" s="1"/>
  <c r="J366" i="2"/>
  <c r="K365" i="2"/>
  <c r="L365" i="2" s="1"/>
  <c r="J365" i="2"/>
  <c r="K364" i="2"/>
  <c r="L364" i="2" s="1"/>
  <c r="J364" i="2"/>
  <c r="K363" i="2"/>
  <c r="L363" i="2" s="1"/>
  <c r="J363" i="2"/>
  <c r="K362" i="2"/>
  <c r="L362" i="2" s="1"/>
  <c r="J362" i="2"/>
  <c r="K361" i="2"/>
  <c r="L361" i="2" s="1"/>
  <c r="J361" i="2"/>
  <c r="L360" i="2"/>
  <c r="K360" i="2"/>
  <c r="J360" i="2"/>
  <c r="K359" i="2"/>
  <c r="L359" i="2" s="1"/>
  <c r="J359" i="2"/>
  <c r="K358" i="2"/>
  <c r="L358" i="2" s="1"/>
  <c r="J358" i="2"/>
  <c r="K357" i="2"/>
  <c r="L357" i="2" s="1"/>
  <c r="J357" i="2"/>
  <c r="K356" i="2"/>
  <c r="L356" i="2" s="1"/>
  <c r="J356" i="2"/>
  <c r="K355" i="2"/>
  <c r="L355" i="2" s="1"/>
  <c r="J355" i="2"/>
  <c r="K354" i="2"/>
  <c r="L354" i="2" s="1"/>
  <c r="J354" i="2"/>
  <c r="K353" i="2"/>
  <c r="L353" i="2" s="1"/>
  <c r="J353" i="2"/>
  <c r="L352" i="2"/>
  <c r="K352" i="2"/>
  <c r="J352" i="2"/>
  <c r="K351" i="2"/>
  <c r="L351" i="2" s="1"/>
  <c r="J351" i="2"/>
  <c r="K350" i="2"/>
  <c r="L350" i="2" s="1"/>
  <c r="J350" i="2"/>
  <c r="K349" i="2"/>
  <c r="L349" i="2" s="1"/>
  <c r="J349" i="2"/>
  <c r="K348" i="2"/>
  <c r="L348" i="2" s="1"/>
  <c r="J348" i="2"/>
  <c r="K347" i="2"/>
  <c r="L347" i="2" s="1"/>
  <c r="J347" i="2"/>
  <c r="K346" i="2"/>
  <c r="L346" i="2" s="1"/>
  <c r="J346" i="2"/>
  <c r="K345" i="2"/>
  <c r="L345" i="2" s="1"/>
  <c r="J345" i="2"/>
  <c r="K344" i="2"/>
  <c r="L344" i="2" s="1"/>
  <c r="J344" i="2"/>
  <c r="K343" i="2"/>
  <c r="L343" i="2" s="1"/>
  <c r="J343" i="2"/>
  <c r="K342" i="2"/>
  <c r="L342" i="2" s="1"/>
  <c r="J342" i="2"/>
  <c r="K341" i="2"/>
  <c r="L341" i="2" s="1"/>
  <c r="J341" i="2"/>
  <c r="K340" i="2"/>
  <c r="L340" i="2" s="1"/>
  <c r="J340" i="2"/>
  <c r="K339" i="2"/>
  <c r="L339" i="2" s="1"/>
  <c r="J339" i="2"/>
  <c r="K338" i="2"/>
  <c r="L338" i="2" s="1"/>
  <c r="J338" i="2"/>
  <c r="K337" i="2"/>
  <c r="L337" i="2" s="1"/>
  <c r="J337" i="2"/>
  <c r="K336" i="2"/>
  <c r="L336" i="2" s="1"/>
  <c r="J336" i="2"/>
  <c r="K335" i="2"/>
  <c r="L335" i="2" s="1"/>
  <c r="J335" i="2"/>
  <c r="K334" i="2"/>
  <c r="L334" i="2" s="1"/>
  <c r="J334" i="2"/>
  <c r="K333" i="2"/>
  <c r="L333" i="2" s="1"/>
  <c r="J333" i="2"/>
  <c r="K332" i="2"/>
  <c r="L332" i="2" s="1"/>
  <c r="J332" i="2"/>
  <c r="K331" i="2"/>
  <c r="L331" i="2" s="1"/>
  <c r="J331" i="2"/>
  <c r="K330" i="2"/>
  <c r="L330" i="2" s="1"/>
  <c r="J330" i="2"/>
  <c r="K329" i="2"/>
  <c r="L329" i="2" s="1"/>
  <c r="J329" i="2"/>
  <c r="K328" i="2"/>
  <c r="L328" i="2" s="1"/>
  <c r="J328" i="2"/>
  <c r="K327" i="2"/>
  <c r="L327" i="2" s="1"/>
  <c r="J327" i="2"/>
  <c r="K326" i="2"/>
  <c r="L326" i="2" s="1"/>
  <c r="J326" i="2"/>
  <c r="L325" i="2"/>
  <c r="K325" i="2"/>
  <c r="J325" i="2"/>
  <c r="K324" i="2"/>
  <c r="L324" i="2" s="1"/>
  <c r="J324" i="2"/>
  <c r="K323" i="2"/>
  <c r="L323" i="2" s="1"/>
  <c r="J323" i="2"/>
  <c r="K322" i="2"/>
  <c r="L322" i="2" s="1"/>
  <c r="J322" i="2"/>
  <c r="K321" i="2"/>
  <c r="L321" i="2" s="1"/>
  <c r="J321" i="2"/>
  <c r="K320" i="2"/>
  <c r="L320" i="2" s="1"/>
  <c r="J320" i="2"/>
  <c r="K319" i="2"/>
  <c r="L319" i="2" s="1"/>
  <c r="J319" i="2"/>
  <c r="K318" i="2"/>
  <c r="L318" i="2" s="1"/>
  <c r="J318" i="2"/>
  <c r="K317" i="2"/>
  <c r="L317" i="2" s="1"/>
  <c r="J317" i="2"/>
  <c r="K316" i="2"/>
  <c r="L316" i="2" s="1"/>
  <c r="J316" i="2"/>
  <c r="K315" i="2"/>
  <c r="L315" i="2" s="1"/>
  <c r="J315" i="2"/>
  <c r="K314" i="2"/>
  <c r="L314" i="2" s="1"/>
  <c r="J314" i="2"/>
  <c r="K313" i="2"/>
  <c r="L313" i="2" s="1"/>
  <c r="J313" i="2"/>
  <c r="K312" i="2"/>
  <c r="L312" i="2" s="1"/>
  <c r="J312" i="2"/>
  <c r="L311" i="2"/>
  <c r="K311" i="2"/>
  <c r="J311" i="2"/>
  <c r="K310" i="2"/>
  <c r="L310" i="2" s="1"/>
  <c r="J310" i="2"/>
  <c r="K309" i="2"/>
  <c r="L309" i="2" s="1"/>
  <c r="J309" i="2"/>
  <c r="K308" i="2"/>
  <c r="L308" i="2" s="1"/>
  <c r="J308" i="2"/>
  <c r="K307" i="2"/>
  <c r="L307" i="2" s="1"/>
  <c r="J307" i="2"/>
  <c r="K306" i="2"/>
  <c r="L306" i="2" s="1"/>
  <c r="J306" i="2"/>
  <c r="K305" i="2"/>
  <c r="L305" i="2" s="1"/>
  <c r="J305" i="2"/>
  <c r="K304" i="2"/>
  <c r="L304" i="2" s="1"/>
  <c r="J304" i="2"/>
  <c r="K303" i="2"/>
  <c r="L303" i="2" s="1"/>
  <c r="J303" i="2"/>
  <c r="K302" i="2"/>
  <c r="L302" i="2" s="1"/>
  <c r="J302" i="2"/>
  <c r="L301" i="2"/>
  <c r="K301" i="2"/>
  <c r="J301" i="2"/>
  <c r="K300" i="2"/>
  <c r="L300" i="2" s="1"/>
  <c r="J300" i="2"/>
  <c r="K299" i="2"/>
  <c r="L299" i="2" s="1"/>
  <c r="J299" i="2"/>
  <c r="K298" i="2"/>
  <c r="L298" i="2" s="1"/>
  <c r="J298" i="2"/>
  <c r="K297" i="2"/>
  <c r="L297" i="2" s="1"/>
  <c r="J297" i="2"/>
  <c r="K296" i="2"/>
  <c r="L296" i="2" s="1"/>
  <c r="J296" i="2"/>
  <c r="K295" i="2"/>
  <c r="L295" i="2" s="1"/>
  <c r="J295" i="2"/>
  <c r="K294" i="2"/>
  <c r="L294" i="2" s="1"/>
  <c r="J294" i="2"/>
  <c r="L293" i="2"/>
  <c r="K293" i="2"/>
  <c r="J293" i="2"/>
  <c r="K292" i="2"/>
  <c r="L292" i="2" s="1"/>
  <c r="J292" i="2"/>
  <c r="K291" i="2"/>
  <c r="L291" i="2" s="1"/>
  <c r="J291" i="2"/>
  <c r="K290" i="2"/>
  <c r="L290" i="2" s="1"/>
  <c r="J290" i="2"/>
  <c r="K289" i="2"/>
  <c r="L289" i="2" s="1"/>
  <c r="J289" i="2"/>
  <c r="K288" i="2"/>
  <c r="L288" i="2" s="1"/>
  <c r="J288" i="2"/>
  <c r="K287" i="2"/>
  <c r="L287" i="2" s="1"/>
  <c r="J287" i="2"/>
  <c r="K286" i="2"/>
  <c r="L286" i="2" s="1"/>
  <c r="J286" i="2"/>
  <c r="L285" i="2"/>
  <c r="K285" i="2"/>
  <c r="J285" i="2"/>
  <c r="K284" i="2"/>
  <c r="L284" i="2" s="1"/>
  <c r="J284" i="2"/>
  <c r="K283" i="2"/>
  <c r="L283" i="2" s="1"/>
  <c r="J283" i="2"/>
  <c r="K282" i="2"/>
  <c r="L282" i="2" s="1"/>
  <c r="J282" i="2"/>
  <c r="K281" i="2"/>
  <c r="L281" i="2" s="1"/>
  <c r="J281" i="2"/>
  <c r="K280" i="2"/>
  <c r="L280" i="2" s="1"/>
  <c r="J280" i="2"/>
  <c r="K279" i="2"/>
  <c r="L279" i="2" s="1"/>
  <c r="J279" i="2"/>
  <c r="K278" i="2"/>
  <c r="L278" i="2" s="1"/>
  <c r="J278" i="2"/>
  <c r="K277" i="2"/>
  <c r="L277" i="2" s="1"/>
  <c r="J277" i="2"/>
  <c r="K276" i="2"/>
  <c r="L276" i="2" s="1"/>
  <c r="J276" i="2"/>
  <c r="K275" i="2"/>
  <c r="L275" i="2" s="1"/>
  <c r="J275" i="2"/>
  <c r="K274" i="2"/>
  <c r="L274" i="2" s="1"/>
  <c r="J274" i="2"/>
  <c r="K273" i="2"/>
  <c r="L273" i="2" s="1"/>
  <c r="J273" i="2"/>
  <c r="K272" i="2"/>
  <c r="L272" i="2" s="1"/>
  <c r="J272" i="2"/>
  <c r="K271" i="2"/>
  <c r="L271" i="2" s="1"/>
  <c r="J271" i="2"/>
  <c r="K270" i="2"/>
  <c r="L270" i="2" s="1"/>
  <c r="J270" i="2"/>
  <c r="K269" i="2"/>
  <c r="L269" i="2" s="1"/>
  <c r="J269" i="2"/>
  <c r="K268" i="2"/>
  <c r="L268" i="2" s="1"/>
  <c r="J268" i="2"/>
  <c r="K267" i="2"/>
  <c r="L267" i="2" s="1"/>
  <c r="J267" i="2"/>
  <c r="K266" i="2"/>
  <c r="L266" i="2" s="1"/>
  <c r="J266" i="2"/>
  <c r="K265" i="2"/>
  <c r="L265" i="2" s="1"/>
  <c r="J265" i="2"/>
  <c r="K264" i="2"/>
  <c r="L264" i="2" s="1"/>
  <c r="J264" i="2"/>
  <c r="K263" i="2"/>
  <c r="L263" i="2" s="1"/>
  <c r="J263" i="2"/>
  <c r="K262" i="2"/>
  <c r="L262" i="2" s="1"/>
  <c r="J262" i="2"/>
  <c r="K261" i="2"/>
  <c r="L261" i="2" s="1"/>
  <c r="J261" i="2"/>
  <c r="K260" i="2"/>
  <c r="L260" i="2" s="1"/>
  <c r="J260" i="2"/>
  <c r="K259" i="2"/>
  <c r="L259" i="2" s="1"/>
  <c r="J259" i="2"/>
  <c r="K258" i="2"/>
  <c r="L258" i="2" s="1"/>
  <c r="J258" i="2"/>
  <c r="K257" i="2"/>
  <c r="L257" i="2" s="1"/>
  <c r="J257" i="2"/>
  <c r="K256" i="2"/>
  <c r="L256" i="2" s="1"/>
  <c r="J256" i="2"/>
  <c r="K255" i="2"/>
  <c r="L255" i="2" s="1"/>
  <c r="J255" i="2"/>
  <c r="K254" i="2"/>
  <c r="L254" i="2" s="1"/>
  <c r="J254" i="2"/>
  <c r="K253" i="2"/>
  <c r="L253" i="2" s="1"/>
  <c r="J253" i="2"/>
  <c r="L252" i="2"/>
  <c r="K252" i="2"/>
  <c r="J252" i="2"/>
  <c r="K251" i="2"/>
  <c r="L251" i="2" s="1"/>
  <c r="J251" i="2"/>
  <c r="K250" i="2"/>
  <c r="L250" i="2" s="1"/>
  <c r="J250" i="2"/>
  <c r="K249" i="2"/>
  <c r="L249" i="2" s="1"/>
  <c r="J249" i="2"/>
  <c r="K248" i="2"/>
  <c r="L248" i="2" s="1"/>
  <c r="J248" i="2"/>
  <c r="K247" i="2"/>
  <c r="L247" i="2" s="1"/>
  <c r="J247" i="2"/>
  <c r="K246" i="2"/>
  <c r="L246" i="2" s="1"/>
  <c r="J246" i="2"/>
  <c r="K245" i="2"/>
  <c r="L245" i="2" s="1"/>
  <c r="J245" i="2"/>
  <c r="K244" i="2"/>
  <c r="L244" i="2" s="1"/>
  <c r="J244" i="2"/>
  <c r="K243" i="2"/>
  <c r="L243" i="2" s="1"/>
  <c r="J243" i="2"/>
  <c r="K242" i="2"/>
  <c r="L242" i="2" s="1"/>
  <c r="J242" i="2"/>
  <c r="K241" i="2"/>
  <c r="L241" i="2" s="1"/>
  <c r="J241" i="2"/>
  <c r="K240" i="2"/>
  <c r="L240" i="2" s="1"/>
  <c r="J240" i="2"/>
  <c r="K239" i="2"/>
  <c r="L239" i="2" s="1"/>
  <c r="J239" i="2"/>
  <c r="K238" i="2"/>
  <c r="L238" i="2" s="1"/>
  <c r="J238" i="2"/>
  <c r="K237" i="2"/>
  <c r="L237" i="2" s="1"/>
  <c r="J237" i="2"/>
  <c r="K236" i="2"/>
  <c r="L236" i="2" s="1"/>
  <c r="J236" i="2"/>
  <c r="K235" i="2"/>
  <c r="L235" i="2" s="1"/>
  <c r="J235" i="2"/>
  <c r="K234" i="2"/>
  <c r="L234" i="2" s="1"/>
  <c r="J234" i="2"/>
  <c r="K233" i="2"/>
  <c r="L233" i="2" s="1"/>
  <c r="J233" i="2"/>
  <c r="K232" i="2"/>
  <c r="L232" i="2" s="1"/>
  <c r="J232" i="2"/>
  <c r="K231" i="2"/>
  <c r="L231" i="2" s="1"/>
  <c r="J231" i="2"/>
  <c r="K230" i="2"/>
  <c r="L230" i="2" s="1"/>
  <c r="J230" i="2"/>
  <c r="L229" i="2"/>
  <c r="K229" i="2"/>
  <c r="J229" i="2"/>
  <c r="K228" i="2"/>
  <c r="L228" i="2" s="1"/>
  <c r="J228" i="2"/>
  <c r="K227" i="2"/>
  <c r="L227" i="2" s="1"/>
  <c r="J227" i="2"/>
  <c r="K226" i="2"/>
  <c r="L226" i="2" s="1"/>
  <c r="J226" i="2"/>
  <c r="K225" i="2"/>
  <c r="L225" i="2" s="1"/>
  <c r="J225" i="2"/>
  <c r="K224" i="2"/>
  <c r="L224" i="2" s="1"/>
  <c r="J224" i="2"/>
  <c r="K223" i="2"/>
  <c r="L223" i="2" s="1"/>
  <c r="J223" i="2"/>
  <c r="K222" i="2"/>
  <c r="L222" i="2" s="1"/>
  <c r="J222" i="2"/>
  <c r="K221" i="2"/>
  <c r="L221" i="2" s="1"/>
  <c r="J221" i="2"/>
  <c r="K220" i="2"/>
  <c r="L220" i="2" s="1"/>
  <c r="J220" i="2"/>
  <c r="K219" i="2"/>
  <c r="L219" i="2" s="1"/>
  <c r="J219" i="2"/>
  <c r="K218" i="2"/>
  <c r="L218" i="2" s="1"/>
  <c r="J218" i="2"/>
  <c r="K217" i="2"/>
  <c r="L217" i="2" s="1"/>
  <c r="J217" i="2"/>
  <c r="K216" i="2"/>
  <c r="L216" i="2" s="1"/>
  <c r="J216" i="2"/>
  <c r="K215" i="2"/>
  <c r="L215" i="2" s="1"/>
  <c r="J215" i="2"/>
  <c r="K214" i="2"/>
  <c r="L214" i="2" s="1"/>
  <c r="J214" i="2"/>
  <c r="K213" i="2"/>
  <c r="L213" i="2" s="1"/>
  <c r="J213" i="2"/>
  <c r="K212" i="2"/>
  <c r="L212" i="2" s="1"/>
  <c r="J212" i="2"/>
  <c r="K211" i="2"/>
  <c r="L211" i="2" s="1"/>
  <c r="J211" i="2"/>
  <c r="K210" i="2"/>
  <c r="L210" i="2" s="1"/>
  <c r="J210" i="2"/>
  <c r="K209" i="2"/>
  <c r="L209" i="2" s="1"/>
  <c r="J209" i="2"/>
  <c r="K208" i="2"/>
  <c r="L208" i="2" s="1"/>
  <c r="J208" i="2"/>
  <c r="K207" i="2"/>
  <c r="L207" i="2" s="1"/>
  <c r="J207" i="2"/>
  <c r="K206" i="2"/>
  <c r="L206" i="2" s="1"/>
  <c r="J206" i="2"/>
  <c r="K205" i="2"/>
  <c r="L205" i="2" s="1"/>
  <c r="J205" i="2"/>
  <c r="K204" i="2"/>
  <c r="L204" i="2" s="1"/>
  <c r="J204" i="2"/>
  <c r="K203" i="2"/>
  <c r="L203" i="2" s="1"/>
  <c r="J203" i="2"/>
  <c r="K202" i="2"/>
  <c r="L202" i="2" s="1"/>
  <c r="J202" i="2"/>
  <c r="K201" i="2"/>
  <c r="L201" i="2" s="1"/>
  <c r="J201" i="2"/>
  <c r="K200" i="2"/>
  <c r="L200" i="2" s="1"/>
  <c r="J200" i="2"/>
  <c r="K199" i="2"/>
  <c r="L199" i="2" s="1"/>
  <c r="J199" i="2"/>
  <c r="K198" i="2"/>
  <c r="L198" i="2" s="1"/>
  <c r="J198" i="2"/>
  <c r="K197" i="2"/>
  <c r="L197" i="2" s="1"/>
  <c r="J197" i="2"/>
  <c r="L196" i="2"/>
  <c r="K196" i="2"/>
  <c r="J196" i="2"/>
  <c r="K195" i="2"/>
  <c r="L195" i="2" s="1"/>
  <c r="J195" i="2"/>
  <c r="K194" i="2"/>
  <c r="L194" i="2" s="1"/>
  <c r="J194" i="2"/>
  <c r="K193" i="2"/>
  <c r="L193" i="2" s="1"/>
  <c r="J193" i="2"/>
  <c r="K192" i="2"/>
  <c r="L192" i="2" s="1"/>
  <c r="J192" i="2"/>
  <c r="K191" i="2"/>
  <c r="L191" i="2" s="1"/>
  <c r="J191" i="2"/>
  <c r="K190" i="2"/>
  <c r="L190" i="2" s="1"/>
  <c r="J190" i="2"/>
  <c r="K189" i="2"/>
  <c r="L189" i="2" s="1"/>
  <c r="J189" i="2"/>
  <c r="K188" i="2"/>
  <c r="L188" i="2" s="1"/>
  <c r="J188" i="2"/>
  <c r="K187" i="2"/>
  <c r="L187" i="2" s="1"/>
  <c r="J187" i="2"/>
  <c r="K186" i="2"/>
  <c r="L186" i="2" s="1"/>
  <c r="J186" i="2"/>
  <c r="K185" i="2"/>
  <c r="L185" i="2" s="1"/>
  <c r="J185" i="2"/>
  <c r="K184" i="2"/>
  <c r="L184" i="2" s="1"/>
  <c r="J184" i="2"/>
  <c r="K183" i="2"/>
  <c r="L183" i="2" s="1"/>
  <c r="J183" i="2"/>
  <c r="K182" i="2"/>
  <c r="L182" i="2" s="1"/>
  <c r="J182" i="2"/>
  <c r="K181" i="2"/>
  <c r="L181" i="2" s="1"/>
  <c r="J181" i="2"/>
  <c r="K180" i="2"/>
  <c r="L180" i="2" s="1"/>
  <c r="J180" i="2"/>
  <c r="K179" i="2"/>
  <c r="L179" i="2" s="1"/>
  <c r="J179" i="2"/>
  <c r="K178" i="2"/>
  <c r="L178" i="2" s="1"/>
  <c r="J178" i="2"/>
  <c r="K177" i="2"/>
  <c r="L177" i="2" s="1"/>
  <c r="J177" i="2"/>
  <c r="K176" i="2"/>
  <c r="L176" i="2" s="1"/>
  <c r="J176" i="2"/>
  <c r="K175" i="2"/>
  <c r="L175" i="2" s="1"/>
  <c r="J175" i="2"/>
  <c r="K174" i="2"/>
  <c r="L174" i="2" s="1"/>
  <c r="J174" i="2"/>
  <c r="K173" i="2"/>
  <c r="L173" i="2" s="1"/>
  <c r="J173" i="2"/>
  <c r="K172" i="2"/>
  <c r="L172" i="2" s="1"/>
  <c r="J172" i="2"/>
  <c r="K171" i="2"/>
  <c r="L171" i="2" s="1"/>
  <c r="J171" i="2"/>
  <c r="K170" i="2"/>
  <c r="L170" i="2" s="1"/>
  <c r="J170" i="2"/>
  <c r="K169" i="2"/>
  <c r="L169" i="2" s="1"/>
  <c r="J169" i="2"/>
  <c r="K168" i="2"/>
  <c r="L168" i="2" s="1"/>
  <c r="J168" i="2"/>
  <c r="K167" i="2"/>
  <c r="L167" i="2" s="1"/>
  <c r="J167" i="2"/>
  <c r="K166" i="2"/>
  <c r="L166" i="2" s="1"/>
  <c r="J166" i="2"/>
  <c r="L165" i="2"/>
  <c r="K165" i="2"/>
  <c r="J165" i="2"/>
  <c r="K164" i="2"/>
  <c r="L164" i="2" s="1"/>
  <c r="J164" i="2"/>
  <c r="L163" i="2"/>
  <c r="K163" i="2"/>
  <c r="J163" i="2"/>
  <c r="K162" i="2"/>
  <c r="L162" i="2" s="1"/>
  <c r="J162" i="2"/>
  <c r="K161" i="2"/>
  <c r="L161" i="2" s="1"/>
  <c r="J161" i="2"/>
  <c r="L160" i="2"/>
  <c r="K160" i="2"/>
  <c r="J160" i="2"/>
  <c r="K159" i="2"/>
  <c r="L159" i="2" s="1"/>
  <c r="J159" i="2"/>
  <c r="K158" i="2"/>
  <c r="L158" i="2" s="1"/>
  <c r="J158" i="2"/>
  <c r="K157" i="2"/>
  <c r="L157" i="2" s="1"/>
  <c r="J157" i="2"/>
  <c r="K156" i="2"/>
  <c r="L156" i="2" s="1"/>
  <c r="J156" i="2"/>
  <c r="K155" i="2"/>
  <c r="L155" i="2" s="1"/>
  <c r="J155" i="2"/>
  <c r="K154" i="2"/>
  <c r="L154" i="2" s="1"/>
  <c r="J154" i="2"/>
  <c r="K153" i="2"/>
  <c r="L153" i="2" s="1"/>
  <c r="J153" i="2"/>
  <c r="K152" i="2"/>
  <c r="L152" i="2" s="1"/>
  <c r="J152" i="2"/>
  <c r="K151" i="2"/>
  <c r="L151" i="2" s="1"/>
  <c r="J151" i="2"/>
  <c r="K150" i="2"/>
  <c r="L150" i="2" s="1"/>
  <c r="J150" i="2"/>
  <c r="K149" i="2"/>
  <c r="L149" i="2" s="1"/>
  <c r="J149" i="2"/>
  <c r="K148" i="2"/>
  <c r="L148" i="2" s="1"/>
  <c r="J148" i="2"/>
  <c r="K147" i="2"/>
  <c r="L147" i="2" s="1"/>
  <c r="J147" i="2"/>
  <c r="K146" i="2"/>
  <c r="L146" i="2" s="1"/>
  <c r="J146" i="2"/>
  <c r="K145" i="2"/>
  <c r="L145" i="2" s="1"/>
  <c r="J145" i="2"/>
  <c r="K144" i="2"/>
  <c r="L144" i="2" s="1"/>
  <c r="J144" i="2"/>
  <c r="K143" i="2"/>
  <c r="L143" i="2" s="1"/>
  <c r="J143" i="2"/>
  <c r="K142" i="2"/>
  <c r="L142" i="2" s="1"/>
  <c r="J142" i="2"/>
  <c r="K141" i="2"/>
  <c r="L141" i="2" s="1"/>
  <c r="J141" i="2"/>
  <c r="K140" i="2"/>
  <c r="L140" i="2" s="1"/>
  <c r="J140" i="2"/>
  <c r="K139" i="2"/>
  <c r="L139" i="2" s="1"/>
  <c r="J139" i="2"/>
  <c r="K138" i="2"/>
  <c r="L138" i="2" s="1"/>
  <c r="J138" i="2"/>
  <c r="K137" i="2"/>
  <c r="L137" i="2" s="1"/>
  <c r="J137" i="2"/>
  <c r="K136" i="2"/>
  <c r="L136" i="2" s="1"/>
  <c r="J136" i="2"/>
  <c r="K135" i="2"/>
  <c r="L135" i="2" s="1"/>
  <c r="J135" i="2"/>
  <c r="K134" i="2"/>
  <c r="L134" i="2" s="1"/>
  <c r="J134" i="2"/>
  <c r="K133" i="2"/>
  <c r="L133" i="2" s="1"/>
  <c r="J133" i="2"/>
  <c r="K132" i="2"/>
  <c r="L132" i="2" s="1"/>
  <c r="J132" i="2"/>
  <c r="K131" i="2"/>
  <c r="L131" i="2" s="1"/>
  <c r="J131" i="2"/>
  <c r="K130" i="2"/>
  <c r="L130" i="2" s="1"/>
  <c r="J130" i="2"/>
  <c r="K129" i="2"/>
  <c r="L129" i="2" s="1"/>
  <c r="J129" i="2"/>
  <c r="K128" i="2"/>
  <c r="L128" i="2" s="1"/>
  <c r="J128" i="2"/>
  <c r="K127" i="2"/>
  <c r="L127" i="2" s="1"/>
  <c r="J127" i="2"/>
  <c r="K126" i="2"/>
  <c r="L126" i="2" s="1"/>
  <c r="J126" i="2"/>
  <c r="K125" i="2"/>
  <c r="L125" i="2" s="1"/>
  <c r="J125" i="2"/>
  <c r="K124" i="2"/>
  <c r="L124" i="2" s="1"/>
  <c r="J124" i="2"/>
  <c r="K123" i="2"/>
  <c r="L123" i="2" s="1"/>
  <c r="J123" i="2"/>
  <c r="K122" i="2"/>
  <c r="L122" i="2" s="1"/>
  <c r="J122" i="2"/>
  <c r="L121" i="2"/>
  <c r="K121" i="2"/>
  <c r="J121" i="2"/>
  <c r="K120" i="2"/>
  <c r="L120" i="2" s="1"/>
  <c r="J120" i="2"/>
  <c r="K119" i="2"/>
  <c r="L119" i="2" s="1"/>
  <c r="J119" i="2"/>
  <c r="K118" i="2"/>
  <c r="L118" i="2" s="1"/>
  <c r="J118" i="2"/>
  <c r="K117" i="2"/>
  <c r="L117" i="2" s="1"/>
  <c r="J117" i="2"/>
  <c r="K116" i="2"/>
  <c r="L116" i="2" s="1"/>
  <c r="J116" i="2"/>
  <c r="K115" i="2"/>
  <c r="L115" i="2" s="1"/>
  <c r="J115" i="2"/>
  <c r="K114" i="2"/>
  <c r="L114" i="2" s="1"/>
  <c r="J114" i="2"/>
  <c r="K113" i="2"/>
  <c r="L113" i="2" s="1"/>
  <c r="J113" i="2"/>
  <c r="K112" i="2"/>
  <c r="L112" i="2" s="1"/>
  <c r="J112" i="2"/>
  <c r="K111" i="2"/>
  <c r="L111" i="2" s="1"/>
  <c r="J111" i="2"/>
  <c r="K110" i="2"/>
  <c r="L110" i="2" s="1"/>
  <c r="J110" i="2"/>
  <c r="K109" i="2"/>
  <c r="L109" i="2" s="1"/>
  <c r="J109" i="2"/>
  <c r="K108" i="2"/>
  <c r="L108" i="2" s="1"/>
  <c r="J108" i="2"/>
  <c r="K107" i="2"/>
  <c r="L107" i="2" s="1"/>
  <c r="J107" i="2"/>
  <c r="K106" i="2"/>
  <c r="L106" i="2" s="1"/>
  <c r="J106" i="2"/>
  <c r="K105" i="2"/>
  <c r="L105" i="2" s="1"/>
  <c r="J105" i="2"/>
  <c r="K104" i="2"/>
  <c r="L104" i="2" s="1"/>
  <c r="J104" i="2"/>
  <c r="K103" i="2"/>
  <c r="L103" i="2" s="1"/>
  <c r="J103" i="2"/>
  <c r="K102" i="2"/>
  <c r="L102" i="2" s="1"/>
  <c r="J102" i="2"/>
  <c r="K101" i="2"/>
  <c r="L101" i="2" s="1"/>
  <c r="J101" i="2"/>
  <c r="K100" i="2"/>
  <c r="L100" i="2" s="1"/>
  <c r="J100" i="2"/>
  <c r="K99" i="2"/>
  <c r="L99" i="2" s="1"/>
  <c r="J99" i="2"/>
  <c r="K98" i="2"/>
  <c r="L98" i="2" s="1"/>
  <c r="J98" i="2"/>
  <c r="K97" i="2"/>
  <c r="L97" i="2" s="1"/>
  <c r="J97" i="2"/>
  <c r="K96" i="2"/>
  <c r="L96" i="2" s="1"/>
  <c r="J96" i="2"/>
  <c r="K95" i="2"/>
  <c r="L95" i="2" s="1"/>
  <c r="J95" i="2"/>
  <c r="K94" i="2"/>
  <c r="L94" i="2" s="1"/>
  <c r="J94" i="2"/>
  <c r="K93" i="2"/>
  <c r="L93" i="2" s="1"/>
  <c r="J93" i="2"/>
  <c r="K92" i="2"/>
  <c r="L92" i="2" s="1"/>
  <c r="J92" i="2"/>
  <c r="K91" i="2"/>
  <c r="L91" i="2" s="1"/>
  <c r="J91" i="2"/>
  <c r="K90" i="2"/>
  <c r="L90" i="2" s="1"/>
  <c r="J90" i="2"/>
  <c r="L89" i="2"/>
  <c r="K89" i="2"/>
  <c r="J89" i="2"/>
  <c r="K88" i="2"/>
  <c r="L88" i="2" s="1"/>
  <c r="J88" i="2"/>
  <c r="K87" i="2"/>
  <c r="L87" i="2" s="1"/>
  <c r="J87" i="2"/>
  <c r="K86" i="2"/>
  <c r="L86" i="2" s="1"/>
  <c r="J86" i="2"/>
  <c r="K85" i="2"/>
  <c r="L85" i="2" s="1"/>
  <c r="J85" i="2"/>
  <c r="K84" i="2"/>
  <c r="L84" i="2" s="1"/>
  <c r="J84" i="2"/>
  <c r="K83" i="2"/>
  <c r="L83" i="2" s="1"/>
  <c r="J83" i="2"/>
  <c r="K82" i="2"/>
  <c r="L82" i="2" s="1"/>
  <c r="J82" i="2"/>
  <c r="K81" i="2"/>
  <c r="L81" i="2" s="1"/>
  <c r="J81" i="2"/>
  <c r="K80" i="2"/>
  <c r="L80" i="2" s="1"/>
  <c r="J80" i="2"/>
  <c r="K79" i="2"/>
  <c r="L79" i="2" s="1"/>
  <c r="J79" i="2"/>
  <c r="K78" i="2"/>
  <c r="L78" i="2" s="1"/>
  <c r="J78" i="2"/>
  <c r="K77" i="2"/>
  <c r="L77" i="2" s="1"/>
  <c r="J77" i="2"/>
  <c r="L76" i="2"/>
  <c r="K76" i="2"/>
  <c r="J76" i="2"/>
  <c r="K75" i="2"/>
  <c r="L75" i="2" s="1"/>
  <c r="J75" i="2"/>
  <c r="K74" i="2"/>
  <c r="L74" i="2" s="1"/>
  <c r="J74" i="2"/>
  <c r="K73" i="2"/>
  <c r="L73" i="2" s="1"/>
  <c r="J73" i="2"/>
  <c r="K72" i="2"/>
  <c r="L72" i="2" s="1"/>
  <c r="J72" i="2"/>
  <c r="K71" i="2"/>
  <c r="L71" i="2" s="1"/>
  <c r="J71" i="2"/>
  <c r="K70" i="2"/>
  <c r="L70" i="2" s="1"/>
  <c r="J70" i="2"/>
  <c r="K69" i="2"/>
  <c r="L69" i="2" s="1"/>
  <c r="J69" i="2"/>
  <c r="K68" i="2"/>
  <c r="L68" i="2" s="1"/>
  <c r="J68" i="2"/>
  <c r="K67" i="2"/>
  <c r="L67" i="2" s="1"/>
  <c r="J67" i="2"/>
  <c r="K66" i="2"/>
  <c r="L66" i="2" s="1"/>
  <c r="J66" i="2"/>
  <c r="K65" i="2"/>
  <c r="L65" i="2" s="1"/>
  <c r="J65" i="2"/>
  <c r="K64" i="2"/>
  <c r="L64" i="2" s="1"/>
  <c r="J64" i="2"/>
  <c r="K63" i="2"/>
  <c r="L63" i="2" s="1"/>
  <c r="J63" i="2"/>
  <c r="K62" i="2"/>
  <c r="L62" i="2" s="1"/>
  <c r="J62" i="2"/>
  <c r="K61" i="2"/>
  <c r="L61" i="2" s="1"/>
  <c r="J61" i="2"/>
  <c r="K60" i="2"/>
  <c r="L60" i="2" s="1"/>
  <c r="J60" i="2"/>
  <c r="K59" i="2"/>
  <c r="L59" i="2" s="1"/>
  <c r="J59" i="2"/>
  <c r="K58" i="2"/>
  <c r="L58" i="2" s="1"/>
  <c r="J58" i="2"/>
  <c r="K57" i="2"/>
  <c r="L57" i="2" s="1"/>
  <c r="J57" i="2"/>
  <c r="K56" i="2"/>
  <c r="L56" i="2" s="1"/>
  <c r="J56" i="2"/>
  <c r="K55" i="2"/>
  <c r="L55" i="2" s="1"/>
  <c r="J55" i="2"/>
  <c r="K54" i="2"/>
  <c r="L54" i="2" s="1"/>
  <c r="J54" i="2"/>
  <c r="K53" i="2"/>
  <c r="L53" i="2" s="1"/>
  <c r="J53" i="2"/>
  <c r="K52" i="2"/>
  <c r="L52" i="2" s="1"/>
  <c r="J52" i="2"/>
  <c r="K51" i="2"/>
  <c r="L51" i="2" s="1"/>
  <c r="J51" i="2"/>
  <c r="K50" i="2"/>
  <c r="L50" i="2" s="1"/>
  <c r="J50" i="2"/>
  <c r="K49" i="2"/>
  <c r="L49" i="2" s="1"/>
  <c r="J49" i="2"/>
  <c r="K48" i="2"/>
  <c r="L48" i="2" s="1"/>
  <c r="J48" i="2"/>
  <c r="K47" i="2"/>
  <c r="L47" i="2" s="1"/>
  <c r="J47" i="2"/>
  <c r="K46" i="2"/>
  <c r="L46" i="2" s="1"/>
  <c r="J46" i="2"/>
  <c r="K45" i="2"/>
  <c r="L45" i="2" s="1"/>
  <c r="J45" i="2"/>
  <c r="K44" i="2"/>
  <c r="L44" i="2" s="1"/>
  <c r="J44" i="2"/>
  <c r="K43" i="2"/>
  <c r="L43" i="2" s="1"/>
  <c r="J43" i="2"/>
  <c r="K42" i="2"/>
  <c r="L42" i="2" s="1"/>
  <c r="J42" i="2"/>
  <c r="K41" i="2"/>
  <c r="L41" i="2" s="1"/>
  <c r="J41" i="2"/>
  <c r="K40" i="2"/>
  <c r="L40" i="2" s="1"/>
  <c r="J40" i="2"/>
  <c r="L39" i="2"/>
  <c r="K39" i="2"/>
  <c r="J39" i="2"/>
  <c r="K38" i="2"/>
  <c r="L38" i="2" s="1"/>
  <c r="J38" i="2"/>
  <c r="K37" i="2"/>
  <c r="L37" i="2" s="1"/>
  <c r="J37" i="2"/>
  <c r="K36" i="2"/>
  <c r="L36" i="2" s="1"/>
  <c r="J36" i="2"/>
  <c r="K35" i="2"/>
  <c r="L35" i="2" s="1"/>
  <c r="J35" i="2"/>
  <c r="K34" i="2"/>
  <c r="L34" i="2" s="1"/>
  <c r="J34" i="2"/>
  <c r="K33" i="2"/>
  <c r="L33" i="2" s="1"/>
  <c r="J33" i="2"/>
  <c r="K32" i="2"/>
  <c r="L32" i="2" s="1"/>
  <c r="J32" i="2"/>
  <c r="K31" i="2"/>
  <c r="L31" i="2" s="1"/>
  <c r="J31" i="2"/>
  <c r="K30" i="2"/>
  <c r="L30" i="2" s="1"/>
  <c r="J30" i="2"/>
  <c r="K29" i="2"/>
  <c r="L29" i="2" s="1"/>
  <c r="J29" i="2"/>
  <c r="K28" i="2"/>
  <c r="L28" i="2" s="1"/>
  <c r="J28" i="2"/>
  <c r="L27" i="2"/>
  <c r="K27" i="2"/>
  <c r="J27" i="2"/>
  <c r="K26" i="2"/>
  <c r="L26" i="2" s="1"/>
  <c r="J26" i="2"/>
  <c r="K25" i="2"/>
  <c r="L25" i="2" s="1"/>
  <c r="J25" i="2"/>
  <c r="K24" i="2"/>
  <c r="L24" i="2" s="1"/>
  <c r="J24" i="2"/>
  <c r="K23" i="2"/>
  <c r="L23" i="2" s="1"/>
  <c r="J23" i="2"/>
  <c r="L22" i="2"/>
  <c r="K22" i="2"/>
  <c r="J22" i="2"/>
  <c r="K21" i="2"/>
  <c r="L21" i="2" s="1"/>
  <c r="J21" i="2"/>
  <c r="K20" i="2"/>
  <c r="L20" i="2" s="1"/>
  <c r="J20" i="2"/>
  <c r="K19" i="2"/>
  <c r="L19" i="2" s="1"/>
  <c r="J19" i="2"/>
  <c r="K18" i="2"/>
  <c r="L18" i="2" s="1"/>
  <c r="J18" i="2"/>
  <c r="K17" i="2"/>
  <c r="L17" i="2" s="1"/>
  <c r="J17" i="2"/>
  <c r="K16" i="2"/>
  <c r="L16" i="2" s="1"/>
  <c r="J16" i="2"/>
  <c r="K15" i="2"/>
  <c r="L15" i="2" s="1"/>
  <c r="J15" i="2"/>
  <c r="K14" i="2"/>
  <c r="L14" i="2" s="1"/>
  <c r="J14" i="2"/>
  <c r="K13" i="2"/>
  <c r="L13" i="2" s="1"/>
  <c r="J13" i="2"/>
  <c r="K12" i="2"/>
  <c r="L12" i="2" s="1"/>
  <c r="J12" i="2"/>
  <c r="K11" i="2"/>
  <c r="L11" i="2" s="1"/>
  <c r="J11" i="2"/>
  <c r="K10" i="2"/>
  <c r="L10" i="2" s="1"/>
  <c r="J10" i="2"/>
  <c r="K9" i="2"/>
  <c r="L9" i="2" s="1"/>
  <c r="J9" i="2"/>
  <c r="K8" i="2"/>
  <c r="L8" i="2" s="1"/>
  <c r="J8" i="2"/>
  <c r="K7" i="2"/>
  <c r="L7" i="2" s="1"/>
  <c r="J7" i="2"/>
  <c r="K6" i="2"/>
  <c r="L6" i="2" s="1"/>
  <c r="J6" i="2"/>
  <c r="K5" i="2"/>
  <c r="L5" i="2" s="1"/>
  <c r="J5" i="2"/>
  <c r="K4" i="2"/>
  <c r="L4" i="2" s="1"/>
  <c r="J4" i="2"/>
  <c r="K2" i="2"/>
  <c r="L2" i="2" s="1"/>
  <c r="J2" i="2"/>
  <c r="I37" i="8" l="1"/>
  <c r="L15"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Emily Hardin</author>
  </authors>
  <commentList>
    <comment ref="BO87" authorId="0" shapeId="0" xr:uid="{00000000-0006-0000-0100-000002000000}">
      <text>
        <r>
          <rPr>
            <sz val="11"/>
            <color rgb="FF000000"/>
            <rFont val="Calibri"/>
          </rPr>
          <t>======
ID#AAAAMztLJ_Y
Mariana Fuentes    (2021-06-14 17:13:01)
UUM676 is another loggerhead that was tagged when she nested at Cape San Blas on St. Joseph Peninsula on 6/16/2010.  Measurements were CCLnn=102.4 cm, CCLnt=105 cm, CCW=100.5 cm.  She should also have flipper tag UUM678 and PIT tag 985121021205884</t>
        </r>
      </text>
    </comment>
    <comment ref="BO123" authorId="0" shapeId="0" xr:uid="{00000000-0006-0000-0100-000004000000}">
      <text>
        <r>
          <rPr>
            <sz val="11"/>
            <color rgb="FF000000"/>
            <rFont val="Calibri"/>
          </rPr>
          <t>======
ID#AAAAMztLJ_Q
Mariana Fuentes    (2021-06-14 17:13:01)
EEY877878 is another loggerhead that was tagged when she nested on St. Joseph Peninsula on 6/18/2014.  Measurements were SCLnn=82.7 cm, SCLnt=84.2 cm, SCW=64.8 cm, CCLnn=89.2 cm, CCLnt=90.3 cm, CCW=82.6 cm.  She should also have PIT tag 900118001186581.</t>
        </r>
      </text>
    </comment>
    <comment ref="BO131" authorId="0" shapeId="0" xr:uid="{00000000-0006-0000-0100-000001000000}">
      <text>
        <r>
          <rPr>
            <sz val="11"/>
            <color rgb="FF000000"/>
            <rFont val="Calibri"/>
          </rPr>
          <t>======
ID#AAAAMztLJ_g
Mariana Fuentes    (2021-06-14 17:13:01)
Date: 6/3/16
Time: 22:53
Beach: EAFB-Cape San Blas
LFF: LLB245
RFF: LLB244 
PIT: 982000361997360
CCL N-N: 93.0
CCL N-LT: 94.5
CCW: 84.5
SCL N-N: 83.3
SCL N-LT: 86.5
SCW: 67.0</t>
        </r>
      </text>
    </comment>
    <comment ref="G301" authorId="0" shapeId="0" xr:uid="{00000000-0006-0000-0100-000003000000}">
      <text>
        <r>
          <rPr>
            <sz val="11"/>
            <color rgb="FF000000"/>
            <rFont val="Calibri"/>
          </rPr>
          <t>======
ID#AAAAMztLJ_U
Christian Gredzens    (2021-06-14 17:13:01)
Anthony Gillis: This turtle was captured on another boat with a smaller kit. There is no official data sheet for it. The photo of the sheet is in the 'Photos' folder.</t>
        </r>
      </text>
    </comment>
    <comment ref="U586" authorId="1" shapeId="0" xr:uid="{F03FA125-0AB0-4F98-AF4C-58A3516F159D}">
      <text>
        <r>
          <rPr>
            <b/>
            <sz val="9"/>
            <color indexed="81"/>
            <rFont val="Calibri"/>
            <family val="2"/>
          </rPr>
          <t>Emily Hardin:</t>
        </r>
        <r>
          <rPr>
            <sz val="9"/>
            <color indexed="81"/>
            <rFont val="Calibri"/>
            <family val="2"/>
          </rPr>
          <t xml:space="preserve">
Changed from NA to No
</t>
        </r>
      </text>
    </comment>
    <comment ref="AG586" authorId="1" shapeId="0" xr:uid="{59DB3E75-A590-465A-91BA-E67D37AA6CB6}">
      <text>
        <r>
          <rPr>
            <b/>
            <sz val="9"/>
            <color indexed="81"/>
            <rFont val="Calibri"/>
            <family val="2"/>
          </rPr>
          <t>Emily Hardin:</t>
        </r>
        <r>
          <rPr>
            <sz val="9"/>
            <color indexed="81"/>
            <rFont val="Calibri"/>
            <family val="2"/>
          </rPr>
          <t xml:space="preserve">
switched CCL min and CCL standard</t>
        </r>
      </text>
    </comment>
    <comment ref="BH586" authorId="1" shapeId="0" xr:uid="{D9085EE1-D20E-4C23-85F0-7ABFC89CBE8E}">
      <text>
        <r>
          <rPr>
            <b/>
            <sz val="9"/>
            <color indexed="81"/>
            <rFont val="Calibri"/>
            <family val="2"/>
          </rPr>
          <t>Emily Hardin:</t>
        </r>
        <r>
          <rPr>
            <sz val="9"/>
            <color indexed="81"/>
            <rFont val="Calibri"/>
            <family val="2"/>
          </rPr>
          <t xml:space="preserve">
Left blank, not checked yes or no on data sheet</t>
        </r>
      </text>
    </comment>
    <comment ref="BA588" authorId="1" shapeId="0" xr:uid="{1B970A31-6C79-4B22-A94A-428D283D1830}">
      <text>
        <r>
          <rPr>
            <b/>
            <sz val="9"/>
            <color indexed="81"/>
            <rFont val="Calibri"/>
            <family val="2"/>
          </rPr>
          <t>Emily Hardin:</t>
        </r>
        <r>
          <rPr>
            <sz val="9"/>
            <color indexed="81"/>
            <rFont val="Calibri"/>
            <family val="2"/>
          </rPr>
          <t xml:space="preserve">
Changed from NA
</t>
        </r>
      </text>
    </comment>
    <comment ref="BG589" authorId="1" shapeId="0" xr:uid="{67CF11A1-B262-4002-AFDB-6ACF567B4C79}">
      <text>
        <r>
          <rPr>
            <b/>
            <sz val="9"/>
            <color indexed="81"/>
            <rFont val="Calibri"/>
            <family val="2"/>
          </rPr>
          <t>Emily Hardin:</t>
        </r>
        <r>
          <rPr>
            <sz val="9"/>
            <color indexed="81"/>
            <rFont val="Calibri"/>
            <family val="2"/>
          </rPr>
          <t xml:space="preserve">
not checked as yes or no on data sheet</t>
        </r>
      </text>
    </comment>
    <comment ref="T592" authorId="1" shapeId="0" xr:uid="{A996C41B-D995-4FF4-B02E-E51FF7D0D15E}">
      <text>
        <r>
          <rPr>
            <b/>
            <sz val="9"/>
            <color indexed="81"/>
            <rFont val="Calibri"/>
            <family val="2"/>
          </rPr>
          <t>Emily Hardin:</t>
        </r>
        <r>
          <rPr>
            <sz val="9"/>
            <color indexed="81"/>
            <rFont val="Calibri"/>
            <family val="2"/>
          </rPr>
          <t xml:space="preserve">
Chnaged because BM52 is the same turtle as BM05 and was also captured 7/22/16</t>
        </r>
      </text>
    </comment>
    <comment ref="G593" authorId="1" shapeId="0" xr:uid="{1B5B216E-5568-40F5-BF53-653947F4CB02}">
      <text>
        <r>
          <rPr>
            <b/>
            <sz val="9"/>
            <color indexed="81"/>
            <rFont val="Calibri"/>
            <family val="2"/>
          </rPr>
          <t>Emily Hardin:</t>
        </r>
        <r>
          <rPr>
            <sz val="9"/>
            <color indexed="81"/>
            <rFont val="Calibri"/>
            <family val="2"/>
          </rPr>
          <t xml:space="preserve">
Originally entered as BM52</t>
        </r>
      </text>
    </comment>
    <comment ref="CD593" authorId="1" shapeId="0" xr:uid="{24F12D7A-FC74-4C32-BE51-AC60872D3960}">
      <text>
        <r>
          <rPr>
            <b/>
            <sz val="9"/>
            <color indexed="81"/>
            <rFont val="Calibri"/>
            <family val="2"/>
          </rPr>
          <t>Emily Hardin:</t>
        </r>
        <r>
          <rPr>
            <sz val="9"/>
            <color indexed="81"/>
            <rFont val="Calibri"/>
            <family val="2"/>
          </rPr>
          <t xml:space="preserve">
Turtle still had tag from previous application 
</t>
        </r>
      </text>
    </comment>
    <comment ref="CF593" authorId="1" shapeId="0" xr:uid="{D93AFAD1-0F0E-452D-984A-09C3473B03E2}">
      <text>
        <r>
          <rPr>
            <b/>
            <sz val="9"/>
            <color indexed="81"/>
            <rFont val="Calibri"/>
            <family val="2"/>
          </rPr>
          <t>Emily Hardin:</t>
        </r>
        <r>
          <rPr>
            <sz val="9"/>
            <color indexed="81"/>
            <rFont val="Calibri"/>
            <family val="2"/>
          </rPr>
          <t xml:space="preserve">
Numbers entered based on tag that was applied to the turtle previously since the tag was noted to still be on the turtle</t>
        </r>
      </text>
    </comment>
    <comment ref="BG596" authorId="1" shapeId="0" xr:uid="{D9FC8250-55E5-48F8-9CD0-15A317ADDEC3}">
      <text>
        <r>
          <rPr>
            <b/>
            <sz val="9"/>
            <color indexed="81"/>
            <rFont val="Calibri"/>
            <family val="2"/>
          </rPr>
          <t>Emily Hardin:</t>
        </r>
        <r>
          <rPr>
            <sz val="9"/>
            <color indexed="81"/>
            <rFont val="Calibri"/>
            <family val="2"/>
          </rPr>
          <t xml:space="preserve">
Data sheet does not have a box  check</t>
        </r>
      </text>
    </comment>
    <comment ref="AU599" authorId="1" shapeId="0" xr:uid="{6994AB2B-6097-4060-B97A-83AB2768BF8C}">
      <text>
        <r>
          <rPr>
            <b/>
            <sz val="9"/>
            <color indexed="81"/>
            <rFont val="Calibri"/>
            <family val="2"/>
          </rPr>
          <t>Emily Hardin:</t>
        </r>
        <r>
          <rPr>
            <sz val="9"/>
            <color indexed="81"/>
            <rFont val="Calibri"/>
            <family val="2"/>
          </rPr>
          <t xml:space="preserve">
Originally in spreadsheet as Yes and Clean, but data sheet has No marked
</t>
        </r>
      </text>
    </comment>
    <comment ref="BC599" authorId="1" shapeId="0" xr:uid="{EAEA7D41-1D9E-4876-9D34-93ECB9F268A9}">
      <text>
        <r>
          <rPr>
            <b/>
            <sz val="9"/>
            <color indexed="81"/>
            <rFont val="Calibri"/>
            <family val="2"/>
          </rPr>
          <t>Emily Hardin:</t>
        </r>
        <r>
          <rPr>
            <sz val="9"/>
            <color indexed="81"/>
            <rFont val="Calibri"/>
            <family val="2"/>
          </rPr>
          <t xml:space="preserve">
Originally inputted as 1, but data sheet says 5 and has a note that the master list is wrong
</t>
        </r>
      </text>
    </comment>
    <comment ref="BS599" authorId="1" shapeId="0" xr:uid="{B937226C-C5B8-4EAF-AEBE-9B580CF63E1A}">
      <text>
        <r>
          <rPr>
            <b/>
            <sz val="9"/>
            <color indexed="81"/>
            <rFont val="Calibri"/>
            <family val="2"/>
          </rPr>
          <t>Emily Hardin:</t>
        </r>
        <r>
          <rPr>
            <sz val="9"/>
            <color indexed="81"/>
            <rFont val="Calibri"/>
            <family val="2"/>
          </rPr>
          <t xml:space="preserve">
"GPS" circled on data sheet</t>
        </r>
      </text>
    </comment>
    <comment ref="AQ600" authorId="1" shapeId="0" xr:uid="{439B0912-AE40-49DF-A602-36BA3AED5FB3}">
      <text>
        <r>
          <rPr>
            <b/>
            <sz val="9"/>
            <color indexed="81"/>
            <rFont val="Calibri"/>
            <family val="2"/>
          </rPr>
          <t>Emily Hardin:</t>
        </r>
        <r>
          <rPr>
            <sz val="9"/>
            <color indexed="81"/>
            <rFont val="Calibri"/>
            <family val="2"/>
          </rPr>
          <t xml:space="preserve">
Data sheet says RFF, but entry from 2016 says LFF and originally inputted here as LFF</t>
        </r>
      </text>
    </comment>
    <comment ref="BS601" authorId="1" shapeId="0" xr:uid="{19233A13-A5EC-4832-9D34-EF45BC057CE9}">
      <text>
        <r>
          <rPr>
            <b/>
            <sz val="9"/>
            <color indexed="81"/>
            <rFont val="Calibri"/>
            <family val="2"/>
          </rPr>
          <t>Emily Hardin:</t>
        </r>
        <r>
          <rPr>
            <sz val="9"/>
            <color indexed="81"/>
            <rFont val="Calibri"/>
            <family val="2"/>
          </rPr>
          <t xml:space="preserve">
Emily Hardin:
"GPS" circled on data sheet</t>
        </r>
      </text>
    </comment>
    <comment ref="Q610" authorId="1" shapeId="0" xr:uid="{386E9242-3479-4772-B524-18E7365013EF}">
      <text>
        <r>
          <rPr>
            <b/>
            <sz val="9"/>
            <color indexed="81"/>
            <rFont val="Calibri"/>
            <family val="2"/>
          </rPr>
          <t>Emily Hardin:</t>
        </r>
        <r>
          <rPr>
            <sz val="9"/>
            <color indexed="81"/>
            <rFont val="Calibri"/>
            <family val="2"/>
          </rPr>
          <t xml:space="preserve">
Was previously entered as 25.60179</t>
        </r>
      </text>
    </comment>
    <comment ref="BN612" authorId="1" shapeId="0" xr:uid="{4F4D56BB-64E3-4436-A098-EE82F3EF7389}">
      <text>
        <r>
          <rPr>
            <b/>
            <sz val="9"/>
            <color indexed="81"/>
            <rFont val="Calibri"/>
            <family val="2"/>
          </rPr>
          <t>Emily Hardin:</t>
        </r>
        <r>
          <rPr>
            <sz val="9"/>
            <color indexed="81"/>
            <rFont val="Calibri"/>
            <family val="2"/>
          </rPr>
          <t xml:space="preserve">
Changed from yes to no - marked on data sheet as no</t>
        </r>
      </text>
    </comment>
    <comment ref="AM613" authorId="1" shapeId="0" xr:uid="{94ACD81C-42D0-40DC-8B04-22E4389F236C}">
      <text>
        <r>
          <rPr>
            <b/>
            <sz val="9"/>
            <color indexed="81"/>
            <rFont val="Calibri"/>
            <family val="2"/>
          </rPr>
          <t>Emily Hardin:</t>
        </r>
        <r>
          <rPr>
            <sz val="9"/>
            <color indexed="81"/>
            <rFont val="Calibri"/>
            <family val="2"/>
          </rPr>
          <t xml:space="preserve">
Was originally entered as 11.7 - was scale maybe not tared and so you took off 0.7 after the fact when entering the data?</t>
        </r>
      </text>
    </comment>
    <comment ref="AR617" authorId="1" shapeId="0" xr:uid="{EE87E59F-CD04-4E63-BA67-55BE3F163BF4}">
      <text>
        <r>
          <rPr>
            <b/>
            <sz val="9"/>
            <color indexed="81"/>
            <rFont val="Calibri"/>
            <family val="2"/>
          </rPr>
          <t>Emily Hardin:</t>
        </r>
        <r>
          <rPr>
            <sz val="9"/>
            <color indexed="81"/>
            <rFont val="Calibri"/>
            <family val="2"/>
          </rPr>
          <t xml:space="preserve">
originally marked here as No, marked on data sheet as Yes</t>
        </r>
      </text>
    </comment>
    <comment ref="BC618" authorId="1" shapeId="0" xr:uid="{06C5F651-6CEF-4C84-A991-8398A89B691B}">
      <text>
        <r>
          <rPr>
            <b/>
            <sz val="9"/>
            <color indexed="81"/>
            <rFont val="Calibri"/>
            <family val="2"/>
          </rPr>
          <t>Emily Hardin:</t>
        </r>
        <r>
          <rPr>
            <sz val="9"/>
            <color indexed="81"/>
            <rFont val="Calibri"/>
            <family val="2"/>
          </rPr>
          <t xml:space="preserve">
Changed from 1 to 3, comment on data sheet that it was wrong on master sheet</t>
        </r>
      </text>
    </comment>
    <comment ref="G619" authorId="1" shapeId="0" xr:uid="{0D8F88E3-FF21-4801-AAFE-9ECE45718803}">
      <text>
        <r>
          <rPr>
            <b/>
            <sz val="9"/>
            <color indexed="81"/>
            <rFont val="Calibri"/>
            <family val="2"/>
          </rPr>
          <t>Emily Hardin:</t>
        </r>
        <r>
          <rPr>
            <sz val="9"/>
            <color indexed="81"/>
            <rFont val="Calibri"/>
            <family val="2"/>
          </rPr>
          <t xml:space="preserve">
originally entered as BM43</t>
        </r>
      </text>
    </comment>
    <comment ref="O619" authorId="1" shapeId="0" xr:uid="{0524F7A3-46BA-4870-AFC0-98ECC9B278CD}">
      <text>
        <r>
          <rPr>
            <b/>
            <sz val="9"/>
            <color indexed="81"/>
            <rFont val="Calibri"/>
            <family val="2"/>
          </rPr>
          <t>Emily Hardin:</t>
        </r>
        <r>
          <rPr>
            <sz val="9"/>
            <color indexed="81"/>
            <rFont val="Calibri"/>
            <family val="2"/>
          </rPr>
          <t xml:space="preserve">
changed from 15:08</t>
        </r>
      </text>
    </comment>
    <comment ref="AZ619" authorId="1" shapeId="0" xr:uid="{97533225-1231-4F94-8E95-30FE68464721}">
      <text>
        <r>
          <rPr>
            <b/>
            <sz val="9"/>
            <color indexed="81"/>
            <rFont val="Calibri"/>
            <family val="2"/>
          </rPr>
          <t>Emily Hardin:</t>
        </r>
        <r>
          <rPr>
            <sz val="9"/>
            <color indexed="81"/>
            <rFont val="Calibri"/>
            <family val="2"/>
          </rPr>
          <t xml:space="preserve">
changed from Few</t>
        </r>
      </text>
    </comment>
    <comment ref="BC619" authorId="1" shapeId="0" xr:uid="{3AD2EFD2-772E-4541-8C6B-945A8E244922}">
      <text>
        <r>
          <rPr>
            <b/>
            <sz val="9"/>
            <color indexed="81"/>
            <rFont val="Calibri"/>
            <family val="2"/>
          </rPr>
          <t>Emily Hardin:</t>
        </r>
        <r>
          <rPr>
            <sz val="9"/>
            <color indexed="81"/>
            <rFont val="Calibri"/>
            <family val="2"/>
          </rPr>
          <t xml:space="preserve">
changed from NA</t>
        </r>
      </text>
    </comment>
    <comment ref="CD619" authorId="1" shapeId="0" xr:uid="{F98E6B78-AB8E-4D40-95F4-9D0125C34F3B}">
      <text>
        <r>
          <rPr>
            <b/>
            <sz val="9"/>
            <color indexed="81"/>
            <rFont val="Calibri"/>
            <family val="2"/>
          </rPr>
          <t>Emily Hardin:</t>
        </r>
        <r>
          <rPr>
            <sz val="9"/>
            <color indexed="81"/>
            <rFont val="Calibri"/>
            <family val="2"/>
          </rPr>
          <t xml:space="preserve">
Marked as yes on data sheet with no numbers included. BM12 was tagged previously</t>
        </r>
      </text>
    </comment>
    <comment ref="G625" authorId="1" shapeId="0" xr:uid="{0C79F747-3FC9-4262-B326-0D4CA5378BDE}">
      <text>
        <r>
          <rPr>
            <b/>
            <sz val="9"/>
            <color indexed="81"/>
            <rFont val="Calibri"/>
            <family val="2"/>
          </rPr>
          <t>Emily Hardin:</t>
        </r>
        <r>
          <rPr>
            <sz val="9"/>
            <color indexed="81"/>
            <rFont val="Calibri"/>
            <family val="2"/>
          </rPr>
          <t xml:space="preserve">
No associated data sheet</t>
        </r>
      </text>
    </comment>
    <comment ref="BF631" authorId="1" shapeId="0" xr:uid="{6F3BF6C0-055F-465F-8348-87AF2410A282}">
      <text>
        <r>
          <rPr>
            <b/>
            <sz val="9"/>
            <color indexed="81"/>
            <rFont val="Calibri"/>
            <family val="2"/>
          </rPr>
          <t>Emily Hardin:</t>
        </r>
        <r>
          <rPr>
            <sz val="9"/>
            <color indexed="81"/>
            <rFont val="Calibri"/>
            <family val="2"/>
          </rPr>
          <t xml:space="preserve">
Not marked as anything on raw data sheet, originally marked here as NO</t>
        </r>
      </text>
    </comment>
    <comment ref="BV631" authorId="1" shapeId="0" xr:uid="{274F7D2B-3E5A-43E6-BD3C-0C5BE98E2DEF}">
      <text>
        <r>
          <rPr>
            <b/>
            <sz val="9"/>
            <color indexed="81"/>
            <rFont val="Calibri"/>
            <family val="2"/>
          </rPr>
          <t>Emily Hardin:</t>
        </r>
        <r>
          <rPr>
            <sz val="9"/>
            <color indexed="81"/>
            <rFont val="Calibri"/>
            <family val="2"/>
          </rPr>
          <t xml:space="preserve">
This time is before the capture time (13:30)</t>
        </r>
      </text>
    </comment>
    <comment ref="BF632" authorId="1" shapeId="0" xr:uid="{41805D79-EF65-4A9A-96B6-DE569E85F3B2}">
      <text>
        <r>
          <rPr>
            <b/>
            <sz val="9"/>
            <color indexed="81"/>
            <rFont val="Calibri"/>
            <family val="2"/>
          </rPr>
          <t>Emily Hardin:</t>
        </r>
        <r>
          <rPr>
            <sz val="9"/>
            <color indexed="81"/>
            <rFont val="Calibri"/>
            <family val="2"/>
          </rPr>
          <t xml:space="preserve">
Not marked as anything on raw data sheet, originally marked here as NO</t>
        </r>
      </text>
    </comment>
    <comment ref="BV632" authorId="1" shapeId="0" xr:uid="{706F9520-26BC-4B43-81A8-1D5EDF6A68EC}">
      <text>
        <r>
          <rPr>
            <b/>
            <sz val="9"/>
            <color indexed="81"/>
            <rFont val="Calibri"/>
            <family val="2"/>
          </rPr>
          <t>Emily Hardin:</t>
        </r>
        <r>
          <rPr>
            <sz val="9"/>
            <color indexed="81"/>
            <rFont val="Calibri"/>
            <family val="2"/>
          </rPr>
          <t xml:space="preserve">
This time is before the capture time (13:56)</t>
        </r>
      </text>
    </comment>
    <comment ref="BF633" authorId="1" shapeId="0" xr:uid="{A8C2D27A-2F16-434A-9596-1E1CC9765B4B}">
      <text>
        <r>
          <rPr>
            <b/>
            <sz val="9"/>
            <color indexed="81"/>
            <rFont val="Calibri"/>
            <family val="2"/>
          </rPr>
          <t>Emily Hardin:</t>
        </r>
        <r>
          <rPr>
            <sz val="9"/>
            <color indexed="81"/>
            <rFont val="Calibri"/>
            <family val="2"/>
          </rPr>
          <t xml:space="preserve">
Not marked as anything on raw data sheet, originally marked here as NO</t>
        </r>
      </text>
    </comment>
    <comment ref="BV633" authorId="1" shapeId="0" xr:uid="{6846B010-CDB3-4029-8893-79ABE48A8E6A}">
      <text>
        <r>
          <rPr>
            <b/>
            <sz val="9"/>
            <color indexed="81"/>
            <rFont val="Calibri"/>
            <family val="2"/>
          </rPr>
          <t>Emily Hardin:</t>
        </r>
        <r>
          <rPr>
            <sz val="9"/>
            <color indexed="81"/>
            <rFont val="Calibri"/>
            <family val="2"/>
          </rPr>
          <t xml:space="preserve">
This time is before the capture time (14:00)</t>
        </r>
      </text>
    </comment>
    <comment ref="Q634" authorId="1" shapeId="0" xr:uid="{86778D8F-B468-4F07-866B-24F5066A0ADC}">
      <text>
        <r>
          <rPr>
            <b/>
            <sz val="9"/>
            <color indexed="81"/>
            <rFont val="Calibri"/>
            <family val="2"/>
          </rPr>
          <t>Emily Hardin:</t>
        </r>
        <r>
          <rPr>
            <sz val="9"/>
            <color indexed="81"/>
            <rFont val="Calibri"/>
            <family val="2"/>
          </rPr>
          <t xml:space="preserve">
originally input here as 25.74767</t>
        </r>
      </text>
    </comment>
    <comment ref="S634" authorId="1" shapeId="0" xr:uid="{EB1B546F-C00F-4C71-B803-B514FEC38A7E}">
      <text>
        <r>
          <rPr>
            <b/>
            <sz val="9"/>
            <color indexed="81"/>
            <rFont val="Calibri"/>
            <family val="2"/>
          </rPr>
          <t>Emily Hardin:</t>
        </r>
        <r>
          <rPr>
            <sz val="9"/>
            <color indexed="81"/>
            <rFont val="Calibri"/>
            <family val="2"/>
          </rPr>
          <t xml:space="preserve">
Originally entered as new capture, but also entered as BM23 with the same PIT tag as original BM23</t>
        </r>
      </text>
    </comment>
    <comment ref="G636" authorId="1" shapeId="0" xr:uid="{4A123A4C-F24A-4222-A3CA-6117BEDF5F14}">
      <text>
        <r>
          <rPr>
            <b/>
            <sz val="9"/>
            <color indexed="81"/>
            <rFont val="Calibri"/>
            <family val="2"/>
          </rPr>
          <t>Emily Hardin:</t>
        </r>
        <r>
          <rPr>
            <sz val="9"/>
            <color indexed="81"/>
            <rFont val="Calibri"/>
            <family val="2"/>
          </rPr>
          <t xml:space="preserve">
no associated data sheet</t>
        </r>
      </text>
    </comment>
    <comment ref="CD636" authorId="1" shapeId="0" xr:uid="{5F13C112-D309-4F4C-8F3E-68FE8F13616D}">
      <text>
        <r>
          <rPr>
            <b/>
            <sz val="9"/>
            <color indexed="81"/>
            <rFont val="Calibri"/>
            <family val="2"/>
          </rPr>
          <t>Emily Hardin:</t>
        </r>
        <r>
          <rPr>
            <sz val="9"/>
            <color indexed="81"/>
            <rFont val="Calibri"/>
            <family val="2"/>
          </rPr>
          <t xml:space="preserve">
Tag  applied previously to this turtle, we do not have this data sheet so cannot check whether new tag was applied - since the same numbers are entered here, I believe it is likely that a new tag was not applied, but these entries have been off for several turtles </t>
        </r>
      </text>
    </comment>
    <comment ref="AU638" authorId="1" shapeId="0" xr:uid="{09FCDAB3-49AB-485C-BB1E-CEF11EFDE507}">
      <text>
        <r>
          <rPr>
            <b/>
            <sz val="9"/>
            <color indexed="81"/>
            <rFont val="Calibri"/>
            <family val="2"/>
          </rPr>
          <t>Emily Hardin:</t>
        </r>
        <r>
          <rPr>
            <sz val="9"/>
            <color indexed="81"/>
            <rFont val="Calibri"/>
            <family val="2"/>
          </rPr>
          <t xml:space="preserve">
Originally entered as Yes, Clean but nothing marked on data sheet</t>
        </r>
      </text>
    </comment>
    <comment ref="AU639" authorId="1" shapeId="0" xr:uid="{B6329655-974E-4AB1-9F4F-AA9840E02E50}">
      <text>
        <r>
          <rPr>
            <b/>
            <sz val="9"/>
            <color indexed="81"/>
            <rFont val="Calibri"/>
            <family val="2"/>
          </rPr>
          <t>Emily Hardin:</t>
        </r>
        <r>
          <rPr>
            <sz val="9"/>
            <color indexed="81"/>
            <rFont val="Calibri"/>
            <family val="2"/>
          </rPr>
          <t xml:space="preserve">
Mouth check is checked as yes, but comment says No?</t>
        </r>
      </text>
    </comment>
    <comment ref="BD639" authorId="1" shapeId="0" xr:uid="{8742497A-9CAF-4A1C-BEB9-379C1E6BA12C}">
      <text>
        <r>
          <rPr>
            <b/>
            <sz val="9"/>
            <color indexed="81"/>
            <rFont val="Calibri"/>
            <family val="2"/>
          </rPr>
          <t>Emily Hardin:</t>
        </r>
        <r>
          <rPr>
            <sz val="9"/>
            <color indexed="81"/>
            <rFont val="Calibri"/>
            <family val="2"/>
          </rPr>
          <t xml:space="preserve">
Originally marked as 3, but data sheet says 2 and says "wrong on master sheet"
</t>
        </r>
      </text>
    </comment>
    <comment ref="BU642" authorId="1" shapeId="0" xr:uid="{40FC0137-8049-4926-B5A4-02E55CA1CAB0}">
      <text>
        <r>
          <rPr>
            <b/>
            <sz val="9"/>
            <color indexed="81"/>
            <rFont val="Calibri"/>
            <family val="2"/>
          </rPr>
          <t>Emily Hardin:</t>
        </r>
        <r>
          <rPr>
            <sz val="9"/>
            <color indexed="81"/>
            <rFont val="Calibri"/>
            <family val="2"/>
          </rPr>
          <t xml:space="preserve">
Changed from NA</t>
        </r>
      </text>
    </comment>
    <comment ref="BU643" authorId="1" shapeId="0" xr:uid="{60FA2DAB-8646-4D21-AF9F-3CECBB80848E}">
      <text>
        <r>
          <rPr>
            <b/>
            <sz val="9"/>
            <color indexed="81"/>
            <rFont val="Calibri"/>
            <family val="2"/>
          </rPr>
          <t>Emily Hardin:</t>
        </r>
        <r>
          <rPr>
            <sz val="9"/>
            <color indexed="81"/>
            <rFont val="Calibri"/>
            <family val="2"/>
          </rPr>
          <t xml:space="preserve">
Changed from NA</t>
        </r>
      </text>
    </comment>
    <comment ref="Q644" authorId="1" shapeId="0" xr:uid="{AD08DFDC-0166-4423-84D6-1500DB3851A6}">
      <text>
        <r>
          <rPr>
            <b/>
            <sz val="9"/>
            <color indexed="81"/>
            <rFont val="Calibri"/>
            <family val="2"/>
          </rPr>
          <t>Emily Hardin:</t>
        </r>
        <r>
          <rPr>
            <sz val="9"/>
            <color indexed="81"/>
            <rFont val="Calibri"/>
            <family val="2"/>
          </rPr>
          <t xml:space="preserve">
Changed from 25.691669, -79.26730
</t>
        </r>
      </text>
    </comment>
    <comment ref="BU644" authorId="1" shapeId="0" xr:uid="{1459095C-7443-400F-8398-C6CFE4921680}">
      <text>
        <r>
          <rPr>
            <b/>
            <sz val="9"/>
            <color indexed="81"/>
            <rFont val="Calibri"/>
            <family val="2"/>
          </rPr>
          <t>Emily Hardin:</t>
        </r>
        <r>
          <rPr>
            <sz val="9"/>
            <color indexed="81"/>
            <rFont val="Calibri"/>
            <family val="2"/>
          </rPr>
          <t xml:space="preserve">
Changed from NA</t>
        </r>
      </text>
    </comment>
    <comment ref="R645" authorId="1" shapeId="0" xr:uid="{5EB377F6-0D5F-4CB5-B706-05115DE08B6D}">
      <text>
        <r>
          <rPr>
            <b/>
            <sz val="9"/>
            <color indexed="81"/>
            <rFont val="Calibri"/>
            <family val="2"/>
          </rPr>
          <t>Emily Hardin:</t>
        </r>
        <r>
          <rPr>
            <sz val="9"/>
            <color indexed="81"/>
            <rFont val="Calibri"/>
            <family val="2"/>
          </rPr>
          <t xml:space="preserve">
changed from 25.690097, -79.26481</t>
        </r>
      </text>
    </comment>
    <comment ref="BU645" authorId="1" shapeId="0" xr:uid="{E1F0C151-2415-46A6-9AE8-CCE1F1538242}">
      <text>
        <r>
          <rPr>
            <b/>
            <sz val="9"/>
            <color indexed="81"/>
            <rFont val="Calibri"/>
            <family val="2"/>
          </rPr>
          <t>Emily Hardin:</t>
        </r>
        <r>
          <rPr>
            <sz val="9"/>
            <color indexed="81"/>
            <rFont val="Calibri"/>
            <family val="2"/>
          </rPr>
          <t xml:space="preserve">
changed from NA</t>
        </r>
      </text>
    </comment>
    <comment ref="AT649" authorId="1" shapeId="0" xr:uid="{3894C9A3-C56F-4230-B287-034A12F8D4CE}">
      <text>
        <r>
          <rPr>
            <b/>
            <sz val="9"/>
            <color indexed="81"/>
            <rFont val="Calibri"/>
            <family val="2"/>
          </rPr>
          <t>Emily Hardin:</t>
        </r>
        <r>
          <rPr>
            <sz val="9"/>
            <color indexed="81"/>
            <rFont val="Calibri"/>
            <family val="2"/>
          </rPr>
          <t xml:space="preserve">
changed from yes and clean</t>
        </r>
      </text>
    </comment>
    <comment ref="BA649" authorId="1" shapeId="0" xr:uid="{603D4750-1ED0-4C1B-A0B4-BBEDBD19D09B}">
      <text>
        <r>
          <rPr>
            <b/>
            <sz val="9"/>
            <color indexed="81"/>
            <rFont val="Calibri"/>
            <family val="2"/>
          </rPr>
          <t>Emily Hardin:</t>
        </r>
        <r>
          <rPr>
            <sz val="9"/>
            <color indexed="81"/>
            <rFont val="Calibri"/>
            <family val="2"/>
          </rPr>
          <t xml:space="preserve">
Changed from None</t>
        </r>
      </text>
    </comment>
    <comment ref="BI654" authorId="1" shapeId="0" xr:uid="{93EC7579-DBF8-47D7-9705-1B9C43320000}">
      <text>
        <r>
          <rPr>
            <b/>
            <sz val="9"/>
            <color indexed="81"/>
            <rFont val="Calibri"/>
            <family val="2"/>
          </rPr>
          <t>Emily Hardin:</t>
        </r>
        <r>
          <rPr>
            <sz val="9"/>
            <color indexed="81"/>
            <rFont val="Calibri"/>
            <family val="2"/>
          </rPr>
          <t xml:space="preserve">
next 6 cells were blank</t>
        </r>
      </text>
    </comment>
    <comment ref="BS654" authorId="1" shapeId="0" xr:uid="{59E4EB38-424E-44E8-8DF5-456BD699C7FE}">
      <text>
        <r>
          <rPr>
            <b/>
            <sz val="9"/>
            <color indexed="81"/>
            <rFont val="Calibri"/>
            <family val="2"/>
          </rPr>
          <t>Emily Hardin:</t>
        </r>
        <r>
          <rPr>
            <sz val="9"/>
            <color indexed="81"/>
            <rFont val="Calibri"/>
            <family val="2"/>
          </rPr>
          <t xml:space="preserve">
WP993</t>
        </r>
      </text>
    </comment>
    <comment ref="G655" authorId="1" shapeId="0" xr:uid="{79CB4934-26D8-48CD-91F4-28944F768632}">
      <text>
        <r>
          <rPr>
            <b/>
            <sz val="9"/>
            <color indexed="81"/>
            <rFont val="Calibri"/>
            <family val="2"/>
          </rPr>
          <t>Emily Hardin:</t>
        </r>
        <r>
          <rPr>
            <sz val="9"/>
            <color indexed="81"/>
            <rFont val="Calibri"/>
            <family val="2"/>
          </rPr>
          <t xml:space="preserve">
On datasheet, turtle BM84, but we think same turtle as BM39</t>
        </r>
      </text>
    </comment>
    <comment ref="AA655" authorId="1" shapeId="0" xr:uid="{5672D6CF-ABB8-4C83-925B-1E293D929F85}">
      <text>
        <r>
          <rPr>
            <b/>
            <sz val="9"/>
            <color indexed="81"/>
            <rFont val="Calibri"/>
            <family val="2"/>
          </rPr>
          <t>Emily Hardin:</t>
        </r>
        <r>
          <rPr>
            <sz val="9"/>
            <color indexed="81"/>
            <rFont val="Calibri"/>
            <family val="2"/>
          </rPr>
          <t xml:space="preserve">
Originally entered as 982.000406129691, but no tag info on data sheet
</t>
        </r>
      </text>
    </comment>
    <comment ref="AR656" authorId="1" shapeId="0" xr:uid="{4DA25D05-8BA0-42C3-8B29-C575211C25C7}">
      <text>
        <r>
          <rPr>
            <b/>
            <sz val="9"/>
            <color indexed="81"/>
            <rFont val="Calibri"/>
            <family val="2"/>
          </rPr>
          <t>Emily Hardin:</t>
        </r>
        <r>
          <rPr>
            <sz val="9"/>
            <color indexed="81"/>
            <rFont val="Calibri"/>
            <family val="2"/>
          </rPr>
          <t xml:space="preserve">
changed from yes</t>
        </r>
      </text>
    </comment>
    <comment ref="AZ656" authorId="1" shapeId="0" xr:uid="{2AD72330-F371-40DD-A888-0AFB399CB605}">
      <text>
        <r>
          <rPr>
            <b/>
            <sz val="9"/>
            <color indexed="81"/>
            <rFont val="Calibri"/>
            <family val="2"/>
          </rPr>
          <t>Emily Hardin:</t>
        </r>
        <r>
          <rPr>
            <sz val="9"/>
            <color indexed="81"/>
            <rFont val="Calibri"/>
            <family val="2"/>
          </rPr>
          <t xml:space="preserve">
changed from none</t>
        </r>
      </text>
    </comment>
    <comment ref="O659" authorId="1" shapeId="0" xr:uid="{6CB5201C-0589-43C5-8786-7330F4012C52}">
      <text>
        <r>
          <rPr>
            <b/>
            <sz val="9"/>
            <color indexed="81"/>
            <rFont val="Calibri"/>
            <family val="2"/>
          </rPr>
          <t>Emily Hardin:</t>
        </r>
        <r>
          <rPr>
            <sz val="9"/>
            <color indexed="81"/>
            <rFont val="Calibri"/>
            <family val="2"/>
          </rPr>
          <t xml:space="preserve">
NA on data sheet</t>
        </r>
      </text>
    </comment>
    <comment ref="Q663" authorId="1" shapeId="0" xr:uid="{1E03AD6B-3CEB-4D72-9E4E-7AA858239362}">
      <text>
        <r>
          <rPr>
            <b/>
            <sz val="9"/>
            <color indexed="81"/>
            <rFont val="Calibri"/>
            <family val="2"/>
          </rPr>
          <t>Emily Hardin:</t>
        </r>
        <r>
          <rPr>
            <sz val="9"/>
            <color indexed="81"/>
            <rFont val="Calibri"/>
            <family val="2"/>
          </rPr>
          <t xml:space="preserve">
Changed from 25.69159, -79. 30461. On data sheet, it was 25 39.987, -79 18.399</t>
        </r>
      </text>
    </comment>
    <comment ref="BF672" authorId="1" shapeId="0" xr:uid="{19E6A6DF-D461-4F3D-A864-56EB36BFEF4F}">
      <text>
        <r>
          <rPr>
            <b/>
            <sz val="9"/>
            <color indexed="81"/>
            <rFont val="Calibri"/>
            <family val="2"/>
          </rPr>
          <t>Emily Hardin:</t>
        </r>
        <r>
          <rPr>
            <sz val="9"/>
            <color indexed="81"/>
            <rFont val="Calibri"/>
            <family val="2"/>
          </rPr>
          <t xml:space="preserve">
Blood, Biopsy, and Scute were originally marked on here as No, Yes, No, but on data sheet they are blank </t>
        </r>
      </text>
    </comment>
    <comment ref="AO683" authorId="1" shapeId="0" xr:uid="{41A94285-64DF-4108-AEF1-1039731CA7B9}">
      <text>
        <r>
          <rPr>
            <b/>
            <sz val="9"/>
            <color indexed="81"/>
            <rFont val="Calibri"/>
            <family val="2"/>
          </rPr>
          <t>Emily Hardin:</t>
        </r>
        <r>
          <rPr>
            <sz val="9"/>
            <color indexed="81"/>
            <rFont val="Calibri"/>
            <family val="2"/>
          </rPr>
          <t xml:space="preserve">
Was marked here as good, but nothing is marked on data sheet</t>
        </r>
      </text>
    </comment>
    <comment ref="AT684" authorId="1" shapeId="0" xr:uid="{F3C4D557-EA91-4C01-A614-7691D92BE862}">
      <text>
        <r>
          <rPr>
            <b/>
            <sz val="9"/>
            <color indexed="81"/>
            <rFont val="Calibri"/>
            <family val="2"/>
          </rPr>
          <t>Emily Hardin:</t>
        </r>
        <r>
          <rPr>
            <sz val="9"/>
            <color indexed="81"/>
            <rFont val="Calibri"/>
            <family val="2"/>
          </rPr>
          <t xml:space="preserve">
Originally marked here as yes and clean, but not marked on datasheet</t>
        </r>
      </text>
    </comment>
    <comment ref="BS684" authorId="1" shapeId="0" xr:uid="{070D391F-C167-452A-8072-1EF9CBEBC410}">
      <text>
        <r>
          <rPr>
            <b/>
            <sz val="9"/>
            <color indexed="81"/>
            <rFont val="Calibri"/>
            <family val="2"/>
          </rPr>
          <t>Emily Hardin:</t>
        </r>
        <r>
          <rPr>
            <sz val="9"/>
            <color indexed="81"/>
            <rFont val="Calibri"/>
            <family val="2"/>
          </rPr>
          <t xml:space="preserve">
Originally entered as 25.69199, -79.26849</t>
        </r>
      </text>
    </comment>
    <comment ref="AA689" authorId="1" shapeId="0" xr:uid="{7A257D62-19B4-4FA0-8D08-3193403173F7}">
      <text>
        <r>
          <rPr>
            <b/>
            <sz val="9"/>
            <color indexed="81"/>
            <rFont val="Calibri"/>
            <family val="2"/>
          </rPr>
          <t>Emily Hardin:</t>
        </r>
        <r>
          <rPr>
            <sz val="9"/>
            <color indexed="81"/>
            <rFont val="Calibri"/>
            <family val="2"/>
          </rPr>
          <t xml:space="preserve">
Entered as 982.000419720009</t>
        </r>
      </text>
    </comment>
    <comment ref="BT689" authorId="1" shapeId="0" xr:uid="{960D1AE3-B001-4F09-9C08-9F85728A7209}">
      <text>
        <r>
          <rPr>
            <b/>
            <sz val="9"/>
            <color indexed="81"/>
            <rFont val="Calibri"/>
            <family val="2"/>
          </rPr>
          <t>Emily Hardin:</t>
        </r>
        <r>
          <rPr>
            <sz val="9"/>
            <color indexed="81"/>
            <rFont val="Calibri"/>
            <family val="2"/>
          </rPr>
          <t xml:space="preserve">
originally entered as 25.69343, -79.27062</t>
        </r>
      </text>
    </comment>
    <comment ref="Q692" authorId="1" shapeId="0" xr:uid="{CAB7ADCF-2C49-4FA5-87E5-E49A34310D4F}">
      <text>
        <r>
          <rPr>
            <b/>
            <sz val="9"/>
            <color indexed="81"/>
            <rFont val="Calibri"/>
            <family val="2"/>
          </rPr>
          <t>Emily Hardin:</t>
        </r>
        <r>
          <rPr>
            <sz val="9"/>
            <color indexed="81"/>
            <rFont val="Calibri"/>
            <family val="2"/>
          </rPr>
          <t xml:space="preserve">
originally entered as 25.69933</t>
        </r>
      </text>
    </comment>
    <comment ref="BF693" authorId="1" shapeId="0" xr:uid="{B28B2CB5-044F-4EE1-B749-E3A3B3891E88}">
      <text>
        <r>
          <rPr>
            <b/>
            <sz val="9"/>
            <color indexed="81"/>
            <rFont val="Calibri"/>
            <family val="2"/>
          </rPr>
          <t>Emily Hardin:</t>
        </r>
        <r>
          <rPr>
            <sz val="9"/>
            <color indexed="81"/>
            <rFont val="Calibri"/>
            <family val="2"/>
          </rPr>
          <t xml:space="preserve">
blood, biopsy, and scute are blank on data sheet</t>
        </r>
      </text>
    </comment>
    <comment ref="O694" authorId="1" shapeId="0" xr:uid="{236B5466-9579-4362-85FC-8BFA041CC521}">
      <text>
        <r>
          <rPr>
            <b/>
            <sz val="9"/>
            <color indexed="81"/>
            <rFont val="Calibri"/>
            <family val="2"/>
          </rPr>
          <t>Emily Hardin:</t>
        </r>
        <r>
          <rPr>
            <sz val="9"/>
            <color indexed="81"/>
            <rFont val="Calibri"/>
            <family val="2"/>
          </rPr>
          <t xml:space="preserve">
Originally entered as 16:29</t>
        </r>
      </text>
    </comment>
    <comment ref="BG694" authorId="1" shapeId="0" xr:uid="{2C804292-F702-417B-A318-0EB3A80C0C55}">
      <text>
        <r>
          <rPr>
            <b/>
            <sz val="9"/>
            <color indexed="81"/>
            <rFont val="Calibri"/>
            <family val="2"/>
          </rPr>
          <t>Emily Hardin:</t>
        </r>
        <r>
          <rPr>
            <sz val="9"/>
            <color indexed="81"/>
            <rFont val="Calibri"/>
            <family val="2"/>
          </rPr>
          <t xml:space="preserve">
Both Yes and No are marked on datasheet</t>
        </r>
      </text>
    </comment>
    <comment ref="BA696" authorId="1" shapeId="0" xr:uid="{66DF2164-DFB4-44A4-A6AB-012BDF8697B9}">
      <text>
        <r>
          <rPr>
            <b/>
            <sz val="9"/>
            <color indexed="81"/>
            <rFont val="Calibri"/>
            <family val="2"/>
          </rPr>
          <t>Emily Hardin:</t>
        </r>
        <r>
          <rPr>
            <sz val="9"/>
            <color indexed="81"/>
            <rFont val="Calibri"/>
            <family val="2"/>
          </rPr>
          <t xml:space="preserve">
Originally marked as None and None </t>
        </r>
      </text>
    </comment>
    <comment ref="AP702" authorId="1" shapeId="0" xr:uid="{F42FC879-6487-464D-AFD2-9A7CD4D82816}">
      <text>
        <r>
          <rPr>
            <b/>
            <sz val="9"/>
            <color indexed="81"/>
            <rFont val="Calibri"/>
            <family val="2"/>
          </rPr>
          <t>Emily Hardin:</t>
        </r>
        <r>
          <rPr>
            <sz val="9"/>
            <color indexed="81"/>
            <rFont val="Calibri"/>
            <family val="2"/>
          </rPr>
          <t xml:space="preserve">
originally marked as Yes</t>
        </r>
      </text>
    </comment>
    <comment ref="AQ702" authorId="1" shapeId="0" xr:uid="{28ED0541-9762-4A19-8E63-4BCCE8F207F3}">
      <text>
        <r>
          <rPr>
            <b/>
            <sz val="9"/>
            <color indexed="81"/>
            <rFont val="Calibri"/>
            <family val="2"/>
          </rPr>
          <t>Emily Hardin:</t>
        </r>
        <r>
          <rPr>
            <sz val="9"/>
            <color indexed="81"/>
            <rFont val="Calibri"/>
            <family val="2"/>
          </rPr>
          <t xml:space="preserve">
Orginally said LFF missing small chunk, but nothing written on data sheet, said No for damage</t>
        </r>
      </text>
    </comment>
    <comment ref="O703" authorId="1" shapeId="0" xr:uid="{A2D5274A-F081-4313-A648-1E8730BFDDFA}">
      <text>
        <r>
          <rPr>
            <b/>
            <sz val="9"/>
            <color indexed="81"/>
            <rFont val="Calibri"/>
            <family val="2"/>
          </rPr>
          <t>Emily Hardin:</t>
        </r>
        <r>
          <rPr>
            <sz val="9"/>
            <color indexed="81"/>
            <rFont val="Calibri"/>
            <family val="2"/>
          </rPr>
          <t xml:space="preserve">
Originally entered here as 12:45</t>
        </r>
      </text>
    </comment>
    <comment ref="AO709" authorId="1" shapeId="0" xr:uid="{BE94E9DA-ABB0-4877-94C4-933FD67A0EA3}">
      <text>
        <r>
          <rPr>
            <b/>
            <sz val="9"/>
            <color indexed="81"/>
            <rFont val="Calibri"/>
            <family val="2"/>
          </rPr>
          <t>Emily Hardin:</t>
        </r>
        <r>
          <rPr>
            <sz val="9"/>
            <color indexed="81"/>
            <rFont val="Calibri"/>
            <family val="2"/>
          </rPr>
          <t xml:space="preserve">
originally good</t>
        </r>
      </text>
    </comment>
    <comment ref="R714" authorId="1" shapeId="0" xr:uid="{19C5DE2A-0120-4FCE-9C47-BEFDE7BE29EC}">
      <text>
        <r>
          <rPr>
            <b/>
            <sz val="9"/>
            <color indexed="81"/>
            <rFont val="Calibri"/>
            <family val="2"/>
          </rPr>
          <t>Emily Hardin:</t>
        </r>
        <r>
          <rPr>
            <sz val="9"/>
            <color indexed="81"/>
            <rFont val="Calibri"/>
            <family val="2"/>
          </rPr>
          <t xml:space="preserve">
originally: -79.75043
</t>
        </r>
      </text>
    </comment>
  </commentList>
  <extLst>
    <ext xmlns:r="http://schemas.openxmlformats.org/officeDocument/2006/relationships" uri="GoogleSheetsCustomDataVersion1">
      <go:sheetsCustomData xmlns:go="http://customooxmlschemas.google.com/" r:id="rId1" roundtripDataSignature="AMtx7mgOsnchtUz8RSD3HTdr8FEKwMgw0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200-000001000000}">
      <text>
        <r>
          <rPr>
            <sz val="11"/>
            <color rgb="FF000000"/>
            <rFont val="Calibri"/>
          </rPr>
          <t>======
ID#AAAAMztLJ_c
Christian Gredzens    (2021-06-14 17:13:01)
Anthony Gillis: This turtle was captured on another boat with a smaller kit. There is no official data sheet for it. The photo of the sheet is in the 'Photos' folder.</t>
        </r>
      </text>
    </comment>
  </commentList>
  <extLst>
    <ext xmlns:r="http://schemas.openxmlformats.org/officeDocument/2006/relationships" uri="GoogleSheetsCustomDataVersion1">
      <go:sheetsCustomData xmlns:go="http://customooxmlschemas.google.com/" r:id="rId1" roundtripDataSignature="AMtx7miXJHx9W/DXVX+TNL6Rv2MKLL75LA=="/>
    </ext>
  </extLst>
</comments>
</file>

<file path=xl/sharedStrings.xml><?xml version="1.0" encoding="utf-8"?>
<sst xmlns="http://schemas.openxmlformats.org/spreadsheetml/2006/main" count="82868" uniqueCount="3575">
  <si>
    <t>Permit Number</t>
  </si>
  <si>
    <t>Permit Year</t>
  </si>
  <si>
    <t>Project ID</t>
  </si>
  <si>
    <t>Site</t>
  </si>
  <si>
    <t>Trip Code</t>
  </si>
  <si>
    <t>Start Date</t>
  </si>
  <si>
    <t>Month</t>
  </si>
  <si>
    <t>Year</t>
  </si>
  <si>
    <t>End Date</t>
  </si>
  <si>
    <t>Capture Days</t>
  </si>
  <si>
    <t>Sighting Days</t>
  </si>
  <si>
    <t>Days Out of Water</t>
  </si>
  <si>
    <t>Cc Sighted</t>
  </si>
  <si>
    <t>Cc Captured</t>
  </si>
  <si>
    <t>Cm Sighted</t>
  </si>
  <si>
    <t>Cm Captured</t>
  </si>
  <si>
    <t>Lk Sighted</t>
  </si>
  <si>
    <t>Lk Captured</t>
  </si>
  <si>
    <t>Comments</t>
  </si>
  <si>
    <t>NMFS 19496</t>
  </si>
  <si>
    <t>NMFS_2018-2019</t>
  </si>
  <si>
    <t>Integrative assessment of a loggerhead foraging aggregation in Crystal River - Year 1</t>
  </si>
  <si>
    <t>Crystal River, FL, USA</t>
  </si>
  <si>
    <t>CR201806</t>
  </si>
  <si>
    <t>CR201808</t>
  </si>
  <si>
    <t>CR201810</t>
  </si>
  <si>
    <t>CR201902</t>
  </si>
  <si>
    <t>CR201905</t>
  </si>
  <si>
    <t>weather conditions cut sampling short</t>
  </si>
  <si>
    <t>Integrative assessment of a loggerhead foraging aggregation in Crystal River - Year 2</t>
  </si>
  <si>
    <t>CR201906</t>
  </si>
  <si>
    <t>Due to engine issues and forecast bad weather, we cancelled the remainder of the trip</t>
  </si>
  <si>
    <t>Understanding the exposure of sea turtles to vessels: determining the potential impacts of vessel strike in south Florida</t>
  </si>
  <si>
    <t>St Lucie Inlet, FL, USA</t>
  </si>
  <si>
    <t>SLI201907</t>
  </si>
  <si>
    <t>CR201907</t>
  </si>
  <si>
    <t>CR201908</t>
  </si>
  <si>
    <t>systematic transects conducted</t>
  </si>
  <si>
    <t>NMFS_2019-2020</t>
  </si>
  <si>
    <t>CR201910</t>
  </si>
  <si>
    <t>SLI201910</t>
  </si>
  <si>
    <t>Repeated fixed sighting transects. High waves prevented repetition of offshore transects and survey of Jupiter Island Inshore transect.</t>
  </si>
  <si>
    <t>CR201911</t>
  </si>
  <si>
    <t>High winds/waves delayed start on Sunday</t>
  </si>
  <si>
    <t>CR202001</t>
  </si>
  <si>
    <t>SLI202001</t>
  </si>
  <si>
    <t>Blown out first 2 days. Rough water prevented any offshore transects.</t>
  </si>
  <si>
    <t>CR202002</t>
  </si>
  <si>
    <t>Blown out first day and following morning.</t>
  </si>
  <si>
    <t>NMFS_2020-2021</t>
  </si>
  <si>
    <t>Population structure and foraging ecology of loggerhead turtles in Crystal River</t>
  </si>
  <si>
    <t>CR202104</t>
  </si>
  <si>
    <t>Small craft advisory on 2nd day</t>
  </si>
  <si>
    <t>CR202106</t>
  </si>
  <si>
    <t>Caught on Camera: the secret lives and foraging behaviors of loggerhead turtles in Florida's Big Bend</t>
  </si>
  <si>
    <t>CR202107</t>
  </si>
  <si>
    <t>Terrible conditions on 7/19 severely limited visibility</t>
  </si>
  <si>
    <t>OBJECTID</t>
  </si>
  <si>
    <t>Turtle ID</t>
  </si>
  <si>
    <t>Capture Number</t>
  </si>
  <si>
    <t>Date</t>
  </si>
  <si>
    <t>Season</t>
  </si>
  <si>
    <t>Transect ID</t>
  </si>
  <si>
    <t>Location</t>
  </si>
  <si>
    <t>Time</t>
  </si>
  <si>
    <t>Method</t>
  </si>
  <si>
    <t>GPS_Y</t>
  </si>
  <si>
    <t>GPS_X</t>
  </si>
  <si>
    <t>Tags</t>
  </si>
  <si>
    <t>Days At Large</t>
  </si>
  <si>
    <t>Tag Scars</t>
  </si>
  <si>
    <t>Tag Scar Location</t>
  </si>
  <si>
    <t>Tags Fouled</t>
  </si>
  <si>
    <t>Tags Fouled Comment</t>
  </si>
  <si>
    <t>Flipper Tag 1</t>
  </si>
  <si>
    <t>Flipper Tag 2</t>
  </si>
  <si>
    <t>PIT Tag</t>
  </si>
  <si>
    <t>Species</t>
  </si>
  <si>
    <t>Head Width cm</t>
  </si>
  <si>
    <t>SCL Min cm</t>
  </si>
  <si>
    <t>SCL Standard cm</t>
  </si>
  <si>
    <t>SCWidth cm</t>
  </si>
  <si>
    <t>CCL Min cm</t>
  </si>
  <si>
    <t>CCL Standard cm</t>
  </si>
  <si>
    <t>CCWidth cm</t>
  </si>
  <si>
    <t>Plastron cm</t>
  </si>
  <si>
    <t>Tail to Tip cm</t>
  </si>
  <si>
    <t>Tail to Vent cm</t>
  </si>
  <si>
    <t>Weight kg</t>
  </si>
  <si>
    <t>Sex</t>
  </si>
  <si>
    <t>Body Condition</t>
  </si>
  <si>
    <t>Flipper Damage</t>
  </si>
  <si>
    <t>Flipper Damage Comment</t>
  </si>
  <si>
    <t>Carapace Damage</t>
  </si>
  <si>
    <t>Carapace Damage Comment</t>
  </si>
  <si>
    <t>Mouth Check</t>
  </si>
  <si>
    <t>Mouth Check Comment</t>
  </si>
  <si>
    <t>Leeches</t>
  </si>
  <si>
    <t>Leeches Comment</t>
  </si>
  <si>
    <t>Coccoons</t>
  </si>
  <si>
    <t>Coccoons Comment</t>
  </si>
  <si>
    <t>Barnacles Scutes</t>
  </si>
  <si>
    <t>Barnacles Scales</t>
  </si>
  <si>
    <t>Fibropapilloma Visible</t>
  </si>
  <si>
    <t>FP Tumor Score</t>
  </si>
  <si>
    <t>FP Balazs Score</t>
  </si>
  <si>
    <t>Other Epibionts</t>
  </si>
  <si>
    <t>Blood</t>
  </si>
  <si>
    <t>Biopsy</t>
  </si>
  <si>
    <t>Scute</t>
  </si>
  <si>
    <t>Epibiont</t>
  </si>
  <si>
    <t>Other Sample</t>
  </si>
  <si>
    <t>Other Sample Comment</t>
  </si>
  <si>
    <t>Samples for Others</t>
  </si>
  <si>
    <t>Photos</t>
  </si>
  <si>
    <t>Paint</t>
  </si>
  <si>
    <t>Notes</t>
  </si>
  <si>
    <t>Satellite Tag</t>
  </si>
  <si>
    <t>Sat Tag Serial No</t>
  </si>
  <si>
    <t>Sat Tag PTT No</t>
  </si>
  <si>
    <t>Release GPS_Y</t>
  </si>
  <si>
    <t>Release GPS_X</t>
  </si>
  <si>
    <t>Release Date</t>
  </si>
  <si>
    <t>Release Time</t>
  </si>
  <si>
    <t>Turtle Camera</t>
  </si>
  <si>
    <t>TurtleCam Number</t>
  </si>
  <si>
    <t>TurtleCam Frequency</t>
  </si>
  <si>
    <t>Camera to Anterior Distance (cm)</t>
  </si>
  <si>
    <t>TurtleCam Recovery GPY_Y</t>
  </si>
  <si>
    <t>TurtleCam Recovery GPS_X</t>
  </si>
  <si>
    <t>TurtleCam Recovery Time</t>
  </si>
  <si>
    <t>Acoustic Tag</t>
  </si>
  <si>
    <t>Acoustic Tag ID</t>
  </si>
  <si>
    <t>Acoustic Tag Serial No</t>
  </si>
  <si>
    <t>Taken to Rehab</t>
  </si>
  <si>
    <t>Final Disposition</t>
  </si>
  <si>
    <t>Number of Scute Layers</t>
  </si>
  <si>
    <t>d15N</t>
  </si>
  <si>
    <t xml:space="preserve">d13C </t>
  </si>
  <si>
    <t>N (mg)</t>
  </si>
  <si>
    <t>C (mg)</t>
  </si>
  <si>
    <t>N%</t>
  </si>
  <si>
    <t>C%</t>
  </si>
  <si>
    <t>N (µmol)</t>
  </si>
  <si>
    <t>C (µmol)</t>
  </si>
  <si>
    <t>C:N (mass)</t>
  </si>
  <si>
    <t>C:N (molar)</t>
  </si>
  <si>
    <t>Third-Party Recovery</t>
  </si>
  <si>
    <t>St Joseph Bay State Park, FL, USA</t>
  </si>
  <si>
    <t>USGS</t>
  </si>
  <si>
    <t>NA</t>
  </si>
  <si>
    <t>Encountered Terrestrial</t>
  </si>
  <si>
    <t>New Recruit</t>
  </si>
  <si>
    <t>No</t>
  </si>
  <si>
    <t>EEA686</t>
  </si>
  <si>
    <t>EEA687</t>
  </si>
  <si>
    <t>Cc</t>
  </si>
  <si>
    <t>Female</t>
  </si>
  <si>
    <t>Released</t>
  </si>
  <si>
    <t>2 - Summer</t>
  </si>
  <si>
    <t>Rodeo</t>
  </si>
  <si>
    <t>EEL770</t>
  </si>
  <si>
    <t>Lk</t>
  </si>
  <si>
    <t>Good</t>
  </si>
  <si>
    <t>Few</t>
  </si>
  <si>
    <t>None</t>
  </si>
  <si>
    <t>Yes</t>
  </si>
  <si>
    <t>IRG tagging, Small notch in trailing edge of left front flipper</t>
  </si>
  <si>
    <t>Cape San Blas, FL, USA</t>
  </si>
  <si>
    <t>160 STG 2016</t>
  </si>
  <si>
    <t>EEY877</t>
  </si>
  <si>
    <t>EEY878</t>
  </si>
  <si>
    <t>Turtle from Meg Lamont/Kristen Hart monitoring effort</t>
  </si>
  <si>
    <t>NMFS_2015-2016</t>
  </si>
  <si>
    <t>Effects of the recreational bay scallop fishery</t>
  </si>
  <si>
    <t>CR201605_1</t>
  </si>
  <si>
    <t>Dip Net</t>
  </si>
  <si>
    <t>LLP018</t>
  </si>
  <si>
    <t>LLP019</t>
  </si>
  <si>
    <t>Cm</t>
  </si>
  <si>
    <t>RRF 5%, 3 fresh cuts to flipper edge</t>
  </si>
  <si>
    <t>Clean</t>
  </si>
  <si>
    <t>Yes, IRG biopsy</t>
  </si>
  <si>
    <t>15A1071</t>
  </si>
  <si>
    <t>LLP011</t>
  </si>
  <si>
    <t>Heavy</t>
  </si>
  <si>
    <t>LLP012</t>
  </si>
  <si>
    <t>LLP013</t>
  </si>
  <si>
    <t>Front flippers</t>
  </si>
  <si>
    <t>LLP014</t>
  </si>
  <si>
    <t>LLP015</t>
  </si>
  <si>
    <t>Inguinal, neck</t>
  </si>
  <si>
    <t>Algae</t>
  </si>
  <si>
    <t>LLP016</t>
  </si>
  <si>
    <t>LLP017</t>
  </si>
  <si>
    <t>Seagrass</t>
  </si>
  <si>
    <t xml:space="preserve">Inguinal  </t>
  </si>
  <si>
    <t>Ventral side, LFF RFF</t>
  </si>
  <si>
    <t>15A1076</t>
  </si>
  <si>
    <t>LLP020</t>
  </si>
  <si>
    <t>LLP022</t>
  </si>
  <si>
    <t>Robust</t>
  </si>
  <si>
    <t>Inguinal</t>
  </si>
  <si>
    <t>LLP105</t>
  </si>
  <si>
    <t>LLP106</t>
  </si>
  <si>
    <t>8x3 cm back right</t>
  </si>
  <si>
    <t>Barnacles</t>
  </si>
  <si>
    <t>15A1075</t>
  </si>
  <si>
    <t>LLP103</t>
  </si>
  <si>
    <t>LLP104</t>
  </si>
  <si>
    <t>FLF</t>
  </si>
  <si>
    <t>15A1078</t>
  </si>
  <si>
    <t>LLP023</t>
  </si>
  <si>
    <t>Scrape/dent right plastron</t>
  </si>
  <si>
    <t>Neck, removed</t>
  </si>
  <si>
    <t>RRF LRF, head/neck</t>
  </si>
  <si>
    <t>LLP101</t>
  </si>
  <si>
    <t>LLP102</t>
  </si>
  <si>
    <t>15A1073</t>
  </si>
  <si>
    <t>LLP107</t>
  </si>
  <si>
    <t>LLP108</t>
  </si>
  <si>
    <t>Dent in head, missing/Injured right eye</t>
  </si>
  <si>
    <t>LLP117</t>
  </si>
  <si>
    <t>LLP118</t>
  </si>
  <si>
    <t>Rear flippers</t>
  </si>
  <si>
    <t>Marginals</t>
  </si>
  <si>
    <t>15A1074</t>
  </si>
  <si>
    <t>LLP109</t>
  </si>
  <si>
    <t>LLP110</t>
  </si>
  <si>
    <t>Plastron</t>
  </si>
  <si>
    <t>LLP119</t>
  </si>
  <si>
    <t>LLP120</t>
  </si>
  <si>
    <t>1 on neck</t>
  </si>
  <si>
    <t>15A1070</t>
  </si>
  <si>
    <t>LLP111</t>
  </si>
  <si>
    <t>LLP112</t>
  </si>
  <si>
    <t>LRF trailing edge</t>
  </si>
  <si>
    <t xml:space="preserve">Rear  </t>
  </si>
  <si>
    <t>LFF</t>
  </si>
  <si>
    <t>LLP113</t>
  </si>
  <si>
    <t>LLP114</t>
  </si>
  <si>
    <t>4C13341447</t>
  </si>
  <si>
    <t>RRF LRF</t>
  </si>
  <si>
    <t>LLP115</t>
  </si>
  <si>
    <t>LLP116</t>
  </si>
  <si>
    <t>Rear plastron</t>
  </si>
  <si>
    <t>15A1077</t>
  </si>
  <si>
    <t>LLP121</t>
  </si>
  <si>
    <t>LLP122</t>
  </si>
  <si>
    <t>LLP124</t>
  </si>
  <si>
    <t>LLP123</t>
  </si>
  <si>
    <t>LLP130</t>
  </si>
  <si>
    <t>LLP131</t>
  </si>
  <si>
    <t>Front/rear flippers, marginal</t>
  </si>
  <si>
    <t>LLP126</t>
  </si>
  <si>
    <t>LLP127</t>
  </si>
  <si>
    <t>LLP128</t>
  </si>
  <si>
    <t>LLP129</t>
  </si>
  <si>
    <t>LRF</t>
  </si>
  <si>
    <t>Scar on neck</t>
  </si>
  <si>
    <t>LLP134</t>
  </si>
  <si>
    <t>LLP135</t>
  </si>
  <si>
    <t>Seagrass from mouth</t>
  </si>
  <si>
    <t>LLP136</t>
  </si>
  <si>
    <t>LLP137</t>
  </si>
  <si>
    <t>Inguinal, LFF RFF</t>
  </si>
  <si>
    <t>LLP132</t>
  </si>
  <si>
    <t>LLP133</t>
  </si>
  <si>
    <t xml:space="preserve">RFF 5% missing, LFF bent, RRF 10% missing </t>
  </si>
  <si>
    <t xml:space="preserve">Front/rear flippers  </t>
  </si>
  <si>
    <t>LLP138</t>
  </si>
  <si>
    <t>LLP139</t>
  </si>
  <si>
    <t>LFF RFF</t>
  </si>
  <si>
    <t>LLP142</t>
  </si>
  <si>
    <t>LLP140</t>
  </si>
  <si>
    <t>LLP141</t>
  </si>
  <si>
    <t>Scar LRF</t>
  </si>
  <si>
    <t>LLP143</t>
  </si>
  <si>
    <t>LLP144</t>
  </si>
  <si>
    <t>Minor</t>
  </si>
  <si>
    <t>Near rear flipper</t>
  </si>
  <si>
    <t>Partial</t>
  </si>
  <si>
    <t>LLP145</t>
  </si>
  <si>
    <t>LLP147</t>
  </si>
  <si>
    <t>Notch damage/nodule RRF</t>
  </si>
  <si>
    <t>Yes, IRG EtOH biopsy/blood (DNA only)</t>
  </si>
  <si>
    <t>LLP149</t>
  </si>
  <si>
    <t>LLP150</t>
  </si>
  <si>
    <t>Left rear notch</t>
  </si>
  <si>
    <t>Notch affects SCLmin</t>
  </si>
  <si>
    <t>Recapture</t>
  </si>
  <si>
    <t>Light</t>
  </si>
  <si>
    <t>BBP461</t>
  </si>
  <si>
    <t>BBP462</t>
  </si>
  <si>
    <t>LRF small notch</t>
  </si>
  <si>
    <t>Plastron damage</t>
  </si>
  <si>
    <t>LLP148</t>
  </si>
  <si>
    <t>Missing parts of flippers</t>
  </si>
  <si>
    <t>Bottom right</t>
  </si>
  <si>
    <t>LLP152</t>
  </si>
  <si>
    <t>LLP151</t>
  </si>
  <si>
    <t>LLP153</t>
  </si>
  <si>
    <t>LLP154</t>
  </si>
  <si>
    <t>RFF</t>
  </si>
  <si>
    <t>LLP156</t>
  </si>
  <si>
    <t>LLP157</t>
  </si>
  <si>
    <t>RRF (minor)</t>
  </si>
  <si>
    <t>RFF (minor)</t>
  </si>
  <si>
    <t>LLP161</t>
  </si>
  <si>
    <t>LLP162</t>
  </si>
  <si>
    <t>LRF, RRF, base front flippers</t>
  </si>
  <si>
    <t>15A1105</t>
  </si>
  <si>
    <t>LLP158</t>
  </si>
  <si>
    <t>LLP159</t>
  </si>
  <si>
    <t>15A1072</t>
  </si>
  <si>
    <t>LLP163</t>
  </si>
  <si>
    <t>LLP164</t>
  </si>
  <si>
    <t>Rear left side</t>
  </si>
  <si>
    <t>Yes, IRG blood (DNA only)</t>
  </si>
  <si>
    <t>LLP166</t>
  </si>
  <si>
    <t>LLP167</t>
  </si>
  <si>
    <t>Plastron, front flippers</t>
  </si>
  <si>
    <t>LLP168</t>
  </si>
  <si>
    <t>LLP169</t>
  </si>
  <si>
    <t>FRF, rear</t>
  </si>
  <si>
    <t>LLP170</t>
  </si>
  <si>
    <t>LLP171</t>
  </si>
  <si>
    <t>FRF,FLF</t>
  </si>
  <si>
    <t>Algae (a lot)</t>
  </si>
  <si>
    <t>LLP172</t>
  </si>
  <si>
    <t>LLP173</t>
  </si>
  <si>
    <t>LLP174</t>
  </si>
  <si>
    <t>Cloaca</t>
  </si>
  <si>
    <t>Ilha Das Cobras, Brazil</t>
  </si>
  <si>
    <t>Paranagua</t>
  </si>
  <si>
    <t>BR01</t>
  </si>
  <si>
    <t>Gill Net</t>
  </si>
  <si>
    <t>BR95508</t>
  </si>
  <si>
    <t>BR95507</t>
  </si>
  <si>
    <t>15U2421</t>
  </si>
  <si>
    <t>BR02</t>
  </si>
  <si>
    <t>BR95517</t>
  </si>
  <si>
    <t>BR95518</t>
  </si>
  <si>
    <t>15U2508</t>
  </si>
  <si>
    <t>BR03</t>
  </si>
  <si>
    <t>BR95576</t>
  </si>
  <si>
    <t>BR95577</t>
  </si>
  <si>
    <t>15U2509</t>
  </si>
  <si>
    <t>BR04</t>
  </si>
  <si>
    <t>BR95599</t>
  </si>
  <si>
    <t>BR95600</t>
  </si>
  <si>
    <t>15U2511</t>
  </si>
  <si>
    <t>BR05</t>
  </si>
  <si>
    <t>BR95580</t>
  </si>
  <si>
    <t>BR95581</t>
  </si>
  <si>
    <t>15U2510</t>
  </si>
  <si>
    <t>Bimini, Bahamas</t>
  </si>
  <si>
    <t>BM2016</t>
  </si>
  <si>
    <t>BM03</t>
  </si>
  <si>
    <t>C3</t>
  </si>
  <si>
    <t>South Bimini</t>
  </si>
  <si>
    <t>LLY906</t>
  </si>
  <si>
    <t>LLY905</t>
  </si>
  <si>
    <t>BM05</t>
  </si>
  <si>
    <t>C5</t>
  </si>
  <si>
    <t>LLY908</t>
  </si>
  <si>
    <t>LLY907</t>
  </si>
  <si>
    <t>BM01</t>
  </si>
  <si>
    <t>C1</t>
  </si>
  <si>
    <t>LLY902</t>
  </si>
  <si>
    <t>LLY901</t>
  </si>
  <si>
    <t>BM02</t>
  </si>
  <si>
    <t>C2</t>
  </si>
  <si>
    <t>LLY903</t>
  </si>
  <si>
    <t>LLY904</t>
  </si>
  <si>
    <t>180 STV 2016</t>
  </si>
  <si>
    <t>LLB245</t>
  </si>
  <si>
    <t>LLB244</t>
  </si>
  <si>
    <t>BM06</t>
  </si>
  <si>
    <t>C6</t>
  </si>
  <si>
    <t>Bonefish Hole</t>
  </si>
  <si>
    <t>LLY912</t>
  </si>
  <si>
    <t>LLY911</t>
  </si>
  <si>
    <t>LRF tiny piece missing</t>
  </si>
  <si>
    <t>BM07</t>
  </si>
  <si>
    <t>C7</t>
  </si>
  <si>
    <t>LLY913</t>
  </si>
  <si>
    <t>LLY915</t>
  </si>
  <si>
    <t>Back rear flipper</t>
  </si>
  <si>
    <t>BM08</t>
  </si>
  <si>
    <t>C8</t>
  </si>
  <si>
    <t>LLY917</t>
  </si>
  <si>
    <t>LLY916</t>
  </si>
  <si>
    <t>BM11</t>
  </si>
  <si>
    <t>C11</t>
  </si>
  <si>
    <t>LLY919</t>
  </si>
  <si>
    <t>LLY918</t>
  </si>
  <si>
    <t>BM09</t>
  </si>
  <si>
    <t>C9</t>
  </si>
  <si>
    <t>LLY923</t>
  </si>
  <si>
    <t>LLY922</t>
  </si>
  <si>
    <t>LFF caught likely in line</t>
  </si>
  <si>
    <t>BM10</t>
  </si>
  <si>
    <t>C10</t>
  </si>
  <si>
    <t>LLY921</t>
  </si>
  <si>
    <t>LLY920</t>
  </si>
  <si>
    <t>BM12</t>
  </si>
  <si>
    <t>C12</t>
  </si>
  <si>
    <t>LLY925</t>
  </si>
  <si>
    <t>LLY924</t>
  </si>
  <si>
    <t>Tip RRF LRF</t>
  </si>
  <si>
    <t>MTP-243-16</t>
  </si>
  <si>
    <t>FWC_2016</t>
  </si>
  <si>
    <t>St George Island, FL, USA</t>
  </si>
  <si>
    <t>Stg2016</t>
  </si>
  <si>
    <t>28 STG 2016</t>
  </si>
  <si>
    <t>LLT727</t>
  </si>
  <si>
    <t>LLT726</t>
  </si>
  <si>
    <t>5 STG 2016</t>
  </si>
  <si>
    <t>LLT752</t>
  </si>
  <si>
    <t>LLT751</t>
  </si>
  <si>
    <t>24 STG 2016</t>
  </si>
  <si>
    <t>LLT755</t>
  </si>
  <si>
    <t>LLT756</t>
  </si>
  <si>
    <t>11 STG 2016</t>
  </si>
  <si>
    <t>LLT754</t>
  </si>
  <si>
    <t>LLT753</t>
  </si>
  <si>
    <t>13 STG 2016</t>
  </si>
  <si>
    <t>15 STG 2016</t>
  </si>
  <si>
    <t>LLT701</t>
  </si>
  <si>
    <t>43 STG 2016</t>
  </si>
  <si>
    <t xml:space="preserve">missing right flipper </t>
  </si>
  <si>
    <t>46 STG 2016</t>
  </si>
  <si>
    <t>LLT706</t>
  </si>
  <si>
    <t>LLT707</t>
  </si>
  <si>
    <t>51 STG 2016</t>
  </si>
  <si>
    <t>LLT744</t>
  </si>
  <si>
    <t>LLT745</t>
  </si>
  <si>
    <t>55 STG 2016</t>
  </si>
  <si>
    <t>LLT761</t>
  </si>
  <si>
    <t>LLT760</t>
  </si>
  <si>
    <t>57 STG 2016</t>
  </si>
  <si>
    <t>LLT708</t>
  </si>
  <si>
    <t>LLT709</t>
  </si>
  <si>
    <t>59 STG 2016</t>
  </si>
  <si>
    <t>LLT763</t>
  </si>
  <si>
    <t>LLT762</t>
  </si>
  <si>
    <t>34 STG 2016</t>
  </si>
  <si>
    <t>XXM397</t>
  </si>
  <si>
    <t>LLT757</t>
  </si>
  <si>
    <t>436A37623C</t>
  </si>
  <si>
    <t>Previously tagged in 2002 - cape sand blas</t>
  </si>
  <si>
    <t>35 STG 2016</t>
  </si>
  <si>
    <t>LLT729</t>
  </si>
  <si>
    <t>LLT728</t>
  </si>
  <si>
    <t>37 STG 2016</t>
  </si>
  <si>
    <t>LLT759</t>
  </si>
  <si>
    <t>LLT758</t>
  </si>
  <si>
    <t>38 STG 2016</t>
  </si>
  <si>
    <t>LLT799</t>
  </si>
  <si>
    <t>LLT800</t>
  </si>
  <si>
    <t>39 STG 2016</t>
  </si>
  <si>
    <t>LLT702</t>
  </si>
  <si>
    <t>LLT704</t>
  </si>
  <si>
    <t>66 STG 2016</t>
  </si>
  <si>
    <t>LLT798</t>
  </si>
  <si>
    <t>LLT797</t>
  </si>
  <si>
    <t>No apparent light.</t>
  </si>
  <si>
    <t>68 STG 2016</t>
  </si>
  <si>
    <t>LLT740</t>
  </si>
  <si>
    <t>LLT741</t>
  </si>
  <si>
    <t>69 STG 2016</t>
  </si>
  <si>
    <t>LLT766</t>
  </si>
  <si>
    <t>LLT764</t>
  </si>
  <si>
    <t>LRF damaged, dug egg chamber 2x, assisted with egg chamber</t>
  </si>
  <si>
    <t>70 STG 2016</t>
  </si>
  <si>
    <t>LLT710</t>
  </si>
  <si>
    <t>LLT711</t>
  </si>
  <si>
    <t>missing part of LRF</t>
  </si>
  <si>
    <t>No lights nearby.</t>
  </si>
  <si>
    <t>62 STG 2016</t>
  </si>
  <si>
    <t>LLT747</t>
  </si>
  <si>
    <t>LLT746</t>
  </si>
  <si>
    <t>Turtle turned around approx 2m from ocean so she was detained and did measurements and flipper tags.  No time for pit tag or biopsy.</t>
  </si>
  <si>
    <t>63 STG 2016</t>
  </si>
  <si>
    <t>LLT742</t>
  </si>
  <si>
    <t>LLT743</t>
  </si>
  <si>
    <t>71 STG 2016</t>
  </si>
  <si>
    <t>LLT750</t>
  </si>
  <si>
    <t>LLT749</t>
  </si>
  <si>
    <t>75 STG 2016</t>
  </si>
  <si>
    <t>LLT796</t>
  </si>
  <si>
    <t>LLT794</t>
  </si>
  <si>
    <t>76 STG 2016</t>
  </si>
  <si>
    <t>LLT739</t>
  </si>
  <si>
    <t>LLT738</t>
  </si>
  <si>
    <t>72 STG 2016</t>
  </si>
  <si>
    <t>LLT712</t>
  </si>
  <si>
    <t>LLT713</t>
  </si>
  <si>
    <t>73 STG 2016</t>
  </si>
  <si>
    <t>LLT795</t>
  </si>
  <si>
    <t>RFF missing</t>
  </si>
  <si>
    <t>Nest close to high water mark. No lights nearby.</t>
  </si>
  <si>
    <t>74 STG 2016</t>
  </si>
  <si>
    <t xml:space="preserve">House with light in front of turtle and some lights to side. </t>
  </si>
  <si>
    <t>84 STG 2016</t>
  </si>
  <si>
    <t>LLT716</t>
  </si>
  <si>
    <t>LLT717</t>
  </si>
  <si>
    <t>81 STG 2016</t>
  </si>
  <si>
    <t>UUM676</t>
  </si>
  <si>
    <t>LLT732</t>
  </si>
  <si>
    <t>Tagged in Cape San Blas 2010. People flashing light on turtle as we approached. Some light east of crawl. Half of left flipper missing.</t>
  </si>
  <si>
    <t>82 STG 2016</t>
  </si>
  <si>
    <t>LLT768</t>
  </si>
  <si>
    <t>LLT767</t>
  </si>
  <si>
    <t>One light nearby.</t>
  </si>
  <si>
    <t>83 STG 2016</t>
  </si>
  <si>
    <t>LLT714</t>
  </si>
  <si>
    <t>LLT715</t>
  </si>
  <si>
    <t>95 STG 2016</t>
  </si>
  <si>
    <t>LLT789</t>
  </si>
  <si>
    <t>LLT788</t>
  </si>
  <si>
    <t>few lights west of nest</t>
  </si>
  <si>
    <t>87 STG 2016</t>
  </si>
  <si>
    <t>LLT792</t>
  </si>
  <si>
    <t>LLT793</t>
  </si>
  <si>
    <t>88 STG 2016</t>
  </si>
  <si>
    <t>LLT718</t>
  </si>
  <si>
    <t>LLT719</t>
  </si>
  <si>
    <t>No light</t>
  </si>
  <si>
    <t>89 STG 2016</t>
  </si>
  <si>
    <t>LLT791</t>
  </si>
  <si>
    <t>LLT790</t>
  </si>
  <si>
    <t>Light behind turtle while she was nesting</t>
  </si>
  <si>
    <t>105 STG 2016</t>
  </si>
  <si>
    <t>LLT735</t>
  </si>
  <si>
    <t>LLT736</t>
  </si>
  <si>
    <t>Some light to west</t>
  </si>
  <si>
    <t>106 STG 2016</t>
  </si>
  <si>
    <t>LLT827</t>
  </si>
  <si>
    <t>LLT772</t>
  </si>
  <si>
    <t>108 STG 2016</t>
  </si>
  <si>
    <t>99 STG 2016</t>
  </si>
  <si>
    <t>LLT769</t>
  </si>
  <si>
    <t>LLT770</t>
  </si>
  <si>
    <t>100 STG 2016</t>
  </si>
  <si>
    <t>LLT787</t>
  </si>
  <si>
    <t>LLT786</t>
  </si>
  <si>
    <t>102 STG 2016</t>
  </si>
  <si>
    <t>LLT733</t>
  </si>
  <si>
    <t>LLT734</t>
  </si>
  <si>
    <t>No lights</t>
  </si>
  <si>
    <t>118 STG 2016</t>
  </si>
  <si>
    <t>LLT802</t>
  </si>
  <si>
    <t>LLT803</t>
  </si>
  <si>
    <t>RFF cut</t>
  </si>
  <si>
    <t>Single porch light</t>
  </si>
  <si>
    <t>121 STG 2016</t>
  </si>
  <si>
    <t>LLT784</t>
  </si>
  <si>
    <t>LLT785</t>
  </si>
  <si>
    <t>122 STG 2016</t>
  </si>
  <si>
    <t>LLT804</t>
  </si>
  <si>
    <t>LLT805</t>
  </si>
  <si>
    <t>112 STG 2016</t>
  </si>
  <si>
    <t>LLT737</t>
  </si>
  <si>
    <t>LLT801</t>
  </si>
  <si>
    <t>Little lights in front of houses</t>
  </si>
  <si>
    <t>113 STG 2016</t>
  </si>
  <si>
    <t>LLT720</t>
  </si>
  <si>
    <t>LLT721</t>
  </si>
  <si>
    <t>114 STG 2016</t>
  </si>
  <si>
    <t>LLT722</t>
  </si>
  <si>
    <t>LLT723</t>
  </si>
  <si>
    <t>No lights. Tag scars.</t>
  </si>
  <si>
    <t>129 STG 2016</t>
  </si>
  <si>
    <t>LLT724</t>
  </si>
  <si>
    <t>LLT876</t>
  </si>
  <si>
    <t>no light, no defined tips (photo taken)</t>
  </si>
  <si>
    <t>125 STG 2016</t>
  </si>
  <si>
    <t>LLT783</t>
  </si>
  <si>
    <t>LLT782</t>
  </si>
  <si>
    <t>126 STG 2016</t>
  </si>
  <si>
    <t>LLT781</t>
  </si>
  <si>
    <t>LLT780</t>
  </si>
  <si>
    <t>133 STG 2016</t>
  </si>
  <si>
    <t>LLT806</t>
  </si>
  <si>
    <t>LLT807</t>
  </si>
  <si>
    <t>No lights, left flipper cut- nest behind to beach access</t>
  </si>
  <si>
    <t>134 STG 2016</t>
  </si>
  <si>
    <t>LLT877</t>
  </si>
  <si>
    <t>LLT879</t>
  </si>
  <si>
    <t>LLT784 was faulty</t>
  </si>
  <si>
    <t>136 STG 2016</t>
  </si>
  <si>
    <t>LLT774</t>
  </si>
  <si>
    <t>LLT775</t>
  </si>
  <si>
    <t>137 STG 2016</t>
  </si>
  <si>
    <t>LLT808</t>
  </si>
  <si>
    <t>LLT809</t>
  </si>
  <si>
    <t>Turtle that came up @ 22:45 the same night</t>
  </si>
  <si>
    <t>131 STG 2016</t>
  </si>
  <si>
    <t>149 STG 2016</t>
  </si>
  <si>
    <t>LLT829</t>
  </si>
  <si>
    <t>LLT828</t>
  </si>
  <si>
    <t>150 STG 2016</t>
  </si>
  <si>
    <t>LLT831</t>
  </si>
  <si>
    <t>LLT832</t>
  </si>
  <si>
    <t>LLT830 bad tag</t>
  </si>
  <si>
    <t>151 STG 2016</t>
  </si>
  <si>
    <t>LLT813</t>
  </si>
  <si>
    <t>LLT812</t>
  </si>
  <si>
    <t>No light. Crawled around canoe.</t>
  </si>
  <si>
    <t>156 STG 2016</t>
  </si>
  <si>
    <t>LLT881</t>
  </si>
  <si>
    <t>LLT880</t>
  </si>
  <si>
    <t xml:space="preserve">No lights. Crawled through tent. LLT880 bad tag: upside down and not in all the way. Reached water before biopsy. </t>
  </si>
  <si>
    <t>141 STG 2016</t>
  </si>
  <si>
    <t>LLT778</t>
  </si>
  <si>
    <t>LLT779</t>
  </si>
  <si>
    <t>142 STG 2016</t>
  </si>
  <si>
    <t>LLT810</t>
  </si>
  <si>
    <t>LLT811</t>
  </si>
  <si>
    <t>Some lights ahead</t>
  </si>
  <si>
    <t>143 STG 2016</t>
  </si>
  <si>
    <t>LLT776</t>
  </si>
  <si>
    <t>LLT777</t>
  </si>
  <si>
    <t>Portion of RRF missin</t>
  </si>
  <si>
    <t>Portion of right rear carapace missing</t>
  </si>
  <si>
    <t>Cape San Blas 2014 green lights east of nest</t>
  </si>
  <si>
    <t>162 STG 2016</t>
  </si>
  <si>
    <t>LLT834</t>
  </si>
  <si>
    <t>LLT835</t>
  </si>
  <si>
    <t>NO lights, measurements with barncales</t>
  </si>
  <si>
    <t>163 STG 2016</t>
  </si>
  <si>
    <t>LLT837</t>
  </si>
  <si>
    <t>LLT836</t>
  </si>
  <si>
    <t>Some lights est and beach tent within 10 yards, no PIT tag applied</t>
  </si>
  <si>
    <t>165 STG 2016</t>
  </si>
  <si>
    <t>LLT851</t>
  </si>
  <si>
    <t>LLT852</t>
  </si>
  <si>
    <t>166 STG 2016</t>
  </si>
  <si>
    <t>LLT838</t>
  </si>
  <si>
    <t>LLT839</t>
  </si>
  <si>
    <t>torn carapace</t>
  </si>
  <si>
    <t>measurements with barnacles</t>
  </si>
  <si>
    <t>171 STG 2016</t>
  </si>
  <si>
    <t>LLT882</t>
  </si>
  <si>
    <t>LLT883</t>
  </si>
  <si>
    <t>no lights, weird gait</t>
  </si>
  <si>
    <t>157 STG 2016</t>
  </si>
  <si>
    <t>No lights BESIDE TRASH CAN AT END of beach boardwalk</t>
  </si>
  <si>
    <t>St Vincent Island, FL, USA</t>
  </si>
  <si>
    <t>Stv2016</t>
  </si>
  <si>
    <t>179 STV 2016</t>
  </si>
  <si>
    <t>MMA219</t>
  </si>
  <si>
    <t>MMA220</t>
  </si>
  <si>
    <t xml:space="preserve">Measurements taken with barnacles </t>
  </si>
  <si>
    <t>LLT855</t>
  </si>
  <si>
    <t>LLT853</t>
  </si>
  <si>
    <t>Cape San Blas 2016. In front of tree, LLT854 is bad. No other tags found aside from PIT Tag</t>
  </si>
  <si>
    <t>181 STV 2016</t>
  </si>
  <si>
    <t>LLT814</t>
  </si>
  <si>
    <t>LLT815</t>
  </si>
  <si>
    <t>182 STV 2016</t>
  </si>
  <si>
    <t>LLT816</t>
  </si>
  <si>
    <t>LLT817</t>
  </si>
  <si>
    <t>184 STV 2016</t>
  </si>
  <si>
    <t>LLT887</t>
  </si>
  <si>
    <t>LLT886</t>
  </si>
  <si>
    <t>185 STV 2016</t>
  </si>
  <si>
    <t>LLT819</t>
  </si>
  <si>
    <t>LLt820</t>
  </si>
  <si>
    <t>188 STV 2016</t>
  </si>
  <si>
    <t>LLT856</t>
  </si>
  <si>
    <t>LLT857</t>
  </si>
  <si>
    <t>skiny turtles, measured with barnacles</t>
  </si>
  <si>
    <t>C13</t>
  </si>
  <si>
    <t>BM13</t>
  </si>
  <si>
    <t>C14</t>
  </si>
  <si>
    <t>LLY927</t>
  </si>
  <si>
    <t>LLY926</t>
  </si>
  <si>
    <t>BM14</t>
  </si>
  <si>
    <t>C15</t>
  </si>
  <si>
    <t>LLY929</t>
  </si>
  <si>
    <t>LLY928</t>
  </si>
  <si>
    <t>BM15</t>
  </si>
  <si>
    <t>C16</t>
  </si>
  <si>
    <t>LLY934</t>
  </si>
  <si>
    <t>LLY935</t>
  </si>
  <si>
    <t>BM16</t>
  </si>
  <si>
    <t>C17</t>
  </si>
  <si>
    <t>LLY930</t>
  </si>
  <si>
    <t>LLY931</t>
  </si>
  <si>
    <t>Third left marginal scute</t>
  </si>
  <si>
    <t>BM17</t>
  </si>
  <si>
    <t>C18</t>
  </si>
  <si>
    <t>LLY932</t>
  </si>
  <si>
    <t>LLY933</t>
  </si>
  <si>
    <t>BM18</t>
  </si>
  <si>
    <t>C19</t>
  </si>
  <si>
    <t>LLY938</t>
  </si>
  <si>
    <t>LLY939</t>
  </si>
  <si>
    <t>BM19</t>
  </si>
  <si>
    <t>C20</t>
  </si>
  <si>
    <t>LLY936</t>
  </si>
  <si>
    <t>LLY937</t>
  </si>
  <si>
    <t>BM20</t>
  </si>
  <si>
    <t>C21</t>
  </si>
  <si>
    <t>LLY940</t>
  </si>
  <si>
    <t>LLY941</t>
  </si>
  <si>
    <t>BM21</t>
  </si>
  <si>
    <t>C22</t>
  </si>
  <si>
    <t>LLY944</t>
  </si>
  <si>
    <t>LLY945</t>
  </si>
  <si>
    <t>BM22</t>
  </si>
  <si>
    <t>C23</t>
  </si>
  <si>
    <t>LLY946</t>
  </si>
  <si>
    <t>LLY947</t>
  </si>
  <si>
    <t>Carapace</t>
  </si>
  <si>
    <t>BM23</t>
  </si>
  <si>
    <t>C24</t>
  </si>
  <si>
    <t>LLY943</t>
  </si>
  <si>
    <t>LLY942</t>
  </si>
  <si>
    <t>Scratches, algae</t>
  </si>
  <si>
    <t>BM24</t>
  </si>
  <si>
    <t>C25</t>
  </si>
  <si>
    <t>LLY948</t>
  </si>
  <si>
    <t>LLY949</t>
  </si>
  <si>
    <t>BM25</t>
  </si>
  <si>
    <t>C26</t>
  </si>
  <si>
    <t>LLY951</t>
  </si>
  <si>
    <t>LLY950</t>
  </si>
  <si>
    <t>BM26</t>
  </si>
  <si>
    <t>C27</t>
  </si>
  <si>
    <t>LLY952</t>
  </si>
  <si>
    <t>LLY953</t>
  </si>
  <si>
    <t>Rear flipper missing</t>
  </si>
  <si>
    <t>BM27</t>
  </si>
  <si>
    <t>C28</t>
  </si>
  <si>
    <t>LLY955</t>
  </si>
  <si>
    <t>LLY954</t>
  </si>
  <si>
    <t>C29</t>
  </si>
  <si>
    <t>Only from previous acoustic tags</t>
  </si>
  <si>
    <t>BM28</t>
  </si>
  <si>
    <t>C30</t>
  </si>
  <si>
    <t>LLY960</t>
  </si>
  <si>
    <t>LLY961</t>
  </si>
  <si>
    <t>BM30</t>
  </si>
  <si>
    <t>C32</t>
  </si>
  <si>
    <t>LLY957</t>
  </si>
  <si>
    <t>LLY956</t>
  </si>
  <si>
    <t>BM29</t>
  </si>
  <si>
    <t>C31</t>
  </si>
  <si>
    <t>LLY959</t>
  </si>
  <si>
    <t>LLY958</t>
  </si>
  <si>
    <t>BM31</t>
  </si>
  <si>
    <t>C33</t>
  </si>
  <si>
    <t>LLY963</t>
  </si>
  <si>
    <t>LLY962</t>
  </si>
  <si>
    <t>Right Dorsal</t>
  </si>
  <si>
    <t>BM32</t>
  </si>
  <si>
    <t>C34</t>
  </si>
  <si>
    <t>LLY967</t>
  </si>
  <si>
    <t>LLY966</t>
  </si>
  <si>
    <t>Potential shark bites</t>
  </si>
  <si>
    <t>BM33</t>
  </si>
  <si>
    <t>C35</t>
  </si>
  <si>
    <t>LLY968</t>
  </si>
  <si>
    <t>LLY969</t>
  </si>
  <si>
    <t>BM34</t>
  </si>
  <si>
    <t>C36</t>
  </si>
  <si>
    <t>LLY965</t>
  </si>
  <si>
    <t>LLY964</t>
  </si>
  <si>
    <t>BM35</t>
  </si>
  <si>
    <t>C37</t>
  </si>
  <si>
    <t>LLY973</t>
  </si>
  <si>
    <t>LLY972</t>
  </si>
  <si>
    <t>Right flipper</t>
  </si>
  <si>
    <t>BM36</t>
  </si>
  <si>
    <t>C38</t>
  </si>
  <si>
    <t>LLY975</t>
  </si>
  <si>
    <t>LLY974</t>
  </si>
  <si>
    <t>BM37</t>
  </si>
  <si>
    <t>C39</t>
  </si>
  <si>
    <t>LLY971</t>
  </si>
  <si>
    <t>LLY970</t>
  </si>
  <si>
    <t>Spot marks</t>
  </si>
  <si>
    <t>BM38</t>
  </si>
  <si>
    <t>C42</t>
  </si>
  <si>
    <t>LLY982</t>
  </si>
  <si>
    <t>LLY983</t>
  </si>
  <si>
    <t>Left lower carapace</t>
  </si>
  <si>
    <t>BM39</t>
  </si>
  <si>
    <t>C43</t>
  </si>
  <si>
    <t>LLY978</t>
  </si>
  <si>
    <t>LLY979</t>
  </si>
  <si>
    <t>BM40</t>
  </si>
  <si>
    <t>C44</t>
  </si>
  <si>
    <t>LLY980</t>
  </si>
  <si>
    <t>LLY981</t>
  </si>
  <si>
    <t>Part of rear flipper missing</t>
  </si>
  <si>
    <t>Rear flipper</t>
  </si>
  <si>
    <t>BM41</t>
  </si>
  <si>
    <t>C45</t>
  </si>
  <si>
    <t>LLY984</t>
  </si>
  <si>
    <t>LLY985</t>
  </si>
  <si>
    <t>BM42</t>
  </si>
  <si>
    <t>C46</t>
  </si>
  <si>
    <t>LLY988</t>
  </si>
  <si>
    <t>LLY987</t>
  </si>
  <si>
    <t>C47</t>
  </si>
  <si>
    <t>Ending in 8840</t>
  </si>
  <si>
    <t>BM44</t>
  </si>
  <si>
    <t>C48</t>
  </si>
  <si>
    <t>LLY991</t>
  </si>
  <si>
    <t>LLY992</t>
  </si>
  <si>
    <t>BM45</t>
  </si>
  <si>
    <t>C49</t>
  </si>
  <si>
    <t>LLY989</t>
  </si>
  <si>
    <t>LLY990</t>
  </si>
  <si>
    <t>BM46</t>
  </si>
  <si>
    <t>C50</t>
  </si>
  <si>
    <t>LLY994</t>
  </si>
  <si>
    <t>LLY993</t>
  </si>
  <si>
    <t>BM47</t>
  </si>
  <si>
    <t>C51</t>
  </si>
  <si>
    <t>LLY996</t>
  </si>
  <si>
    <t>LLY995</t>
  </si>
  <si>
    <t>BM48</t>
  </si>
  <si>
    <t>C52</t>
  </si>
  <si>
    <t>Turtle Rock</t>
  </si>
  <si>
    <t>LLY998</t>
  </si>
  <si>
    <t>LLY999</t>
  </si>
  <si>
    <t>RFF tiny piece missing</t>
  </si>
  <si>
    <t>BM49</t>
  </si>
  <si>
    <t>C53</t>
  </si>
  <si>
    <t>LLT859</t>
  </si>
  <si>
    <t>LLT858</t>
  </si>
  <si>
    <t xml:space="preserve">LFF LRF/ and RRF - tiny peace missing </t>
  </si>
  <si>
    <t>BM50</t>
  </si>
  <si>
    <t>C54</t>
  </si>
  <si>
    <t>LLY977</t>
  </si>
  <si>
    <t>LLY976</t>
  </si>
  <si>
    <t>BM51</t>
  </si>
  <si>
    <t>C56</t>
  </si>
  <si>
    <t>LLT860</t>
  </si>
  <si>
    <t>LLY997</t>
  </si>
  <si>
    <t>C57</t>
  </si>
  <si>
    <t>BM53</t>
  </si>
  <si>
    <t>C58</t>
  </si>
  <si>
    <t>LLT861</t>
  </si>
  <si>
    <t>LLT862</t>
  </si>
  <si>
    <t>RFF damage 50%</t>
  </si>
  <si>
    <t>BM54</t>
  </si>
  <si>
    <t>C55</t>
  </si>
  <si>
    <t>LLT884</t>
  </si>
  <si>
    <t>LLT885</t>
  </si>
  <si>
    <t>Rear flipper missing a small piece</t>
  </si>
  <si>
    <t>BM55</t>
  </si>
  <si>
    <t>C59</t>
  </si>
  <si>
    <t>LLT888</t>
  </si>
  <si>
    <t>LLT890</t>
  </si>
  <si>
    <t>BM56</t>
  </si>
  <si>
    <t>C60</t>
  </si>
  <si>
    <t>LLT891</t>
  </si>
  <si>
    <t>LLT892</t>
  </si>
  <si>
    <t>RRF (missing piece)</t>
  </si>
  <si>
    <t>BM58</t>
  </si>
  <si>
    <t>C62</t>
  </si>
  <si>
    <t>TOO SMALL</t>
  </si>
  <si>
    <t>Scratches on shell and plastron</t>
  </si>
  <si>
    <t>BM59</t>
  </si>
  <si>
    <t>C63</t>
  </si>
  <si>
    <t>LLT822</t>
  </si>
  <si>
    <t>LLT821</t>
  </si>
  <si>
    <t>BM57</t>
  </si>
  <si>
    <t>C61</t>
  </si>
  <si>
    <t>LLT893</t>
  </si>
  <si>
    <t>LLT894</t>
  </si>
  <si>
    <t>BM60</t>
  </si>
  <si>
    <t>C64</t>
  </si>
  <si>
    <t>LLT824</t>
  </si>
  <si>
    <t>LLT823</t>
  </si>
  <si>
    <t>BM61</t>
  </si>
  <si>
    <t>C65</t>
  </si>
  <si>
    <t>LLT825</t>
  </si>
  <si>
    <t>LLT895</t>
  </si>
  <si>
    <t>RRF small piece missing</t>
  </si>
  <si>
    <t>Scratches on right side</t>
  </si>
  <si>
    <t>BM62</t>
  </si>
  <si>
    <t>C66</t>
  </si>
  <si>
    <t>LLT897</t>
  </si>
  <si>
    <t>LLT896</t>
  </si>
  <si>
    <t>Tip of RRF</t>
  </si>
  <si>
    <t>BM63</t>
  </si>
  <si>
    <t>C67</t>
  </si>
  <si>
    <t>LLT899</t>
  </si>
  <si>
    <t>LLT900</t>
  </si>
  <si>
    <t>BM77</t>
  </si>
  <si>
    <t>C68</t>
  </si>
  <si>
    <t>LLT841</t>
  </si>
  <si>
    <t>LLT840</t>
  </si>
  <si>
    <t>BM64</t>
  </si>
  <si>
    <t>C70</t>
  </si>
  <si>
    <t>LLT843</t>
  </si>
  <si>
    <t>LLT842</t>
  </si>
  <si>
    <t>LRF missing piece</t>
  </si>
  <si>
    <t>BM65</t>
  </si>
  <si>
    <t>C71</t>
  </si>
  <si>
    <t>LLT845</t>
  </si>
  <si>
    <t>LLT846</t>
  </si>
  <si>
    <t>BM66</t>
  </si>
  <si>
    <t>C72</t>
  </si>
  <si>
    <t>LLT865</t>
  </si>
  <si>
    <t>LLT864</t>
  </si>
  <si>
    <t>C73</t>
  </si>
  <si>
    <t>BM67</t>
  </si>
  <si>
    <t>C74</t>
  </si>
  <si>
    <t>LLT848</t>
  </si>
  <si>
    <t>LLT847</t>
  </si>
  <si>
    <t>Rear missing</t>
  </si>
  <si>
    <t>Teeth marks</t>
  </si>
  <si>
    <t>NMFS_2016-2017</t>
  </si>
  <si>
    <t>CR201608_1</t>
  </si>
  <si>
    <t>LLT867</t>
  </si>
  <si>
    <t>LLT868</t>
  </si>
  <si>
    <t>Prop scar on left side</t>
  </si>
  <si>
    <t>Prop scar to left side of head, healed</t>
  </si>
  <si>
    <t>LLT869</t>
  </si>
  <si>
    <t>LLT870</t>
  </si>
  <si>
    <t>LLT871</t>
  </si>
  <si>
    <t>LLT873</t>
  </si>
  <si>
    <t>CR201608_2</t>
  </si>
  <si>
    <t>MMF126</t>
  </si>
  <si>
    <t>LLT875</t>
  </si>
  <si>
    <t>MMF129</t>
  </si>
  <si>
    <t>MMF130</t>
  </si>
  <si>
    <t>MMF128</t>
  </si>
  <si>
    <t>MMF127</t>
  </si>
  <si>
    <t>Too small for PIT and flipper tags, Sample# TS001</t>
  </si>
  <si>
    <t>MMF132</t>
  </si>
  <si>
    <t>MMF131</t>
  </si>
  <si>
    <t>Seagrass Thalassia blade</t>
  </si>
  <si>
    <t>Small notch on right side, circle shaped scar on rear</t>
  </si>
  <si>
    <t>Brown Algae on carapace</t>
  </si>
  <si>
    <t>Too small for PIT and flipper tags, Sample# TS002</t>
  </si>
  <si>
    <t>MMF144</t>
  </si>
  <si>
    <t>MMF143</t>
  </si>
  <si>
    <t>MMF139</t>
  </si>
  <si>
    <t>MMF140</t>
  </si>
  <si>
    <t>MMF134</t>
  </si>
  <si>
    <t>MMF133</t>
  </si>
  <si>
    <t>Male</t>
  </si>
  <si>
    <t>Left rear small notch, slice on left rear</t>
  </si>
  <si>
    <t>MMF142</t>
  </si>
  <si>
    <t>MMF141</t>
  </si>
  <si>
    <t>MMF136</t>
  </si>
  <si>
    <t>MMF135</t>
  </si>
  <si>
    <t>Missing left tip. Missing 1/2 of right flipper</t>
  </si>
  <si>
    <t>Rear tip</t>
  </si>
  <si>
    <t>Couldn't get on boat, had to work up in the water</t>
  </si>
  <si>
    <t>MMF138</t>
  </si>
  <si>
    <t>MMF137</t>
  </si>
  <si>
    <t>Brown Algae on scales</t>
  </si>
  <si>
    <t>MMF145</t>
  </si>
  <si>
    <t>MMF146</t>
  </si>
  <si>
    <t>Right tip previously broken</t>
  </si>
  <si>
    <t>MMF147</t>
  </si>
  <si>
    <t>MMF148</t>
  </si>
  <si>
    <t>SICK</t>
  </si>
  <si>
    <t>Underweight</t>
  </si>
  <si>
    <t>Too sick for tags/samples; Photo ID# is FP001</t>
  </si>
  <si>
    <t>CR201608_3</t>
  </si>
  <si>
    <t>MMF149</t>
  </si>
  <si>
    <t>MMF150</t>
  </si>
  <si>
    <t>MMF101</t>
  </si>
  <si>
    <t>MMF102</t>
  </si>
  <si>
    <t>RFF small notch</t>
  </si>
  <si>
    <t>Notch to rear right, 3 scars across middle right side</t>
  </si>
  <si>
    <t>MMF103</t>
  </si>
  <si>
    <t>MMF104</t>
  </si>
  <si>
    <t>MMF105</t>
  </si>
  <si>
    <t>MMF106</t>
  </si>
  <si>
    <t>MMF109</t>
  </si>
  <si>
    <t>MMF110</t>
  </si>
  <si>
    <t>Notch on rear left</t>
  </si>
  <si>
    <t>MMF107</t>
  </si>
  <si>
    <t>MMF108</t>
  </si>
  <si>
    <t>MMF112</t>
  </si>
  <si>
    <t>MMF111</t>
  </si>
  <si>
    <t>Sponge/Tunicate?</t>
  </si>
  <si>
    <t>Sample# FD001, Food from mouth</t>
  </si>
  <si>
    <t>MMF113</t>
  </si>
  <si>
    <t>MMF114</t>
  </si>
  <si>
    <t>MMF115</t>
  </si>
  <si>
    <t>MMF116</t>
  </si>
  <si>
    <t>MMF119</t>
  </si>
  <si>
    <t>MMF121</t>
  </si>
  <si>
    <t>Missing RRF</t>
  </si>
  <si>
    <t>Deformed plastron</t>
  </si>
  <si>
    <t>MMF117</t>
  </si>
  <si>
    <t>MMF118</t>
  </si>
  <si>
    <t>MMF120</t>
  </si>
  <si>
    <t>MMF122</t>
  </si>
  <si>
    <t>MMF123</t>
  </si>
  <si>
    <t>MMF124</t>
  </si>
  <si>
    <t>MMF125</t>
  </si>
  <si>
    <t>MMF176</t>
  </si>
  <si>
    <t>MMF177</t>
  </si>
  <si>
    <t>MMF178</t>
  </si>
  <si>
    <t>Small notch on rear left</t>
  </si>
  <si>
    <t>MMF189</t>
  </si>
  <si>
    <t>MMF190</t>
  </si>
  <si>
    <t>MMF187</t>
  </si>
  <si>
    <t>MMF188</t>
  </si>
  <si>
    <t>MMF183</t>
  </si>
  <si>
    <t>MMF184</t>
  </si>
  <si>
    <t>MMF179</t>
  </si>
  <si>
    <t>MMF180</t>
  </si>
  <si>
    <t>Brown Algae on scutes</t>
  </si>
  <si>
    <t>MMF181</t>
  </si>
  <si>
    <t>MMF182</t>
  </si>
  <si>
    <t>Green and Brown Algae on carapace</t>
  </si>
  <si>
    <t>MMF185</t>
  </si>
  <si>
    <t>MMF186</t>
  </si>
  <si>
    <t>MMF191</t>
  </si>
  <si>
    <t>MMF192</t>
  </si>
  <si>
    <t>Small notch on left side</t>
  </si>
  <si>
    <t>MMF193</t>
  </si>
  <si>
    <t>MMF194</t>
  </si>
  <si>
    <t>MMF199</t>
  </si>
  <si>
    <t>MMF200</t>
  </si>
  <si>
    <t>MMF197</t>
  </si>
  <si>
    <t>MMF198</t>
  </si>
  <si>
    <t>MMF195</t>
  </si>
  <si>
    <t>MMF196</t>
  </si>
  <si>
    <t>CR201609_1</t>
  </si>
  <si>
    <t>MMF152</t>
  </si>
  <si>
    <t>MMF151</t>
  </si>
  <si>
    <t>MMF154</t>
  </si>
  <si>
    <t>MMF153</t>
  </si>
  <si>
    <t>MMF156</t>
  </si>
  <si>
    <t>MMF155</t>
  </si>
  <si>
    <t>MMF158</t>
  </si>
  <si>
    <t>MMF157</t>
  </si>
  <si>
    <t>MMF160</t>
  </si>
  <si>
    <t>MMF159</t>
  </si>
  <si>
    <t>MMF162</t>
  </si>
  <si>
    <t>MMF161</t>
  </si>
  <si>
    <t>LRF possible previous broken knee</t>
  </si>
  <si>
    <t>MMF172</t>
  </si>
  <si>
    <t>MMF171</t>
  </si>
  <si>
    <t>MMF168</t>
  </si>
  <si>
    <t>MMF167</t>
  </si>
  <si>
    <t xml:space="preserve">Small notch on right side  </t>
  </si>
  <si>
    <t>Sample number is TS005</t>
  </si>
  <si>
    <t>MMF164</t>
  </si>
  <si>
    <t>MMF163</t>
  </si>
  <si>
    <t>Thalassia from mouth</t>
  </si>
  <si>
    <t>Missing rear tip</t>
  </si>
  <si>
    <t>Sample number is TS003</t>
  </si>
  <si>
    <t>MMF170</t>
  </si>
  <si>
    <t>MMF169</t>
  </si>
  <si>
    <t>Missing LRF, LFF missing 15%</t>
  </si>
  <si>
    <t>MMF166</t>
  </si>
  <si>
    <t>MMF165</t>
  </si>
  <si>
    <t>Seagrass Syringodium blade</t>
  </si>
  <si>
    <t>Syringodium from mouth</t>
  </si>
  <si>
    <t>RRF missing 15%, LRF missing 5%, LFF missing 15%, RFF missing 15%</t>
  </si>
  <si>
    <t>Sample number is TS004</t>
  </si>
  <si>
    <t>MMF214</t>
  </si>
  <si>
    <t>FP</t>
  </si>
  <si>
    <t>MMF215</t>
  </si>
  <si>
    <t>MMF216</t>
  </si>
  <si>
    <t>MMF217</t>
  </si>
  <si>
    <t>MMF218</t>
  </si>
  <si>
    <t>MMF219</t>
  </si>
  <si>
    <t>MMF220</t>
  </si>
  <si>
    <t>MMF221</t>
  </si>
  <si>
    <t>MMF222</t>
  </si>
  <si>
    <t>MMF223</t>
  </si>
  <si>
    <t>MMF224</t>
  </si>
  <si>
    <t>Near tail</t>
  </si>
  <si>
    <t>MMF225</t>
  </si>
  <si>
    <t>MMF175</t>
  </si>
  <si>
    <t>Sample number is TS006, Carapace is bulged</t>
  </si>
  <si>
    <t>MMF173</t>
  </si>
  <si>
    <t>MMF174</t>
  </si>
  <si>
    <t>LFF less than 5% missing</t>
  </si>
  <si>
    <t>Green Algae on carapace</t>
  </si>
  <si>
    <t>Sample number is TS007</t>
  </si>
  <si>
    <t>CR201609_2</t>
  </si>
  <si>
    <t>MMF212</t>
  </si>
  <si>
    <t>MMF213</t>
  </si>
  <si>
    <t>BR06</t>
  </si>
  <si>
    <t>BRA05251</t>
  </si>
  <si>
    <t>BRA05252</t>
  </si>
  <si>
    <t>carapace</t>
  </si>
  <si>
    <t>15U2532</t>
  </si>
  <si>
    <t>BR07</t>
  </si>
  <si>
    <t>BRA05276</t>
  </si>
  <si>
    <t>BRA05277</t>
  </si>
  <si>
    <t>15U2482</t>
  </si>
  <si>
    <t>BR08</t>
  </si>
  <si>
    <t>BRA05282</t>
  </si>
  <si>
    <t>BRA05278</t>
  </si>
  <si>
    <t>15U2481</t>
  </si>
  <si>
    <t>BR09</t>
  </si>
  <si>
    <t>BRA05281</t>
  </si>
  <si>
    <t>BRA05280</t>
  </si>
  <si>
    <t>15U2521</t>
  </si>
  <si>
    <t>BR10</t>
  </si>
  <si>
    <t>BRA05284</t>
  </si>
  <si>
    <t>BRA05283</t>
  </si>
  <si>
    <t>16U2208</t>
  </si>
  <si>
    <t>CR201610</t>
  </si>
  <si>
    <t>MMF210</t>
  </si>
  <si>
    <t>MMF211</t>
  </si>
  <si>
    <t>Missing 1/2 of RFF</t>
  </si>
  <si>
    <t>2 prop scars on anterior portion near head</t>
  </si>
  <si>
    <t>Damage to mouth, missing chunk on left upper jaw</t>
  </si>
  <si>
    <t>MMF209</t>
  </si>
  <si>
    <t>MMF208</t>
  </si>
  <si>
    <t>LFF missing less than 5%, both RRF RLF missing 50%</t>
  </si>
  <si>
    <t>MMF207</t>
  </si>
  <si>
    <t>MMF206</t>
  </si>
  <si>
    <t>CR201702</t>
  </si>
  <si>
    <t>C01</t>
  </si>
  <si>
    <t>MMF205</t>
  </si>
  <si>
    <t>MMF204</t>
  </si>
  <si>
    <t>missing RRF</t>
  </si>
  <si>
    <t>RRF</t>
  </si>
  <si>
    <t>C02</t>
  </si>
  <si>
    <t>MMF202</t>
  </si>
  <si>
    <t>MMF203</t>
  </si>
  <si>
    <t>rear base flipper</t>
  </si>
  <si>
    <t>Front base flipper</t>
  </si>
  <si>
    <t>Algae on carapace</t>
  </si>
  <si>
    <t>C03</t>
  </si>
  <si>
    <t>MMF201</t>
  </si>
  <si>
    <t>MMF226</t>
  </si>
  <si>
    <t>C04</t>
  </si>
  <si>
    <t>MMF277</t>
  </si>
  <si>
    <t>MMF276</t>
  </si>
  <si>
    <t>Left front indent</t>
  </si>
  <si>
    <t>BR11</t>
  </si>
  <si>
    <t>BRA05287</t>
  </si>
  <si>
    <t>BRA05288</t>
  </si>
  <si>
    <t>16U2206</t>
  </si>
  <si>
    <t>BR12</t>
  </si>
  <si>
    <t>BRA05254</t>
  </si>
  <si>
    <t>BRA05253</t>
  </si>
  <si>
    <t>15U2460</t>
  </si>
  <si>
    <t>BR13</t>
  </si>
  <si>
    <t>BRA05257</t>
  </si>
  <si>
    <t>BRA05258</t>
  </si>
  <si>
    <t>16U2209</t>
  </si>
  <si>
    <t>BR15</t>
  </si>
  <si>
    <t>BRA5261</t>
  </si>
  <si>
    <t>BRA5262</t>
  </si>
  <si>
    <t>BR14</t>
  </si>
  <si>
    <t>BRA5265</t>
  </si>
  <si>
    <t>BRA5266</t>
  </si>
  <si>
    <t>CR201704</t>
  </si>
  <si>
    <t>C05</t>
  </si>
  <si>
    <t>MMF278</t>
  </si>
  <si>
    <t>MMF279</t>
  </si>
  <si>
    <t>LRF RRF</t>
  </si>
  <si>
    <t>poop sample</t>
  </si>
  <si>
    <t>C06</t>
  </si>
  <si>
    <t>MMF281</t>
  </si>
  <si>
    <t>MMF280</t>
  </si>
  <si>
    <t>C07</t>
  </si>
  <si>
    <t>MMF282</t>
  </si>
  <si>
    <t>MMF283</t>
  </si>
  <si>
    <t>C08</t>
  </si>
  <si>
    <t>MMF284</t>
  </si>
  <si>
    <t>MMF285</t>
  </si>
  <si>
    <t>R4</t>
  </si>
  <si>
    <t>C09</t>
  </si>
  <si>
    <t>MMF287</t>
  </si>
  <si>
    <t>MMF286</t>
  </si>
  <si>
    <t>Right tip missing part</t>
  </si>
  <si>
    <t>MMF290</t>
  </si>
  <si>
    <t>MMF288</t>
  </si>
  <si>
    <t>RFF tip missing</t>
  </si>
  <si>
    <t>MMF292</t>
  </si>
  <si>
    <t>MMF291</t>
  </si>
  <si>
    <t>Nuchal scute</t>
  </si>
  <si>
    <t>MMF294</t>
  </si>
  <si>
    <t>MMF293</t>
  </si>
  <si>
    <t>MMF295</t>
  </si>
  <si>
    <t>Limpet</t>
  </si>
  <si>
    <t>MMF297</t>
  </si>
  <si>
    <t>MMF296</t>
  </si>
  <si>
    <t>BM2017</t>
  </si>
  <si>
    <t>BM68</t>
  </si>
  <si>
    <t>C75</t>
  </si>
  <si>
    <t>MML002</t>
  </si>
  <si>
    <t>MML000</t>
  </si>
  <si>
    <t>16U2681</t>
  </si>
  <si>
    <t>C76</t>
  </si>
  <si>
    <t>16U2682</t>
  </si>
  <si>
    <t>BM69</t>
  </si>
  <si>
    <t>C77</t>
  </si>
  <si>
    <t>MML003</t>
  </si>
  <si>
    <t>MML004</t>
  </si>
  <si>
    <t>16U2375</t>
  </si>
  <si>
    <t>BM70</t>
  </si>
  <si>
    <t>C78</t>
  </si>
  <si>
    <t>MML006</t>
  </si>
  <si>
    <t>MML007</t>
  </si>
  <si>
    <t>16U2377</t>
  </si>
  <si>
    <t>C80</t>
  </si>
  <si>
    <t>old acoustic holes</t>
  </si>
  <si>
    <t>FRF</t>
  </si>
  <si>
    <t>16U2685</t>
  </si>
  <si>
    <t>BM71</t>
  </si>
  <si>
    <t>C81</t>
  </si>
  <si>
    <t>MML008</t>
  </si>
  <si>
    <t>MML009</t>
  </si>
  <si>
    <t>16U2688</t>
  </si>
  <si>
    <t>C82</t>
  </si>
  <si>
    <t>16U2692</t>
  </si>
  <si>
    <t>C83</t>
  </si>
  <si>
    <t>16U2691</t>
  </si>
  <si>
    <t>C79</t>
  </si>
  <si>
    <t>16U2684</t>
  </si>
  <si>
    <t>C84</t>
  </si>
  <si>
    <t>Moderate</t>
  </si>
  <si>
    <t>acoustic tag</t>
  </si>
  <si>
    <t>BM72</t>
  </si>
  <si>
    <t>C85</t>
  </si>
  <si>
    <t>MML012</t>
  </si>
  <si>
    <t>MML011</t>
  </si>
  <si>
    <t>C86</t>
  </si>
  <si>
    <t>gps point C87 but should be C86</t>
  </si>
  <si>
    <t>BM76</t>
  </si>
  <si>
    <t>C91</t>
  </si>
  <si>
    <t>MML019</t>
  </si>
  <si>
    <t>MML020</t>
  </si>
  <si>
    <t>RFF bit missing</t>
  </si>
  <si>
    <t>BM73</t>
  </si>
  <si>
    <t>C87</t>
  </si>
  <si>
    <t>MML013</t>
  </si>
  <si>
    <t>MML014</t>
  </si>
  <si>
    <t xml:space="preserve">Simo </t>
  </si>
  <si>
    <t>BM75</t>
  </si>
  <si>
    <t>C89</t>
  </si>
  <si>
    <t>MML017</t>
  </si>
  <si>
    <t>MML018</t>
  </si>
  <si>
    <t>Small notch between 7th and 8th marginal on left</t>
  </si>
  <si>
    <t>BM74</t>
  </si>
  <si>
    <t>C88</t>
  </si>
  <si>
    <t>MML015</t>
  </si>
  <si>
    <t>MML016</t>
  </si>
  <si>
    <t>C90</t>
  </si>
  <si>
    <t>IWR</t>
  </si>
  <si>
    <t>MTP-243-17</t>
  </si>
  <si>
    <t>FWC_2017</t>
  </si>
  <si>
    <t>Stg2017</t>
  </si>
  <si>
    <t>196 STG 2017</t>
  </si>
  <si>
    <t>MML229</t>
  </si>
  <si>
    <t>MML230</t>
  </si>
  <si>
    <t>204 STG 2017</t>
  </si>
  <si>
    <t>MML253</t>
  </si>
  <si>
    <t>MML254</t>
  </si>
  <si>
    <t>Very Lightweight</t>
  </si>
  <si>
    <t>205 STG 2017</t>
  </si>
  <si>
    <t>MML277</t>
  </si>
  <si>
    <t>MML276</t>
  </si>
  <si>
    <t>195 STG 2017</t>
  </si>
  <si>
    <t>MML232</t>
  </si>
  <si>
    <t>MML252</t>
  </si>
  <si>
    <t>2 egg chambers but gave up</t>
  </si>
  <si>
    <t>207 STG 2017</t>
  </si>
  <si>
    <t>RFF LFF</t>
  </si>
  <si>
    <t>MML255</t>
  </si>
  <si>
    <t>MML256</t>
  </si>
  <si>
    <t>189 STG 2017</t>
  </si>
  <si>
    <t>MML203</t>
  </si>
  <si>
    <t>MML201</t>
  </si>
  <si>
    <t>190STG 2017</t>
  </si>
  <si>
    <t>MML204</t>
  </si>
  <si>
    <t>MML205</t>
  </si>
  <si>
    <t>191 STG 2017</t>
  </si>
  <si>
    <t>MML227</t>
  </si>
  <si>
    <t>MML228</t>
  </si>
  <si>
    <t xml:space="preserve">Measurements were taken with barnacles </t>
  </si>
  <si>
    <t>192 STG 2017</t>
  </si>
  <si>
    <t>MML206</t>
  </si>
  <si>
    <t>MML207</t>
  </si>
  <si>
    <t>MML251</t>
  </si>
  <si>
    <t>Tag scars, No Tags</t>
  </si>
  <si>
    <t>218 STG 2017</t>
  </si>
  <si>
    <t>MML279</t>
  </si>
  <si>
    <t>MML280</t>
  </si>
  <si>
    <t>Measurements and samples taken on 06/10/2017</t>
  </si>
  <si>
    <t>228 STG 2017</t>
  </si>
  <si>
    <t>did not have time to put flipper tags</t>
  </si>
  <si>
    <t>211 STG 2017</t>
  </si>
  <si>
    <t>MML233</t>
  </si>
  <si>
    <t>MML234</t>
  </si>
  <si>
    <t>Damage on notch, lots of barnacles on measurements, false crawls because of stairs</t>
  </si>
  <si>
    <t>217 STG 2017</t>
  </si>
  <si>
    <t>MML236</t>
  </si>
  <si>
    <t>MML235</t>
  </si>
  <si>
    <t>240 STG 2017</t>
  </si>
  <si>
    <t>MML208</t>
  </si>
  <si>
    <t>MML209</t>
  </si>
  <si>
    <t>GPS 4 - WP 006</t>
  </si>
  <si>
    <t>241 STG 2017</t>
  </si>
  <si>
    <t>MML240</t>
  </si>
  <si>
    <t>MML239</t>
  </si>
  <si>
    <t>measurement with barnacle</t>
  </si>
  <si>
    <t>242 STG 2017</t>
  </si>
  <si>
    <t>MML257</t>
  </si>
  <si>
    <t>MML258</t>
  </si>
  <si>
    <t>248 STG 2017</t>
  </si>
  <si>
    <t>MML284</t>
  </si>
  <si>
    <t>MML283</t>
  </si>
  <si>
    <t>253 STG 2017</t>
  </si>
  <si>
    <t>MML242</t>
  </si>
  <si>
    <t>MML241</t>
  </si>
  <si>
    <t>MML 234</t>
  </si>
  <si>
    <t>Measured with barnacles, damage on shell, outside of house (whitelight), dents in her carapace (notches), 2 people watching (no disturbance)</t>
  </si>
  <si>
    <t>232 STG 2017</t>
  </si>
  <si>
    <t>MML282</t>
  </si>
  <si>
    <t>MML281</t>
  </si>
  <si>
    <t>233 STG 2017</t>
  </si>
  <si>
    <t>MML238</t>
  </si>
  <si>
    <t>MML237</t>
  </si>
  <si>
    <t>260 STG 2017</t>
  </si>
  <si>
    <t>257 STG 2017</t>
  </si>
  <si>
    <t>MML246</t>
  </si>
  <si>
    <t>MML245</t>
  </si>
  <si>
    <t>259 STG 2017</t>
  </si>
  <si>
    <t>MML285</t>
  </si>
  <si>
    <t>MML286</t>
  </si>
  <si>
    <t>255 STG 2017</t>
  </si>
  <si>
    <t>MML244</t>
  </si>
  <si>
    <t>MML243</t>
  </si>
  <si>
    <t>Measured with barnacles, people on beach  about 200 ft. to the right</t>
  </si>
  <si>
    <t>266 STG 2017</t>
  </si>
  <si>
    <t>N</t>
  </si>
  <si>
    <t>MML259</t>
  </si>
  <si>
    <t>MML261</t>
  </si>
  <si>
    <t>Flipper tags may be bad. Turtle very fleshy</t>
  </si>
  <si>
    <t>272 STG 2017</t>
  </si>
  <si>
    <t>264 STG 2017</t>
  </si>
  <si>
    <t>MML211</t>
  </si>
  <si>
    <t>MML210</t>
  </si>
  <si>
    <t>No apparent disturbance</t>
  </si>
  <si>
    <t>MML263</t>
  </si>
  <si>
    <t>Pit Applicator Jammed</t>
  </si>
  <si>
    <t>282 STG 2017</t>
  </si>
  <si>
    <t>MML119</t>
  </si>
  <si>
    <t>MML118</t>
  </si>
  <si>
    <t>Missing portion of LRF</t>
  </si>
  <si>
    <t>barnacles included in measurement, smashed 3 eggs, unburied 4, nest shallow</t>
  </si>
  <si>
    <t>284 STG 2017</t>
  </si>
  <si>
    <t>MML117</t>
  </si>
  <si>
    <t>MML116</t>
  </si>
  <si>
    <t>Turtle disturbed by measurements and nested halfway, barnacles on measurements</t>
  </si>
  <si>
    <t>285 STG 2017</t>
  </si>
  <si>
    <t>MML288</t>
  </si>
  <si>
    <t>MML287</t>
  </si>
  <si>
    <t>Measured with barnacles</t>
  </si>
  <si>
    <t>276 STG 2017</t>
  </si>
  <si>
    <t>MML250</t>
  </si>
  <si>
    <t>MML249</t>
  </si>
  <si>
    <t>Turtle severely disoriented by lights after nesting</t>
  </si>
  <si>
    <t>301 STG 2017</t>
  </si>
  <si>
    <t>MML214</t>
  </si>
  <si>
    <t>MML212</t>
  </si>
  <si>
    <t>MML111</t>
  </si>
  <si>
    <t>302 STG 2017</t>
  </si>
  <si>
    <t>MML215</t>
  </si>
  <si>
    <t>MML213</t>
  </si>
  <si>
    <t>291 STG 2017</t>
  </si>
  <si>
    <t>MML115</t>
  </si>
  <si>
    <t>294 STG 2017</t>
  </si>
  <si>
    <t>MML112</t>
  </si>
  <si>
    <t>MML113</t>
  </si>
  <si>
    <t>MMl116</t>
  </si>
  <si>
    <t>313 STG 2017</t>
  </si>
  <si>
    <t>MML266</t>
  </si>
  <si>
    <t>MML267</t>
  </si>
  <si>
    <t>307 STG 2017</t>
  </si>
  <si>
    <t>MML290</t>
  </si>
  <si>
    <t>MML289</t>
  </si>
  <si>
    <t>Outside bright house light shone on false crawl</t>
  </si>
  <si>
    <t>315 STG 2017</t>
  </si>
  <si>
    <t>MML109</t>
  </si>
  <si>
    <t>MML108</t>
  </si>
  <si>
    <t>318 STG 2017</t>
  </si>
  <si>
    <t>MML268</t>
  </si>
  <si>
    <t>MML269</t>
  </si>
  <si>
    <t>Next to "Private property beyond this" Sign</t>
  </si>
  <si>
    <t>320 STG 2017</t>
  </si>
  <si>
    <t>MML270</t>
  </si>
  <si>
    <t>MML271</t>
  </si>
  <si>
    <t>321 STG 2017</t>
  </si>
  <si>
    <t>MML106</t>
  </si>
  <si>
    <t>MML107</t>
  </si>
  <si>
    <t>331 STG 2017</t>
  </si>
  <si>
    <t>MML272</t>
  </si>
  <si>
    <t>MML273</t>
  </si>
  <si>
    <t>327 STG 2017</t>
  </si>
  <si>
    <t>MML218</t>
  </si>
  <si>
    <t>MML216</t>
  </si>
  <si>
    <t>Disoriented, house lights</t>
  </si>
  <si>
    <t>Gulf Islands National Seashore NPS</t>
  </si>
  <si>
    <t>Sea Turtle Stranding and Salvage Network</t>
  </si>
  <si>
    <t>Stranding</t>
  </si>
  <si>
    <t>Andros, Bahamas</t>
  </si>
  <si>
    <t>AN2018</t>
  </si>
  <si>
    <t>AN001</t>
  </si>
  <si>
    <t>01/23/2018</t>
  </si>
  <si>
    <t>North Andros</t>
  </si>
  <si>
    <t>MML052</t>
  </si>
  <si>
    <t>3/4 OFF LFF</t>
  </si>
  <si>
    <t>On the plastron (DRAW)</t>
  </si>
  <si>
    <t>Glucose, PCV, Protein</t>
  </si>
  <si>
    <t>AN002</t>
  </si>
  <si>
    <t>MML053</t>
  </si>
  <si>
    <t>MML054</t>
  </si>
  <si>
    <t>Small crack - right fourth costal and fifth vertebral</t>
  </si>
  <si>
    <t>Yes - Heavily covered</t>
  </si>
  <si>
    <t>AN003</t>
  </si>
  <si>
    <t>MML055</t>
  </si>
  <si>
    <t>MML056</t>
  </si>
  <si>
    <t>AN004</t>
  </si>
  <si>
    <t>MML057</t>
  </si>
  <si>
    <t>MML058</t>
  </si>
  <si>
    <t>1/4 of LRF missing</t>
  </si>
  <si>
    <t>Plasma with partial hemolysis so Tot Protein value may be inaccurate</t>
  </si>
  <si>
    <t>C004</t>
  </si>
  <si>
    <t>AN005</t>
  </si>
  <si>
    <t>Too Small</t>
  </si>
  <si>
    <t>LRF missing</t>
  </si>
  <si>
    <t>C005</t>
  </si>
  <si>
    <t>AN006</t>
  </si>
  <si>
    <t>MML059</t>
  </si>
  <si>
    <t>MML060</t>
  </si>
  <si>
    <t>C006</t>
  </si>
  <si>
    <t>AN007</t>
  </si>
  <si>
    <t>MML061</t>
  </si>
  <si>
    <t>MML062</t>
  </si>
  <si>
    <t>Inguinal area</t>
  </si>
  <si>
    <t>C007</t>
  </si>
  <si>
    <t>AN008</t>
  </si>
  <si>
    <t>MML063</t>
  </si>
  <si>
    <t>MML065</t>
  </si>
  <si>
    <t>Several small patches of Red Algae</t>
  </si>
  <si>
    <t>C008</t>
  </si>
  <si>
    <t>AN009</t>
  </si>
  <si>
    <t>Central Andros</t>
  </si>
  <si>
    <t>MML066</t>
  </si>
  <si>
    <t>MML067</t>
  </si>
  <si>
    <t>4A3D4B2B43</t>
  </si>
  <si>
    <t>C009</t>
  </si>
  <si>
    <t>AN010</t>
  </si>
  <si>
    <t>MML068</t>
  </si>
  <si>
    <t>Missing flipper</t>
  </si>
  <si>
    <t>LFF missing entirely</t>
  </si>
  <si>
    <t>on RFF</t>
  </si>
  <si>
    <t>C010</t>
  </si>
  <si>
    <t>AN011</t>
  </si>
  <si>
    <t>MML051</t>
  </si>
  <si>
    <t>MML069</t>
  </si>
  <si>
    <t>LRF &amp; RRF missing digits</t>
  </si>
  <si>
    <t>C011</t>
  </si>
  <si>
    <t>AN012</t>
  </si>
  <si>
    <t>MML070</t>
  </si>
  <si>
    <t>MML071</t>
  </si>
  <si>
    <t>4A31245527</t>
  </si>
  <si>
    <t>C012</t>
  </si>
  <si>
    <t>AN013</t>
  </si>
  <si>
    <t>MML028</t>
  </si>
  <si>
    <t>MML029</t>
  </si>
  <si>
    <t>4A41481351</t>
  </si>
  <si>
    <t>C013</t>
  </si>
  <si>
    <t>NMFS_2017-2018</t>
  </si>
  <si>
    <t>MML030</t>
  </si>
  <si>
    <t>MML031</t>
  </si>
  <si>
    <t>RRF edges gone</t>
  </si>
  <si>
    <t>Some eye damage</t>
  </si>
  <si>
    <t>MML032</t>
  </si>
  <si>
    <t>MML033</t>
  </si>
  <si>
    <t>LRF chunks missing</t>
  </si>
  <si>
    <t>Young turtle, dorsal ridge still present</t>
  </si>
  <si>
    <t>MML034</t>
  </si>
  <si>
    <t>MML035</t>
  </si>
  <si>
    <t>Maybe a soon to be mating mama?</t>
  </si>
  <si>
    <t>MML037</t>
  </si>
  <si>
    <t>MML036</t>
  </si>
  <si>
    <t>Male!</t>
  </si>
  <si>
    <t>MML038</t>
  </si>
  <si>
    <t>MML039</t>
  </si>
  <si>
    <t>Big female</t>
  </si>
  <si>
    <t>MML040</t>
  </si>
  <si>
    <t>MML041</t>
  </si>
  <si>
    <t>Small Scars</t>
  </si>
  <si>
    <t>Concave plastron but good body condition</t>
  </si>
  <si>
    <t>MML042</t>
  </si>
  <si>
    <t>MML043</t>
  </si>
  <si>
    <t>Large male</t>
  </si>
  <si>
    <t>MML044</t>
  </si>
  <si>
    <t>MML045</t>
  </si>
  <si>
    <t>MML046</t>
  </si>
  <si>
    <t>MML047</t>
  </si>
  <si>
    <t>Barnacles on tongue</t>
  </si>
  <si>
    <t>MML048</t>
  </si>
  <si>
    <t>MML049</t>
  </si>
  <si>
    <t>LRF, RRF, LFF</t>
  </si>
  <si>
    <t>Prolapsed cloaca, FP on left eye</t>
  </si>
  <si>
    <t>MML050</t>
  </si>
  <si>
    <t>MML076</t>
  </si>
  <si>
    <t>MTP-243-18</t>
  </si>
  <si>
    <t>FWC_2018</t>
  </si>
  <si>
    <t>Life on Loggerheads: an integrated epibiosis study to assess foraging behavior, reproductive success and habitats of Northern Gulf of Mexico loggerheads nesting at St. George Island</t>
  </si>
  <si>
    <t>Stg2018</t>
  </si>
  <si>
    <t>346 STG 2018</t>
  </si>
  <si>
    <t>MML077</t>
  </si>
  <si>
    <t>MML078</t>
  </si>
  <si>
    <t>Shoulder biopsy</t>
  </si>
  <si>
    <t>348 STG 2018</t>
  </si>
  <si>
    <t>MMF251</t>
  </si>
  <si>
    <t>MMF252</t>
  </si>
  <si>
    <t>Flipper biopsy</t>
  </si>
  <si>
    <t>363 STG 2018</t>
  </si>
  <si>
    <t>355 STG 2018</t>
  </si>
  <si>
    <t>MML079</t>
  </si>
  <si>
    <t>MML219</t>
  </si>
  <si>
    <t>Neck 2x</t>
  </si>
  <si>
    <t>369 STG 2018</t>
  </si>
  <si>
    <t>MML083</t>
  </si>
  <si>
    <t>MML084</t>
  </si>
  <si>
    <t>357 STG 2018</t>
  </si>
  <si>
    <t>MMF228</t>
  </si>
  <si>
    <t>MMF227</t>
  </si>
  <si>
    <t>358 STG 2018</t>
  </si>
  <si>
    <t>MMF253</t>
  </si>
  <si>
    <t>MMF254</t>
  </si>
  <si>
    <t>361 STG 2018</t>
  </si>
  <si>
    <t>MMF230</t>
  </si>
  <si>
    <t>MMF229</t>
  </si>
  <si>
    <t>MMF231</t>
  </si>
  <si>
    <t>MMF232</t>
  </si>
  <si>
    <t>WP: 200</t>
  </si>
  <si>
    <t>380 STG 2018</t>
  </si>
  <si>
    <t>MML220</t>
  </si>
  <si>
    <t>MML222</t>
  </si>
  <si>
    <t xml:space="preserve">Biopsy from left and right shoulder </t>
  </si>
  <si>
    <t>371 STG 2018</t>
  </si>
  <si>
    <t>MML085</t>
  </si>
  <si>
    <t>MML086</t>
  </si>
  <si>
    <t>FC1_619</t>
  </si>
  <si>
    <t>372 STG 2018</t>
  </si>
  <si>
    <t>MML087</t>
  </si>
  <si>
    <t>MML088</t>
  </si>
  <si>
    <t>374 STG 2018</t>
  </si>
  <si>
    <t>MMF256</t>
  </si>
  <si>
    <t>MMF255</t>
  </si>
  <si>
    <t>WP: STG78N04; Shoulder</t>
  </si>
  <si>
    <t>385 STG 2018</t>
  </si>
  <si>
    <t>MMF233</t>
  </si>
  <si>
    <t>Turtle seen during false crawl, only had time for 1 metal tag. Possibly a tagging scar on left flipper.</t>
  </si>
  <si>
    <t>388 STG 2018</t>
  </si>
  <si>
    <t>MMF234</t>
  </si>
  <si>
    <t>MMF235</t>
  </si>
  <si>
    <t>Biopsy from shoulder</t>
  </si>
  <si>
    <t>WP 201, GPS #3, Biopsy front R x2</t>
  </si>
  <si>
    <t>383 STG 2018</t>
  </si>
  <si>
    <t>MML089</t>
  </si>
  <si>
    <t>MML090</t>
  </si>
  <si>
    <t>WP 094</t>
  </si>
  <si>
    <t>395 STG 2018</t>
  </si>
  <si>
    <t>MML091</t>
  </si>
  <si>
    <t>MML092</t>
  </si>
  <si>
    <t>missing part of FLF</t>
  </si>
  <si>
    <t>Biopsy from shoulder, WP098 (GPS 6)</t>
  </si>
  <si>
    <t>WP: STG18N05 (GPS7)</t>
  </si>
  <si>
    <t>405 STG 2018</t>
  </si>
  <si>
    <t>MML221</t>
  </si>
  <si>
    <t>MML223</t>
  </si>
  <si>
    <t>U1 621 (GPS1); shoulder biopsy, unknown is most likely not a nest but rather a body pit</t>
  </si>
  <si>
    <t>406 STG 2018</t>
  </si>
  <si>
    <t>MML093</t>
  </si>
  <si>
    <t>MML094</t>
  </si>
  <si>
    <t>Biopsy from shoulder x2; GPS6 Waypoint FC1 622; photos on Jeroen's camera</t>
  </si>
  <si>
    <t>410 STG 2018</t>
  </si>
  <si>
    <t>MMF258</t>
  </si>
  <si>
    <t>MMF257</t>
  </si>
  <si>
    <t>GPS7 WP: STG18N06</t>
  </si>
  <si>
    <t>411 STG 2018</t>
  </si>
  <si>
    <t>MML095</t>
  </si>
  <si>
    <t>MML096</t>
  </si>
  <si>
    <t>GPS6 WP:101</t>
  </si>
  <si>
    <t>413 STG 2018</t>
  </si>
  <si>
    <t>MML097</t>
  </si>
  <si>
    <t>MML098</t>
  </si>
  <si>
    <t>GPS6: WP:102</t>
  </si>
  <si>
    <t>Shoulder biopsy; Removed large barnacles on rear marginal scutes, scutes not normal, GPS points not taken/reported next day</t>
  </si>
  <si>
    <t>416 STG 2018</t>
  </si>
  <si>
    <t>MMF236</t>
  </si>
  <si>
    <t>MMF237</t>
  </si>
  <si>
    <t>4B67735442</t>
  </si>
  <si>
    <t>Front right flipper tag scar, GPS #3, WP 203, Biopsy shoulder</t>
  </si>
  <si>
    <t>418 STG 2018</t>
  </si>
  <si>
    <t>MML099</t>
  </si>
  <si>
    <t>MML100</t>
  </si>
  <si>
    <t>GPS#6 WP 104</t>
  </si>
  <si>
    <t>420 STG 2018</t>
  </si>
  <si>
    <t>MMF238</t>
  </si>
  <si>
    <t>MMF239</t>
  </si>
  <si>
    <t>WP #212 (GPS #3)</t>
  </si>
  <si>
    <t>421 STG 2018</t>
  </si>
  <si>
    <t>MML224</t>
  </si>
  <si>
    <t>MML225</t>
  </si>
  <si>
    <t>Biopsy Shoulder</t>
  </si>
  <si>
    <t>429 STG 2018</t>
  </si>
  <si>
    <t>MMF259</t>
  </si>
  <si>
    <t>MMF260</t>
  </si>
  <si>
    <t>Abandoned nest</t>
  </si>
  <si>
    <t>MML247</t>
  </si>
  <si>
    <t>Flipper tage MML219 removed (bad tag)</t>
  </si>
  <si>
    <t>434 STG 2018</t>
  </si>
  <si>
    <t>MML176</t>
  </si>
  <si>
    <t>MML178</t>
  </si>
  <si>
    <t>WP N1630 (GPS #6)</t>
  </si>
  <si>
    <t>441 STG 2018</t>
  </si>
  <si>
    <t>MMF262</t>
  </si>
  <si>
    <t>MMF261</t>
  </si>
  <si>
    <t>WP FC11 (GPS #7)</t>
  </si>
  <si>
    <t>WP 109 N2 630 (GPS #6)</t>
  </si>
  <si>
    <t>BM2018</t>
  </si>
  <si>
    <t>BM78</t>
  </si>
  <si>
    <t>C92</t>
  </si>
  <si>
    <t>MML072</t>
  </si>
  <si>
    <t>MML073</t>
  </si>
  <si>
    <t>Small bite RFF</t>
  </si>
  <si>
    <t>Red Algae marginal plastron scutes</t>
  </si>
  <si>
    <t>BM79</t>
  </si>
  <si>
    <t>C93</t>
  </si>
  <si>
    <t>MML104</t>
  </si>
  <si>
    <t>MML105</t>
  </si>
  <si>
    <t>BM80</t>
  </si>
  <si>
    <t>C94</t>
  </si>
  <si>
    <t>MML074</t>
  </si>
  <si>
    <t>MML101</t>
  </si>
  <si>
    <t>BM81</t>
  </si>
  <si>
    <t>C95</t>
  </si>
  <si>
    <t>MML121</t>
  </si>
  <si>
    <t>BM82</t>
  </si>
  <si>
    <t>C96</t>
  </si>
  <si>
    <t>MML102</t>
  </si>
  <si>
    <t>MML103</t>
  </si>
  <si>
    <t>Small piece out of RFF trailing edge</t>
  </si>
  <si>
    <t>BM83</t>
  </si>
  <si>
    <t>C97</t>
  </si>
  <si>
    <t>MML122</t>
  </si>
  <si>
    <t>MML123</t>
  </si>
  <si>
    <t>C98</t>
  </si>
  <si>
    <t>Tag scar LFF</t>
  </si>
  <si>
    <t>BM85</t>
  </si>
  <si>
    <t>C99</t>
  </si>
  <si>
    <t>MML175</t>
  </si>
  <si>
    <t>MML124</t>
  </si>
  <si>
    <t>Tag wound LFF</t>
  </si>
  <si>
    <t>BM86</t>
  </si>
  <si>
    <t>C100</t>
  </si>
  <si>
    <t>MML154</t>
  </si>
  <si>
    <t>MML153</t>
  </si>
  <si>
    <t xml:space="preserve">Small notch out of right rear marginal scutes </t>
  </si>
  <si>
    <t>BM87</t>
  </si>
  <si>
    <t>C101</t>
  </si>
  <si>
    <t>MML151</t>
  </si>
  <si>
    <t>MMl152</t>
  </si>
  <si>
    <t>BM88</t>
  </si>
  <si>
    <t>C102</t>
  </si>
  <si>
    <t>MML155</t>
  </si>
  <si>
    <t>MML156</t>
  </si>
  <si>
    <t>BM89</t>
  </si>
  <si>
    <t>C103</t>
  </si>
  <si>
    <t>MML159</t>
  </si>
  <si>
    <t>MML160</t>
  </si>
  <si>
    <t>BM90</t>
  </si>
  <si>
    <t>C104</t>
  </si>
  <si>
    <t>MML157</t>
  </si>
  <si>
    <t>MML158</t>
  </si>
  <si>
    <t>MML162</t>
  </si>
  <si>
    <t>MML163</t>
  </si>
  <si>
    <t>MML164</t>
  </si>
  <si>
    <t>MML165</t>
  </si>
  <si>
    <t>40% of LFF</t>
  </si>
  <si>
    <t>Barnacles on ramphotheca</t>
  </si>
  <si>
    <t>MML166</t>
  </si>
  <si>
    <t>MML167</t>
  </si>
  <si>
    <t>MML168</t>
  </si>
  <si>
    <t>MML169</t>
  </si>
  <si>
    <t>MML171</t>
  </si>
  <si>
    <t>MML170</t>
  </si>
  <si>
    <t>MML174</t>
  </si>
  <si>
    <t>MML126</t>
  </si>
  <si>
    <t>MML172</t>
  </si>
  <si>
    <t>MML173</t>
  </si>
  <si>
    <t>MML127</t>
  </si>
  <si>
    <t>MML128</t>
  </si>
  <si>
    <t>MML129</t>
  </si>
  <si>
    <t>MML130</t>
  </si>
  <si>
    <t>MML131</t>
  </si>
  <si>
    <t>MML132</t>
  </si>
  <si>
    <t>Y</t>
  </si>
  <si>
    <t>MML134</t>
  </si>
  <si>
    <t>MML133</t>
  </si>
  <si>
    <t>MML135</t>
  </si>
  <si>
    <t>MML136</t>
  </si>
  <si>
    <t>C40</t>
  </si>
  <si>
    <t xml:space="preserve">Chunk missing at rear </t>
  </si>
  <si>
    <t>Flipper and carapace</t>
  </si>
  <si>
    <t>C41</t>
  </si>
  <si>
    <t>MML137</t>
  </si>
  <si>
    <t>MML138</t>
  </si>
  <si>
    <t>MML139</t>
  </si>
  <si>
    <t>MMl140</t>
  </si>
  <si>
    <t>MML141</t>
  </si>
  <si>
    <t>MML142</t>
  </si>
  <si>
    <t>MML144</t>
  </si>
  <si>
    <t>MML143</t>
  </si>
  <si>
    <t>PIT tag in R flipper</t>
  </si>
  <si>
    <t>MML145</t>
  </si>
  <si>
    <t>MML146</t>
  </si>
  <si>
    <t>Red Algae</t>
  </si>
  <si>
    <t>MML147</t>
  </si>
  <si>
    <t>MML148</t>
  </si>
  <si>
    <t>MML149</t>
  </si>
  <si>
    <t>MML150</t>
  </si>
  <si>
    <t>Storm developed only tags and measurements taken</t>
  </si>
  <si>
    <t>C105</t>
  </si>
  <si>
    <t>8/20/2018</t>
  </si>
  <si>
    <t>BM91</t>
  </si>
  <si>
    <t>C106</t>
  </si>
  <si>
    <t>MML275</t>
  </si>
  <si>
    <t>MML248</t>
  </si>
  <si>
    <t>BM92</t>
  </si>
  <si>
    <t>C108</t>
  </si>
  <si>
    <t>MML293</t>
  </si>
  <si>
    <t>MML294</t>
  </si>
  <si>
    <t>BM93</t>
  </si>
  <si>
    <t>C109</t>
  </si>
  <si>
    <t>MML295</t>
  </si>
  <si>
    <t>MML291</t>
  </si>
  <si>
    <t>C107</t>
  </si>
  <si>
    <t>BM04</t>
  </si>
  <si>
    <t>C4</t>
  </si>
  <si>
    <t>LLY910</t>
  </si>
  <si>
    <t>LLY909</t>
  </si>
  <si>
    <t>C110</t>
  </si>
  <si>
    <t>75% LRF</t>
  </si>
  <si>
    <t>BM94</t>
  </si>
  <si>
    <t>C111</t>
  </si>
  <si>
    <t>8/21/2018</t>
  </si>
  <si>
    <t>MMF275</t>
  </si>
  <si>
    <t>MMF274</t>
  </si>
  <si>
    <t>BM95</t>
  </si>
  <si>
    <t>C112</t>
  </si>
  <si>
    <t>MMF273</t>
  </si>
  <si>
    <t>MMF272</t>
  </si>
  <si>
    <t>BM96</t>
  </si>
  <si>
    <t>C113</t>
  </si>
  <si>
    <t>MMF271</t>
  </si>
  <si>
    <t>MMF270</t>
  </si>
  <si>
    <t>BM97</t>
  </si>
  <si>
    <t>C114</t>
  </si>
  <si>
    <t>MMF269</t>
  </si>
  <si>
    <t>MMF268</t>
  </si>
  <si>
    <t>C115</t>
  </si>
  <si>
    <t>8/22/2018</t>
  </si>
  <si>
    <t>BM98</t>
  </si>
  <si>
    <t>C116</t>
  </si>
  <si>
    <t>MMF267</t>
  </si>
  <si>
    <t>MMF266</t>
  </si>
  <si>
    <t>BM99</t>
  </si>
  <si>
    <t>C117</t>
  </si>
  <si>
    <t>C118</t>
  </si>
  <si>
    <t>MMF248</t>
  </si>
  <si>
    <t>MMF249</t>
  </si>
  <si>
    <t>BM100</t>
  </si>
  <si>
    <t>C119</t>
  </si>
  <si>
    <t>MMF264</t>
  </si>
  <si>
    <t>MMF265</t>
  </si>
  <si>
    <t>Small pieces missing LRF/LFF</t>
  </si>
  <si>
    <t>chipped marginal scutes</t>
  </si>
  <si>
    <t>BM101</t>
  </si>
  <si>
    <t>C120</t>
  </si>
  <si>
    <t>MMF263</t>
  </si>
  <si>
    <t>MMF250</t>
  </si>
  <si>
    <t>BM102</t>
  </si>
  <si>
    <t>C121</t>
  </si>
  <si>
    <t>8/23/2018</t>
  </si>
  <si>
    <t>MMF247</t>
  </si>
  <si>
    <t>MMF246</t>
  </si>
  <si>
    <t>Small notch RFF</t>
  </si>
  <si>
    <t>BM103</t>
  </si>
  <si>
    <t>C122</t>
  </si>
  <si>
    <t>MMF245</t>
  </si>
  <si>
    <t>MMF244</t>
  </si>
  <si>
    <t>BM104</t>
  </si>
  <si>
    <t>C123</t>
  </si>
  <si>
    <t>MMF243</t>
  </si>
  <si>
    <t>MMF242</t>
  </si>
  <si>
    <t>BM105</t>
  </si>
  <si>
    <t>C124</t>
  </si>
  <si>
    <t>MMF241</t>
  </si>
  <si>
    <t>MMF240</t>
  </si>
  <si>
    <t>BM106</t>
  </si>
  <si>
    <t>C125</t>
  </si>
  <si>
    <t>MML292</t>
  </si>
  <si>
    <t>MML297</t>
  </si>
  <si>
    <t>BM107</t>
  </si>
  <si>
    <t>C126</t>
  </si>
  <si>
    <t>8/26/2018</t>
  </si>
  <si>
    <t>MML296</t>
  </si>
  <si>
    <t>MML298</t>
  </si>
  <si>
    <t>RRF 25% missing</t>
  </si>
  <si>
    <t>BM108</t>
  </si>
  <si>
    <t>C127</t>
  </si>
  <si>
    <t>MML300</t>
  </si>
  <si>
    <t>MMF299</t>
  </si>
  <si>
    <t>BM109</t>
  </si>
  <si>
    <t>C128</t>
  </si>
  <si>
    <t>MML299</t>
  </si>
  <si>
    <t>MML021</t>
  </si>
  <si>
    <t>BM110</t>
  </si>
  <si>
    <t>C129</t>
  </si>
  <si>
    <t>MML022</t>
  </si>
  <si>
    <t>MML023</t>
  </si>
  <si>
    <t>BM111</t>
  </si>
  <si>
    <t>C130</t>
  </si>
  <si>
    <t>MML025</t>
  </si>
  <si>
    <t>MML024</t>
  </si>
  <si>
    <t>BM112</t>
  </si>
  <si>
    <t>C131</t>
  </si>
  <si>
    <t>8/27/2018</t>
  </si>
  <si>
    <t>MML026</t>
  </si>
  <si>
    <t>MMF300</t>
  </si>
  <si>
    <t>BM113</t>
  </si>
  <si>
    <t>C132</t>
  </si>
  <si>
    <t>8/28/2018</t>
  </si>
  <si>
    <t>MML179</t>
  </si>
  <si>
    <t>MMF298</t>
  </si>
  <si>
    <t>MML182</t>
  </si>
  <si>
    <t>MML181</t>
  </si>
  <si>
    <t>MML184</t>
  </si>
  <si>
    <t>MML186</t>
  </si>
  <si>
    <t>2 weird healed lesions on neck and shoulder. Excessive fecal deposit</t>
  </si>
  <si>
    <t>MML187</t>
  </si>
  <si>
    <t>MML188</t>
  </si>
  <si>
    <t>LFF seems short @ tip; too big to weigh</t>
  </si>
  <si>
    <t>MML190</t>
  </si>
  <si>
    <t>MML189</t>
  </si>
  <si>
    <t>25% missing RRF</t>
  </si>
  <si>
    <t>Fire worm under scute</t>
  </si>
  <si>
    <t>Half moon shape missing from RRF; Big mamma</t>
  </si>
  <si>
    <t>MML192</t>
  </si>
  <si>
    <t>MML191</t>
  </si>
  <si>
    <t>MML193</t>
  </si>
  <si>
    <t>MML194</t>
  </si>
  <si>
    <t xml:space="preserve">Few barnacles </t>
  </si>
  <si>
    <t>MML196</t>
  </si>
  <si>
    <t>MML195</t>
  </si>
  <si>
    <t>MML198</t>
  </si>
  <si>
    <t>MML197</t>
  </si>
  <si>
    <t>CR201811</t>
  </si>
  <si>
    <t>Too small</t>
  </si>
  <si>
    <t>MML199</t>
  </si>
  <si>
    <t>MML200</t>
  </si>
  <si>
    <t>RFF little piece gone</t>
  </si>
  <si>
    <t>C179</t>
  </si>
  <si>
    <t>KKF 128</t>
  </si>
  <si>
    <t>KKF 129</t>
  </si>
  <si>
    <t>Too Large</t>
  </si>
  <si>
    <t>Few barnacles on skin</t>
  </si>
  <si>
    <t>C180</t>
  </si>
  <si>
    <t xml:space="preserve">KKF 130 </t>
  </si>
  <si>
    <t>KKF 131</t>
  </si>
  <si>
    <t>Both RRF LRF damaged (potential bites/prop damage)</t>
  </si>
  <si>
    <t>Heavy Algae coverage &gt;75%</t>
  </si>
  <si>
    <t>Evidence of recent feeding: Seagrass in mouth</t>
  </si>
  <si>
    <t>C178</t>
  </si>
  <si>
    <t>KKF 126</t>
  </si>
  <si>
    <t>KKF 127</t>
  </si>
  <si>
    <t>Cool turtle</t>
  </si>
  <si>
    <t>C380</t>
  </si>
  <si>
    <t>KKF133</t>
  </si>
  <si>
    <t>KKF132</t>
  </si>
  <si>
    <t>Tail did not extend past carapace so tail-ventral photo taken</t>
  </si>
  <si>
    <t>C406</t>
  </si>
  <si>
    <t>KKF135</t>
  </si>
  <si>
    <t>KKF134</t>
  </si>
  <si>
    <t>Missing distal portion of LRF</t>
  </si>
  <si>
    <t>Notch in marginal scute</t>
  </si>
  <si>
    <t>Brown Algae over 90% of carapace</t>
  </si>
  <si>
    <t>C414</t>
  </si>
  <si>
    <t>KKF136</t>
  </si>
  <si>
    <t>KKF137</t>
  </si>
  <si>
    <t>Missing LRF</t>
  </si>
  <si>
    <t>Missing several rear marginal scutes</t>
  </si>
  <si>
    <t>Too large to weight</t>
  </si>
  <si>
    <t>C419</t>
  </si>
  <si>
    <t>KKF138</t>
  </si>
  <si>
    <t>KKF139</t>
  </si>
  <si>
    <t>Algae in mouth; Tail did not extend past carapace so tail-ventral photo taken</t>
  </si>
  <si>
    <t>C427</t>
  </si>
  <si>
    <t>KKF141</t>
  </si>
  <si>
    <t>KKF140</t>
  </si>
  <si>
    <t>Light macrophyte coverage on carapace</t>
  </si>
  <si>
    <t>C430</t>
  </si>
  <si>
    <t>KKF143</t>
  </si>
  <si>
    <t>KKF142</t>
  </si>
  <si>
    <t>Algae on scutes</t>
  </si>
  <si>
    <t>C446</t>
  </si>
  <si>
    <t>KKF144</t>
  </si>
  <si>
    <t>KKF146</t>
  </si>
  <si>
    <t>MTP-243-19</t>
  </si>
  <si>
    <t>FWC_2019</t>
  </si>
  <si>
    <t>Chasing Life on Loggerheads: an integrated epibiosis study to assess foraging behavior, reproductive success and habitats of Northern Gulf of Mexico loggerheads nesting at St. George Island</t>
  </si>
  <si>
    <t>Stg2019</t>
  </si>
  <si>
    <t>452 STG 2019</t>
  </si>
  <si>
    <t>KKF027</t>
  </si>
  <si>
    <t>KKF026</t>
  </si>
  <si>
    <t>444 STG 2019</t>
  </si>
  <si>
    <t>KKF051</t>
  </si>
  <si>
    <t>KKF052</t>
  </si>
  <si>
    <t>Nest right next to F6</t>
  </si>
  <si>
    <t>445 STG 2019</t>
  </si>
  <si>
    <t>Removed KKF099</t>
  </si>
  <si>
    <t>KKF098</t>
  </si>
  <si>
    <t>KKF100</t>
  </si>
  <si>
    <t>one bad tag KKF099</t>
  </si>
  <si>
    <t>446 STG 2019</t>
  </si>
  <si>
    <t>KKF000</t>
  </si>
  <si>
    <t>KKF001</t>
  </si>
  <si>
    <t>RFF tear</t>
  </si>
  <si>
    <t>Bright lights from a house 4 houses West. Right flipper tear</t>
  </si>
  <si>
    <t>KKF097</t>
  </si>
  <si>
    <t>Scar. Facing 9 oclock when laying. Tagging scar to RFF, Alexa has photo. Had previous tag on LLF, which was not noticed before adding tag to RFF</t>
  </si>
  <si>
    <t>461 STG 2019</t>
  </si>
  <si>
    <t>KKF004</t>
  </si>
  <si>
    <t>KKF005</t>
  </si>
  <si>
    <t>462 STG 2019</t>
  </si>
  <si>
    <t xml:space="preserve">Possible tag scar LRF, Abandoned body pit soon after approach and moved further inland to nest </t>
  </si>
  <si>
    <t>Missing RFF</t>
  </si>
  <si>
    <t>Missing RFF, Alexa has photo, Tracks were on a diagonal east to west, Nest is very close to water (~4m)</t>
  </si>
  <si>
    <t>458 STG 2019</t>
  </si>
  <si>
    <t>KKF054</t>
  </si>
  <si>
    <t>KKF055</t>
  </si>
  <si>
    <t>459 STG 2019</t>
  </si>
  <si>
    <t>KKF002</t>
  </si>
  <si>
    <t>KKF003</t>
  </si>
  <si>
    <t>478 STG 2019</t>
  </si>
  <si>
    <t>KKF008</t>
  </si>
  <si>
    <t>KKF009</t>
  </si>
  <si>
    <t>No notch</t>
  </si>
  <si>
    <t>479 STG 2019</t>
  </si>
  <si>
    <t>KKF092</t>
  </si>
  <si>
    <t>KKF093</t>
  </si>
  <si>
    <t>481 STG 2019</t>
  </si>
  <si>
    <t>KKF010</t>
  </si>
  <si>
    <t>KKF011</t>
  </si>
  <si>
    <t>486 STG 2019</t>
  </si>
  <si>
    <t>KKF063</t>
  </si>
  <si>
    <t>KKF064</t>
  </si>
  <si>
    <t>466 STG 2019</t>
  </si>
  <si>
    <t>KKF094</t>
  </si>
  <si>
    <t>KKF095</t>
  </si>
  <si>
    <t>467 STG 2019</t>
  </si>
  <si>
    <t>KKF059</t>
  </si>
  <si>
    <t>KKF058</t>
  </si>
  <si>
    <t>Chunk missing out of rear left carapace</t>
  </si>
  <si>
    <t>KK005</t>
  </si>
  <si>
    <t xml:space="preserve">She was covering, but no confirmation of eggs being laid </t>
  </si>
  <si>
    <t>626 STG 2019</t>
  </si>
  <si>
    <t>KKF006</t>
  </si>
  <si>
    <t>KKF007</t>
  </si>
  <si>
    <t>471 STG 2019</t>
  </si>
  <si>
    <t>KKF060</t>
  </si>
  <si>
    <t>KKF062</t>
  </si>
  <si>
    <t>493 STG  2019</t>
  </si>
  <si>
    <t>KKF065</t>
  </si>
  <si>
    <t>KKF066</t>
  </si>
  <si>
    <t>yes</t>
  </si>
  <si>
    <t>495 STG  2019</t>
  </si>
  <si>
    <t>KKF028</t>
  </si>
  <si>
    <t>KKF029</t>
  </si>
  <si>
    <t>LFF, RFF</t>
  </si>
  <si>
    <t>KKF012</t>
  </si>
  <si>
    <t>KKF013</t>
  </si>
  <si>
    <t>Recap 2017 Tag scars</t>
  </si>
  <si>
    <t>489 STG 2019</t>
  </si>
  <si>
    <t>KKF091</t>
  </si>
  <si>
    <t>KKF090</t>
  </si>
  <si>
    <t>502 STG 2019</t>
  </si>
  <si>
    <t>KKF067</t>
  </si>
  <si>
    <t>KKF068</t>
  </si>
  <si>
    <t>504 STG 2019</t>
  </si>
  <si>
    <t>KKF087</t>
  </si>
  <si>
    <t>KKF088</t>
  </si>
  <si>
    <t>Missing part of RRF</t>
  </si>
  <si>
    <t>Cut on carapace</t>
  </si>
  <si>
    <t>scrapes on skin under both sides of carapace. Nest, but can't confirm didn't see eggs @ 12o'clock</t>
  </si>
  <si>
    <t>510 STG 2019</t>
  </si>
  <si>
    <t>KKF014</t>
  </si>
  <si>
    <t>KKF015</t>
  </si>
  <si>
    <t>512 STG 2019</t>
  </si>
  <si>
    <t>KKF086</t>
  </si>
  <si>
    <t>KKF085</t>
  </si>
  <si>
    <t>Massive</t>
  </si>
  <si>
    <t>501 STG 2019</t>
  </si>
  <si>
    <t>KKF089</t>
  </si>
  <si>
    <t>Possible shark bite RRF</t>
  </si>
  <si>
    <t>crawled then turned then crawled then turned. Alexa has photos and photos of the injury, looks like shark bite RRF</t>
  </si>
  <si>
    <t>517 STG 2019</t>
  </si>
  <si>
    <t>KKF101</t>
  </si>
  <si>
    <t>KKF102</t>
  </si>
  <si>
    <t>Not enough time to get epibiont samples</t>
  </si>
  <si>
    <t>521 STG 2019</t>
  </si>
  <si>
    <t>KKF030</t>
  </si>
  <si>
    <t>KKF031</t>
  </si>
  <si>
    <t>Covered in small sharp barnacles</t>
  </si>
  <si>
    <t>Looks like injury on back left marginal scutes too. Nest was right before beam approx 2-3 meters from water</t>
  </si>
  <si>
    <t>525 STG 2019</t>
  </si>
  <si>
    <t>KKF032</t>
  </si>
  <si>
    <t>KKF033</t>
  </si>
  <si>
    <t>526 STG 2019</t>
  </si>
  <si>
    <t>KKF071</t>
  </si>
  <si>
    <t>KKF072</t>
  </si>
  <si>
    <t>KKF073</t>
  </si>
  <si>
    <t>2016 Recap</t>
  </si>
  <si>
    <t>529 STG 2019</t>
  </si>
  <si>
    <t>KKF034</t>
  </si>
  <si>
    <t>KKF035</t>
  </si>
  <si>
    <t>530 STG 2019</t>
  </si>
  <si>
    <t>KKF036</t>
  </si>
  <si>
    <t>KKF037</t>
  </si>
  <si>
    <t>Missing scale on distal portion of RFF</t>
  </si>
  <si>
    <t>KKF074</t>
  </si>
  <si>
    <t>523 STG 2019</t>
  </si>
  <si>
    <t>KKF069</t>
  </si>
  <si>
    <t>KKF070</t>
  </si>
  <si>
    <t>535 STG 2019</t>
  </si>
  <si>
    <t>KKF075</t>
  </si>
  <si>
    <t>KKF103</t>
  </si>
  <si>
    <t>Same turtle worked up already who false crawled at 22:50 on 6/23/19 (earlier tonight)</t>
  </si>
  <si>
    <t>534 STG 2019</t>
  </si>
  <si>
    <t>KKF083</t>
  </si>
  <si>
    <t>KKF084</t>
  </si>
  <si>
    <t>Hole in LRF</t>
  </si>
  <si>
    <t>547 STG 2019</t>
  </si>
  <si>
    <t>KKF039</t>
  </si>
  <si>
    <t>KKF040</t>
  </si>
  <si>
    <t>Real feisty lady, constantly moving, a mountain range of large barnacles on carapace, really strong, bioluminescence</t>
  </si>
  <si>
    <t>KKF082</t>
  </si>
  <si>
    <t>Didn't look like nest, but she was returning to sea, not much sand on carapace</t>
  </si>
  <si>
    <t>552 STG 2019</t>
  </si>
  <si>
    <t>KKF043</t>
  </si>
  <si>
    <t>KKF044</t>
  </si>
  <si>
    <t xml:space="preserve">Fighter turtle, wouldn't keep still </t>
  </si>
  <si>
    <t>KKF046</t>
  </si>
  <si>
    <t xml:space="preserve">Big turtle, lots of tiny (and big but mostly tiny) barnacles all over </t>
  </si>
  <si>
    <t>554 STG 2019</t>
  </si>
  <si>
    <t>KKF106</t>
  </si>
  <si>
    <t>KKF107</t>
  </si>
  <si>
    <t>540 STG 2019</t>
  </si>
  <si>
    <t>KKF016</t>
  </si>
  <si>
    <t>KKF017</t>
  </si>
  <si>
    <t>542 STG 2019</t>
  </si>
  <si>
    <t>KKF104</t>
  </si>
  <si>
    <t>KKF105</t>
  </si>
  <si>
    <t>543 STG 2019</t>
  </si>
  <si>
    <t>KKD125</t>
  </si>
  <si>
    <t>KKF038</t>
  </si>
  <si>
    <t>Crazy crusty, gooey barnacles</t>
  </si>
  <si>
    <t>544 STG 2019</t>
  </si>
  <si>
    <t>KKF018</t>
  </si>
  <si>
    <t>KKF019</t>
  </si>
  <si>
    <t>Very long crawl, disorientation, bad lights 4 houses down from 1352</t>
  </si>
  <si>
    <t>569 STG 2019</t>
  </si>
  <si>
    <t>KKF110</t>
  </si>
  <si>
    <t>KKF111</t>
  </si>
  <si>
    <t>563 STG 2019</t>
  </si>
  <si>
    <t>KKF020</t>
  </si>
  <si>
    <t>KKF021</t>
  </si>
  <si>
    <t>15 people</t>
  </si>
  <si>
    <t>564 STG 2019</t>
  </si>
  <si>
    <t>KKF108</t>
  </si>
  <si>
    <t>KKF109</t>
  </si>
  <si>
    <t>Partially missing chunk from 2nd marginal scale on RFF</t>
  </si>
  <si>
    <t>565 STG 2019</t>
  </si>
  <si>
    <t>KKF080</t>
  </si>
  <si>
    <t>KKF081</t>
  </si>
  <si>
    <t>Missing chunk from rear carapace</t>
  </si>
  <si>
    <t>Potential tumor, missing large chunk from rear carapace.</t>
  </si>
  <si>
    <t>576 STG 2019</t>
  </si>
  <si>
    <t>KKF049</t>
  </si>
  <si>
    <t>KKF050</t>
  </si>
  <si>
    <t>Abandoned body put halfway up crawl</t>
  </si>
  <si>
    <t>581 STG 2019</t>
  </si>
  <si>
    <t>KKF112</t>
  </si>
  <si>
    <t>KKF113</t>
  </si>
  <si>
    <t>575 STG 2019</t>
  </si>
  <si>
    <t>KKF048</t>
  </si>
  <si>
    <t>KKF047</t>
  </si>
  <si>
    <t>4AOC1F7B74</t>
  </si>
  <si>
    <t>Barb's first ever turtle!!!</t>
  </si>
  <si>
    <t>584 STG 2019</t>
  </si>
  <si>
    <t>Removed KKD138 on RFF, replaced with KKF115</t>
  </si>
  <si>
    <t>KKF114</t>
  </si>
  <si>
    <t>KKF115</t>
  </si>
  <si>
    <t>585 STG 2019</t>
  </si>
  <si>
    <t>KKF149</t>
  </si>
  <si>
    <t>KKF150</t>
  </si>
  <si>
    <t>Couldn’t apply PIT or measure before she returned</t>
  </si>
  <si>
    <t>588 STG 2019</t>
  </si>
  <si>
    <t>KKF078</t>
  </si>
  <si>
    <t>KKF079</t>
  </si>
  <si>
    <t>Recap from last night (6/26), many body pits + chambers.</t>
  </si>
  <si>
    <t>592 STG 2019</t>
  </si>
  <si>
    <t>KKF202</t>
  </si>
  <si>
    <t>KKF201</t>
  </si>
  <si>
    <t>Nested deep in property past dune fencing, hit dune fencing en route to dune</t>
  </si>
  <si>
    <t>Removed bad tag from RF (KKF050) and replaced with KKF022</t>
  </si>
  <si>
    <t>KKF022</t>
  </si>
  <si>
    <t>Recapture from earlier</t>
  </si>
  <si>
    <t>583 STG 2019</t>
  </si>
  <si>
    <t>KKF147</t>
  </si>
  <si>
    <t>KKF148</t>
  </si>
  <si>
    <t>Long Disorientation W Towards Sky Glow</t>
  </si>
  <si>
    <t>609 STG 2019</t>
  </si>
  <si>
    <t>KKF116</t>
  </si>
  <si>
    <t>KKF117</t>
  </si>
  <si>
    <t>Abbey's first loggerhead. Kellys first confident flipper tag and biopsy</t>
  </si>
  <si>
    <t>Hit multiple sand fences during crawl, recap from previous FC tonight</t>
  </si>
  <si>
    <t>C428</t>
  </si>
  <si>
    <t>Prop Scar front left carapace and head</t>
  </si>
  <si>
    <t>None on dorsal view</t>
  </si>
  <si>
    <t xml:space="preserve">Did not tag because injured; could not do any plastron measurements, only took photo of injury, picked up by Clearwater Marine Aquarium Stranding </t>
  </si>
  <si>
    <t>Necropsied</t>
  </si>
  <si>
    <t>C431</t>
  </si>
  <si>
    <t>Snorkel</t>
  </si>
  <si>
    <t>KKF023</t>
  </si>
  <si>
    <t>Tag Scar, bite mark/Scale off LRF</t>
  </si>
  <si>
    <t>Brown Algae</t>
  </si>
  <si>
    <t>Recapture from August 5th 2018; Tail did not extend past carapace so tail-ventral photo taken</t>
  </si>
  <si>
    <t>C533</t>
  </si>
  <si>
    <t>KKF077</t>
  </si>
  <si>
    <t>KKF076</t>
  </si>
  <si>
    <t>C535</t>
  </si>
  <si>
    <t>KKF025</t>
  </si>
  <si>
    <t>KKF118</t>
  </si>
  <si>
    <t>Indentation on right side of carapace</t>
  </si>
  <si>
    <t>C433</t>
  </si>
  <si>
    <t>KKF119</t>
  </si>
  <si>
    <t>KKF120</t>
  </si>
  <si>
    <t>RFF missing distal tip</t>
  </si>
  <si>
    <t>C436</t>
  </si>
  <si>
    <t>KKF122</t>
  </si>
  <si>
    <t>KKF121</t>
  </si>
  <si>
    <t>Notch in right rear</t>
  </si>
  <si>
    <t>C540</t>
  </si>
  <si>
    <t>KKF123</t>
  </si>
  <si>
    <t>KKF124</t>
  </si>
  <si>
    <t>Rear carapace is gnarly</t>
  </si>
  <si>
    <t>C545</t>
  </si>
  <si>
    <t>KKF125</t>
  </si>
  <si>
    <t>KKF151</t>
  </si>
  <si>
    <t>C549</t>
  </si>
  <si>
    <t>KKF173</t>
  </si>
  <si>
    <t>KKF174</t>
  </si>
  <si>
    <t>RFF missing distal scale, RRF small bite</t>
  </si>
  <si>
    <t>Tail did not extend past carapace so tail-ventral photo taken; CCLmin over barnacles</t>
  </si>
  <si>
    <t>C445</t>
  </si>
  <si>
    <t>KKF152</t>
  </si>
  <si>
    <t>KKF153</t>
  </si>
  <si>
    <t>LRF missing posterior scale</t>
  </si>
  <si>
    <t>Most likely same turtle as Sighting Waypoint #439 GPS #3; Tail did not extend past carapace so tail-ventral photo taken</t>
  </si>
  <si>
    <t>C448</t>
  </si>
  <si>
    <t>KKF154</t>
  </si>
  <si>
    <t>KKF155</t>
  </si>
  <si>
    <t>C451</t>
  </si>
  <si>
    <t>KKF157</t>
  </si>
  <si>
    <t>KKF158</t>
  </si>
  <si>
    <t>Bad Tag KKF156; Tail did not extend past carapace so tail-ventral photo taken</t>
  </si>
  <si>
    <t>C460</t>
  </si>
  <si>
    <t>KKF159</t>
  </si>
  <si>
    <t>KKF160</t>
  </si>
  <si>
    <t>Too much FP for tail measurement; Tail did not extend past carapace so tail-ventral photo taken</t>
  </si>
  <si>
    <t>C494</t>
  </si>
  <si>
    <t>KKF161</t>
  </si>
  <si>
    <t>KKF162</t>
  </si>
  <si>
    <t>C505</t>
  </si>
  <si>
    <t>C559</t>
  </si>
  <si>
    <t>KKF164</t>
  </si>
  <si>
    <t>KKF166</t>
  </si>
  <si>
    <t>Pit tag on right front flipper; Bad tags KKF163 and KKF165; Tail did not extend past carapace so tail-ventral photo taken</t>
  </si>
  <si>
    <t>C568</t>
  </si>
  <si>
    <t>KKF167</t>
  </si>
  <si>
    <t>KKF168</t>
  </si>
  <si>
    <t>C574</t>
  </si>
  <si>
    <t>Too small to tag; ID WP 574; Tail did not extend past carapace so tail-ventral photo taken</t>
  </si>
  <si>
    <t>C581</t>
  </si>
  <si>
    <t>ID WP 581; Tail did not extend past carapace so tail-ventral photo taken</t>
  </si>
  <si>
    <t>C580</t>
  </si>
  <si>
    <t>KKF169</t>
  </si>
  <si>
    <t>KKF170</t>
  </si>
  <si>
    <t>C585</t>
  </si>
  <si>
    <t>KKF171</t>
  </si>
  <si>
    <t>KKF172</t>
  </si>
  <si>
    <t>C589</t>
  </si>
  <si>
    <t>Yes, CMA necropsy samples</t>
  </si>
  <si>
    <t>FP tumors blocked tail measurements. Turtle spotted at surface, unable to dive/maintain depth. Captured and transported to Homasassa for transfer to Clearwater Marine Aquarium. Tail did not extend past carapace so tail-ventral photo taken. Sex determined at necropsy.</t>
  </si>
  <si>
    <t>C601</t>
  </si>
  <si>
    <t>KKF177</t>
  </si>
  <si>
    <t>KKF176</t>
  </si>
  <si>
    <t>Brown algae</t>
  </si>
  <si>
    <t>C603</t>
  </si>
  <si>
    <t>KKF178</t>
  </si>
  <si>
    <t>KKF179</t>
  </si>
  <si>
    <t>1st vertebral and costal scutes sloughed off</t>
  </si>
  <si>
    <t>C607</t>
  </si>
  <si>
    <t>KKF180</t>
  </si>
  <si>
    <t>KKF181</t>
  </si>
  <si>
    <t>C610</t>
  </si>
  <si>
    <t>KKF182</t>
  </si>
  <si>
    <t>KKF183</t>
  </si>
  <si>
    <t>C614</t>
  </si>
  <si>
    <t>KKF184</t>
  </si>
  <si>
    <t>KKF185</t>
  </si>
  <si>
    <t>Distal left flipper missing some scales</t>
  </si>
  <si>
    <t>C631</t>
  </si>
  <si>
    <t>KKF186</t>
  </si>
  <si>
    <t>KKF187</t>
  </si>
  <si>
    <t>C636</t>
  </si>
  <si>
    <t>KKF192</t>
  </si>
  <si>
    <t>KKF190</t>
  </si>
  <si>
    <t>RFF, LRF</t>
  </si>
  <si>
    <t>Scar along back right (possible boat strike)</t>
  </si>
  <si>
    <t>Tail ventral photo taken</t>
  </si>
  <si>
    <t>C638</t>
  </si>
  <si>
    <t>KKF188</t>
  </si>
  <si>
    <t>Missing LFF</t>
  </si>
  <si>
    <t>C641</t>
  </si>
  <si>
    <t>KKF193</t>
  </si>
  <si>
    <t>KKF189</t>
  </si>
  <si>
    <t>C646</t>
  </si>
  <si>
    <t>KKF195</t>
  </si>
  <si>
    <t>KKF194</t>
  </si>
  <si>
    <t>4A4E761921</t>
  </si>
  <si>
    <t>RFF missing tip</t>
  </si>
  <si>
    <t>Two notches each back side of carapace</t>
  </si>
  <si>
    <t>C655</t>
  </si>
  <si>
    <t>Green Algae</t>
  </si>
  <si>
    <t>No flipper tag as turtle had too many FP tumors</t>
  </si>
  <si>
    <t>C658</t>
  </si>
  <si>
    <t>10cm gash along central posterior carapace. Possible recent boat strike</t>
  </si>
  <si>
    <t>Didn't check</t>
  </si>
  <si>
    <t>Turtle transferred to Clearwater Marine Aquarium for evaluation due to carapace injury and significant FP tumors. Euthanized by veterinary staff after MRI revealed large internal FP tumors. Skin and scute samples taken by CMA and shipped to FSU. FP Tumor score and plastron measurements not taken due to carapace injury. Sex determined at necropsy.</t>
  </si>
  <si>
    <t>Fort Myers Beach, FL, USA</t>
  </si>
  <si>
    <t>Heavy decomposition</t>
  </si>
  <si>
    <t>Yes, Mote necropsy samples</t>
  </si>
  <si>
    <t>Turtle recovered in Lee County due to suspected red tide complications. Necropsy performed at Mote Marine Lab.</t>
  </si>
  <si>
    <t>C626</t>
  </si>
  <si>
    <t>CR111904</t>
  </si>
  <si>
    <t>KKF197</t>
  </si>
  <si>
    <t>KKF200</t>
  </si>
  <si>
    <t>Abnormal RRF</t>
  </si>
  <si>
    <t>Bad Tag KKF199, small scar RFF, RRF abnormal growth. Tail did not extend past carapace so ventral photo taken.</t>
  </si>
  <si>
    <t>PIT tag, no metal tag too small, tail did not extend past carapace so ventral photo taken</t>
  </si>
  <si>
    <t>C679</t>
  </si>
  <si>
    <t>CR111914</t>
  </si>
  <si>
    <t>KKF198</t>
  </si>
  <si>
    <t>KKF203</t>
  </si>
  <si>
    <t>C706</t>
  </si>
  <si>
    <t>CR111918</t>
  </si>
  <si>
    <t>Right supracaudal notched</t>
  </si>
  <si>
    <t>Tail did not extend past carapace so ventral photo taken</t>
  </si>
  <si>
    <t>C721</t>
  </si>
  <si>
    <t>CR012002</t>
  </si>
  <si>
    <t>Base rear flipper and tail</t>
  </si>
  <si>
    <t>Base rear flipper and plastron</t>
  </si>
  <si>
    <t>Lots of brown algae</t>
  </si>
  <si>
    <t>C808</t>
  </si>
  <si>
    <t>CR012013</t>
  </si>
  <si>
    <t>KKF205</t>
  </si>
  <si>
    <t>KKF204</t>
  </si>
  <si>
    <t>Green algae</t>
  </si>
  <si>
    <t>C888</t>
  </si>
  <si>
    <t>CR022002</t>
  </si>
  <si>
    <t>C941</t>
  </si>
  <si>
    <t>CR022014</t>
  </si>
  <si>
    <t>Tail did not extend past carapace so ventral photo taken, Possible biopsy scar on left shoulder but not PIT tag found, too small to flipper tag</t>
  </si>
  <si>
    <t>C944</t>
  </si>
  <si>
    <t>CR022015</t>
  </si>
  <si>
    <t>Few along left rear plastron</t>
  </si>
  <si>
    <t xml:space="preserve">No </t>
  </si>
  <si>
    <t>Tail did not extend past carapace so ventral photo taken, too small to flipper tag</t>
  </si>
  <si>
    <t>C952</t>
  </si>
  <si>
    <t>CR042101</t>
  </si>
  <si>
    <t>KKF206</t>
  </si>
  <si>
    <t>KKF207</t>
  </si>
  <si>
    <t>Tumor on right front flipper</t>
  </si>
  <si>
    <t>Tail did not extend past carapace so ventral photo taken, No sighting GPS point taken</t>
  </si>
  <si>
    <t>C677</t>
  </si>
  <si>
    <t>CR042103</t>
  </si>
  <si>
    <t>KKF209</t>
  </si>
  <si>
    <t>KKF208</t>
  </si>
  <si>
    <t>Missing chunk of distal right front flipper</t>
  </si>
  <si>
    <t>potential healed bite</t>
  </si>
  <si>
    <t>C974</t>
  </si>
  <si>
    <t>CR042104</t>
  </si>
  <si>
    <t>KKF210</t>
  </si>
  <si>
    <t>KKF211</t>
  </si>
  <si>
    <t>small crack behind nuchal scute</t>
  </si>
  <si>
    <t>C978</t>
  </si>
  <si>
    <t>CR042105</t>
  </si>
  <si>
    <t>KKF213</t>
  </si>
  <si>
    <t>KKF212</t>
  </si>
  <si>
    <t>C681</t>
  </si>
  <si>
    <t>CR042106</t>
  </si>
  <si>
    <t>KKF214</t>
  </si>
  <si>
    <t>KKF215</t>
  </si>
  <si>
    <t>Ripped scale but not tag scar</t>
  </si>
  <si>
    <t>Prop damage to rear left scutes</t>
  </si>
  <si>
    <t xml:space="preserve">NA </t>
  </si>
  <si>
    <t>IRG recapture, Scrape marks on carapace and plastron; Tail did not extend past carapace so ventral photo taken</t>
  </si>
  <si>
    <t>C1042</t>
  </si>
  <si>
    <t>CR042108</t>
  </si>
  <si>
    <t>KKF216</t>
  </si>
  <si>
    <t>KKF217</t>
  </si>
  <si>
    <t>C1050</t>
  </si>
  <si>
    <t>KKF218</t>
  </si>
  <si>
    <t>KKF219</t>
  </si>
  <si>
    <t>C1054</t>
  </si>
  <si>
    <t>CR042109</t>
  </si>
  <si>
    <t>KKF221</t>
  </si>
  <si>
    <t>KKF220</t>
  </si>
  <si>
    <t>Barnacles around mouth</t>
  </si>
  <si>
    <t>Tail did not extend past carapace so ventral photo taken, Too large for 80cm calipers onboard</t>
  </si>
  <si>
    <t>C686</t>
  </si>
  <si>
    <t>CR042110</t>
  </si>
  <si>
    <t>KKU410</t>
  </si>
  <si>
    <t>KKF222</t>
  </si>
  <si>
    <t>Originally tagged nesting on Sanibel Island by SCCF, Tail did not extend past carapace so ventral photo taken, Too large for 80cm calipers onboard</t>
  </si>
  <si>
    <t>C690</t>
  </si>
  <si>
    <t>KKF224</t>
  </si>
  <si>
    <t>KKF223</t>
  </si>
  <si>
    <t>Chunk missing on trailing edge of RRF</t>
  </si>
  <si>
    <t>C1057</t>
  </si>
  <si>
    <t>CR042111</t>
  </si>
  <si>
    <t>KKF225</t>
  </si>
  <si>
    <t>KKF226</t>
  </si>
  <si>
    <t>Scale missing from trailing edge of RFF</t>
  </si>
  <si>
    <t>C1061</t>
  </si>
  <si>
    <t>KKF227</t>
  </si>
  <si>
    <t>KKF228</t>
  </si>
  <si>
    <t>Notch on left rear marginal scute</t>
  </si>
  <si>
    <t>Significant dome to carapace, Tail did not extend past carapace so ventral photo taken</t>
  </si>
  <si>
    <t>C1064</t>
  </si>
  <si>
    <t>KKF229</t>
  </si>
  <si>
    <t>KKF230</t>
  </si>
  <si>
    <t>Healed bite wound to left rear quarter</t>
  </si>
  <si>
    <t>C1069</t>
  </si>
  <si>
    <t>CR042112</t>
  </si>
  <si>
    <t>KKF232</t>
  </si>
  <si>
    <t>KKF231</t>
  </si>
  <si>
    <t>C1071</t>
  </si>
  <si>
    <t>KKF233</t>
  </si>
  <si>
    <t>KKF234</t>
  </si>
  <si>
    <t>Curved measurements over barnacles, Tail did not extend past carapace so ventral photo taken</t>
  </si>
  <si>
    <t>C1079</t>
  </si>
  <si>
    <t>CR042113</t>
  </si>
  <si>
    <t>KKF236</t>
  </si>
  <si>
    <t>KKF235</t>
  </si>
  <si>
    <t>C1084</t>
  </si>
  <si>
    <t>CR062101</t>
  </si>
  <si>
    <t>KKF237</t>
  </si>
  <si>
    <t>KKF238</t>
  </si>
  <si>
    <t>Tail did not extend past carapace so ventral photo taken, Prolapsed cloaca</t>
  </si>
  <si>
    <t>C1089</t>
  </si>
  <si>
    <t>CR062102</t>
  </si>
  <si>
    <t>KKF240</t>
  </si>
  <si>
    <t>KKF239</t>
  </si>
  <si>
    <t>CR062103</t>
  </si>
  <si>
    <t>KKF241</t>
  </si>
  <si>
    <t>KKF242</t>
  </si>
  <si>
    <t>Possible healingg boat strike to posterior carapace</t>
  </si>
  <si>
    <t>C1103</t>
  </si>
  <si>
    <t>CR062104</t>
  </si>
  <si>
    <t>KKF244</t>
  </si>
  <si>
    <t>KKF246</t>
  </si>
  <si>
    <t>Small triangle missing from trailing edge of LFF</t>
  </si>
  <si>
    <t>C1106</t>
  </si>
  <si>
    <t>CR062105</t>
  </si>
  <si>
    <t>KKF249</t>
  </si>
  <si>
    <t>KKF248</t>
  </si>
  <si>
    <t>Slit in very distal edge of RFF</t>
  </si>
  <si>
    <t>Scrape of right side of head, few barnacles on skin under armpits</t>
  </si>
  <si>
    <t>C1109</t>
  </si>
  <si>
    <t>KKF252</t>
  </si>
  <si>
    <t>KKF251</t>
  </si>
  <si>
    <t>C1127</t>
  </si>
  <si>
    <t>CR062107</t>
  </si>
  <si>
    <t>KKF255</t>
  </si>
  <si>
    <t>KKF254</t>
  </si>
  <si>
    <t>Chunk missing rear right marginal scutes</t>
  </si>
  <si>
    <t>Prolapsed cloaca, injuries to ventral interior plastron, scarring on soft tissue of underside of front flippers and neck, Tail did not extend past carapace so ventral photo taken</t>
  </si>
  <si>
    <t>C1137</t>
  </si>
  <si>
    <t>CR062108</t>
  </si>
  <si>
    <t>KKF257</t>
  </si>
  <si>
    <t>KKF256</t>
  </si>
  <si>
    <t>Left side rear marginal scutes chunks missing</t>
  </si>
  <si>
    <t>Injury to rear marginal scutes which affected carapace length measurements, Tail did not extend past carapace so ventral photo taken</t>
  </si>
  <si>
    <t>C1141</t>
  </si>
  <si>
    <t>CR062109</t>
  </si>
  <si>
    <t>KKF259</t>
  </si>
  <si>
    <t>KKF258</t>
  </si>
  <si>
    <t>C1146</t>
  </si>
  <si>
    <t>CR062110</t>
  </si>
  <si>
    <t>KKF260</t>
  </si>
  <si>
    <t>KKF261</t>
  </si>
  <si>
    <t>Prolapsed cloaca during measurements, Tail did not extend past carapace so ventral tail photo taken</t>
  </si>
  <si>
    <t>C1157</t>
  </si>
  <si>
    <t>CR062111</t>
  </si>
  <si>
    <t>KKF264</t>
  </si>
  <si>
    <t>KKF265</t>
  </si>
  <si>
    <t>C1173</t>
  </si>
  <si>
    <t>CR062114</t>
  </si>
  <si>
    <t>KKF263</t>
  </si>
  <si>
    <t>KKF266</t>
  </si>
  <si>
    <t>C1178</t>
  </si>
  <si>
    <t>CR062115</t>
  </si>
  <si>
    <t>Hook in LFF</t>
  </si>
  <si>
    <t>Swallowed fishing line</t>
  </si>
  <si>
    <t>Hook in LFF and ventral shoulder, also appears to have swallowed fishing line, transferred to CMA rescue team, sampling limitted due to rescue restrictions.</t>
  </si>
  <si>
    <t>C1191</t>
  </si>
  <si>
    <t>CR062117</t>
  </si>
  <si>
    <t>Many paps (not smooth, cauliflowery), Tail measurement over paps, Tail did not extend past carapace so ventral photo taken, Too small to tag</t>
  </si>
  <si>
    <t>MTP-239-21</t>
  </si>
  <si>
    <t>FWC_2021</t>
  </si>
  <si>
    <t>Investigating loggerhead sea turtle embryonic tolerance to wave exposure and groundwater inundation</t>
  </si>
  <si>
    <t>Stg2021</t>
  </si>
  <si>
    <t>627STG2021</t>
  </si>
  <si>
    <t>--N910</t>
  </si>
  <si>
    <t>Flipper tag partially read.</t>
  </si>
  <si>
    <t>628STG2021</t>
  </si>
  <si>
    <t>KKF324</t>
  </si>
  <si>
    <t>KKF325</t>
  </si>
  <si>
    <t>630STG2021</t>
  </si>
  <si>
    <t>KKF378</t>
  </si>
  <si>
    <t>KKF379</t>
  </si>
  <si>
    <t>631STG2021</t>
  </si>
  <si>
    <t>KKF377</t>
  </si>
  <si>
    <t>KKF376</t>
  </si>
  <si>
    <t>633STG2021</t>
  </si>
  <si>
    <t>KKF351</t>
  </si>
  <si>
    <t>KKF352</t>
  </si>
  <si>
    <t>133STG2016</t>
  </si>
  <si>
    <t>Recapture as she was leaving her nest site</t>
  </si>
  <si>
    <t>641STG2021</t>
  </si>
  <si>
    <t>KKF381</t>
  </si>
  <si>
    <t>KKF380</t>
  </si>
  <si>
    <t>646STG2021</t>
  </si>
  <si>
    <t>648STG2021</t>
  </si>
  <si>
    <t>KKF353</t>
  </si>
  <si>
    <t>KKF354</t>
  </si>
  <si>
    <t>651STG2021</t>
  </si>
  <si>
    <t>KKF357</t>
  </si>
  <si>
    <t>KKF356</t>
  </si>
  <si>
    <t>652STG2021</t>
  </si>
  <si>
    <t>KKF301</t>
  </si>
  <si>
    <t>KKF302</t>
  </si>
  <si>
    <t>WP028 GPS 7</t>
  </si>
  <si>
    <t>KKF305</t>
  </si>
  <si>
    <t>KKF306</t>
  </si>
  <si>
    <t>Bad Tag KKF303/304, Not much of a true notch was present, 2 additional body pits and egg chambers, triangular possible tag scar in LRF and RRF</t>
  </si>
  <si>
    <t>656STG2021</t>
  </si>
  <si>
    <t>KKF327</t>
  </si>
  <si>
    <t>KKF326</t>
  </si>
  <si>
    <t>658STG2021</t>
  </si>
  <si>
    <t>KKF358</t>
  </si>
  <si>
    <t>KKF359</t>
  </si>
  <si>
    <t>660STG2021</t>
  </si>
  <si>
    <t>KKF328</t>
  </si>
  <si>
    <t>KKF329</t>
  </si>
  <si>
    <t>Bad pit tag: 989001040454379; waypoint 30 GPS 7</t>
  </si>
  <si>
    <t>661STG2021</t>
  </si>
  <si>
    <t>KKF361</t>
  </si>
  <si>
    <t>KKF360</t>
  </si>
  <si>
    <t>232STG2017</t>
  </si>
  <si>
    <t>KKF363</t>
  </si>
  <si>
    <t>KKF362</t>
  </si>
  <si>
    <t>669STG2021</t>
  </si>
  <si>
    <t>KKF308</t>
  </si>
  <si>
    <t>KKF307</t>
  </si>
  <si>
    <t>672STG2021</t>
  </si>
  <si>
    <t>KKF349</t>
  </si>
  <si>
    <t>KKF350</t>
  </si>
  <si>
    <t>WP032 GPS7</t>
  </si>
  <si>
    <t>673STG2021</t>
  </si>
  <si>
    <t>KKF382</t>
  </si>
  <si>
    <t>KKF383</t>
  </si>
  <si>
    <t>Did not have a distinct notch; Bad PIT tag 982000408448631</t>
  </si>
  <si>
    <t>Recapture from previous night. WP1578 GPS 1</t>
  </si>
  <si>
    <t>675STG2021</t>
  </si>
  <si>
    <t xml:space="preserve">Crawl too short to do anything. No flipper tags visible. </t>
  </si>
  <si>
    <t>678STG2021</t>
  </si>
  <si>
    <t>KKF364</t>
  </si>
  <si>
    <t>KKF365</t>
  </si>
  <si>
    <t>679STG2021</t>
  </si>
  <si>
    <t>KKF366</t>
  </si>
  <si>
    <t>KKF367</t>
  </si>
  <si>
    <t>682STG2021</t>
  </si>
  <si>
    <t>KKF330</t>
  </si>
  <si>
    <t>KKF331</t>
  </si>
  <si>
    <t>Had big barnacle that made notch-notch longer than notch-tip; two bad pit tags: 989001040453578 and 989001040453558; GPS 7 WP034</t>
  </si>
  <si>
    <t>683STG2021</t>
  </si>
  <si>
    <t>KKF369</t>
  </si>
  <si>
    <t>KKF368</t>
  </si>
  <si>
    <t>684STG2021</t>
  </si>
  <si>
    <t>KKF348</t>
  </si>
  <si>
    <t>KKF347</t>
  </si>
  <si>
    <t>Bad pit tag: 989001040453567</t>
  </si>
  <si>
    <t>685STG2021</t>
  </si>
  <si>
    <t>KKF395</t>
  </si>
  <si>
    <t>KKF396</t>
  </si>
  <si>
    <t>WP 1583 GPS 1 Maybe nest at base of boardwalk stairs</t>
  </si>
  <si>
    <t>13STG2016</t>
  </si>
  <si>
    <t>MMA210</t>
  </si>
  <si>
    <t>Extremely fast back to water. Checked everything but no time for pit (in water likely didn’t scan correctly (or measurements).</t>
  </si>
  <si>
    <t>687STG2021</t>
  </si>
  <si>
    <t>KKF370</t>
  </si>
  <si>
    <t>KKF345</t>
  </si>
  <si>
    <t>LFF upside down, no notch so identical lengths; WP37, GPS 7</t>
  </si>
  <si>
    <t>28STG2016</t>
  </si>
  <si>
    <t>Recap from 2016</t>
  </si>
  <si>
    <t>691STG2021</t>
  </si>
  <si>
    <t>KKF372</t>
  </si>
  <si>
    <t>KKF371</t>
  </si>
  <si>
    <t>Probable nest</t>
  </si>
  <si>
    <t>692STG2021</t>
  </si>
  <si>
    <t>KKF309</t>
  </si>
  <si>
    <t>KKF310</t>
  </si>
  <si>
    <t>Measured over large barnacles, WP243 GPS 10</t>
  </si>
  <si>
    <t>C702</t>
  </si>
  <si>
    <t>CR072101</t>
  </si>
  <si>
    <t>KKF275</t>
  </si>
  <si>
    <t>KKF274</t>
  </si>
  <si>
    <t>C717</t>
  </si>
  <si>
    <t>CR072102</t>
  </si>
  <si>
    <t>KKF267</t>
  </si>
  <si>
    <t>KKF276</t>
  </si>
  <si>
    <t>Left flipper half missing</t>
  </si>
  <si>
    <t>Did not check underside</t>
  </si>
  <si>
    <t>not checked</t>
  </si>
  <si>
    <t>Did not flip turtle over due to camera deployment</t>
  </si>
  <si>
    <t>C720</t>
  </si>
  <si>
    <t>KKF268</t>
  </si>
  <si>
    <t>KKF270</t>
  </si>
  <si>
    <t>C733</t>
  </si>
  <si>
    <t>CR072104</t>
  </si>
  <si>
    <t>KKF271</t>
  </si>
  <si>
    <t>KKF272</t>
  </si>
  <si>
    <t>C738</t>
  </si>
  <si>
    <t>CR072105</t>
  </si>
  <si>
    <t>KKF278</t>
  </si>
  <si>
    <t>KKF277</t>
  </si>
  <si>
    <t>Possible shark bite rear left</t>
  </si>
  <si>
    <t>9.3 cm camera to anterior of carapace, Tail did not extend past carapace so ventral photo taken</t>
  </si>
  <si>
    <t>C744</t>
  </si>
  <si>
    <t>CR072106</t>
  </si>
  <si>
    <t>KKF279</t>
  </si>
  <si>
    <t>KKF280</t>
  </si>
  <si>
    <t>Few on rear right flipper attachment soft tissue</t>
  </si>
  <si>
    <t>C748</t>
  </si>
  <si>
    <t>CR072007</t>
  </si>
  <si>
    <t>KKF273</t>
  </si>
  <si>
    <t>C759</t>
  </si>
  <si>
    <t>CR072111</t>
  </si>
  <si>
    <t>KKF282</t>
  </si>
  <si>
    <t>Prop scars and notch rear left</t>
  </si>
  <si>
    <t>Only checked dorsal</t>
  </si>
  <si>
    <t>Too big to flip/weigh; First tag ripped out of LFF; No tags on LFF</t>
  </si>
  <si>
    <t>C766</t>
  </si>
  <si>
    <t>CR072113</t>
  </si>
  <si>
    <t>KKF285</t>
  </si>
  <si>
    <t>Turtle_ID</t>
  </si>
  <si>
    <t>R_Eye</t>
  </si>
  <si>
    <t>L_Eye</t>
  </si>
  <si>
    <t>Inside_Mouth</t>
  </si>
  <si>
    <t>Neck</t>
  </si>
  <si>
    <t>Base_Front_Flippers</t>
  </si>
  <si>
    <t>Base_Rear_Flippers</t>
  </si>
  <si>
    <t>Along_Front_Flippers</t>
  </si>
  <si>
    <t>Along_Rear_Flippers</t>
  </si>
  <si>
    <t>Around_Tail</t>
  </si>
  <si>
    <t>On_Carapace</t>
  </si>
  <si>
    <t>On_Plastron</t>
  </si>
  <si>
    <t>Other</t>
  </si>
  <si>
    <t>Other location</t>
  </si>
  <si>
    <t xml:space="preserve">Total- </t>
  </si>
  <si>
    <t xml:space="preserve">Balaz score </t>
  </si>
  <si>
    <t>n</t>
  </si>
  <si>
    <t>120CR</t>
  </si>
  <si>
    <t>121CR</t>
  </si>
  <si>
    <t>Face</t>
  </si>
  <si>
    <t>124CR</t>
  </si>
  <si>
    <t>126CR</t>
  </si>
  <si>
    <t>132CR</t>
  </si>
  <si>
    <t>Tumors seem regressed. -Simo</t>
  </si>
  <si>
    <t>5 gigantic tumors</t>
  </si>
  <si>
    <t>Tumor count may be a gross underestimation. No data sheet was available for this turtle.</t>
  </si>
  <si>
    <t>Transect Type</t>
  </si>
  <si>
    <t>Observation Time</t>
  </si>
  <si>
    <t>Life Stage</t>
  </si>
  <si>
    <t>Activity</t>
  </si>
  <si>
    <t>Distance m</t>
  </si>
  <si>
    <t>Side</t>
  </si>
  <si>
    <t>Habitat</t>
  </si>
  <si>
    <t>Depth (m)</t>
  </si>
  <si>
    <t>GPS Number</t>
  </si>
  <si>
    <t>Waypoint Number</t>
  </si>
  <si>
    <t>Observer Left</t>
  </si>
  <si>
    <t>Observer Right</t>
  </si>
  <si>
    <t>Water Temp (°C)</t>
  </si>
  <si>
    <t>Cloud Cover (%)</t>
  </si>
  <si>
    <t>Wave Height (ft)</t>
  </si>
  <si>
    <t>Glare (%)</t>
  </si>
  <si>
    <t>Visibility (m)</t>
  </si>
  <si>
    <t>Wind Speed (mph)</t>
  </si>
  <si>
    <t>Wind Direction</t>
  </si>
  <si>
    <t>Salinity (ppt)</t>
  </si>
  <si>
    <t>pH</t>
  </si>
  <si>
    <t>DO (%)</t>
  </si>
  <si>
    <t>CR201604</t>
  </si>
  <si>
    <t>11:44</t>
  </si>
  <si>
    <t>11:45</t>
  </si>
  <si>
    <t>11:53</t>
  </si>
  <si>
    <t>11:54</t>
  </si>
  <si>
    <t>11:55</t>
  </si>
  <si>
    <t>11:56</t>
  </si>
  <si>
    <t>11:57</t>
  </si>
  <si>
    <t>11:58</t>
  </si>
  <si>
    <t>11:59</t>
  </si>
  <si>
    <t>12:00</t>
  </si>
  <si>
    <t>12:01</t>
  </si>
  <si>
    <t>12:04</t>
  </si>
  <si>
    <t>12:05</t>
  </si>
  <si>
    <t>12:06</t>
  </si>
  <si>
    <t>12:15</t>
  </si>
  <si>
    <t>12:17</t>
  </si>
  <si>
    <t>12:21</t>
  </si>
  <si>
    <t>12:22</t>
  </si>
  <si>
    <t>12:23</t>
  </si>
  <si>
    <t>12:31</t>
  </si>
  <si>
    <t>12:33</t>
  </si>
  <si>
    <t>12:54</t>
  </si>
  <si>
    <t>12:56</t>
  </si>
  <si>
    <t>12:57</t>
  </si>
  <si>
    <t>12:58</t>
  </si>
  <si>
    <t>12:59</t>
  </si>
  <si>
    <t>13:00</t>
  </si>
  <si>
    <t>13:01</t>
  </si>
  <si>
    <t>13:02</t>
  </si>
  <si>
    <t>13:03</t>
  </si>
  <si>
    <t>13:04</t>
  </si>
  <si>
    <t>13:05</t>
  </si>
  <si>
    <t>13:06</t>
  </si>
  <si>
    <t>13:08</t>
  </si>
  <si>
    <t>13:09</t>
  </si>
  <si>
    <t>13:10</t>
  </si>
  <si>
    <t>13:12</t>
  </si>
  <si>
    <t>13:13</t>
  </si>
  <si>
    <t>13:14</t>
  </si>
  <si>
    <t>13:15</t>
  </si>
  <si>
    <t>13:16</t>
  </si>
  <si>
    <t>13:17</t>
  </si>
  <si>
    <t>13:18</t>
  </si>
  <si>
    <t>13:19</t>
  </si>
  <si>
    <t>13:21</t>
  </si>
  <si>
    <t>13:22</t>
  </si>
  <si>
    <t>13:23</t>
  </si>
  <si>
    <t>13:24</t>
  </si>
  <si>
    <t>13:25</t>
  </si>
  <si>
    <t>13:28</t>
  </si>
  <si>
    <t>13:29</t>
  </si>
  <si>
    <t>13:30</t>
  </si>
  <si>
    <t>13:32</t>
  </si>
  <si>
    <t>13:35</t>
  </si>
  <si>
    <t>13:37</t>
  </si>
  <si>
    <t>13:38</t>
  </si>
  <si>
    <t>13:40</t>
  </si>
  <si>
    <t>13:41</t>
  </si>
  <si>
    <t>13:42</t>
  </si>
  <si>
    <t>13:45</t>
  </si>
  <si>
    <t>13:51</t>
  </si>
  <si>
    <t>13:52</t>
  </si>
  <si>
    <t>14:16</t>
  </si>
  <si>
    <t>14:19</t>
  </si>
  <si>
    <t>14:20</t>
  </si>
  <si>
    <t>8:56</t>
  </si>
  <si>
    <t>8:58</t>
  </si>
  <si>
    <t>8:59</t>
  </si>
  <si>
    <t>9:03</t>
  </si>
  <si>
    <t>9:06</t>
  </si>
  <si>
    <t>9:08</t>
  </si>
  <si>
    <t>9:11</t>
  </si>
  <si>
    <t>9:25</t>
  </si>
  <si>
    <t>9:49</t>
  </si>
  <si>
    <t>10:17</t>
  </si>
  <si>
    <t>10:19</t>
  </si>
  <si>
    <t>10:23</t>
  </si>
  <si>
    <t>10:47</t>
  </si>
  <si>
    <t>10:48</t>
  </si>
  <si>
    <t>10:52</t>
  </si>
  <si>
    <t>8:46</t>
  </si>
  <si>
    <t>8:47</t>
  </si>
  <si>
    <t>8:48</t>
  </si>
  <si>
    <t>8:49</t>
  </si>
  <si>
    <t>8:51</t>
  </si>
  <si>
    <t>9:01</t>
  </si>
  <si>
    <t>9:05</t>
  </si>
  <si>
    <t>9:16</t>
  </si>
  <si>
    <t>9:21</t>
  </si>
  <si>
    <t>9:28</t>
  </si>
  <si>
    <t>9:47</t>
  </si>
  <si>
    <t>10:18</t>
  </si>
  <si>
    <t>10:36</t>
  </si>
  <si>
    <t>10:46</t>
  </si>
  <si>
    <t>10:51</t>
  </si>
  <si>
    <t>11:00</t>
  </si>
  <si>
    <t>11:09</t>
  </si>
  <si>
    <t>11:24</t>
  </si>
  <si>
    <t>11:27</t>
  </si>
  <si>
    <t>11:35</t>
  </si>
  <si>
    <t>11:48</t>
  </si>
  <si>
    <t>8:53</t>
  </si>
  <si>
    <t>8:55</t>
  </si>
  <si>
    <t>8:57</t>
  </si>
  <si>
    <t>9:02</t>
  </si>
  <si>
    <t>9:24</t>
  </si>
  <si>
    <t>9:43</t>
  </si>
  <si>
    <t>10:04</t>
  </si>
  <si>
    <t>10:07</t>
  </si>
  <si>
    <t>10:09</t>
  </si>
  <si>
    <t>10:28</t>
  </si>
  <si>
    <t>10:29</t>
  </si>
  <si>
    <t>10:49</t>
  </si>
  <si>
    <t>10:50</t>
  </si>
  <si>
    <t>10:58</t>
  </si>
  <si>
    <t>14:22</t>
  </si>
  <si>
    <t>14:30</t>
  </si>
  <si>
    <t>14:57</t>
  </si>
  <si>
    <t>9:07</t>
  </si>
  <si>
    <t>9:12</t>
  </si>
  <si>
    <t>9:22</t>
  </si>
  <si>
    <t>9:36</t>
  </si>
  <si>
    <t>9:39</t>
  </si>
  <si>
    <t>9:46</t>
  </si>
  <si>
    <t>CR051805</t>
  </si>
  <si>
    <t>IRG Site 2</t>
  </si>
  <si>
    <t>10:43</t>
  </si>
  <si>
    <t>Juvenile</t>
  </si>
  <si>
    <t>Right</t>
  </si>
  <si>
    <t>Christian</t>
  </si>
  <si>
    <t>Mariana</t>
  </si>
  <si>
    <t>0 - 24</t>
  </si>
  <si>
    <t>25 - 50</t>
  </si>
  <si>
    <t>West</t>
  </si>
  <si>
    <t>10:44</t>
  </si>
  <si>
    <t>Left</t>
  </si>
  <si>
    <t>CR051807</t>
  </si>
  <si>
    <t>IRG Site 18</t>
  </si>
  <si>
    <t>11:49</t>
  </si>
  <si>
    <t>11:50</t>
  </si>
  <si>
    <t>11:51</t>
  </si>
  <si>
    <t>11:52</t>
  </si>
  <si>
    <t>12:03</t>
  </si>
  <si>
    <t>12:14</t>
  </si>
  <si>
    <t>12:18</t>
  </si>
  <si>
    <t>12:28</t>
  </si>
  <si>
    <t>12:30</t>
  </si>
  <si>
    <t>12:32</t>
  </si>
  <si>
    <t>12:35</t>
  </si>
  <si>
    <t>12:36</t>
  </si>
  <si>
    <t>12:37</t>
  </si>
  <si>
    <t>12:38</t>
  </si>
  <si>
    <t>12:39</t>
  </si>
  <si>
    <t>12:40</t>
  </si>
  <si>
    <t>12:43</t>
  </si>
  <si>
    <t>12:44</t>
  </si>
  <si>
    <t>12:45</t>
  </si>
  <si>
    <t>13:50</t>
  </si>
  <si>
    <t>14:07</t>
  </si>
  <si>
    <t>14:09</t>
  </si>
  <si>
    <t>14:56</t>
  </si>
  <si>
    <t>15:15</t>
  </si>
  <si>
    <t>9:00</t>
  </si>
  <si>
    <t>9:09</t>
  </si>
  <si>
    <t>9:15</t>
  </si>
  <si>
    <t>9:17</t>
  </si>
  <si>
    <t>9:19</t>
  </si>
  <si>
    <t>10:35</t>
  </si>
  <si>
    <t>11:07</t>
  </si>
  <si>
    <t>11:13</t>
  </si>
  <si>
    <t>11:14</t>
  </si>
  <si>
    <t>11:38</t>
  </si>
  <si>
    <t>11:40</t>
  </si>
  <si>
    <t>11:41</t>
  </si>
  <si>
    <t>11:43</t>
  </si>
  <si>
    <t>11:46</t>
  </si>
  <si>
    <t>12:11</t>
  </si>
  <si>
    <t>12:12</t>
  </si>
  <si>
    <t>12:13</t>
  </si>
  <si>
    <t>12:46</t>
  </si>
  <si>
    <t>12:51</t>
  </si>
  <si>
    <t>12:53</t>
  </si>
  <si>
    <t>13:27</t>
  </si>
  <si>
    <t>14:25</t>
  </si>
  <si>
    <t>14:59</t>
  </si>
  <si>
    <t>9:35</t>
  </si>
  <si>
    <t>9:38</t>
  </si>
  <si>
    <t>9:41</t>
  </si>
  <si>
    <t>9:42</t>
  </si>
  <si>
    <t>10:25</t>
  </si>
  <si>
    <t>10:34</t>
  </si>
  <si>
    <t>11:05</t>
  </si>
  <si>
    <t>11:15</t>
  </si>
  <si>
    <t>13:49</t>
  </si>
  <si>
    <t>9:13</t>
  </si>
  <si>
    <t>9:14</t>
  </si>
  <si>
    <t>10:59</t>
  </si>
  <si>
    <t>11:28</t>
  </si>
  <si>
    <t>11:29</t>
  </si>
  <si>
    <t>11:30</t>
  </si>
  <si>
    <t>11:31</t>
  </si>
  <si>
    <t>11:32</t>
  </si>
  <si>
    <t>11:34</t>
  </si>
  <si>
    <t>11:36</t>
  </si>
  <si>
    <t>11:37</t>
  </si>
  <si>
    <t>12:42</t>
  </si>
  <si>
    <t>12:48</t>
  </si>
  <si>
    <t>13:31</t>
  </si>
  <si>
    <t>13:33</t>
  </si>
  <si>
    <t>13:56</t>
  </si>
  <si>
    <t>13:57</t>
  </si>
  <si>
    <t>13:58</t>
  </si>
  <si>
    <t>14:00</t>
  </si>
  <si>
    <t>14:03</t>
  </si>
  <si>
    <t>14:06</t>
  </si>
  <si>
    <t>14:36</t>
  </si>
  <si>
    <t>14:58</t>
  </si>
  <si>
    <t>15:10</t>
  </si>
  <si>
    <t>15:19</t>
  </si>
  <si>
    <t>15:20</t>
  </si>
  <si>
    <t>15:21</t>
  </si>
  <si>
    <t>15:27</t>
  </si>
  <si>
    <t>CR201605_2</t>
  </si>
  <si>
    <t>15:17</t>
  </si>
  <si>
    <t>15:18</t>
  </si>
  <si>
    <t>CR201605_3</t>
  </si>
  <si>
    <t>11:10</t>
  </si>
  <si>
    <t>11:19</t>
  </si>
  <si>
    <t>12:29</t>
  </si>
  <si>
    <t>13:11</t>
  </si>
  <si>
    <t>13:43</t>
  </si>
  <si>
    <t>14:12</t>
  </si>
  <si>
    <t>9:30</t>
  </si>
  <si>
    <t>9:31</t>
  </si>
  <si>
    <t>9:32</t>
  </si>
  <si>
    <t>9:33</t>
  </si>
  <si>
    <t>9:34</t>
  </si>
  <si>
    <t>9:40</t>
  </si>
  <si>
    <t>9:44</t>
  </si>
  <si>
    <t>9:45</t>
  </si>
  <si>
    <t>9:52</t>
  </si>
  <si>
    <t>9:58</t>
  </si>
  <si>
    <t>10:00</t>
  </si>
  <si>
    <t>10:14</t>
  </si>
  <si>
    <t>10:15</t>
  </si>
  <si>
    <t>10:31</t>
  </si>
  <si>
    <t>10:32</t>
  </si>
  <si>
    <t>10:33</t>
  </si>
  <si>
    <t>10:40</t>
  </si>
  <si>
    <t>10:41</t>
  </si>
  <si>
    <t>11:42</t>
  </si>
  <si>
    <t>12:02</t>
  </si>
  <si>
    <t>12:07</t>
  </si>
  <si>
    <t>10:37</t>
  </si>
  <si>
    <t>10:38</t>
  </si>
  <si>
    <t>10:39</t>
  </si>
  <si>
    <t>11:01</t>
  </si>
  <si>
    <t>14:26</t>
  </si>
  <si>
    <t>14:29</t>
  </si>
  <si>
    <t>CR201606_1</t>
  </si>
  <si>
    <t>11:39</t>
  </si>
  <si>
    <t>12:09</t>
  </si>
  <si>
    <t>12:10</t>
  </si>
  <si>
    <t>10:13</t>
  </si>
  <si>
    <t>10:45</t>
  </si>
  <si>
    <t>12:24</t>
  </si>
  <si>
    <t>13:53</t>
  </si>
  <si>
    <t>13:55</t>
  </si>
  <si>
    <t>CR201606_2</t>
  </si>
  <si>
    <t>14:23</t>
  </si>
  <si>
    <t>CR201606_3</t>
  </si>
  <si>
    <t>10:03</t>
  </si>
  <si>
    <t>10:12</t>
  </si>
  <si>
    <t>14:10</t>
  </si>
  <si>
    <t>14:11</t>
  </si>
  <si>
    <t>11:03</t>
  </si>
  <si>
    <t>11:04</t>
  </si>
  <si>
    <t>CR201607</t>
  </si>
  <si>
    <t>16:57</t>
  </si>
  <si>
    <t>12:08</t>
  </si>
  <si>
    <t>12:34</t>
  </si>
  <si>
    <t>14:05</t>
  </si>
  <si>
    <t>9:57</t>
  </si>
  <si>
    <t>10:20</t>
  </si>
  <si>
    <t>10:26</t>
  </si>
  <si>
    <t>10:57</t>
  </si>
  <si>
    <t>11:06</t>
  </si>
  <si>
    <t>12:19</t>
  </si>
  <si>
    <t>12:41</t>
  </si>
  <si>
    <t>12:47</t>
  </si>
  <si>
    <t>12:49</t>
  </si>
  <si>
    <t>12:52</t>
  </si>
  <si>
    <t>14:15</t>
  </si>
  <si>
    <t>14:27</t>
  </si>
  <si>
    <t>14:31</t>
  </si>
  <si>
    <t>14:33</t>
  </si>
  <si>
    <t>14:34</t>
  </si>
  <si>
    <t>14:39</t>
  </si>
  <si>
    <t>14:43</t>
  </si>
  <si>
    <t>14:47</t>
  </si>
  <si>
    <t>14:54</t>
  </si>
  <si>
    <t>15:02</t>
  </si>
  <si>
    <t>15:04</t>
  </si>
  <si>
    <t>15:07</t>
  </si>
  <si>
    <t>15:09</t>
  </si>
  <si>
    <t>15:45</t>
  </si>
  <si>
    <t>15:49</t>
  </si>
  <si>
    <t>16:03</t>
  </si>
  <si>
    <t>12:25</t>
  </si>
  <si>
    <t>13:47</t>
  </si>
  <si>
    <t>13:59</t>
  </si>
  <si>
    <t>14:13</t>
  </si>
  <si>
    <t>15:46</t>
  </si>
  <si>
    <t>15:52</t>
  </si>
  <si>
    <t>15:53</t>
  </si>
  <si>
    <t>15:55</t>
  </si>
  <si>
    <t>15:58</t>
  </si>
  <si>
    <t>16:01</t>
  </si>
  <si>
    <t>16:02</t>
  </si>
  <si>
    <t>16:05</t>
  </si>
  <si>
    <t>16:07</t>
  </si>
  <si>
    <t>16:11</t>
  </si>
  <si>
    <t>16:18</t>
  </si>
  <si>
    <t>16:24</t>
  </si>
  <si>
    <t>9:18</t>
  </si>
  <si>
    <t>10:16</t>
  </si>
  <si>
    <t>12:26</t>
  </si>
  <si>
    <t>14:18</t>
  </si>
  <si>
    <t>14:37</t>
  </si>
  <si>
    <t>15:28</t>
  </si>
  <si>
    <t>15:31</t>
  </si>
  <si>
    <t>15:16</t>
  </si>
  <si>
    <t>15:24</t>
  </si>
  <si>
    <t>15:25</t>
  </si>
  <si>
    <t>15:30</t>
  </si>
  <si>
    <t>15:32</t>
  </si>
  <si>
    <t>15:34</t>
  </si>
  <si>
    <t>15:35</t>
  </si>
  <si>
    <t>15:36</t>
  </si>
  <si>
    <t>15:38</t>
  </si>
  <si>
    <t>15:40</t>
  </si>
  <si>
    <t>15:41</t>
  </si>
  <si>
    <t>15:43</t>
  </si>
  <si>
    <t>15:47</t>
  </si>
  <si>
    <t>15:48</t>
  </si>
  <si>
    <t>8:34</t>
  </si>
  <si>
    <t>15:50</t>
  </si>
  <si>
    <t>15:51</t>
  </si>
  <si>
    <t>15:56</t>
  </si>
  <si>
    <t>16:00</t>
  </si>
  <si>
    <t>16:04</t>
  </si>
  <si>
    <t>16:06</t>
  </si>
  <si>
    <t>16:16</t>
  </si>
  <si>
    <t>10:22</t>
  </si>
  <si>
    <t>10:24</t>
  </si>
  <si>
    <t>10:30</t>
  </si>
  <si>
    <t>10:56</t>
  </si>
  <si>
    <t>11:02</t>
  </si>
  <si>
    <t>11:18</t>
  </si>
  <si>
    <t>11:21</t>
  </si>
  <si>
    <t>12:50</t>
  </si>
  <si>
    <t>13:07</t>
  </si>
  <si>
    <t>13:26</t>
  </si>
  <si>
    <t>15:29</t>
  </si>
  <si>
    <t>15:33</t>
  </si>
  <si>
    <t>16:09</t>
  </si>
  <si>
    <t>16:17</t>
  </si>
  <si>
    <t>16:30</t>
  </si>
  <si>
    <t>16:33</t>
  </si>
  <si>
    <t>16:37</t>
  </si>
  <si>
    <t>16:38</t>
  </si>
  <si>
    <t>16:39</t>
  </si>
  <si>
    <t>16:42</t>
  </si>
  <si>
    <t>16:53</t>
  </si>
  <si>
    <t>16:55</t>
  </si>
  <si>
    <t>17:00</t>
  </si>
  <si>
    <t>17:01</t>
  </si>
  <si>
    <t>17:03</t>
  </si>
  <si>
    <t>17:06</t>
  </si>
  <si>
    <t>17:13</t>
  </si>
  <si>
    <t>14:49</t>
  </si>
  <si>
    <t>14:51</t>
  </si>
  <si>
    <t>14:53</t>
  </si>
  <si>
    <t>15:00</t>
  </si>
  <si>
    <t>15:01</t>
  </si>
  <si>
    <t>15:13</t>
  </si>
  <si>
    <t>16:20</t>
  </si>
  <si>
    <t>16:44</t>
  </si>
  <si>
    <t>16:46</t>
  </si>
  <si>
    <t>16:50</t>
  </si>
  <si>
    <t>16:54</t>
  </si>
  <si>
    <t>17:05</t>
  </si>
  <si>
    <t>17:10</t>
  </si>
  <si>
    <t>17:12</t>
  </si>
  <si>
    <t>17:22</t>
  </si>
  <si>
    <t>17:24</t>
  </si>
  <si>
    <t>17:25</t>
  </si>
  <si>
    <t>17:35</t>
  </si>
  <si>
    <t>9:56</t>
  </si>
  <si>
    <t>11:16</t>
  </si>
  <si>
    <t>15:08</t>
  </si>
  <si>
    <t>14:21</t>
  </si>
  <si>
    <t>15:03</t>
  </si>
  <si>
    <t>15:22</t>
  </si>
  <si>
    <t>17:02</t>
  </si>
  <si>
    <t>HUNT</t>
  </si>
  <si>
    <t>CR061801</t>
  </si>
  <si>
    <t>14:14</t>
  </si>
  <si>
    <t>14:35</t>
  </si>
  <si>
    <t>CR061802</t>
  </si>
  <si>
    <t>CR061803</t>
  </si>
  <si>
    <t>9:53</t>
  </si>
  <si>
    <t>10:01</t>
  </si>
  <si>
    <t>13:46</t>
  </si>
  <si>
    <t>CR061804</t>
  </si>
  <si>
    <t>8:16</t>
  </si>
  <si>
    <t>11:47</t>
  </si>
  <si>
    <t>14:04</t>
  </si>
  <si>
    <t>14:28</t>
  </si>
  <si>
    <t>CR081801</t>
  </si>
  <si>
    <t>Adult</t>
  </si>
  <si>
    <t>Sand</t>
  </si>
  <si>
    <t>Elizabeth</t>
  </si>
  <si>
    <t>Hector</t>
  </si>
  <si>
    <t>51 - 75</t>
  </si>
  <si>
    <t>16:48</t>
  </si>
  <si>
    <t>16:49</t>
  </si>
  <si>
    <t>16:52</t>
  </si>
  <si>
    <t>16:58</t>
  </si>
  <si>
    <t>17:19</t>
  </si>
  <si>
    <t>CR081802</t>
  </si>
  <si>
    <t>Subadult</t>
  </si>
  <si>
    <t>1 - 2</t>
  </si>
  <si>
    <t>East</t>
  </si>
  <si>
    <t>Stern</t>
  </si>
  <si>
    <t>14:45</t>
  </si>
  <si>
    <t>CR081803</t>
  </si>
  <si>
    <t>8:52</t>
  </si>
  <si>
    <t>9:51</t>
  </si>
  <si>
    <t>10:02</t>
  </si>
  <si>
    <t>10:05</t>
  </si>
  <si>
    <t>11:33</t>
  </si>
  <si>
    <t>14:01</t>
  </si>
  <si>
    <t>14:02</t>
  </si>
  <si>
    <t>CR081804</t>
  </si>
  <si>
    <t>South</t>
  </si>
  <si>
    <t>9:04</t>
  </si>
  <si>
    <t>9:48</t>
  </si>
  <si>
    <t>10:10</t>
  </si>
  <si>
    <t>11:08</t>
  </si>
  <si>
    <t>11:12</t>
  </si>
  <si>
    <t>12:20</t>
  </si>
  <si>
    <t>13:34</t>
  </si>
  <si>
    <t>13:39</t>
  </si>
  <si>
    <t>17:29</t>
  </si>
  <si>
    <t>17:31</t>
  </si>
  <si>
    <t>CR081805</t>
  </si>
  <si>
    <t>Anthony</t>
  </si>
  <si>
    <t>Barry</t>
  </si>
  <si>
    <t>11:11</t>
  </si>
  <si>
    <t>13:44</t>
  </si>
  <si>
    <t>CR101801</t>
  </si>
  <si>
    <t>Northeast</t>
  </si>
  <si>
    <t>12:55</t>
  </si>
  <si>
    <t>Bow</t>
  </si>
  <si>
    <t>Hard-bottom</t>
  </si>
  <si>
    <t>13:20</t>
  </si>
  <si>
    <t>14:38</t>
  </si>
  <si>
    <t>14:41</t>
  </si>
  <si>
    <t>14:44</t>
  </si>
  <si>
    <t>15:11</t>
  </si>
  <si>
    <t>CR101802</t>
  </si>
  <si>
    <t>9:59</t>
  </si>
  <si>
    <t>10:06</t>
  </si>
  <si>
    <t>14:48</t>
  </si>
  <si>
    <t>15:39</t>
  </si>
  <si>
    <t>15:42</t>
  </si>
  <si>
    <t>16:28</t>
  </si>
  <si>
    <t>16:31</t>
  </si>
  <si>
    <t>16:34</t>
  </si>
  <si>
    <t>16:41</t>
  </si>
  <si>
    <t>16:43</t>
  </si>
  <si>
    <t>CR101803</t>
  </si>
  <si>
    <t>9:37</t>
  </si>
  <si>
    <t>14:52</t>
  </si>
  <si>
    <t>CR101804</t>
  </si>
  <si>
    <t>11:25</t>
  </si>
  <si>
    <t>76 - 100</t>
  </si>
  <si>
    <t>2 - 3</t>
  </si>
  <si>
    <t>CR111801</t>
  </si>
  <si>
    <t>9:54</t>
  </si>
  <si>
    <t>14:17</t>
  </si>
  <si>
    <t>CR121801</t>
  </si>
  <si>
    <t>CR121802</t>
  </si>
  <si>
    <t>Southeast</t>
  </si>
  <si>
    <t>CR021901</t>
  </si>
  <si>
    <t>16:08</t>
  </si>
  <si>
    <t>Matt</t>
  </si>
  <si>
    <t>Alexa</t>
  </si>
  <si>
    <t>16:27</t>
  </si>
  <si>
    <t>16:40</t>
  </si>
  <si>
    <t>CR021902</t>
  </si>
  <si>
    <t>CR051901</t>
  </si>
  <si>
    <t>Tabby</t>
  </si>
  <si>
    <t>CR051902</t>
  </si>
  <si>
    <t>CR051903</t>
  </si>
  <si>
    <t>13:54</t>
  </si>
  <si>
    <t>CR051904</t>
  </si>
  <si>
    <t>Southwest</t>
  </si>
  <si>
    <t>15:37</t>
  </si>
  <si>
    <t>CR051905</t>
  </si>
  <si>
    <t>CR051906</t>
  </si>
  <si>
    <t>17:34</t>
  </si>
  <si>
    <t>17:36</t>
  </si>
  <si>
    <t>17:58</t>
  </si>
  <si>
    <t>17:59</t>
  </si>
  <si>
    <t>CR051907</t>
  </si>
  <si>
    <t>CR051908</t>
  </si>
  <si>
    <t>CR051909</t>
  </si>
  <si>
    <t>12:27</t>
  </si>
  <si>
    <t>CR051910</t>
  </si>
  <si>
    <t>CR051911</t>
  </si>
  <si>
    <t>15:23</t>
  </si>
  <si>
    <t>CR051912</t>
  </si>
  <si>
    <t>15:54</t>
  </si>
  <si>
    <t>CR051913</t>
  </si>
  <si>
    <t>17:18</t>
  </si>
  <si>
    <t>CR061901</t>
  </si>
  <si>
    <t>CR061903</t>
  </si>
  <si>
    <t>Lindsay</t>
  </si>
  <si>
    <t>Camille</t>
  </si>
  <si>
    <t>Issue with DO sensor</t>
  </si>
  <si>
    <t>Sighting</t>
  </si>
  <si>
    <t>SLI071902</t>
  </si>
  <si>
    <t>Jupiter Island Inshore</t>
  </si>
  <si>
    <t>Swimming</t>
  </si>
  <si>
    <t>Ian</t>
  </si>
  <si>
    <t>SLI071903</t>
  </si>
  <si>
    <t>Jupiter Island Offshore</t>
  </si>
  <si>
    <t>Turtle seen at surface taking a breath before diving</t>
  </si>
  <si>
    <t>SLI071906</t>
  </si>
  <si>
    <t>Indian River Lagoon East</t>
  </si>
  <si>
    <t>Kristen</t>
  </si>
  <si>
    <t>SLI071916</t>
  </si>
  <si>
    <t>St Lucie River East-North</t>
  </si>
  <si>
    <t>Hovering around sandbar</t>
  </si>
  <si>
    <t>SLI071917</t>
  </si>
  <si>
    <t>SLI071918</t>
  </si>
  <si>
    <t>SLI071919</t>
  </si>
  <si>
    <t>Reef</t>
  </si>
  <si>
    <t>SLI071920</t>
  </si>
  <si>
    <t>Hutchinson Island Inshore</t>
  </si>
  <si>
    <t>SLI071922</t>
  </si>
  <si>
    <t>Indian Riverside Park</t>
  </si>
  <si>
    <t>Post-transect</t>
  </si>
  <si>
    <t>CR071901</t>
  </si>
  <si>
    <t>CR071902</t>
  </si>
  <si>
    <t>CR071903</t>
  </si>
  <si>
    <t>CR071904</t>
  </si>
  <si>
    <t>CR071906</t>
  </si>
  <si>
    <t>CR071907</t>
  </si>
  <si>
    <t>CR071908</t>
  </si>
  <si>
    <t>North</t>
  </si>
  <si>
    <t>CR071909</t>
  </si>
  <si>
    <t>CR071910</t>
  </si>
  <si>
    <t>CR071911</t>
  </si>
  <si>
    <t>CR071912</t>
  </si>
  <si>
    <t>CR071913</t>
  </si>
  <si>
    <t>CR071914</t>
  </si>
  <si>
    <t>CR071915</t>
  </si>
  <si>
    <t>CR071916</t>
  </si>
  <si>
    <t>CR071917</t>
  </si>
  <si>
    <t>CR071918</t>
  </si>
  <si>
    <t>Northwest</t>
  </si>
  <si>
    <t>CR071919</t>
  </si>
  <si>
    <t>CR071920</t>
  </si>
  <si>
    <t>CR071921</t>
  </si>
  <si>
    <t>CR081901</t>
  </si>
  <si>
    <t>CR081902</t>
  </si>
  <si>
    <t>CR081903</t>
  </si>
  <si>
    <t>CR081904</t>
  </si>
  <si>
    <t>CR081905</t>
  </si>
  <si>
    <t>CR081907</t>
  </si>
  <si>
    <t>CR081908</t>
  </si>
  <si>
    <t>CR081909</t>
  </si>
  <si>
    <t>CR081910</t>
  </si>
  <si>
    <t>CR081911</t>
  </si>
  <si>
    <t>CR081912</t>
  </si>
  <si>
    <t>St Martins Marsh Aquatic Preserve</t>
  </si>
  <si>
    <t>Ariadna</t>
  </si>
  <si>
    <t>Very hazy water/high sediment load, Cleared up on south half of transect</t>
  </si>
  <si>
    <t>CR081913</t>
  </si>
  <si>
    <t>SMMAP-CNWR</t>
  </si>
  <si>
    <t>Shallow hardbottom SE of islands</t>
  </si>
  <si>
    <t>CR081914</t>
  </si>
  <si>
    <t>Chassahowitzka NWR</t>
  </si>
  <si>
    <t>Heavy sediment load, Shallow hardbottom at south end</t>
  </si>
  <si>
    <t>CR081915</t>
  </si>
  <si>
    <t>Offshore 3</t>
  </si>
  <si>
    <t>&gt;2</t>
  </si>
  <si>
    <t>CR081917</t>
  </si>
  <si>
    <t>Inshore 1</t>
  </si>
  <si>
    <t>CR081918</t>
  </si>
  <si>
    <t>CR081919</t>
  </si>
  <si>
    <t>CR081920</t>
  </si>
  <si>
    <t>CR081921</t>
  </si>
  <si>
    <t>CR081922</t>
  </si>
  <si>
    <t>Offshore 1</t>
  </si>
  <si>
    <t>Heavy sediment load on northern half</t>
  </si>
  <si>
    <t>CR081923</t>
  </si>
  <si>
    <t>Offshore 2</t>
  </si>
  <si>
    <t>CR081924</t>
  </si>
  <si>
    <t>CR081925</t>
  </si>
  <si>
    <t>CR081926</t>
  </si>
  <si>
    <t>CR081927</t>
  </si>
  <si>
    <t>CR081928</t>
  </si>
  <si>
    <t>CR081929</t>
  </si>
  <si>
    <t>CR081930</t>
  </si>
  <si>
    <t>CR101901</t>
  </si>
  <si>
    <t>S633</t>
  </si>
  <si>
    <t>CR101902</t>
  </si>
  <si>
    <t>S634</t>
  </si>
  <si>
    <t>S635</t>
  </si>
  <si>
    <t>CR101903</t>
  </si>
  <si>
    <t>S637</t>
  </si>
  <si>
    <t>CR101904</t>
  </si>
  <si>
    <t>S640</t>
  </si>
  <si>
    <t>S645</t>
  </si>
  <si>
    <t>CR101907</t>
  </si>
  <si>
    <t>S659</t>
  </si>
  <si>
    <t>S669</t>
  </si>
  <si>
    <t>CR111901</t>
  </si>
  <si>
    <t>Resting</t>
  </si>
  <si>
    <t>CR111903</t>
  </si>
  <si>
    <t>Water hazy</t>
  </si>
  <si>
    <t>CR111907</t>
  </si>
  <si>
    <t>CR111908</t>
  </si>
  <si>
    <t>Nora</t>
  </si>
  <si>
    <t>Armando</t>
  </si>
  <si>
    <t>CR111910</t>
  </si>
  <si>
    <t>CR111912</t>
  </si>
  <si>
    <t>CR111916</t>
  </si>
  <si>
    <t>CR101905</t>
  </si>
  <si>
    <t>S648</t>
  </si>
  <si>
    <t>S649</t>
  </si>
  <si>
    <t>S650</t>
  </si>
  <si>
    <t>S651</t>
  </si>
  <si>
    <t>S652</t>
  </si>
  <si>
    <t>S653</t>
  </si>
  <si>
    <t>CR101906</t>
  </si>
  <si>
    <t>S654</t>
  </si>
  <si>
    <t>S657</t>
  </si>
  <si>
    <t>S660</t>
  </si>
  <si>
    <t>SLI101905</t>
  </si>
  <si>
    <t>Joe's Cove</t>
  </si>
  <si>
    <t>Mud</t>
  </si>
  <si>
    <t>Loren</t>
  </si>
  <si>
    <t>SLI101910</t>
  </si>
  <si>
    <t>SLI101913</t>
  </si>
  <si>
    <t>Ashley</t>
  </si>
  <si>
    <t>SLI101915</t>
  </si>
  <si>
    <t>S662</t>
  </si>
  <si>
    <t>S663</t>
  </si>
  <si>
    <t>S664</t>
  </si>
  <si>
    <t>S665</t>
  </si>
  <si>
    <t>S666</t>
  </si>
  <si>
    <t>S667</t>
  </si>
  <si>
    <t>S668</t>
  </si>
  <si>
    <t>CR111902</t>
  </si>
  <si>
    <t>CR111905</t>
  </si>
  <si>
    <t>CR111906</t>
  </si>
  <si>
    <t>CR111909</t>
  </si>
  <si>
    <t>CR111911</t>
  </si>
  <si>
    <t>CR111913</t>
  </si>
  <si>
    <t>CR111915</t>
  </si>
  <si>
    <t>CR111917</t>
  </si>
  <si>
    <t>CR111919</t>
  </si>
  <si>
    <t>S661</t>
  </si>
  <si>
    <t>CR012001</t>
  </si>
  <si>
    <t>Kelly</t>
  </si>
  <si>
    <t>CR012003</t>
  </si>
  <si>
    <t>CR012006</t>
  </si>
  <si>
    <t>CR012007</t>
  </si>
  <si>
    <t>20..58</t>
  </si>
  <si>
    <t>CR012008</t>
  </si>
  <si>
    <t>CR012009</t>
  </si>
  <si>
    <t>CR012010</t>
  </si>
  <si>
    <t>CR012011</t>
  </si>
  <si>
    <t>Inshore 2</t>
  </si>
  <si>
    <t>CR012012</t>
  </si>
  <si>
    <t>CR012014</t>
  </si>
  <si>
    <t>12"09</t>
  </si>
  <si>
    <t>CR012015</t>
  </si>
  <si>
    <t>Lizzie</t>
  </si>
  <si>
    <t>CR012016</t>
  </si>
  <si>
    <t>CR012017</t>
  </si>
  <si>
    <t>CR012019</t>
  </si>
  <si>
    <t>CR012020</t>
  </si>
  <si>
    <t>SLI012002</t>
  </si>
  <si>
    <t>St Lucie River West-South</t>
  </si>
  <si>
    <t>SLI012010</t>
  </si>
  <si>
    <t>Libby</t>
  </si>
  <si>
    <t>CR022003</t>
  </si>
  <si>
    <t>CR022005</t>
  </si>
  <si>
    <t>CR022006</t>
  </si>
  <si>
    <t>CR022012</t>
  </si>
  <si>
    <t>CR022013</t>
  </si>
  <si>
    <t>&gt;2.2</t>
  </si>
  <si>
    <t>CR022018</t>
  </si>
  <si>
    <t>CR022019</t>
  </si>
  <si>
    <t>CR042102</t>
  </si>
  <si>
    <t>Emily</t>
  </si>
  <si>
    <t>CR042107</t>
  </si>
  <si>
    <t>Gina</t>
  </si>
  <si>
    <t>CR062106</t>
  </si>
  <si>
    <t>WP 1115 is an error and was skipped</t>
  </si>
  <si>
    <t>CR062112</t>
  </si>
  <si>
    <t>The drifter waypoint was 1150, deployed at 10:05</t>
  </si>
  <si>
    <t>Sightings only 30 min transect</t>
  </si>
  <si>
    <t>CR062113</t>
  </si>
  <si>
    <t>WP1170 drifter capture; glare upgraded at 12:36</t>
  </si>
  <si>
    <t>CR062116</t>
  </si>
  <si>
    <t>WP1179 drifter deployment at 10:14</t>
  </si>
  <si>
    <t>WP1188 drifter deployment at 11:23</t>
  </si>
  <si>
    <t>CR062118</t>
  </si>
  <si>
    <t>WP1195 drifter recovery at 12:59</t>
  </si>
  <si>
    <t>paps</t>
  </si>
  <si>
    <t>tagged</t>
  </si>
  <si>
    <t>CR072103</t>
  </si>
  <si>
    <t>Mason</t>
  </si>
  <si>
    <t>Taylor</t>
  </si>
  <si>
    <t>CR072107</t>
  </si>
  <si>
    <t>CR072108</t>
  </si>
  <si>
    <t>CR072109</t>
  </si>
  <si>
    <t>Same Cc from 7/17 missing LFF</t>
  </si>
  <si>
    <t>CR072110</t>
  </si>
  <si>
    <t>Applied camera to this Cc (C759)</t>
  </si>
  <si>
    <t>CR072112</t>
  </si>
  <si>
    <t>CR072114</t>
  </si>
  <si>
    <t>CR072115</t>
  </si>
  <si>
    <t>Date of Last YSI Calibration</t>
  </si>
  <si>
    <t>Rainfall Last Hour (mm)</t>
  </si>
  <si>
    <t>DO (mg/L)</t>
  </si>
  <si>
    <t>Water Depth (m)</t>
  </si>
  <si>
    <t>DOC Y/N</t>
  </si>
  <si>
    <t>Nutrient Y/N</t>
  </si>
  <si>
    <t>CR061902</t>
  </si>
  <si>
    <t>CR061904</t>
  </si>
  <si>
    <t>SLI071901</t>
  </si>
  <si>
    <t>Peck Lake</t>
  </si>
  <si>
    <t>SLI071904</t>
  </si>
  <si>
    <t>SLI071905</t>
  </si>
  <si>
    <t>Indian River Lagoon West</t>
  </si>
  <si>
    <t>SLI071907</t>
  </si>
  <si>
    <t>Sailfish Point</t>
  </si>
  <si>
    <t>SLI071908</t>
  </si>
  <si>
    <t>SLI071909</t>
  </si>
  <si>
    <t>SLI071910</t>
  </si>
  <si>
    <t>SLI071911</t>
  </si>
  <si>
    <t>SLI071912</t>
  </si>
  <si>
    <t>SLI071913</t>
  </si>
  <si>
    <t>SLI071914</t>
  </si>
  <si>
    <t>SLI071915</t>
  </si>
  <si>
    <t>SLI071921</t>
  </si>
  <si>
    <t>CR071905</t>
  </si>
  <si>
    <t>CR081906</t>
  </si>
  <si>
    <t>CR081916</t>
  </si>
  <si>
    <t>SLI101901</t>
  </si>
  <si>
    <t>SLI101902</t>
  </si>
  <si>
    <t>SLI101903</t>
  </si>
  <si>
    <t>SLI101904</t>
  </si>
  <si>
    <t>SLI101906</t>
  </si>
  <si>
    <t>SLI101907</t>
  </si>
  <si>
    <t>SLI101908</t>
  </si>
  <si>
    <t>SLI101909</t>
  </si>
  <si>
    <t>SLI101911</t>
  </si>
  <si>
    <t>SLI101912</t>
  </si>
  <si>
    <t>Hutchinson Island Offshore</t>
  </si>
  <si>
    <t>SLI101914</t>
  </si>
  <si>
    <t>SLI101916</t>
  </si>
  <si>
    <t>SLI101917</t>
  </si>
  <si>
    <t>SLI101918</t>
  </si>
  <si>
    <t>SLI101919</t>
  </si>
  <si>
    <t>CR012004</t>
  </si>
  <si>
    <t>CR012005</t>
  </si>
  <si>
    <t>119..0</t>
  </si>
  <si>
    <t>CR012018</t>
  </si>
  <si>
    <t>CR022001</t>
  </si>
  <si>
    <t>CR022004</t>
  </si>
  <si>
    <t>CR022007</t>
  </si>
  <si>
    <t>CR022008</t>
  </si>
  <si>
    <t>CR022009</t>
  </si>
  <si>
    <t>CR022010</t>
  </si>
  <si>
    <t>CR022011</t>
  </si>
  <si>
    <t>CR022016</t>
  </si>
  <si>
    <t>CR022017</t>
  </si>
  <si>
    <t>CR072116</t>
  </si>
  <si>
    <t>Wave Height</t>
  </si>
  <si>
    <t>Cloud Cover/Glare</t>
  </si>
  <si>
    <t>Hatchling</t>
  </si>
  <si>
    <t>Foraging</t>
  </si>
  <si>
    <t>Mating</t>
  </si>
  <si>
    <t>Emaciated</t>
  </si>
  <si>
    <t>Ei</t>
  </si>
  <si>
    <t>3 - 4</t>
  </si>
  <si>
    <t>Dc</t>
  </si>
  <si>
    <t>Lo</t>
  </si>
  <si>
    <t>Pelagic</t>
  </si>
  <si>
    <t>Nd</t>
  </si>
  <si>
    <t>Beach</t>
  </si>
  <si>
    <t>St Martins Keys</t>
  </si>
  <si>
    <t>Inshore 3</t>
  </si>
  <si>
    <t>Inshore 4</t>
  </si>
  <si>
    <t>IRG Site 8</t>
  </si>
  <si>
    <t>MML005</t>
  </si>
  <si>
    <t>Bimini</t>
  </si>
  <si>
    <t>MML001</t>
  </si>
  <si>
    <t>St. George</t>
  </si>
  <si>
    <t>MML075</t>
  </si>
  <si>
    <t>MML064</t>
  </si>
  <si>
    <t>MML120</t>
  </si>
  <si>
    <t>MML125</t>
  </si>
  <si>
    <t>MML027</t>
  </si>
  <si>
    <t>MML274</t>
  </si>
  <si>
    <t>MML185</t>
  </si>
  <si>
    <t>Crystal River</t>
  </si>
  <si>
    <t>MML183</t>
  </si>
  <si>
    <t>KKF024</t>
  </si>
  <si>
    <t>KKF175</t>
  </si>
  <si>
    <t>KKF243</t>
  </si>
  <si>
    <t>KKF245</t>
  </si>
  <si>
    <t>KKF247</t>
  </si>
  <si>
    <t>KKF250</t>
  </si>
  <si>
    <t>KKF253</t>
  </si>
  <si>
    <t>KKF262</t>
  </si>
  <si>
    <t>KKF269</t>
  </si>
  <si>
    <t>KKF281</t>
  </si>
  <si>
    <t>KKF283</t>
  </si>
  <si>
    <t>KKF284</t>
  </si>
  <si>
    <t>Big Bend</t>
  </si>
  <si>
    <t>Reporting Year</t>
  </si>
  <si>
    <t>Dates</t>
  </si>
  <si>
    <t>Permit #</t>
  </si>
  <si>
    <t>Listing Unit</t>
  </si>
  <si>
    <t>Allowed</t>
  </si>
  <si>
    <t>2020 Remaining</t>
  </si>
  <si>
    <t>16 June 2016 - 15 June 2017</t>
  </si>
  <si>
    <t>Capture</t>
  </si>
  <si>
    <t>North Atlantic</t>
  </si>
  <si>
    <t>16 June 2017 - 15 June 2018</t>
  </si>
  <si>
    <t>NW Atlantic</t>
  </si>
  <si>
    <t>16 June 2018 - 30 Sept 2019</t>
  </si>
  <si>
    <t>Rangewide</t>
  </si>
  <si>
    <t>1 Oct 2019 - 30 Sept 2020</t>
  </si>
  <si>
    <t>1 Oct 2020 - 30 Sept 2021</t>
  </si>
  <si>
    <t>Sat Tag</t>
  </si>
  <si>
    <t>1 Oct 2021 - 30 Sept 2022</t>
  </si>
  <si>
    <t>Sat Tag or Camera</t>
  </si>
  <si>
    <t>1 Oct 2022 - 30 Sept 2023</t>
  </si>
  <si>
    <t>1 Oct 2023 - 30 Sept 2024</t>
  </si>
  <si>
    <t>Harass</t>
  </si>
  <si>
    <t>1 Oct 2024 - 30 Sept 2025</t>
  </si>
  <si>
    <t>1 Oct 2025 - 30 Sept 2026</t>
  </si>
  <si>
    <t>Total</t>
  </si>
  <si>
    <t>Camera</t>
  </si>
  <si>
    <t>St Lucie Inlet to Jupiter Inlet</t>
  </si>
  <si>
    <t>As of 1/20/2020</t>
  </si>
  <si>
    <t>KKF286</t>
  </si>
  <si>
    <t>CR202108</t>
  </si>
  <si>
    <t>C1204</t>
  </si>
  <si>
    <t>CR082101</t>
  </si>
  <si>
    <t>KKF288</t>
  </si>
  <si>
    <t>KKF289</t>
  </si>
  <si>
    <t>C1217</t>
  </si>
  <si>
    <t>CR082105</t>
  </si>
  <si>
    <t>KKF290</t>
  </si>
  <si>
    <t>KKF291</t>
  </si>
  <si>
    <t>C1220</t>
  </si>
  <si>
    <t>KKF292</t>
  </si>
  <si>
    <t>KKF293</t>
  </si>
  <si>
    <t>C1224</t>
  </si>
  <si>
    <t>CR082106</t>
  </si>
  <si>
    <t>KKF294</t>
  </si>
  <si>
    <t>KKF295</t>
  </si>
  <si>
    <t>Bad tag KKF287, Tail did not extend past carapace so ventral photo taken</t>
  </si>
  <si>
    <t>Seen in contact with turtle #272, Tail did not extend past carapace so ventral photo taken, turtle cam deployed (218.424), released at 12:41 and recovered at 17:15 WP 1226 GPS2</t>
  </si>
  <si>
    <t>Seen in contact with turtle #271, Tail did not extend past carapace so ventral photo taken, turtle cam deployed #217.034, released at 13:00 recovered at 17:22 wp 1227 gps 2</t>
  </si>
  <si>
    <t>Missing LFF, Tail did not extend past carapace so ventral photo taken</t>
  </si>
  <si>
    <t>KKF287</t>
  </si>
  <si>
    <t>2021 Remaining</t>
  </si>
  <si>
    <t xml:space="preserve">Swimming </t>
  </si>
  <si>
    <t>0- 24</t>
  </si>
  <si>
    <t>MacDonald cam deployed at 11:07 waypoint 778 on GPS #3</t>
  </si>
  <si>
    <t>CR082102</t>
  </si>
  <si>
    <t>CR082103</t>
  </si>
  <si>
    <t>CR082104</t>
  </si>
  <si>
    <t xml:space="preserve">Transect ended at 15:57 to get away from rain and storm </t>
  </si>
  <si>
    <t>50 - 75</t>
  </si>
  <si>
    <t>TS Fred approaching. Did a full day Thursday and Friday to try and beat the storm. Saturday and Sunday blown out.</t>
  </si>
  <si>
    <t>1 - Spring</t>
  </si>
  <si>
    <t>Notches from old acoustic tag; 3rd vertebral scute deformed</t>
  </si>
  <si>
    <t>Algae near most dorsal scutes</t>
  </si>
  <si>
    <t>Turtle previously tagged with acoustic tag on 6/3/16</t>
  </si>
  <si>
    <t>Swab</t>
  </si>
  <si>
    <t xml:space="preserve">Acoustic tag from June, epoxy out, little bit of biofouling </t>
  </si>
  <si>
    <t>Previously applied acoustic tag fell off during recapture</t>
  </si>
  <si>
    <t xml:space="preserve">old acoustic; pieces of right marginal scute missing </t>
  </si>
  <si>
    <t>Previously acoustic tagged</t>
  </si>
  <si>
    <t>Small chunk missing LRF</t>
  </si>
  <si>
    <t>Small chunk missing rear left marginal scutes; small chip out of rear right marginal scutes</t>
  </si>
  <si>
    <t>Algae on plastron</t>
  </si>
  <si>
    <t>back big tire was taken off; Previously acoustic tagged</t>
  </si>
  <si>
    <t>Algae patch on carapace</t>
  </si>
  <si>
    <t>old acoustic tag</t>
  </si>
  <si>
    <t>Tail measurements with FP tumor; Previously acoustic tagged</t>
  </si>
  <si>
    <t>old acoustic tag notches</t>
  </si>
  <si>
    <t>alteration on a scute</t>
  </si>
  <si>
    <t xml:space="preserve">RFF RRF tiny piece missing </t>
  </si>
  <si>
    <t>Red algae, small crustacea</t>
  </si>
  <si>
    <t>Swab vent</t>
  </si>
  <si>
    <t>Notches from acoustic tag</t>
  </si>
  <si>
    <t>Hand Capture</t>
  </si>
  <si>
    <t>1 extra scute per side on carapace</t>
  </si>
  <si>
    <t>Red algae, plastron</t>
  </si>
  <si>
    <t>Red algae</t>
  </si>
  <si>
    <t>Red and green algae</t>
  </si>
  <si>
    <t>Green and brown algae</t>
  </si>
  <si>
    <t>Red tuff algae on carapace, plastron, and scales</t>
  </si>
  <si>
    <t xml:space="preserve"> 13:41</t>
  </si>
  <si>
    <t xml:space="preserve">LRF small piece missing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</si>
</sst>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
    <numFmt numFmtId="165" formatCode="0.000000000000"/>
    <numFmt numFmtId="166" formatCode="0.0"/>
    <numFmt numFmtId="167" formatCode="0.000"/>
    <numFmt numFmtId="168" formatCode="0.0000"/>
    <numFmt numFmtId="169" formatCode="h:mm;@"/>
    <numFmt numFmtId="170" formatCode="m/d/yyyy;@"/>
    <numFmt numFmtId="171" formatCode="mm/dd/yy;@"/>
  </numFmts>
  <fonts count="17" x14ac:knownFonts="1">
    <font>
      <sz val="11"/>
      <color rgb="FF000000"/>
      <name val="Calibri"/>
    </font>
    <font>
      <sz val="11"/>
      <color theme="1"/>
      <name val="calibri"/>
      <family val="2"/>
      <scheme val="minor"/>
    </font>
    <font>
      <sz val="12"/>
      <color theme="1"/>
      <name val="Calibri"/>
    </font>
    <font>
      <sz val="11"/>
      <color theme="1"/>
      <name val="Calibri"/>
    </font>
    <font>
      <b/>
      <sz val="11"/>
      <color rgb="FF000000"/>
      <name val="Calibri"/>
    </font>
    <font>
      <b/>
      <sz val="11"/>
      <color theme="1"/>
      <name val="Calibri"/>
    </font>
    <font>
      <sz val="11"/>
      <color theme="1"/>
      <name val="Calibri"/>
      <family val="2"/>
    </font>
    <font>
      <sz val="11"/>
      <color rgb="FF9C5700"/>
      <name val="Calibri"/>
      <family val="2"/>
    </font>
    <font>
      <sz val="11"/>
      <color rgb="FF006100"/>
      <name val="Calibri"/>
      <family val="2"/>
    </font>
    <font>
      <sz val="11"/>
      <color rgb="FF000000"/>
      <name val="Calibri"/>
      <family val="2"/>
    </font>
    <font>
      <sz val="11"/>
      <color rgb="FF006100"/>
      <name val="calibri"/>
      <family val="2"/>
      <scheme val="minor"/>
    </font>
    <font>
      <sz val="11"/>
      <color rgb="FF9C5700"/>
      <name val="calibri"/>
      <family val="2"/>
      <scheme val="minor"/>
    </font>
    <font>
      <sz val="11"/>
      <color rgb="FF3F3F76"/>
      <name val="calibri"/>
      <family val="2"/>
      <scheme val="minor"/>
    </font>
    <font>
      <sz val="11"/>
      <name val="Calibri"/>
    </font>
    <font>
      <sz val="11"/>
      <name val="calibri"/>
      <scheme val="minor"/>
    </font>
    <font>
      <b/>
      <sz val="9"/>
      <color indexed="81"/>
      <name val="Calibri"/>
      <family val="2"/>
    </font>
    <font>
      <sz val="9"/>
      <color indexed="81"/>
      <name val="Calibri"/>
      <family val="2"/>
    </font>
  </fonts>
  <fills count="13">
    <fill>
      <patternFill patternType="none"/>
    </fill>
    <fill>
      <patternFill patternType="gray125"/>
    </fill>
    <fill>
      <patternFill patternType="solid">
        <fgColor rgb="FFFFFF00"/>
        <bgColor rgb="FFFFFF00"/>
      </patternFill>
    </fill>
    <fill>
      <patternFill patternType="solid">
        <fgColor rgb="FFD8D8D8"/>
        <bgColor rgb="FFD8D8D8"/>
      </patternFill>
    </fill>
    <fill>
      <patternFill patternType="solid">
        <fgColor rgb="FFEA9999"/>
        <bgColor rgb="FFEA9999"/>
      </patternFill>
    </fill>
    <fill>
      <patternFill patternType="solid">
        <fgColor theme="5" tint="0.39997558519241921"/>
        <bgColor indexed="64"/>
      </patternFill>
    </fill>
    <fill>
      <patternFill patternType="solid">
        <fgColor theme="4" tint="0.59999389629810485"/>
        <bgColor indexed="64"/>
      </patternFill>
    </fill>
    <fill>
      <patternFill patternType="solid">
        <fgColor rgb="FFFFC000"/>
        <bgColor rgb="FFFFFF00"/>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EB9C"/>
      </patternFill>
    </fill>
    <fill>
      <patternFill patternType="solid">
        <fgColor rgb="FFFFCC99"/>
      </patternFill>
    </fill>
  </fills>
  <borders count="7">
    <border>
      <left/>
      <right/>
      <top/>
      <bottom/>
      <diagonal/>
    </border>
    <border>
      <left style="thin">
        <color rgb="FFD8D8D8"/>
      </left>
      <right style="thin">
        <color rgb="FFD8D8D8"/>
      </right>
      <top style="thin">
        <color rgb="FFD8D8D8"/>
      </top>
      <bottom style="thin">
        <color rgb="FFD8D8D8"/>
      </bottom>
      <diagonal/>
    </border>
    <border>
      <left style="thin">
        <color rgb="FFD0D7E5"/>
      </left>
      <right style="thin">
        <color rgb="FFD0D7E5"/>
      </right>
      <top style="thin">
        <color rgb="FFD0D7E5"/>
      </top>
      <bottom style="thin">
        <color rgb="FFD0D7E5"/>
      </bottom>
      <diagonal/>
    </border>
    <border>
      <left/>
      <right/>
      <top/>
      <bottom/>
      <diagonal/>
    </border>
    <border>
      <left/>
      <right/>
      <top/>
      <bottom style="thin">
        <color rgb="FF000000"/>
      </bottom>
      <diagonal/>
    </border>
    <border>
      <left/>
      <right/>
      <top/>
      <bottom style="thin">
        <color rgb="FF000000"/>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10" fillId="10" borderId="0" applyNumberFormat="0" applyBorder="0" applyAlignment="0" applyProtection="0"/>
    <xf numFmtId="0" fontId="11" fillId="11" borderId="0" applyNumberFormat="0" applyBorder="0" applyAlignment="0" applyProtection="0"/>
    <xf numFmtId="0" fontId="12" fillId="12" borderId="6" applyNumberFormat="0" applyAlignment="0" applyProtection="0"/>
  </cellStyleXfs>
  <cellXfs count="130">
    <xf numFmtId="0" fontId="0" fillId="0" borderId="0" xfId="0" applyFont="1" applyAlignment="1"/>
    <xf numFmtId="0" fontId="0" fillId="0" borderId="0" xfId="0" applyFont="1" applyAlignment="1">
      <alignment horizontal="left"/>
    </xf>
    <xf numFmtId="14" fontId="0" fillId="0" borderId="0" xfId="0" applyNumberFormat="1" applyFont="1" applyAlignment="1">
      <alignment horizontal="left"/>
    </xf>
    <xf numFmtId="0" fontId="2" fillId="0" borderId="0" xfId="0" applyFont="1" applyAlignment="1">
      <alignment horizontal="left" wrapText="1"/>
    </xf>
    <xf numFmtId="0" fontId="2" fillId="0" borderId="0" xfId="0" applyFont="1" applyAlignment="1">
      <alignment horizontal="left"/>
    </xf>
    <xf numFmtId="2" fontId="2" fillId="0" borderId="0" xfId="0" applyNumberFormat="1" applyFont="1" applyAlignment="1">
      <alignment horizontal="left"/>
    </xf>
    <xf numFmtId="0" fontId="0" fillId="3" borderId="4" xfId="0" applyFont="1" applyFill="1" applyBorder="1" applyAlignment="1">
      <alignment horizontal="left"/>
    </xf>
    <xf numFmtId="0" fontId="3" fillId="0" borderId="0" xfId="0" applyFont="1" applyAlignment="1">
      <alignment horizontal="left"/>
    </xf>
    <xf numFmtId="0" fontId="0" fillId="4" borderId="3" xfId="0" applyFont="1" applyFill="1" applyBorder="1" applyAlignment="1">
      <alignment horizontal="left"/>
    </xf>
    <xf numFmtId="14" fontId="3" fillId="0" borderId="0" xfId="0" applyNumberFormat="1" applyFont="1" applyAlignment="1">
      <alignment horizontal="left"/>
    </xf>
    <xf numFmtId="0" fontId="0" fillId="0" borderId="0" xfId="0" applyFont="1" applyAlignment="1">
      <alignment horizontal="left" wrapText="1"/>
    </xf>
    <xf numFmtId="49" fontId="0" fillId="0" borderId="0" xfId="0" applyNumberFormat="1" applyFont="1" applyAlignment="1">
      <alignment horizontal="left" wrapText="1"/>
    </xf>
    <xf numFmtId="1" fontId="0" fillId="0" borderId="0" xfId="0" applyNumberFormat="1" applyFont="1" applyAlignment="1">
      <alignment horizontal="left"/>
    </xf>
    <xf numFmtId="164" fontId="0" fillId="0" borderId="0" xfId="0" applyNumberFormat="1" applyFont="1" applyAlignment="1">
      <alignment horizontal="left"/>
    </xf>
    <xf numFmtId="20" fontId="0" fillId="0" borderId="0" xfId="0" applyNumberFormat="1" applyFont="1" applyAlignment="1">
      <alignment horizontal="left"/>
    </xf>
    <xf numFmtId="168" fontId="0" fillId="0" borderId="0" xfId="0" applyNumberFormat="1" applyFont="1" applyAlignment="1">
      <alignment horizontal="left"/>
    </xf>
    <xf numFmtId="1" fontId="0" fillId="0" borderId="0" xfId="0" applyNumberFormat="1" applyFont="1" applyAlignment="1">
      <alignment horizontal="left" wrapText="1"/>
    </xf>
    <xf numFmtId="49" fontId="0" fillId="0" borderId="0" xfId="0" applyNumberFormat="1" applyFont="1" applyAlignment="1">
      <alignment horizontal="left"/>
    </xf>
    <xf numFmtId="166" fontId="0" fillId="0" borderId="0" xfId="0" applyNumberFormat="1" applyFont="1" applyAlignment="1">
      <alignment horizontal="left"/>
    </xf>
    <xf numFmtId="0" fontId="0" fillId="0" borderId="0" xfId="0" applyFont="1" applyAlignment="1">
      <alignment horizontal="left" vertical="center" wrapText="1"/>
    </xf>
    <xf numFmtId="2" fontId="0" fillId="0" borderId="0" xfId="0" applyNumberFormat="1" applyFont="1" applyAlignment="1">
      <alignment horizontal="left"/>
    </xf>
    <xf numFmtId="164" fontId="0" fillId="0" borderId="0" xfId="0" applyNumberFormat="1" applyFont="1" applyAlignment="1">
      <alignment horizontal="left" vertical="center" wrapText="1"/>
    </xf>
    <xf numFmtId="168" fontId="0" fillId="0" borderId="0" xfId="0" applyNumberFormat="1" applyFont="1" applyAlignment="1">
      <alignment horizontal="left" vertical="center" wrapText="1"/>
    </xf>
    <xf numFmtId="166" fontId="0" fillId="0" borderId="0" xfId="0" applyNumberFormat="1" applyFont="1" applyAlignment="1">
      <alignment horizontal="left" wrapText="1"/>
    </xf>
    <xf numFmtId="14" fontId="0" fillId="0" borderId="0" xfId="0" applyNumberFormat="1" applyFont="1" applyAlignment="1">
      <alignment horizontal="left" wrapText="1"/>
    </xf>
    <xf numFmtId="20" fontId="0" fillId="0" borderId="0" xfId="0" applyNumberFormat="1" applyFont="1" applyAlignment="1">
      <alignment horizontal="left" wrapText="1"/>
    </xf>
    <xf numFmtId="16" fontId="0" fillId="0" borderId="0" xfId="0" applyNumberFormat="1" applyFont="1" applyAlignment="1">
      <alignment horizontal="left"/>
    </xf>
    <xf numFmtId="0" fontId="3" fillId="0" borderId="0" xfId="0" applyFont="1"/>
    <xf numFmtId="17" fontId="0" fillId="0" borderId="0" xfId="0" applyNumberFormat="1" applyFont="1"/>
    <xf numFmtId="17" fontId="0" fillId="0" borderId="0" xfId="0" applyNumberFormat="1" applyFont="1" applyAlignment="1">
      <alignment horizontal="left"/>
    </xf>
    <xf numFmtId="0" fontId="0" fillId="2" borderId="3" xfId="0" applyFont="1" applyFill="1" applyBorder="1" applyAlignment="1">
      <alignment horizontal="left"/>
    </xf>
    <xf numFmtId="0" fontId="0" fillId="0" borderId="5" xfId="0" applyFont="1" applyBorder="1" applyAlignment="1">
      <alignment horizontal="left"/>
    </xf>
    <xf numFmtId="0" fontId="5" fillId="0" borderId="0" xfId="0" applyFont="1" applyAlignment="1">
      <alignment horizontal="left"/>
    </xf>
    <xf numFmtId="0" fontId="4" fillId="0" borderId="0" xfId="0" applyFont="1"/>
    <xf numFmtId="0" fontId="0" fillId="0" borderId="0" xfId="0" applyFont="1" applyAlignment="1"/>
    <xf numFmtId="0" fontId="6" fillId="0" borderId="0" xfId="0" applyFont="1" applyAlignment="1">
      <alignment horizontal="left" wrapText="1"/>
    </xf>
    <xf numFmtId="14" fontId="6" fillId="0" borderId="0" xfId="0" applyNumberFormat="1" applyFont="1" applyAlignment="1">
      <alignment horizontal="left" wrapText="1"/>
    </xf>
    <xf numFmtId="20" fontId="6" fillId="0" borderId="0" xfId="0" applyNumberFormat="1" applyFont="1" applyAlignment="1">
      <alignment horizontal="left" wrapText="1"/>
    </xf>
    <xf numFmtId="164" fontId="6" fillId="0" borderId="0" xfId="0" applyNumberFormat="1" applyFont="1" applyAlignment="1">
      <alignment horizontal="left" wrapText="1"/>
    </xf>
    <xf numFmtId="165" fontId="6" fillId="0" borderId="0" xfId="0" applyNumberFormat="1" applyFont="1" applyAlignment="1">
      <alignment horizontal="left" wrapText="1"/>
    </xf>
    <xf numFmtId="0" fontId="6" fillId="0" borderId="0" xfId="0" applyFont="1" applyAlignment="1">
      <alignment horizontal="left"/>
    </xf>
    <xf numFmtId="14" fontId="6" fillId="0" borderId="0" xfId="0" applyNumberFormat="1" applyFont="1" applyAlignment="1">
      <alignment horizontal="left"/>
    </xf>
    <xf numFmtId="1" fontId="6" fillId="0" borderId="0" xfId="0" applyNumberFormat="1" applyFont="1" applyAlignment="1">
      <alignment horizontal="left"/>
    </xf>
    <xf numFmtId="20" fontId="6" fillId="0" borderId="0" xfId="0" applyNumberFormat="1" applyFont="1" applyAlignment="1">
      <alignment horizontal="left"/>
    </xf>
    <xf numFmtId="164" fontId="6" fillId="0" borderId="0" xfId="0" applyNumberFormat="1" applyFont="1" applyAlignment="1">
      <alignment horizontal="left"/>
    </xf>
    <xf numFmtId="165" fontId="6" fillId="0" borderId="0" xfId="0" applyNumberFormat="1" applyFont="1" applyAlignment="1">
      <alignment horizontal="left"/>
    </xf>
    <xf numFmtId="166" fontId="6" fillId="0" borderId="0" xfId="0" applyNumberFormat="1" applyFont="1" applyAlignment="1">
      <alignment horizontal="left"/>
    </xf>
    <xf numFmtId="2" fontId="6" fillId="0" borderId="0" xfId="0" applyNumberFormat="1" applyFont="1" applyAlignment="1">
      <alignment horizontal="left"/>
    </xf>
    <xf numFmtId="167" fontId="6" fillId="0" borderId="0" xfId="0" applyNumberFormat="1" applyFont="1" applyAlignment="1">
      <alignment horizontal="left"/>
    </xf>
    <xf numFmtId="2" fontId="7" fillId="0" borderId="0" xfId="0" applyNumberFormat="1" applyFont="1" applyAlignment="1">
      <alignment horizontal="left"/>
    </xf>
    <xf numFmtId="2" fontId="8" fillId="0" borderId="0" xfId="0" applyNumberFormat="1" applyFont="1" applyAlignment="1">
      <alignment horizontal="left"/>
    </xf>
    <xf numFmtId="0" fontId="6" fillId="0" borderId="1" xfId="0" applyFont="1" applyBorder="1" applyAlignment="1">
      <alignment horizontal="left"/>
    </xf>
    <xf numFmtId="2" fontId="6" fillId="0" borderId="0" xfId="0" applyNumberFormat="1" applyFont="1" applyAlignment="1">
      <alignment horizontal="left" wrapText="1"/>
    </xf>
    <xf numFmtId="167" fontId="6" fillId="0" borderId="0" xfId="0" applyNumberFormat="1" applyFont="1" applyAlignment="1">
      <alignment horizontal="left" wrapText="1"/>
    </xf>
    <xf numFmtId="2" fontId="6" fillId="0" borderId="2" xfId="0" applyNumberFormat="1" applyFont="1" applyBorder="1" applyAlignment="1">
      <alignment horizontal="left" wrapText="1"/>
    </xf>
    <xf numFmtId="167" fontId="6" fillId="0" borderId="2" xfId="0" applyNumberFormat="1" applyFont="1" applyBorder="1" applyAlignment="1">
      <alignment horizontal="left" wrapText="1"/>
    </xf>
    <xf numFmtId="0" fontId="6" fillId="0" borderId="2" xfId="0" applyFont="1" applyBorder="1" applyAlignment="1">
      <alignment horizontal="left"/>
    </xf>
    <xf numFmtId="49" fontId="6" fillId="0" borderId="0" xfId="0" applyNumberFormat="1" applyFont="1" applyAlignment="1">
      <alignment horizontal="left"/>
    </xf>
    <xf numFmtId="0" fontId="9" fillId="0" borderId="0" xfId="0" applyFont="1" applyAlignment="1">
      <alignment horizontal="left"/>
    </xf>
    <xf numFmtId="14" fontId="9" fillId="0" borderId="0" xfId="0" applyNumberFormat="1" applyFont="1" applyAlignment="1">
      <alignment horizontal="left"/>
    </xf>
    <xf numFmtId="20" fontId="9" fillId="0" borderId="0" xfId="0" applyNumberFormat="1" applyFont="1" applyAlignment="1">
      <alignment horizontal="left"/>
    </xf>
    <xf numFmtId="0" fontId="6" fillId="2" borderId="3" xfId="0" applyFont="1" applyFill="1" applyBorder="1" applyAlignment="1">
      <alignment horizontal="left"/>
    </xf>
    <xf numFmtId="0" fontId="9" fillId="0" borderId="0" xfId="0" applyFont="1"/>
    <xf numFmtId="165" fontId="9" fillId="0" borderId="0" xfId="0" applyNumberFormat="1" applyFont="1" applyAlignment="1">
      <alignment horizontal="left"/>
    </xf>
    <xf numFmtId="0" fontId="6" fillId="0" borderId="3" xfId="0" applyFont="1" applyFill="1" applyBorder="1" applyAlignment="1">
      <alignment horizontal="left"/>
    </xf>
    <xf numFmtId="165" fontId="9" fillId="5" borderId="0" xfId="0" applyNumberFormat="1" applyFont="1" applyFill="1" applyAlignment="1">
      <alignment horizontal="left"/>
    </xf>
    <xf numFmtId="165" fontId="9" fillId="6" borderId="0" xfId="0" applyNumberFormat="1" applyFont="1" applyFill="1" applyAlignment="1">
      <alignment horizontal="left"/>
    </xf>
    <xf numFmtId="0" fontId="6" fillId="5" borderId="0" xfId="0" applyFont="1" applyFill="1" applyAlignment="1">
      <alignment horizontal="left"/>
    </xf>
    <xf numFmtId="0" fontId="9" fillId="0" borderId="0" xfId="0" applyFont="1" applyFill="1" applyAlignment="1">
      <alignment horizontal="left"/>
    </xf>
    <xf numFmtId="165" fontId="9" fillId="7" borderId="3" xfId="0" applyNumberFormat="1" applyFont="1" applyFill="1" applyBorder="1" applyAlignment="1">
      <alignment horizontal="left"/>
    </xf>
    <xf numFmtId="0" fontId="6" fillId="8" borderId="0" xfId="0" applyFont="1" applyFill="1" applyAlignment="1">
      <alignment horizontal="left"/>
    </xf>
    <xf numFmtId="0" fontId="9" fillId="8" borderId="0" xfId="0" applyFont="1" applyFill="1" applyAlignment="1">
      <alignment horizontal="left"/>
    </xf>
    <xf numFmtId="0" fontId="6" fillId="9" borderId="0" xfId="0" applyFont="1" applyFill="1" applyAlignment="1">
      <alignment horizontal="left"/>
    </xf>
    <xf numFmtId="0" fontId="9" fillId="6" borderId="0" xfId="0" applyFont="1" applyFill="1" applyAlignment="1">
      <alignment horizontal="left"/>
    </xf>
    <xf numFmtId="0" fontId="9" fillId="0" borderId="3" xfId="0" applyFont="1" applyFill="1" applyBorder="1" applyAlignment="1">
      <alignment horizontal="left"/>
    </xf>
    <xf numFmtId="165" fontId="9" fillId="0" borderId="3" xfId="0" applyNumberFormat="1" applyFont="1" applyFill="1" applyBorder="1" applyAlignment="1">
      <alignment horizontal="left"/>
    </xf>
    <xf numFmtId="0" fontId="0" fillId="0" borderId="0" xfId="0" applyFont="1" applyAlignment="1"/>
    <xf numFmtId="169" fontId="0" fillId="0" borderId="0" xfId="0" applyNumberFormat="1" applyFont="1" applyAlignment="1">
      <alignment horizontal="left"/>
    </xf>
    <xf numFmtId="165" fontId="0" fillId="0" borderId="0" xfId="0" applyNumberFormat="1" applyFont="1" applyAlignment="1">
      <alignment horizontal="left"/>
    </xf>
    <xf numFmtId="0" fontId="0" fillId="9" borderId="0" xfId="0" applyFont="1" applyFill="1" applyAlignment="1">
      <alignment horizontal="left"/>
    </xf>
    <xf numFmtId="20" fontId="0" fillId="0" borderId="0" xfId="0" applyNumberFormat="1" applyFont="1" applyFill="1" applyAlignment="1">
      <alignment horizontal="left"/>
    </xf>
    <xf numFmtId="0" fontId="0" fillId="0" borderId="0" xfId="0" applyAlignment="1">
      <alignment horizontal="left"/>
    </xf>
    <xf numFmtId="0" fontId="0" fillId="0" borderId="3" xfId="0" applyFont="1" applyBorder="1" applyAlignment="1">
      <alignment horizontal="left"/>
    </xf>
    <xf numFmtId="0" fontId="9" fillId="0" borderId="5" xfId="0" applyFont="1" applyBorder="1" applyAlignment="1">
      <alignment horizontal="left"/>
    </xf>
    <xf numFmtId="0" fontId="4" fillId="0" borderId="0" xfId="0" applyFont="1" applyAlignment="1">
      <alignment horizontal="center"/>
    </xf>
    <xf numFmtId="0" fontId="0" fillId="0" borderId="0" xfId="0" applyFont="1" applyAlignment="1"/>
    <xf numFmtId="0" fontId="1" fillId="0" borderId="0" xfId="1" applyFont="1" applyFill="1" applyAlignment="1">
      <alignment horizontal="left"/>
    </xf>
    <xf numFmtId="0" fontId="14" fillId="0" borderId="0" xfId="1" applyFont="1" applyFill="1" applyAlignment="1">
      <alignment horizontal="left"/>
    </xf>
    <xf numFmtId="170" fontId="14" fillId="0" borderId="0" xfId="1" applyNumberFormat="1" applyFont="1" applyFill="1" applyAlignment="1">
      <alignment horizontal="left"/>
    </xf>
    <xf numFmtId="1" fontId="14" fillId="0" borderId="0" xfId="1" applyNumberFormat="1" applyFont="1" applyFill="1" applyAlignment="1">
      <alignment horizontal="left"/>
    </xf>
    <xf numFmtId="0" fontId="14" fillId="0" borderId="3" xfId="3" applyFont="1" applyFill="1" applyBorder="1" applyAlignment="1">
      <alignment horizontal="left"/>
    </xf>
    <xf numFmtId="170" fontId="14" fillId="0" borderId="3" xfId="3" applyNumberFormat="1" applyFont="1" applyFill="1" applyBorder="1" applyAlignment="1">
      <alignment horizontal="left"/>
    </xf>
    <xf numFmtId="0" fontId="1" fillId="0" borderId="3" xfId="3" applyFont="1" applyFill="1" applyBorder="1" applyAlignment="1">
      <alignment horizontal="left"/>
    </xf>
    <xf numFmtId="0" fontId="1" fillId="0" borderId="0" xfId="2" applyFont="1" applyFill="1" applyAlignment="1">
      <alignment horizontal="left"/>
    </xf>
    <xf numFmtId="0" fontId="14" fillId="0" borderId="0" xfId="2" applyFont="1" applyFill="1" applyAlignment="1">
      <alignment horizontal="left"/>
    </xf>
    <xf numFmtId="170" fontId="14" fillId="0" borderId="0" xfId="2" applyNumberFormat="1" applyFont="1" applyFill="1" applyAlignment="1">
      <alignment horizontal="left"/>
    </xf>
    <xf numFmtId="0" fontId="6" fillId="0" borderId="0" xfId="0" applyFont="1" applyFill="1" applyAlignment="1">
      <alignment horizontal="left"/>
    </xf>
    <xf numFmtId="170" fontId="6" fillId="0" borderId="0" xfId="0" applyNumberFormat="1" applyFont="1" applyFill="1" applyAlignment="1">
      <alignment horizontal="left"/>
    </xf>
    <xf numFmtId="1" fontId="6" fillId="0" borderId="0" xfId="0" applyNumberFormat="1" applyFont="1" applyFill="1" applyAlignment="1">
      <alignment horizontal="left"/>
    </xf>
    <xf numFmtId="0" fontId="13" fillId="0" borderId="0" xfId="0" applyFont="1" applyFill="1" applyAlignment="1">
      <alignment horizontal="left"/>
    </xf>
    <xf numFmtId="171" fontId="6" fillId="0" borderId="0" xfId="0" applyNumberFormat="1" applyFont="1" applyFill="1" applyAlignment="1">
      <alignment horizontal="left"/>
    </xf>
    <xf numFmtId="14" fontId="6" fillId="0" borderId="0" xfId="0" applyNumberFormat="1" applyFont="1" applyFill="1" applyAlignment="1">
      <alignment horizontal="left"/>
    </xf>
    <xf numFmtId="0" fontId="6" fillId="0" borderId="6" xfId="0" applyFont="1" applyFill="1" applyBorder="1" applyAlignment="1">
      <alignment horizontal="left"/>
    </xf>
    <xf numFmtId="170" fontId="6" fillId="0" borderId="6" xfId="0" applyNumberFormat="1" applyFont="1" applyFill="1" applyBorder="1" applyAlignment="1">
      <alignment horizontal="left"/>
    </xf>
    <xf numFmtId="170" fontId="6" fillId="0" borderId="3" xfId="0" applyNumberFormat="1" applyFont="1" applyFill="1" applyBorder="1" applyAlignment="1">
      <alignment horizontal="left"/>
    </xf>
    <xf numFmtId="16" fontId="6" fillId="0" borderId="0" xfId="0" applyNumberFormat="1" applyFont="1" applyFill="1" applyAlignment="1">
      <alignment horizontal="left"/>
    </xf>
    <xf numFmtId="20" fontId="14" fillId="0" borderId="0" xfId="1" applyNumberFormat="1" applyFont="1" applyFill="1" applyAlignment="1">
      <alignment horizontal="left"/>
    </xf>
    <xf numFmtId="164" fontId="14" fillId="0" borderId="0" xfId="1" applyNumberFormat="1" applyFont="1" applyFill="1" applyAlignment="1">
      <alignment horizontal="left"/>
    </xf>
    <xf numFmtId="165" fontId="14" fillId="0" borderId="0" xfId="1" applyNumberFormat="1" applyFont="1" applyFill="1" applyAlignment="1">
      <alignment horizontal="left"/>
    </xf>
    <xf numFmtId="166" fontId="14" fillId="0" borderId="0" xfId="1" applyNumberFormat="1" applyFont="1" applyFill="1" applyAlignment="1">
      <alignment horizontal="left"/>
    </xf>
    <xf numFmtId="2" fontId="14" fillId="0" borderId="0" xfId="1" applyNumberFormat="1" applyFont="1" applyFill="1" applyAlignment="1">
      <alignment horizontal="left"/>
    </xf>
    <xf numFmtId="167" fontId="14" fillId="0" borderId="0" xfId="1" applyNumberFormat="1" applyFont="1" applyFill="1" applyAlignment="1">
      <alignment horizontal="left"/>
    </xf>
    <xf numFmtId="0" fontId="14" fillId="0" borderId="0" xfId="1" applyFont="1" applyFill="1"/>
    <xf numFmtId="2" fontId="14" fillId="0" borderId="3" xfId="3" applyNumberFormat="1" applyFont="1" applyFill="1" applyBorder="1" applyAlignment="1">
      <alignment horizontal="left"/>
    </xf>
    <xf numFmtId="167" fontId="14" fillId="0" borderId="3" xfId="3" applyNumberFormat="1" applyFont="1" applyFill="1" applyBorder="1" applyAlignment="1">
      <alignment horizontal="left"/>
    </xf>
    <xf numFmtId="0" fontId="14" fillId="0" borderId="0" xfId="2" applyFont="1" applyFill="1"/>
    <xf numFmtId="2" fontId="14" fillId="0" borderId="0" xfId="2" applyNumberFormat="1" applyFont="1" applyFill="1" applyAlignment="1">
      <alignment horizontal="left"/>
    </xf>
    <xf numFmtId="167" fontId="14" fillId="0" borderId="0" xfId="2" applyNumberFormat="1" applyFont="1" applyFill="1" applyAlignment="1">
      <alignment horizontal="left"/>
    </xf>
    <xf numFmtId="20" fontId="6" fillId="0" borderId="0" xfId="0" applyNumberFormat="1" applyFont="1" applyFill="1" applyAlignment="1">
      <alignment horizontal="left"/>
    </xf>
    <xf numFmtId="164" fontId="6" fillId="0" borderId="0" xfId="0" applyNumberFormat="1" applyFont="1" applyFill="1" applyAlignment="1">
      <alignment horizontal="left"/>
    </xf>
    <xf numFmtId="165" fontId="6" fillId="0" borderId="0" xfId="0" applyNumberFormat="1" applyFont="1" applyFill="1" applyAlignment="1">
      <alignment horizontal="left"/>
    </xf>
    <xf numFmtId="0" fontId="0" fillId="0" borderId="0" xfId="0" applyFill="1"/>
    <xf numFmtId="166" fontId="6" fillId="0" borderId="0" xfId="0" applyNumberFormat="1" applyFont="1" applyFill="1" applyAlignment="1">
      <alignment horizontal="left"/>
    </xf>
    <xf numFmtId="2" fontId="6" fillId="0" borderId="0" xfId="0" applyNumberFormat="1" applyFont="1" applyFill="1" applyAlignment="1">
      <alignment horizontal="left"/>
    </xf>
    <xf numFmtId="167" fontId="6" fillId="0" borderId="0" xfId="0" applyNumberFormat="1" applyFont="1" applyFill="1" applyAlignment="1">
      <alignment horizontal="left"/>
    </xf>
    <xf numFmtId="0" fontId="14" fillId="0" borderId="0" xfId="0" applyFont="1" applyFill="1" applyAlignment="1">
      <alignment horizontal="left"/>
    </xf>
    <xf numFmtId="2" fontId="6" fillId="0" borderId="3" xfId="0" applyNumberFormat="1" applyFont="1" applyFill="1" applyBorder="1" applyAlignment="1">
      <alignment horizontal="left"/>
    </xf>
    <xf numFmtId="167" fontId="6" fillId="0" borderId="3" xfId="0" applyNumberFormat="1" applyFont="1" applyFill="1" applyBorder="1" applyAlignment="1">
      <alignment horizontal="left"/>
    </xf>
    <xf numFmtId="0" fontId="0" fillId="0" borderId="0" xfId="1" applyFont="1" applyFill="1"/>
    <xf numFmtId="0" fontId="13" fillId="0" borderId="6" xfId="0" applyFont="1" applyFill="1" applyBorder="1" applyAlignment="1">
      <alignment horizontal="left"/>
    </xf>
  </cellXfs>
  <cellStyles count="4">
    <cellStyle name="Good" xfId="1" builtinId="26"/>
    <cellStyle name="Input" xfId="3" builtinId="20"/>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1" topLeftCell="A2" activePane="bottomLeft" state="frozen"/>
      <selection pane="bottomLeft" activeCell="A22" sqref="A22"/>
    </sheetView>
  </sheetViews>
  <sheetFormatPr defaultColWidth="14.41796875" defaultRowHeight="15" customHeight="1" x14ac:dyDescent="0.55000000000000004"/>
  <cols>
    <col min="1" max="1" width="13.89453125" customWidth="1"/>
    <col min="2" max="2" width="15.41796875" customWidth="1"/>
    <col min="3" max="3" width="18" customWidth="1"/>
    <col min="4" max="4" width="18.89453125" customWidth="1"/>
    <col min="5" max="5" width="12.1015625" customWidth="1"/>
    <col min="6" max="6" width="10.41796875" customWidth="1"/>
    <col min="7" max="8" width="9.1015625" customWidth="1"/>
    <col min="9" max="9" width="10.41796875" customWidth="1"/>
    <col min="10" max="11" width="11.89453125" customWidth="1"/>
    <col min="12" max="12" width="16.1015625" customWidth="1"/>
    <col min="13" max="13" width="9.578125" customWidth="1"/>
    <col min="14" max="14" width="10.89453125" customWidth="1"/>
    <col min="15" max="15" width="10.41796875" customWidth="1"/>
    <col min="16" max="16" width="11.578125" customWidth="1"/>
    <col min="17" max="17" width="9.41796875" customWidth="1"/>
    <col min="18" max="18" width="10.578125" customWidth="1"/>
    <col min="19" max="26" width="9.1015625" customWidth="1"/>
  </cols>
  <sheetData>
    <row r="1" spans="1:26" ht="14.25" customHeight="1"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c r="U1" s="1"/>
      <c r="V1" s="1"/>
      <c r="W1" s="1"/>
      <c r="X1" s="1"/>
      <c r="Y1" s="1"/>
      <c r="Z1" s="1"/>
    </row>
    <row r="2" spans="1:26" ht="14.25" customHeight="1" x14ac:dyDescent="0.55000000000000004">
      <c r="A2" s="1" t="s">
        <v>19</v>
      </c>
      <c r="B2" s="1" t="s">
        <v>20</v>
      </c>
      <c r="C2" s="1" t="s">
        <v>21</v>
      </c>
      <c r="D2" s="1" t="s">
        <v>22</v>
      </c>
      <c r="E2" s="1" t="s">
        <v>23</v>
      </c>
      <c r="F2" s="2">
        <v>43263</v>
      </c>
      <c r="G2" s="1">
        <v>6</v>
      </c>
      <c r="H2" s="1">
        <v>2018</v>
      </c>
      <c r="I2" s="2">
        <v>43266</v>
      </c>
      <c r="J2" s="1">
        <v>4</v>
      </c>
      <c r="K2" s="1">
        <v>4</v>
      </c>
      <c r="L2" s="1">
        <v>0</v>
      </c>
      <c r="M2" s="1">
        <v>12</v>
      </c>
      <c r="N2" s="1">
        <v>10</v>
      </c>
      <c r="O2" s="1">
        <v>17</v>
      </c>
      <c r="P2" s="1">
        <v>0</v>
      </c>
      <c r="Q2" s="1">
        <v>7</v>
      </c>
      <c r="R2" s="1">
        <v>1</v>
      </c>
      <c r="S2" s="1"/>
      <c r="T2" s="1"/>
      <c r="U2" s="1"/>
      <c r="V2" s="1"/>
      <c r="W2" s="1"/>
      <c r="X2" s="1"/>
      <c r="Y2" s="1"/>
      <c r="Z2" s="1"/>
    </row>
    <row r="3" spans="1:26" ht="14.25" customHeight="1" x14ac:dyDescent="0.55000000000000004">
      <c r="A3" s="1" t="s">
        <v>19</v>
      </c>
      <c r="B3" s="1" t="s">
        <v>20</v>
      </c>
      <c r="C3" s="1" t="s">
        <v>21</v>
      </c>
      <c r="D3" s="1" t="s">
        <v>22</v>
      </c>
      <c r="E3" s="1" t="s">
        <v>24</v>
      </c>
      <c r="F3" s="2">
        <v>43317</v>
      </c>
      <c r="G3" s="1">
        <v>8</v>
      </c>
      <c r="H3" s="1">
        <v>2018</v>
      </c>
      <c r="I3" s="2">
        <v>43323</v>
      </c>
      <c r="J3" s="1">
        <v>6</v>
      </c>
      <c r="K3" s="1">
        <v>6</v>
      </c>
      <c r="L3" s="1">
        <v>1.5</v>
      </c>
      <c r="M3" s="1">
        <v>11</v>
      </c>
      <c r="N3" s="1">
        <v>11</v>
      </c>
      <c r="O3" s="1">
        <v>125</v>
      </c>
      <c r="P3" s="1">
        <v>7</v>
      </c>
      <c r="Q3" s="1">
        <v>7</v>
      </c>
      <c r="R3" s="1">
        <v>5</v>
      </c>
      <c r="S3" s="1"/>
      <c r="T3" s="1"/>
      <c r="U3" s="1"/>
      <c r="V3" s="1"/>
      <c r="W3" s="1"/>
      <c r="X3" s="1"/>
      <c r="Y3" s="1"/>
      <c r="Z3" s="1"/>
    </row>
    <row r="4" spans="1:26" ht="14.25" customHeight="1" x14ac:dyDescent="0.55000000000000004">
      <c r="A4" s="1" t="s">
        <v>19</v>
      </c>
      <c r="B4" s="1" t="s">
        <v>20</v>
      </c>
      <c r="C4" s="1" t="s">
        <v>21</v>
      </c>
      <c r="D4" s="1" t="s">
        <v>22</v>
      </c>
      <c r="E4" s="1" t="s">
        <v>25</v>
      </c>
      <c r="F4" s="2">
        <v>43378</v>
      </c>
      <c r="G4" s="1">
        <v>10</v>
      </c>
      <c r="H4" s="1">
        <v>2018</v>
      </c>
      <c r="I4" s="2">
        <v>43380</v>
      </c>
      <c r="J4" s="1">
        <v>3</v>
      </c>
      <c r="K4" s="1">
        <v>3</v>
      </c>
      <c r="L4" s="1">
        <v>0</v>
      </c>
      <c r="M4" s="1">
        <v>9</v>
      </c>
      <c r="N4" s="1">
        <v>4</v>
      </c>
      <c r="O4" s="1">
        <v>47</v>
      </c>
      <c r="P4" s="1">
        <v>4</v>
      </c>
      <c r="Q4" s="1">
        <v>4</v>
      </c>
      <c r="R4" s="1">
        <v>0</v>
      </c>
      <c r="S4" s="1"/>
      <c r="T4" s="1"/>
      <c r="U4" s="1"/>
      <c r="V4" s="1"/>
      <c r="W4" s="1"/>
      <c r="X4" s="1"/>
      <c r="Y4" s="1"/>
      <c r="Z4" s="1"/>
    </row>
    <row r="5" spans="1:26" ht="14.25" customHeight="1" x14ac:dyDescent="0.55000000000000004">
      <c r="A5" s="1" t="s">
        <v>19</v>
      </c>
      <c r="B5" s="1" t="s">
        <v>20</v>
      </c>
      <c r="C5" s="1" t="s">
        <v>21</v>
      </c>
      <c r="D5" s="1" t="s">
        <v>22</v>
      </c>
      <c r="E5" s="1" t="s">
        <v>25</v>
      </c>
      <c r="F5" s="2">
        <v>43434</v>
      </c>
      <c r="G5" s="1">
        <v>12</v>
      </c>
      <c r="H5" s="1">
        <v>2018</v>
      </c>
      <c r="I5" s="2">
        <v>43436</v>
      </c>
      <c r="J5" s="1">
        <v>3</v>
      </c>
      <c r="K5" s="1">
        <v>3</v>
      </c>
      <c r="L5" s="1">
        <v>1</v>
      </c>
      <c r="M5" s="1">
        <v>0</v>
      </c>
      <c r="N5" s="1">
        <v>0</v>
      </c>
      <c r="O5" s="1">
        <v>10</v>
      </c>
      <c r="P5" s="1">
        <v>2</v>
      </c>
      <c r="Q5" s="1">
        <v>1</v>
      </c>
      <c r="R5" s="1">
        <v>0</v>
      </c>
      <c r="S5" s="1"/>
      <c r="T5" s="1"/>
      <c r="U5" s="1"/>
      <c r="V5" s="1"/>
      <c r="W5" s="1"/>
      <c r="X5" s="1"/>
      <c r="Y5" s="1"/>
      <c r="Z5" s="1"/>
    </row>
    <row r="6" spans="1:26" ht="14.25" customHeight="1" x14ac:dyDescent="0.55000000000000004">
      <c r="A6" s="1" t="s">
        <v>19</v>
      </c>
      <c r="B6" s="1" t="s">
        <v>20</v>
      </c>
      <c r="C6" s="1" t="s">
        <v>21</v>
      </c>
      <c r="D6" s="1" t="s">
        <v>22</v>
      </c>
      <c r="E6" s="1" t="s">
        <v>26</v>
      </c>
      <c r="F6" s="2">
        <v>43512</v>
      </c>
      <c r="G6" s="1">
        <v>2</v>
      </c>
      <c r="H6" s="1">
        <v>2019</v>
      </c>
      <c r="I6" s="2">
        <v>43513</v>
      </c>
      <c r="J6" s="1">
        <v>2</v>
      </c>
      <c r="K6" s="1">
        <v>2</v>
      </c>
      <c r="L6" s="1">
        <v>0</v>
      </c>
      <c r="M6" s="1">
        <v>1</v>
      </c>
      <c r="N6" s="1">
        <v>1</v>
      </c>
      <c r="O6" s="1">
        <v>4</v>
      </c>
      <c r="P6" s="1">
        <v>1</v>
      </c>
      <c r="Q6" s="1">
        <v>1</v>
      </c>
      <c r="R6" s="1">
        <v>1</v>
      </c>
      <c r="S6" s="1"/>
      <c r="T6" s="1"/>
      <c r="U6" s="1"/>
      <c r="V6" s="1"/>
      <c r="W6" s="1"/>
      <c r="X6" s="1"/>
      <c r="Y6" s="1"/>
      <c r="Z6" s="1"/>
    </row>
    <row r="7" spans="1:26" ht="14.25" customHeight="1" x14ac:dyDescent="0.55000000000000004">
      <c r="A7" s="1" t="s">
        <v>19</v>
      </c>
      <c r="B7" s="1" t="s">
        <v>20</v>
      </c>
      <c r="C7" s="1" t="s">
        <v>21</v>
      </c>
      <c r="D7" s="1" t="s">
        <v>22</v>
      </c>
      <c r="E7" s="1" t="s">
        <v>27</v>
      </c>
      <c r="F7" s="2">
        <v>43596</v>
      </c>
      <c r="G7" s="1">
        <v>5</v>
      </c>
      <c r="H7" s="1">
        <v>2019</v>
      </c>
      <c r="I7" s="2">
        <v>43598</v>
      </c>
      <c r="J7" s="1">
        <v>2</v>
      </c>
      <c r="K7" s="1">
        <v>2</v>
      </c>
      <c r="L7" s="1">
        <v>0.5</v>
      </c>
      <c r="M7" s="1">
        <v>2</v>
      </c>
      <c r="N7" s="1">
        <v>2</v>
      </c>
      <c r="O7" s="1">
        <v>47</v>
      </c>
      <c r="P7" s="1">
        <v>1</v>
      </c>
      <c r="Q7" s="1">
        <v>3</v>
      </c>
      <c r="R7" s="1">
        <v>3</v>
      </c>
      <c r="S7" s="1" t="s">
        <v>28</v>
      </c>
      <c r="T7" s="1"/>
      <c r="U7" s="1"/>
      <c r="V7" s="1"/>
      <c r="W7" s="1"/>
      <c r="X7" s="1"/>
      <c r="Y7" s="1"/>
      <c r="Z7" s="1"/>
    </row>
    <row r="8" spans="1:26" ht="14.25" customHeight="1" x14ac:dyDescent="0.55000000000000004">
      <c r="A8" s="1" t="s">
        <v>19</v>
      </c>
      <c r="B8" s="1" t="s">
        <v>20</v>
      </c>
      <c r="C8" s="1" t="s">
        <v>29</v>
      </c>
      <c r="D8" s="1" t="s">
        <v>22</v>
      </c>
      <c r="E8" s="1" t="s">
        <v>30</v>
      </c>
      <c r="F8" s="2">
        <v>43623</v>
      </c>
      <c r="G8" s="1">
        <v>6</v>
      </c>
      <c r="H8" s="1">
        <v>2019</v>
      </c>
      <c r="I8" s="2">
        <v>43624</v>
      </c>
      <c r="J8" s="1">
        <v>1</v>
      </c>
      <c r="K8" s="1">
        <v>1</v>
      </c>
      <c r="L8" s="1">
        <v>2.5</v>
      </c>
      <c r="M8" s="1">
        <v>0</v>
      </c>
      <c r="N8" s="1">
        <v>0</v>
      </c>
      <c r="O8" s="1">
        <v>7</v>
      </c>
      <c r="P8" s="1">
        <v>0</v>
      </c>
      <c r="Q8" s="1">
        <v>1</v>
      </c>
      <c r="R8" s="1">
        <v>1</v>
      </c>
      <c r="S8" s="1" t="s">
        <v>31</v>
      </c>
      <c r="T8" s="1"/>
      <c r="U8" s="1"/>
      <c r="V8" s="1"/>
      <c r="W8" s="1"/>
      <c r="X8" s="1"/>
      <c r="Y8" s="1"/>
      <c r="Z8" s="1"/>
    </row>
    <row r="9" spans="1:26" ht="14.25" customHeight="1" x14ac:dyDescent="0.55000000000000004">
      <c r="A9" s="1" t="s">
        <v>19</v>
      </c>
      <c r="B9" s="1" t="s">
        <v>20</v>
      </c>
      <c r="C9" s="1" t="s">
        <v>32</v>
      </c>
      <c r="D9" s="1" t="s">
        <v>33</v>
      </c>
      <c r="E9" s="1" t="s">
        <v>34</v>
      </c>
      <c r="F9" s="2">
        <v>43658</v>
      </c>
      <c r="G9" s="1">
        <v>7</v>
      </c>
      <c r="H9" s="1">
        <v>2019</v>
      </c>
      <c r="I9" s="2">
        <v>43661</v>
      </c>
      <c r="J9" s="1">
        <v>0</v>
      </c>
      <c r="K9" s="1">
        <v>4</v>
      </c>
      <c r="L9" s="1">
        <v>0</v>
      </c>
      <c r="M9" s="1">
        <v>8</v>
      </c>
      <c r="N9" s="1">
        <v>0</v>
      </c>
      <c r="O9" s="1">
        <v>19</v>
      </c>
      <c r="P9" s="1">
        <v>0</v>
      </c>
      <c r="Q9" s="1">
        <v>1</v>
      </c>
      <c r="R9" s="1">
        <v>0</v>
      </c>
      <c r="S9" s="1"/>
      <c r="T9" s="1"/>
      <c r="U9" s="1"/>
      <c r="V9" s="1"/>
      <c r="W9" s="1"/>
      <c r="X9" s="1"/>
      <c r="Y9" s="1"/>
      <c r="Z9" s="1"/>
    </row>
    <row r="10" spans="1:26" ht="14.25" customHeight="1" x14ac:dyDescent="0.55000000000000004">
      <c r="A10" s="1" t="s">
        <v>19</v>
      </c>
      <c r="B10" s="1" t="s">
        <v>20</v>
      </c>
      <c r="C10" s="1" t="s">
        <v>29</v>
      </c>
      <c r="D10" s="1" t="s">
        <v>22</v>
      </c>
      <c r="E10" s="1" t="s">
        <v>35</v>
      </c>
      <c r="F10" s="2">
        <v>43671</v>
      </c>
      <c r="G10" s="1">
        <v>7</v>
      </c>
      <c r="H10" s="1">
        <v>2019</v>
      </c>
      <c r="I10" s="2">
        <v>43675</v>
      </c>
      <c r="J10" s="1">
        <v>4</v>
      </c>
      <c r="K10" s="1">
        <v>4</v>
      </c>
      <c r="L10" s="1">
        <v>0</v>
      </c>
      <c r="M10" s="1">
        <v>22</v>
      </c>
      <c r="N10" s="1">
        <v>10</v>
      </c>
      <c r="O10" s="1">
        <v>20</v>
      </c>
      <c r="P10" s="1">
        <v>0</v>
      </c>
      <c r="Q10" s="1">
        <v>5</v>
      </c>
      <c r="R10" s="1">
        <v>0</v>
      </c>
      <c r="S10" s="1"/>
      <c r="T10" s="1"/>
      <c r="U10" s="1"/>
      <c r="V10" s="1"/>
      <c r="W10" s="1"/>
      <c r="X10" s="1"/>
      <c r="Y10" s="1"/>
      <c r="Z10" s="1"/>
    </row>
    <row r="11" spans="1:26" ht="14.25" customHeight="1" x14ac:dyDescent="0.55000000000000004">
      <c r="A11" s="1" t="s">
        <v>19</v>
      </c>
      <c r="B11" s="1" t="s">
        <v>20</v>
      </c>
      <c r="C11" s="1" t="s">
        <v>29</v>
      </c>
      <c r="D11" s="1" t="s">
        <v>22</v>
      </c>
      <c r="E11" s="1" t="s">
        <v>36</v>
      </c>
      <c r="F11" s="2">
        <v>43694</v>
      </c>
      <c r="G11" s="1">
        <v>8</v>
      </c>
      <c r="H11" s="1">
        <v>2019</v>
      </c>
      <c r="I11" s="2">
        <v>43701</v>
      </c>
      <c r="J11" s="1">
        <v>4</v>
      </c>
      <c r="K11" s="1">
        <v>6</v>
      </c>
      <c r="L11" s="1">
        <v>1</v>
      </c>
      <c r="M11" s="1">
        <v>29</v>
      </c>
      <c r="N11" s="1">
        <v>8</v>
      </c>
      <c r="O11" s="1">
        <v>112</v>
      </c>
      <c r="P11" s="1">
        <v>9</v>
      </c>
      <c r="Q11" s="1">
        <v>4</v>
      </c>
      <c r="R11" s="1">
        <v>1</v>
      </c>
      <c r="S11" s="1" t="s">
        <v>37</v>
      </c>
      <c r="T11" s="1"/>
      <c r="U11" s="1"/>
      <c r="V11" s="1"/>
      <c r="W11" s="1"/>
      <c r="X11" s="1"/>
      <c r="Y11" s="1"/>
      <c r="Z11" s="1"/>
    </row>
    <row r="12" spans="1:26" ht="14.25" customHeight="1" x14ac:dyDescent="0.55000000000000004">
      <c r="A12" s="1" t="s">
        <v>19</v>
      </c>
      <c r="B12" s="1" t="s">
        <v>38</v>
      </c>
      <c r="C12" s="1" t="s">
        <v>29</v>
      </c>
      <c r="D12" s="1" t="s">
        <v>22</v>
      </c>
      <c r="E12" s="1" t="s">
        <v>39</v>
      </c>
      <c r="F12" s="2">
        <v>43748</v>
      </c>
      <c r="G12" s="1">
        <v>10</v>
      </c>
      <c r="H12" s="1">
        <v>2019</v>
      </c>
      <c r="I12" s="2">
        <v>43749</v>
      </c>
      <c r="J12" s="1">
        <v>1.5</v>
      </c>
      <c r="K12" s="1">
        <v>0</v>
      </c>
      <c r="L12" s="1">
        <v>0</v>
      </c>
      <c r="M12" s="1">
        <v>8</v>
      </c>
      <c r="N12" s="1">
        <v>4</v>
      </c>
      <c r="O12" s="1">
        <v>16</v>
      </c>
      <c r="P12" s="1">
        <v>2</v>
      </c>
      <c r="Q12" s="1">
        <v>1</v>
      </c>
      <c r="R12" s="1">
        <v>0</v>
      </c>
      <c r="S12" s="1"/>
      <c r="T12" s="1"/>
      <c r="U12" s="1"/>
      <c r="V12" s="1"/>
      <c r="W12" s="1"/>
      <c r="X12" s="1"/>
      <c r="Y12" s="1"/>
      <c r="Z12" s="1"/>
    </row>
    <row r="13" spans="1:26" ht="14.25" customHeight="1" x14ac:dyDescent="0.55000000000000004">
      <c r="A13" s="1" t="s">
        <v>19</v>
      </c>
      <c r="B13" s="1" t="s">
        <v>38</v>
      </c>
      <c r="C13" s="1" t="s">
        <v>32</v>
      </c>
      <c r="D13" s="1" t="s">
        <v>33</v>
      </c>
      <c r="E13" s="1" t="s">
        <v>40</v>
      </c>
      <c r="F13" s="2">
        <v>43764</v>
      </c>
      <c r="G13" s="1">
        <v>10</v>
      </c>
      <c r="H13" s="1">
        <v>2019</v>
      </c>
      <c r="I13" s="2">
        <v>43766</v>
      </c>
      <c r="J13" s="1">
        <v>0</v>
      </c>
      <c r="K13" s="1">
        <v>4</v>
      </c>
      <c r="L13" s="1">
        <v>0</v>
      </c>
      <c r="M13" s="1">
        <v>3</v>
      </c>
      <c r="N13" s="1">
        <v>0</v>
      </c>
      <c r="O13" s="1">
        <v>6</v>
      </c>
      <c r="P13" s="1">
        <v>0</v>
      </c>
      <c r="Q13" s="1">
        <v>0</v>
      </c>
      <c r="R13" s="1">
        <v>0</v>
      </c>
      <c r="S13" s="1" t="s">
        <v>41</v>
      </c>
      <c r="T13" s="1"/>
      <c r="U13" s="1"/>
      <c r="V13" s="1"/>
      <c r="W13" s="1"/>
      <c r="X13" s="1"/>
      <c r="Y13" s="1"/>
      <c r="Z13" s="1"/>
    </row>
    <row r="14" spans="1:26" ht="14.25" customHeight="1" x14ac:dyDescent="0.55000000000000004">
      <c r="A14" s="1" t="s">
        <v>19</v>
      </c>
      <c r="B14" s="1" t="s">
        <v>38</v>
      </c>
      <c r="C14" s="1" t="s">
        <v>29</v>
      </c>
      <c r="D14" s="1" t="s">
        <v>22</v>
      </c>
      <c r="E14" s="1" t="s">
        <v>42</v>
      </c>
      <c r="F14" s="2">
        <v>43791</v>
      </c>
      <c r="G14" s="1">
        <v>11</v>
      </c>
      <c r="H14" s="1">
        <v>2019</v>
      </c>
      <c r="I14" s="2">
        <v>43797</v>
      </c>
      <c r="J14" s="1">
        <v>2</v>
      </c>
      <c r="K14" s="1">
        <v>1</v>
      </c>
      <c r="L14" s="1">
        <v>0.5</v>
      </c>
      <c r="M14" s="1">
        <v>8</v>
      </c>
      <c r="N14" s="1">
        <v>1</v>
      </c>
      <c r="O14" s="1">
        <v>85</v>
      </c>
      <c r="P14" s="1">
        <v>3</v>
      </c>
      <c r="Q14" s="1">
        <v>0</v>
      </c>
      <c r="R14" s="1">
        <v>0</v>
      </c>
      <c r="S14" s="1" t="s">
        <v>43</v>
      </c>
      <c r="T14" s="1"/>
      <c r="U14" s="1"/>
      <c r="V14" s="1"/>
      <c r="W14" s="1"/>
      <c r="X14" s="1"/>
      <c r="Y14" s="1"/>
      <c r="Z14" s="1"/>
    </row>
    <row r="15" spans="1:26" ht="14.25" customHeight="1" x14ac:dyDescent="0.55000000000000004">
      <c r="A15" s="1" t="s">
        <v>19</v>
      </c>
      <c r="B15" s="1" t="s">
        <v>38</v>
      </c>
      <c r="C15" s="1" t="s">
        <v>29</v>
      </c>
      <c r="D15" s="1" t="s">
        <v>22</v>
      </c>
      <c r="E15" s="1" t="s">
        <v>44</v>
      </c>
      <c r="F15" s="2">
        <v>43840</v>
      </c>
      <c r="G15" s="1">
        <v>1</v>
      </c>
      <c r="H15" s="1">
        <v>2020</v>
      </c>
      <c r="I15" s="2">
        <v>43843</v>
      </c>
      <c r="J15" s="1">
        <v>1.5</v>
      </c>
      <c r="K15" s="1">
        <v>2</v>
      </c>
      <c r="L15" s="1">
        <v>0</v>
      </c>
      <c r="M15" s="1">
        <v>4</v>
      </c>
      <c r="N15" s="1">
        <v>1</v>
      </c>
      <c r="O15" s="1">
        <v>166</v>
      </c>
      <c r="P15" s="1">
        <v>1</v>
      </c>
      <c r="Q15" s="1">
        <v>2</v>
      </c>
      <c r="R15" s="1">
        <v>0</v>
      </c>
      <c r="S15" s="1"/>
      <c r="T15" s="1"/>
      <c r="U15" s="1"/>
      <c r="V15" s="1"/>
      <c r="W15" s="1"/>
      <c r="X15" s="1"/>
      <c r="Y15" s="1"/>
      <c r="Z15" s="1"/>
    </row>
    <row r="16" spans="1:26" ht="14.25" customHeight="1" x14ac:dyDescent="0.55000000000000004">
      <c r="A16" s="1" t="s">
        <v>19</v>
      </c>
      <c r="B16" s="1" t="s">
        <v>38</v>
      </c>
      <c r="C16" s="1" t="s">
        <v>32</v>
      </c>
      <c r="D16" s="1" t="s">
        <v>33</v>
      </c>
      <c r="E16" s="1" t="s">
        <v>45</v>
      </c>
      <c r="F16" s="2">
        <v>43847</v>
      </c>
      <c r="G16" s="1">
        <v>1</v>
      </c>
      <c r="H16" s="1">
        <v>2020</v>
      </c>
      <c r="I16" s="2">
        <v>43850</v>
      </c>
      <c r="J16" s="1">
        <v>0</v>
      </c>
      <c r="K16" s="1">
        <v>2</v>
      </c>
      <c r="L16" s="1">
        <v>2</v>
      </c>
      <c r="M16" s="1">
        <v>2</v>
      </c>
      <c r="N16" s="1">
        <v>0</v>
      </c>
      <c r="O16" s="1">
        <v>0</v>
      </c>
      <c r="P16" s="1">
        <v>0</v>
      </c>
      <c r="Q16" s="1">
        <v>0</v>
      </c>
      <c r="R16" s="1">
        <v>0</v>
      </c>
      <c r="S16" s="1" t="s">
        <v>46</v>
      </c>
      <c r="T16" s="1"/>
      <c r="U16" s="1"/>
      <c r="V16" s="1"/>
      <c r="W16" s="1"/>
      <c r="X16" s="1"/>
      <c r="Y16" s="1"/>
      <c r="Z16" s="1"/>
    </row>
    <row r="17" spans="1:26" ht="14.25" customHeight="1" x14ac:dyDescent="0.55000000000000004">
      <c r="A17" s="1" t="s">
        <v>19</v>
      </c>
      <c r="B17" s="1" t="s">
        <v>38</v>
      </c>
      <c r="C17" s="1" t="s">
        <v>29</v>
      </c>
      <c r="D17" s="1" t="s">
        <v>22</v>
      </c>
      <c r="E17" s="1" t="s">
        <v>47</v>
      </c>
      <c r="F17" s="2">
        <v>43882</v>
      </c>
      <c r="G17" s="1">
        <v>2</v>
      </c>
      <c r="H17" s="1">
        <v>2020</v>
      </c>
      <c r="I17" s="2">
        <v>43886</v>
      </c>
      <c r="J17" s="1">
        <v>2</v>
      </c>
      <c r="K17" s="1">
        <v>1.25</v>
      </c>
      <c r="L17" s="1">
        <v>1.25</v>
      </c>
      <c r="M17" s="1">
        <v>0</v>
      </c>
      <c r="N17" s="1">
        <v>0</v>
      </c>
      <c r="O17" s="1">
        <v>53</v>
      </c>
      <c r="P17" s="1">
        <v>2</v>
      </c>
      <c r="Q17" s="1">
        <v>1</v>
      </c>
      <c r="R17" s="1">
        <v>1</v>
      </c>
      <c r="S17" s="1" t="s">
        <v>48</v>
      </c>
      <c r="T17" s="1"/>
      <c r="U17" s="1"/>
      <c r="V17" s="1"/>
      <c r="W17" s="1"/>
      <c r="X17" s="1"/>
      <c r="Y17" s="1"/>
      <c r="Z17" s="1"/>
    </row>
    <row r="18" spans="1:26" ht="14.25" customHeight="1" x14ac:dyDescent="0.55000000000000004">
      <c r="A18" s="1" t="s">
        <v>19</v>
      </c>
      <c r="B18" s="1" t="s">
        <v>49</v>
      </c>
      <c r="C18" s="1" t="s">
        <v>50</v>
      </c>
      <c r="D18" s="1" t="s">
        <v>22</v>
      </c>
      <c r="E18" s="1" t="s">
        <v>51</v>
      </c>
      <c r="F18" s="2">
        <v>44309</v>
      </c>
      <c r="G18" s="1">
        <v>4</v>
      </c>
      <c r="H18" s="1">
        <v>2021</v>
      </c>
      <c r="I18" s="2">
        <v>44312</v>
      </c>
      <c r="J18" s="1">
        <v>3</v>
      </c>
      <c r="K18" s="1">
        <v>0</v>
      </c>
      <c r="L18" s="1">
        <v>1</v>
      </c>
      <c r="M18" s="1">
        <v>13</v>
      </c>
      <c r="N18" s="1">
        <v>11</v>
      </c>
      <c r="O18" s="1">
        <v>89</v>
      </c>
      <c r="P18" s="1">
        <v>0</v>
      </c>
      <c r="Q18" s="1">
        <v>8</v>
      </c>
      <c r="R18" s="1">
        <v>5</v>
      </c>
      <c r="S18" s="1" t="s">
        <v>52</v>
      </c>
      <c r="T18" s="1"/>
      <c r="U18" s="1"/>
      <c r="V18" s="1"/>
      <c r="W18" s="1"/>
      <c r="X18" s="1"/>
      <c r="Y18" s="1"/>
      <c r="Z18" s="1"/>
    </row>
    <row r="19" spans="1:26" ht="14.25" customHeight="1" x14ac:dyDescent="0.55000000000000004">
      <c r="A19" s="1" t="s">
        <v>19</v>
      </c>
      <c r="B19" s="1" t="s">
        <v>49</v>
      </c>
      <c r="C19" s="1" t="s">
        <v>50</v>
      </c>
      <c r="D19" s="1" t="s">
        <v>22</v>
      </c>
      <c r="E19" s="1" t="s">
        <v>53</v>
      </c>
      <c r="F19" s="2">
        <v>44350</v>
      </c>
      <c r="G19" s="1">
        <v>6</v>
      </c>
      <c r="H19" s="1">
        <v>2021</v>
      </c>
      <c r="I19" s="2">
        <v>44354</v>
      </c>
      <c r="J19" s="1">
        <v>4</v>
      </c>
      <c r="K19" s="1">
        <v>0</v>
      </c>
      <c r="L19" s="1">
        <v>0</v>
      </c>
      <c r="M19" s="1">
        <v>15</v>
      </c>
      <c r="N19" s="1">
        <v>8</v>
      </c>
      <c r="O19" s="1">
        <v>68</v>
      </c>
      <c r="P19" s="1">
        <v>3</v>
      </c>
      <c r="Q19" s="1">
        <v>5</v>
      </c>
      <c r="R19" s="1">
        <v>3</v>
      </c>
      <c r="S19" s="1"/>
      <c r="T19" s="1"/>
      <c r="U19" s="1"/>
      <c r="V19" s="1"/>
      <c r="W19" s="1"/>
      <c r="X19" s="1"/>
      <c r="Y19" s="1"/>
      <c r="Z19" s="1"/>
    </row>
    <row r="20" spans="1:26" ht="14.25" customHeight="1" x14ac:dyDescent="0.55000000000000004">
      <c r="A20" s="1" t="s">
        <v>19</v>
      </c>
      <c r="B20" s="1" t="s">
        <v>49</v>
      </c>
      <c r="C20" s="1" t="s">
        <v>54</v>
      </c>
      <c r="D20" s="1" t="s">
        <v>22</v>
      </c>
      <c r="E20" s="1" t="s">
        <v>55</v>
      </c>
      <c r="F20" s="2">
        <v>44393</v>
      </c>
      <c r="G20" s="1">
        <v>7</v>
      </c>
      <c r="H20" s="1">
        <v>2021</v>
      </c>
      <c r="I20" s="2">
        <v>44396</v>
      </c>
      <c r="J20" s="1">
        <v>4</v>
      </c>
      <c r="K20" s="1">
        <v>0</v>
      </c>
      <c r="L20" s="1">
        <v>0</v>
      </c>
      <c r="M20" s="1">
        <v>11</v>
      </c>
      <c r="N20" s="1">
        <v>7</v>
      </c>
      <c r="O20" s="1">
        <v>45</v>
      </c>
      <c r="P20" s="1">
        <v>1</v>
      </c>
      <c r="Q20" s="1">
        <v>1</v>
      </c>
      <c r="R20" s="1">
        <v>1</v>
      </c>
      <c r="S20" s="1" t="s">
        <v>56</v>
      </c>
      <c r="T20" s="1"/>
      <c r="U20" s="1"/>
      <c r="V20" s="1"/>
      <c r="W20" s="1"/>
      <c r="X20" s="1"/>
      <c r="Y20" s="1"/>
      <c r="Z20" s="1"/>
    </row>
    <row r="21" spans="1:26" ht="14.25" customHeight="1" x14ac:dyDescent="0.55000000000000004">
      <c r="A21" s="1" t="s">
        <v>19</v>
      </c>
      <c r="B21" s="1" t="s">
        <v>49</v>
      </c>
      <c r="C21" s="1" t="s">
        <v>54</v>
      </c>
      <c r="D21" s="1" t="s">
        <v>22</v>
      </c>
      <c r="E21" s="1" t="s">
        <v>3513</v>
      </c>
      <c r="F21" s="2">
        <v>44420</v>
      </c>
      <c r="G21" s="1">
        <v>8</v>
      </c>
      <c r="H21" s="1">
        <v>2021</v>
      </c>
      <c r="I21" s="2">
        <v>44424</v>
      </c>
      <c r="J21" s="1">
        <v>2</v>
      </c>
      <c r="K21" s="1">
        <v>0</v>
      </c>
      <c r="L21" s="1">
        <v>2</v>
      </c>
      <c r="M21" s="1">
        <v>5</v>
      </c>
      <c r="N21" s="1">
        <v>2</v>
      </c>
      <c r="O21" s="1">
        <v>5</v>
      </c>
      <c r="P21" s="1">
        <v>0</v>
      </c>
      <c r="Q21" s="1">
        <v>4</v>
      </c>
      <c r="R21" s="1">
        <v>2</v>
      </c>
      <c r="S21" s="1" t="s">
        <v>3543</v>
      </c>
      <c r="T21" s="1"/>
      <c r="U21" s="1"/>
      <c r="V21" s="1"/>
      <c r="W21" s="1"/>
      <c r="X21" s="1"/>
      <c r="Y21" s="1"/>
      <c r="Z21" s="1"/>
    </row>
    <row r="22" spans="1:26" ht="14.25" customHeight="1" x14ac:dyDescent="0.55000000000000004">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55000000000000004">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55000000000000004">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55000000000000004">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55000000000000004">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5000000000000004">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5000000000000004">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55000000000000004">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55000000000000004">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55000000000000004">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55000000000000004">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55000000000000004">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55000000000000004">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55000000000000004">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5000000000000004">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5000000000000004">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5000000000000004">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5000000000000004">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5000000000000004">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5000000000000004">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5000000000000004">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5000000000000004">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5000000000000004">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5000000000000004">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5000000000000004">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5000000000000004">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5000000000000004">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5000000000000004">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5000000000000004">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5000000000000004">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5000000000000004">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5000000000000004">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5000000000000004">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5000000000000004">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5000000000000004">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5000000000000004">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5000000000000004">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5000000000000004">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5000000000000004">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5000000000000004">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5000000000000004">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5000000000000004">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5000000000000004">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5000000000000004">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5000000000000004">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5000000000000004">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5000000000000004">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5000000000000004">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5000000000000004">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5000000000000004">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5000000000000004">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5000000000000004">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5000000000000004">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5000000000000004">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5000000000000004">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5000000000000004">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5000000000000004">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5000000000000004">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5000000000000004">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5000000000000004">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5000000000000004">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5000000000000004">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5000000000000004">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5000000000000004">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5000000000000004">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5000000000000004">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5000000000000004">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5000000000000004">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5000000000000004">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5000000000000004">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5000000000000004">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5000000000000004">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5000000000000004">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5000000000000004">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5000000000000004">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5000000000000004">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5000000000000004">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5000000000000004">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500000000000000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500000000000000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500000000000000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500000000000000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50000000000000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500000000000000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500000000000000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500000000000000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500000000000000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500000000000000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500000000000000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500000000000000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500000000000000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500000000000000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500000000000000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500000000000000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500000000000000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500000000000000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500000000000000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500000000000000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500000000000000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500000000000000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500000000000000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500000000000000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500000000000000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500000000000000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500000000000000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500000000000000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500000000000000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500000000000000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500000000000000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500000000000000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500000000000000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500000000000000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500000000000000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500000000000000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500000000000000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500000000000000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500000000000000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500000000000000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500000000000000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500000000000000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500000000000000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500000000000000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500000000000000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500000000000000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500000000000000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500000000000000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500000000000000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500000000000000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500000000000000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500000000000000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500000000000000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500000000000000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50000000000000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500000000000000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500000000000000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50000000000000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50000000000000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50000000000000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500000000000000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500000000000000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500000000000000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500000000000000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500000000000000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500000000000000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500000000000000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500000000000000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500000000000000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500000000000000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50000000000000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500000000000000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500000000000000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500000000000000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50000000000000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500000000000000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50000000000000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50000000000000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50000000000000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50000000000000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50000000000000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50000000000000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50000000000000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50000000000000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500000000000000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500000000000000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500000000000000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500000000000000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500000000000000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50000000000000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50000000000000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50000000000000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50000000000000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50000000000000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50000000000000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50000000000000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50000000000000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500000000000000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500000000000000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500000000000000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500000000000000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500000000000000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500000000000000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500000000000000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50000000000000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50000000000000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500000000000000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50000000000000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500000000000000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500000000000000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500000000000000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500000000000000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500000000000000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500000000000000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500000000000000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500000000000000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500000000000000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500000000000000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500000000000000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500000000000000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500000000000000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500000000000000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500000000000000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500000000000000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500000000000000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500000000000000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500000000000000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500000000000000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500000000000000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500000000000000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500000000000000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500000000000000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500000000000000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500000000000000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500000000000000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500000000000000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500000000000000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500000000000000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500000000000000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500000000000000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500000000000000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500000000000000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500000000000000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50000000000000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50000000000000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50000000000000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500000000000000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50000000000000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50000000000000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50000000000000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50000000000000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500000000000000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50000000000000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50000000000000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50000000000000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50000000000000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50000000000000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500000000000000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50000000000000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50000000000000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50000000000000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50000000000000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50000000000000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50000000000000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50000000000000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50000000000000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500000000000000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50000000000000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50000000000000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50000000000000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50000000000000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50000000000000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50000000000000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50000000000000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50000000000000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50000000000000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50000000000000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50000000000000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50000000000000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50000000000000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50000000000000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500000000000000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50000000000000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50000000000000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50000000000000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50000000000000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50000000000000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50000000000000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50000000000000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50000000000000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50000000000000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50000000000000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500000000000000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50000000000000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50000000000000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50000000000000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50000000000000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50000000000000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50000000000000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50000000000000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50000000000000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50000000000000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50000000000000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50000000000000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50000000000000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50000000000000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50000000000000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500000000000000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50000000000000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50000000000000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50000000000000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50000000000000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50000000000000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50000000000000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50000000000000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50000000000000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50000000000000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50000000000000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50000000000000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50000000000000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50000000000000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50000000000000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50000000000000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50000000000000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500000000000000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50000000000000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50000000000000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50000000000000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50000000000000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50000000000000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50000000000000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50000000000000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50000000000000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50000000000000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50000000000000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50000000000000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50000000000000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50000000000000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50000000000000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50000000000000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50000000000000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50000000000000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50000000000000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50000000000000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50000000000000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500000000000000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50000000000000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50000000000000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50000000000000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500000000000000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50000000000000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500000000000000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50000000000000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50000000000000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50000000000000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50000000000000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50000000000000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50000000000000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50000000000000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50000000000000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50000000000000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50000000000000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50000000000000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50000000000000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50000000000000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50000000000000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50000000000000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500000000000000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50000000000000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50000000000000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50000000000000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500000000000000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50000000000000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50000000000000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50000000000000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50000000000000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50000000000000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50000000000000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50000000000000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50000000000000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50000000000000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50000000000000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50000000000000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50000000000000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50000000000000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50000000000000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50000000000000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50000000000000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50000000000000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500000000000000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50000000000000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50000000000000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50000000000000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500000000000000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50000000000000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500000000000000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50000000000000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50000000000000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50000000000000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50000000000000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50000000000000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50000000000000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50000000000000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50000000000000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50000000000000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50000000000000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50000000000000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500000000000000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50000000000000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50000000000000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500000000000000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50000000000000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50000000000000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50000000000000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50000000000000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50000000000000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50000000000000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50000000000000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50000000000000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50000000000000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500000000000000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50000000000000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50000000000000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50000000000000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50000000000000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500000000000000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50000000000000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500000000000000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50000000000000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50000000000000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500000000000000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50000000000000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50000000000000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50000000000000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500000000000000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50000000000000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500000000000000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500000000000000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50000000000000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50000000000000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50000000000000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50000000000000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50000000000000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50000000000000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50000000000000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50000000000000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50000000000000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50000000000000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50000000000000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500000000000000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50000000000000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50000000000000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50000000000000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50000000000000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50000000000000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50000000000000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50000000000000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50000000000000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50000000000000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50000000000000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50000000000000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500000000000000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50000000000000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50000000000000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50000000000000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50000000000000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50000000000000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50000000000000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50000000000000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50000000000000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50000000000000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50000000000000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50000000000000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500000000000000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50000000000000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50000000000000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50000000000000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50000000000000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50000000000000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50000000000000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50000000000000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50000000000000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50000000000000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50000000000000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50000000000000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500000000000000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50000000000000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50000000000000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50000000000000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50000000000000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50000000000000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50000000000000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50000000000000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50000000000000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50000000000000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50000000000000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50000000000000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50000000000000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50000000000000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500000000000000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50000000000000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50000000000000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50000000000000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50000000000000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50000000000000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50000000000000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50000000000000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50000000000000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50000000000000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50000000000000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50000000000000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50000000000000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50000000000000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500000000000000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50000000000000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500000000000000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50000000000000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50000000000000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50000000000000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50000000000000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50000000000000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550000000000000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550000000000000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550000000000000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550000000000000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550000000000000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550000000000000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550000000000000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550000000000000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550000000000000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550000000000000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550000000000000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5500000000000000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550000000000000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550000000000000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550000000000000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550000000000000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550000000000000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550000000000000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550000000000000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550000000000000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5500000000000000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550000000000000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550000000000000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550000000000000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550000000000000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550000000000000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550000000000000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550000000000000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5500000000000000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550000000000000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550000000000000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550000000000000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550000000000000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550000000000000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550000000000000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550000000000000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550000000000000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550000000000000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550000000000000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550000000000000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550000000000000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550000000000000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550000000000000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5500000000000000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550000000000000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550000000000000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550000000000000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550000000000000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550000000000000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550000000000000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550000000000000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550000000000000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550000000000000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550000000000000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550000000000000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550000000000000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550000000000000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5500000000000000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550000000000000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550000000000000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5500000000000000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550000000000000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550000000000000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5500000000000000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550000000000000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550000000000000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5500000000000000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550000000000000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550000000000000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5500000000000000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550000000000000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5500000000000000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550000000000000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550000000000000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550000000000000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550000000000000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550000000000000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550000000000000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550000000000000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550000000000000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550000000000000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550000000000000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5500000000000000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550000000000000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550000000000000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550000000000000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550000000000000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550000000000000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5500000000000000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5500000000000000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550000000000000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550000000000000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550000000000000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550000000000000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5500000000000000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550000000000000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550000000000000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550000000000000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550000000000000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550000000000000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5500000000000000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550000000000000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550000000000000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550000000000000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550000000000000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550000000000000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550000000000000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550000000000000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550000000000000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550000000000000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550000000000000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550000000000000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550000000000000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550000000000000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550000000000000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550000000000000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5500000000000000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550000000000000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550000000000000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550000000000000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550000000000000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550000000000000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550000000000000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550000000000000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550000000000000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550000000000000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550000000000000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550000000000000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550000000000000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550000000000000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550000000000000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550000000000000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5500000000000000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5500000000000000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550000000000000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550000000000000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550000000000000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550000000000000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550000000000000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550000000000000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550000000000000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550000000000000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550000000000000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550000000000000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5500000000000000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550000000000000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550000000000000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550000000000000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550000000000000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550000000000000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550000000000000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550000000000000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550000000000000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550000000000000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550000000000000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550000000000000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550000000000000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550000000000000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550000000000000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550000000000000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550000000000000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550000000000000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550000000000000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550000000000000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550000000000000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5500000000000000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550000000000000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550000000000000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550000000000000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550000000000000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550000000000000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550000000000000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550000000000000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550000000000000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550000000000000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550000000000000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550000000000000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550000000000000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550000000000000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550000000000000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550000000000000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550000000000000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550000000000000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550000000000000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550000000000000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550000000000000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550000000000000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550000000000000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550000000000000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550000000000000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550000000000000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550000000000000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550000000000000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550000000000000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550000000000000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550000000000000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550000000000000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550000000000000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550000000000000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550000000000000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550000000000000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550000000000000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550000000000000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550000000000000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550000000000000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550000000000000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550000000000000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550000000000000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550000000000000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550000000000000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550000000000000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550000000000000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550000000000000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550000000000000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550000000000000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550000000000000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550000000000000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550000000000000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550000000000000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550000000000000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550000000000000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550000000000000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550000000000000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550000000000000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550000000000000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550000000000000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550000000000000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550000000000000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550000000000000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550000000000000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550000000000000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550000000000000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550000000000000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550000000000000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550000000000000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550000000000000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550000000000000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550000000000000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550000000000000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550000000000000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550000000000000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550000000000000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550000000000000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550000000000000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550000000000000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550000000000000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550000000000000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550000000000000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550000000000000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550000000000000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550000000000000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550000000000000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550000000000000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550000000000000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550000000000000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550000000000000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550000000000000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550000000000000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550000000000000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550000000000000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550000000000000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550000000000000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550000000000000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550000000000000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550000000000000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550000000000000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550000000000000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550000000000000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550000000000000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550000000000000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550000000000000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550000000000000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550000000000000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550000000000000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550000000000000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550000000000000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550000000000000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550000000000000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550000000000000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550000000000000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550000000000000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550000000000000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550000000000000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550000000000000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550000000000000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550000000000000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550000000000000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550000000000000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550000000000000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550000000000000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550000000000000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550000000000000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550000000000000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550000000000000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550000000000000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550000000000000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550000000000000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550000000000000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550000000000000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550000000000000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550000000000000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550000000000000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550000000000000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550000000000000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550000000000000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550000000000000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550000000000000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550000000000000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550000000000000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550000000000000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550000000000000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550000000000000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550000000000000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550000000000000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550000000000000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550000000000000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550000000000000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550000000000000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550000000000000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550000000000000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550000000000000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550000000000000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550000000000000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550000000000000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550000000000000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550000000000000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550000000000000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550000000000000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550000000000000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550000000000000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550000000000000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550000000000000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550000000000000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550000000000000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550000000000000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550000000000000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550000000000000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550000000000000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550000000000000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550000000000000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550000000000000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550000000000000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550000000000000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550000000000000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550000000000000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550000000000000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550000000000000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550000000000000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550000000000000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550000000000000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550000000000000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550000000000000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550000000000000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550000000000000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550000000000000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550000000000000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550000000000000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550000000000000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550000000000000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550000000000000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550000000000000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550000000000000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550000000000000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550000000000000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550000000000000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550000000000000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550000000000000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550000000000000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550000000000000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550000000000000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550000000000000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550000000000000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550000000000000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550000000000000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550000000000000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550000000000000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550000000000000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550000000000000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550000000000000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550000000000000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550000000000000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550000000000000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550000000000000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550000000000000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550000000000000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550000000000000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550000000000000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550000000000000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550000000000000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550000000000000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550000000000000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550000000000000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550000000000000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550000000000000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550000000000000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550000000000000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550000000000000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550000000000000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550000000000000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550000000000000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550000000000000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550000000000000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550000000000000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550000000000000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550000000000000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550000000000000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550000000000000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550000000000000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550000000000000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550000000000000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550000000000000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550000000000000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550000000000000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550000000000000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550000000000000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550000000000000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550000000000000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550000000000000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550000000000000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550000000000000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550000000000000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550000000000000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550000000000000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550000000000000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550000000000000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550000000000000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550000000000000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550000000000000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550000000000000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550000000000000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550000000000000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550000000000000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550000000000000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550000000000000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550000000000000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550000000000000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550000000000000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550000000000000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550000000000000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550000000000000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550000000000000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550000000000000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550000000000000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550000000000000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550000000000000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550000000000000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550000000000000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550000000000000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550000000000000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550000000000000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550000000000000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550000000000000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550000000000000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550000000000000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550000000000000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550000000000000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550000000000000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550000000000000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550000000000000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550000000000000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550000000000000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550000000000000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550000000000000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550000000000000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550000000000000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550000000000000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550000000000000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550000000000000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550000000000000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550000000000000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550000000000000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550000000000000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550000000000000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550000000000000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550000000000000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550000000000000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550000000000000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550000000000000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550000000000000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550000000000000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extLst>
    <ext xmlns:x14="http://schemas.microsoft.com/office/spreadsheetml/2009/9/main" uri="{CCE6A557-97BC-4b89-ADB6-D9C93CAAB3DF}">
      <x14:dataValidations xmlns:xm="http://schemas.microsoft.com/office/excel/2006/main" count="2">
        <x14:dataValidation type="list" allowBlank="1" showErrorMessage="1" xr:uid="{00000000-0002-0000-0000-000000000000}">
          <x14:formula1>
            <xm:f>'Data Options'!$A$3:$A$12</xm:f>
          </x14:formula1>
          <xm:sqref>C2:C1000</xm:sqref>
        </x14:dataValidation>
        <x14:dataValidation type="list" allowBlank="1" showErrorMessage="1" xr:uid="{00000000-0002-0000-0000-000001000000}">
          <x14:formula1>
            <xm:f>'Data Options'!$B$2:$B$12</xm:f>
          </x14:formula1>
          <xm:sqref>D2:D1000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K716"/>
  <sheetViews>
    <sheetView tabSelected="1" workbookViewId="0">
      <pane ySplit="1" topLeftCell="A2" activePane="bottomLeft" state="frozen"/>
      <selection pane="bottomLeft" activeCell="D593" sqref="D593"/>
    </sheetView>
  </sheetViews>
  <sheetFormatPr defaultColWidth="14.41796875" defaultRowHeight="15" customHeight="1" x14ac:dyDescent="0.55000000000000004"/>
  <cols>
    <col min="1" max="1" width="9.1015625" customWidth="1"/>
    <col min="2" max="2" width="15.1015625" customWidth="1"/>
    <col min="3" max="3" width="18.68359375" customWidth="1"/>
    <col min="4" max="4" width="15.1015625" customWidth="1"/>
    <col min="5" max="5" width="32.41796875" customWidth="1"/>
    <col min="6" max="6" width="12.41796875" customWidth="1"/>
    <col min="7" max="7" width="20.89453125" customWidth="1"/>
    <col min="8" max="8" width="14.578125" customWidth="1"/>
    <col min="9" max="9" width="11.89453125" customWidth="1"/>
    <col min="10" max="10" width="6.41796875" customWidth="1"/>
    <col min="11" max="11" width="8.41796875" customWidth="1"/>
    <col min="12" max="12" width="11.3125" customWidth="1"/>
    <col min="13" max="13" width="15.1015625" customWidth="1"/>
    <col min="14" max="14" width="26.1015625" customWidth="1"/>
    <col min="15" max="15" width="12.41796875" customWidth="1"/>
    <col min="16" max="16" width="22" customWidth="1"/>
    <col min="17" max="17" width="11.1015625" customWidth="1"/>
    <col min="18" max="18" width="12.89453125" customWidth="1"/>
    <col min="21" max="21" width="10.41796875" customWidth="1"/>
    <col min="22" max="22" width="11.578125" customWidth="1"/>
    <col min="23" max="23" width="10.578125" customWidth="1"/>
    <col min="24" max="24" width="13.41796875" customWidth="1"/>
    <col min="25" max="25" width="18.41796875" customWidth="1"/>
    <col min="26" max="78" width="20.1015625" customWidth="1"/>
    <col min="79" max="79" width="24.3125" customWidth="1"/>
    <col min="80" max="80" width="26" customWidth="1"/>
    <col min="81" max="81" width="24.3125" customWidth="1"/>
    <col min="82" max="86" width="20.1015625" customWidth="1"/>
    <col min="87" max="87" width="23.3125" customWidth="1"/>
    <col min="88" max="92" width="20.1015625" customWidth="1"/>
    <col min="93" max="115" width="15.1015625" customWidth="1"/>
  </cols>
  <sheetData>
    <row r="1" spans="1:115" ht="29.25" customHeight="1" x14ac:dyDescent="0.6">
      <c r="A1" s="35" t="s">
        <v>57</v>
      </c>
      <c r="B1" s="35" t="s">
        <v>0</v>
      </c>
      <c r="C1" s="35" t="s">
        <v>1</v>
      </c>
      <c r="D1" s="35" t="s">
        <v>2</v>
      </c>
      <c r="E1" s="35" t="s">
        <v>3</v>
      </c>
      <c r="F1" s="35" t="s">
        <v>4</v>
      </c>
      <c r="G1" s="35" t="s">
        <v>58</v>
      </c>
      <c r="H1" s="35" t="s">
        <v>59</v>
      </c>
      <c r="I1" s="36" t="s">
        <v>60</v>
      </c>
      <c r="J1" s="36" t="s">
        <v>7</v>
      </c>
      <c r="K1" s="36" t="s">
        <v>6</v>
      </c>
      <c r="L1" s="36" t="s">
        <v>61</v>
      </c>
      <c r="M1" s="35" t="s">
        <v>62</v>
      </c>
      <c r="N1" s="35" t="s">
        <v>63</v>
      </c>
      <c r="O1" s="37" t="s">
        <v>64</v>
      </c>
      <c r="P1" s="35" t="s">
        <v>65</v>
      </c>
      <c r="Q1" s="38" t="s">
        <v>66</v>
      </c>
      <c r="R1" s="38" t="s">
        <v>67</v>
      </c>
      <c r="S1" s="35" t="s">
        <v>68</v>
      </c>
      <c r="T1" s="35" t="s">
        <v>69</v>
      </c>
      <c r="U1" s="35" t="s">
        <v>70</v>
      </c>
      <c r="V1" s="35" t="s">
        <v>71</v>
      </c>
      <c r="W1" s="35" t="s">
        <v>72</v>
      </c>
      <c r="X1" s="35" t="s">
        <v>73</v>
      </c>
      <c r="Y1" s="35" t="s">
        <v>74</v>
      </c>
      <c r="Z1" s="35" t="s">
        <v>75</v>
      </c>
      <c r="AA1" s="39" t="s">
        <v>76</v>
      </c>
      <c r="AB1" s="35" t="s">
        <v>77</v>
      </c>
      <c r="AC1" s="35" t="s">
        <v>78</v>
      </c>
      <c r="AD1" s="35" t="s">
        <v>79</v>
      </c>
      <c r="AE1" s="35" t="s">
        <v>80</v>
      </c>
      <c r="AF1" s="35" t="s">
        <v>81</v>
      </c>
      <c r="AG1" s="35" t="s">
        <v>82</v>
      </c>
      <c r="AH1" s="35" t="s">
        <v>83</v>
      </c>
      <c r="AI1" s="35" t="s">
        <v>84</v>
      </c>
      <c r="AJ1" s="35" t="s">
        <v>85</v>
      </c>
      <c r="AK1" s="35" t="s">
        <v>86</v>
      </c>
      <c r="AL1" s="35" t="s">
        <v>87</v>
      </c>
      <c r="AM1" s="35" t="s">
        <v>88</v>
      </c>
      <c r="AN1" s="35" t="s">
        <v>89</v>
      </c>
      <c r="AO1" s="35" t="s">
        <v>90</v>
      </c>
      <c r="AP1" s="35" t="s">
        <v>91</v>
      </c>
      <c r="AQ1" s="35" t="s">
        <v>92</v>
      </c>
      <c r="AR1" s="35" t="s">
        <v>93</v>
      </c>
      <c r="AS1" s="35" t="s">
        <v>94</v>
      </c>
      <c r="AT1" s="35" t="s">
        <v>95</v>
      </c>
      <c r="AU1" s="35" t="s">
        <v>96</v>
      </c>
      <c r="AV1" s="35" t="s">
        <v>97</v>
      </c>
      <c r="AW1" s="35" t="s">
        <v>98</v>
      </c>
      <c r="AX1" s="35" t="s">
        <v>99</v>
      </c>
      <c r="AY1" s="35" t="s">
        <v>100</v>
      </c>
      <c r="AZ1" s="35" t="s">
        <v>101</v>
      </c>
      <c r="BA1" s="35" t="s">
        <v>102</v>
      </c>
      <c r="BB1" s="35" t="s">
        <v>103</v>
      </c>
      <c r="BC1" s="35" t="s">
        <v>104</v>
      </c>
      <c r="BD1" s="35" t="s">
        <v>105</v>
      </c>
      <c r="BE1" s="35" t="s">
        <v>106</v>
      </c>
      <c r="BF1" s="35" t="s">
        <v>107</v>
      </c>
      <c r="BG1" s="35" t="s">
        <v>108</v>
      </c>
      <c r="BH1" s="35" t="s">
        <v>109</v>
      </c>
      <c r="BI1" s="35" t="s">
        <v>110</v>
      </c>
      <c r="BJ1" s="35" t="s">
        <v>111</v>
      </c>
      <c r="BK1" s="35" t="s">
        <v>112</v>
      </c>
      <c r="BL1" s="35" t="s">
        <v>113</v>
      </c>
      <c r="BM1" s="35" t="s">
        <v>114</v>
      </c>
      <c r="BN1" s="35" t="s">
        <v>115</v>
      </c>
      <c r="BO1" s="35" t="s">
        <v>116</v>
      </c>
      <c r="BP1" s="35" t="s">
        <v>117</v>
      </c>
      <c r="BQ1" s="35" t="s">
        <v>118</v>
      </c>
      <c r="BR1" s="35" t="s">
        <v>119</v>
      </c>
      <c r="BS1" s="35" t="s">
        <v>120</v>
      </c>
      <c r="BT1" s="35" t="s">
        <v>121</v>
      </c>
      <c r="BU1" s="36" t="s">
        <v>122</v>
      </c>
      <c r="BV1" s="37" t="s">
        <v>123</v>
      </c>
      <c r="BW1" s="35" t="s">
        <v>124</v>
      </c>
      <c r="BX1" s="35" t="s">
        <v>125</v>
      </c>
      <c r="BY1" s="35" t="s">
        <v>126</v>
      </c>
      <c r="BZ1" s="35" t="s">
        <v>127</v>
      </c>
      <c r="CA1" s="37" t="s">
        <v>128</v>
      </c>
      <c r="CB1" s="37" t="s">
        <v>129</v>
      </c>
      <c r="CC1" s="37" t="s">
        <v>130</v>
      </c>
      <c r="CD1" s="35" t="s">
        <v>131</v>
      </c>
      <c r="CE1" s="35" t="s">
        <v>132</v>
      </c>
      <c r="CF1" s="35" t="s">
        <v>133</v>
      </c>
      <c r="CG1" s="35" t="s">
        <v>134</v>
      </c>
      <c r="CH1" s="35" t="s">
        <v>135</v>
      </c>
      <c r="CI1" s="35" t="s">
        <v>136</v>
      </c>
      <c r="CJ1" s="35" t="s">
        <v>137</v>
      </c>
      <c r="CK1" s="35" t="s">
        <v>138</v>
      </c>
      <c r="CL1" s="35" t="s">
        <v>139</v>
      </c>
      <c r="CM1" s="35" t="s">
        <v>140</v>
      </c>
      <c r="CN1" s="35" t="s">
        <v>141</v>
      </c>
      <c r="CO1" s="35" t="s">
        <v>142</v>
      </c>
      <c r="CP1" s="35" t="s">
        <v>143</v>
      </c>
      <c r="CQ1" s="35" t="s">
        <v>144</v>
      </c>
      <c r="CR1" s="35" t="s">
        <v>145</v>
      </c>
      <c r="CS1" s="35" t="s">
        <v>146</v>
      </c>
      <c r="CT1" s="3"/>
      <c r="CU1" s="3"/>
      <c r="CV1" s="3"/>
      <c r="CW1" s="3"/>
      <c r="CX1" s="3"/>
      <c r="CY1" s="3"/>
      <c r="CZ1" s="3"/>
      <c r="DA1" s="3"/>
      <c r="DB1" s="3"/>
      <c r="DC1" s="3"/>
      <c r="DD1" s="3"/>
      <c r="DE1" s="3"/>
      <c r="DF1" s="3"/>
      <c r="DG1" s="3"/>
      <c r="DH1" s="3"/>
      <c r="DI1" s="3"/>
      <c r="DJ1" s="3"/>
      <c r="DK1" s="3"/>
    </row>
    <row r="2" spans="1:115" ht="15" customHeight="1" x14ac:dyDescent="0.6">
      <c r="A2" s="40">
        <v>1</v>
      </c>
      <c r="B2" s="40"/>
      <c r="C2" s="40"/>
      <c r="D2" s="40" t="s">
        <v>147</v>
      </c>
      <c r="E2" s="40" t="s">
        <v>148</v>
      </c>
      <c r="F2" s="40" t="s">
        <v>149</v>
      </c>
      <c r="G2" s="40">
        <v>55</v>
      </c>
      <c r="H2" s="40" t="s">
        <v>150</v>
      </c>
      <c r="I2" s="41">
        <v>41434</v>
      </c>
      <c r="J2" s="42">
        <f>YEAR(I2)</f>
        <v>2013</v>
      </c>
      <c r="K2" s="42">
        <f>MONTH(I2)</f>
        <v>6</v>
      </c>
      <c r="L2" s="42" t="str">
        <f>IF(AND(K2&gt;=3, K2&lt;=5), "1 - Spring", IF(AND(K2&gt;=6,K2&lt;=8), "2 - Summer", IF(AND(K2&gt;=9, K2&lt;=11), "3 - Fall", "4 - Winter")))</f>
        <v>2 - Summer</v>
      </c>
      <c r="M2" s="40" t="s">
        <v>150</v>
      </c>
      <c r="N2" s="40" t="s">
        <v>150</v>
      </c>
      <c r="O2" s="43" t="s">
        <v>150</v>
      </c>
      <c r="P2" s="40" t="s">
        <v>151</v>
      </c>
      <c r="Q2" s="44">
        <v>29.706520000000001</v>
      </c>
      <c r="R2" s="44">
        <v>-85.382249999999999</v>
      </c>
      <c r="S2" s="40" t="s">
        <v>152</v>
      </c>
      <c r="T2" s="40" t="s">
        <v>150</v>
      </c>
      <c r="U2" s="40" t="s">
        <v>153</v>
      </c>
      <c r="V2" s="40" t="s">
        <v>150</v>
      </c>
      <c r="W2" s="40" t="s">
        <v>150</v>
      </c>
      <c r="X2" s="40" t="s">
        <v>150</v>
      </c>
      <c r="Y2" s="40" t="s">
        <v>154</v>
      </c>
      <c r="Z2" s="40" t="s">
        <v>155</v>
      </c>
      <c r="AA2" s="45">
        <v>985.12102685886202</v>
      </c>
      <c r="AB2" s="40" t="s">
        <v>156</v>
      </c>
      <c r="AC2" s="40" t="s">
        <v>150</v>
      </c>
      <c r="AD2" s="40">
        <v>88.7</v>
      </c>
      <c r="AE2" s="40">
        <v>89.2</v>
      </c>
      <c r="AF2" s="40">
        <v>63.9</v>
      </c>
      <c r="AG2" s="46">
        <v>97.9</v>
      </c>
      <c r="AH2" s="46">
        <v>99.2</v>
      </c>
      <c r="AI2" s="40">
        <v>82.1</v>
      </c>
      <c r="AJ2" s="40" t="s">
        <v>150</v>
      </c>
      <c r="AK2" s="40" t="s">
        <v>150</v>
      </c>
      <c r="AL2" s="40" t="s">
        <v>150</v>
      </c>
      <c r="AM2" s="40" t="s">
        <v>150</v>
      </c>
      <c r="AN2" s="40" t="s">
        <v>157</v>
      </c>
      <c r="AO2" s="40" t="s">
        <v>150</v>
      </c>
      <c r="AP2" s="40" t="s">
        <v>150</v>
      </c>
      <c r="AQ2" s="40" t="s">
        <v>150</v>
      </c>
      <c r="AR2" s="40" t="s">
        <v>150</v>
      </c>
      <c r="AS2" s="40" t="s">
        <v>150</v>
      </c>
      <c r="AT2" s="40" t="s">
        <v>150</v>
      </c>
      <c r="AU2" s="40" t="s">
        <v>150</v>
      </c>
      <c r="AV2" s="40" t="s">
        <v>150</v>
      </c>
      <c r="AW2" s="40" t="s">
        <v>150</v>
      </c>
      <c r="AX2" s="40" t="s">
        <v>150</v>
      </c>
      <c r="AY2" s="40" t="s">
        <v>150</v>
      </c>
      <c r="AZ2" s="40" t="s">
        <v>150</v>
      </c>
      <c r="BA2" s="40" t="s">
        <v>150</v>
      </c>
      <c r="BB2" s="40" t="s">
        <v>150</v>
      </c>
      <c r="BC2" s="40" t="s">
        <v>150</v>
      </c>
      <c r="BD2" s="40" t="s">
        <v>150</v>
      </c>
      <c r="BE2" s="40" t="s">
        <v>150</v>
      </c>
      <c r="BF2" s="40" t="s">
        <v>150</v>
      </c>
      <c r="BG2" s="40" t="s">
        <v>150</v>
      </c>
      <c r="BH2" s="40" t="s">
        <v>153</v>
      </c>
      <c r="BI2" s="40" t="s">
        <v>150</v>
      </c>
      <c r="BJ2" s="40" t="s">
        <v>150</v>
      </c>
      <c r="BK2" s="40" t="s">
        <v>150</v>
      </c>
      <c r="BL2" s="40" t="s">
        <v>150</v>
      </c>
      <c r="BM2" s="40" t="s">
        <v>150</v>
      </c>
      <c r="BN2" s="40" t="s">
        <v>150</v>
      </c>
      <c r="BO2" s="40"/>
      <c r="BP2" s="40" t="s">
        <v>150</v>
      </c>
      <c r="BQ2" s="40" t="s">
        <v>150</v>
      </c>
      <c r="BR2" s="40" t="s">
        <v>150</v>
      </c>
      <c r="BS2" s="40" t="s">
        <v>150</v>
      </c>
      <c r="BT2" s="40" t="s">
        <v>150</v>
      </c>
      <c r="BU2" s="41" t="s">
        <v>150</v>
      </c>
      <c r="BV2" s="43" t="s">
        <v>150</v>
      </c>
      <c r="BW2" s="40" t="s">
        <v>153</v>
      </c>
      <c r="BX2" s="40" t="s">
        <v>150</v>
      </c>
      <c r="BY2" s="40" t="s">
        <v>150</v>
      </c>
      <c r="BZ2" s="40" t="s">
        <v>150</v>
      </c>
      <c r="CA2" s="43" t="s">
        <v>150</v>
      </c>
      <c r="CB2" s="43" t="s">
        <v>150</v>
      </c>
      <c r="CC2" s="43" t="s">
        <v>150</v>
      </c>
      <c r="CD2" s="40" t="s">
        <v>150</v>
      </c>
      <c r="CE2" s="40" t="s">
        <v>150</v>
      </c>
      <c r="CF2" s="40" t="s">
        <v>150</v>
      </c>
      <c r="CG2" s="40" t="s">
        <v>153</v>
      </c>
      <c r="CH2" s="40" t="s">
        <v>158</v>
      </c>
      <c r="CI2" s="40"/>
      <c r="CJ2" s="40"/>
      <c r="CK2" s="40"/>
      <c r="CL2" s="40"/>
      <c r="CM2" s="40"/>
      <c r="CN2" s="40"/>
      <c r="CO2" s="40"/>
      <c r="CP2" s="40"/>
      <c r="CQ2" s="40"/>
      <c r="CR2" s="40"/>
      <c r="CS2" s="40"/>
      <c r="CT2" s="4"/>
      <c r="CU2" s="4"/>
      <c r="CV2" s="4"/>
      <c r="CW2" s="4"/>
      <c r="CX2" s="4"/>
      <c r="CY2" s="4"/>
      <c r="CZ2" s="4"/>
      <c r="DA2" s="4"/>
      <c r="DB2" s="4"/>
      <c r="DC2" s="4"/>
      <c r="DD2" s="4"/>
      <c r="DE2" s="4"/>
      <c r="DF2" s="4"/>
      <c r="DG2" s="4"/>
      <c r="DH2" s="4"/>
      <c r="DI2" s="4"/>
      <c r="DJ2" s="4"/>
      <c r="DK2" s="4"/>
    </row>
    <row r="3" spans="1:115" ht="15" customHeight="1" x14ac:dyDescent="0.6">
      <c r="A3" s="40">
        <v>2</v>
      </c>
      <c r="B3" s="40"/>
      <c r="C3" s="40"/>
      <c r="D3" s="40" t="s">
        <v>147</v>
      </c>
      <c r="E3" s="40" t="s">
        <v>22</v>
      </c>
      <c r="F3" s="40" t="s">
        <v>150</v>
      </c>
      <c r="G3" s="40">
        <v>235</v>
      </c>
      <c r="H3" s="40" t="s">
        <v>150</v>
      </c>
      <c r="I3" s="41">
        <v>41807</v>
      </c>
      <c r="J3" s="40">
        <v>2014</v>
      </c>
      <c r="K3" s="40">
        <v>6</v>
      </c>
      <c r="L3" s="40" t="s">
        <v>159</v>
      </c>
      <c r="M3" s="40" t="s">
        <v>150</v>
      </c>
      <c r="N3" s="40" t="s">
        <v>150</v>
      </c>
      <c r="O3" s="43">
        <v>0.44722222222222219</v>
      </c>
      <c r="P3" s="40" t="s">
        <v>160</v>
      </c>
      <c r="Q3" s="40">
        <v>28.792020000000001</v>
      </c>
      <c r="R3" s="40">
        <v>-82.78107</v>
      </c>
      <c r="S3" s="40" t="s">
        <v>152</v>
      </c>
      <c r="T3" s="40" t="s">
        <v>150</v>
      </c>
      <c r="U3" s="40" t="s">
        <v>153</v>
      </c>
      <c r="V3" s="40" t="s">
        <v>150</v>
      </c>
      <c r="W3" s="40" t="s">
        <v>153</v>
      </c>
      <c r="X3" s="40" t="s">
        <v>150</v>
      </c>
      <c r="Y3" s="40" t="s">
        <v>161</v>
      </c>
      <c r="Z3" s="40" t="s">
        <v>150</v>
      </c>
      <c r="AA3" s="45">
        <v>982.00016777494602</v>
      </c>
      <c r="AB3" s="40" t="s">
        <v>162</v>
      </c>
      <c r="AC3" s="40">
        <v>6.2</v>
      </c>
      <c r="AD3" s="40">
        <v>26.4</v>
      </c>
      <c r="AE3" s="40">
        <v>26.9</v>
      </c>
      <c r="AF3" s="40">
        <v>25.6</v>
      </c>
      <c r="AG3" s="46" t="s">
        <v>150</v>
      </c>
      <c r="AH3" s="46">
        <v>28.2</v>
      </c>
      <c r="AI3" s="40">
        <v>30.2</v>
      </c>
      <c r="AJ3" s="40">
        <v>21.5</v>
      </c>
      <c r="AK3" s="40">
        <v>4</v>
      </c>
      <c r="AL3" s="40">
        <v>2.5</v>
      </c>
      <c r="AM3" s="40">
        <v>2.9</v>
      </c>
      <c r="AN3" s="40" t="s">
        <v>150</v>
      </c>
      <c r="AO3" s="40" t="s">
        <v>163</v>
      </c>
      <c r="AP3" s="40" t="s">
        <v>153</v>
      </c>
      <c r="AQ3" s="40" t="s">
        <v>150</v>
      </c>
      <c r="AR3" s="40" t="s">
        <v>153</v>
      </c>
      <c r="AS3" s="40" t="s">
        <v>150</v>
      </c>
      <c r="AT3" s="40" t="s">
        <v>150</v>
      </c>
      <c r="AU3" s="40" t="s">
        <v>150</v>
      </c>
      <c r="AV3" s="40" t="s">
        <v>153</v>
      </c>
      <c r="AW3" s="40" t="s">
        <v>150</v>
      </c>
      <c r="AX3" s="40" t="s">
        <v>153</v>
      </c>
      <c r="AY3" s="40" t="s">
        <v>150</v>
      </c>
      <c r="AZ3" s="40" t="s">
        <v>164</v>
      </c>
      <c r="BA3" s="40" t="s">
        <v>165</v>
      </c>
      <c r="BB3" s="40" t="s">
        <v>153</v>
      </c>
      <c r="BC3" s="40" t="s">
        <v>150</v>
      </c>
      <c r="BD3" s="40" t="s">
        <v>150</v>
      </c>
      <c r="BE3" s="40" t="s">
        <v>150</v>
      </c>
      <c r="BF3" s="40" t="s">
        <v>166</v>
      </c>
      <c r="BG3" s="40" t="s">
        <v>153</v>
      </c>
      <c r="BH3" s="40" t="s">
        <v>153</v>
      </c>
      <c r="BI3" s="40" t="s">
        <v>153</v>
      </c>
      <c r="BJ3" s="40" t="s">
        <v>153</v>
      </c>
      <c r="BK3" s="40" t="s">
        <v>150</v>
      </c>
      <c r="BL3" s="40" t="s">
        <v>150</v>
      </c>
      <c r="BM3" s="40" t="s">
        <v>166</v>
      </c>
      <c r="BN3" s="40" t="s">
        <v>150</v>
      </c>
      <c r="BO3" s="40" t="s">
        <v>167</v>
      </c>
      <c r="BP3" s="40" t="s">
        <v>150</v>
      </c>
      <c r="BQ3" s="40" t="s">
        <v>150</v>
      </c>
      <c r="BR3" s="40" t="s">
        <v>150</v>
      </c>
      <c r="BS3" s="40" t="s">
        <v>150</v>
      </c>
      <c r="BT3" s="40" t="s">
        <v>150</v>
      </c>
      <c r="BU3" s="41" t="s">
        <v>150</v>
      </c>
      <c r="BV3" s="43" t="s">
        <v>150</v>
      </c>
      <c r="BW3" s="40" t="s">
        <v>153</v>
      </c>
      <c r="BX3" s="40" t="s">
        <v>150</v>
      </c>
      <c r="BY3" s="40" t="s">
        <v>150</v>
      </c>
      <c r="BZ3" s="40" t="s">
        <v>150</v>
      </c>
      <c r="CA3" s="43" t="s">
        <v>150</v>
      </c>
      <c r="CB3" s="43" t="s">
        <v>150</v>
      </c>
      <c r="CC3" s="43" t="s">
        <v>150</v>
      </c>
      <c r="CD3" s="40" t="s">
        <v>150</v>
      </c>
      <c r="CE3" s="40" t="s">
        <v>150</v>
      </c>
      <c r="CF3" s="40" t="s">
        <v>150</v>
      </c>
      <c r="CG3" s="40" t="s">
        <v>153</v>
      </c>
      <c r="CH3" s="40" t="s">
        <v>158</v>
      </c>
      <c r="CI3" s="40"/>
      <c r="CJ3" s="40"/>
      <c r="CK3" s="40"/>
      <c r="CL3" s="40"/>
      <c r="CM3" s="40"/>
      <c r="CN3" s="40"/>
      <c r="CO3" s="40"/>
      <c r="CP3" s="40"/>
      <c r="CQ3" s="40"/>
      <c r="CR3" s="40"/>
      <c r="CS3" s="40"/>
      <c r="CT3" s="4"/>
      <c r="CU3" s="4"/>
      <c r="CV3" s="4"/>
      <c r="CW3" s="4"/>
      <c r="CX3" s="4"/>
      <c r="CY3" s="4"/>
      <c r="CZ3" s="4"/>
      <c r="DA3" s="4"/>
      <c r="DB3" s="4"/>
      <c r="DC3" s="4"/>
      <c r="DD3" s="4"/>
      <c r="DE3" s="4"/>
      <c r="DF3" s="4"/>
      <c r="DG3" s="4"/>
      <c r="DH3" s="4"/>
      <c r="DI3" s="4"/>
      <c r="DJ3" s="4"/>
      <c r="DK3" s="4"/>
    </row>
    <row r="4" spans="1:115" ht="15" customHeight="1" x14ac:dyDescent="0.6">
      <c r="A4" s="40">
        <v>3</v>
      </c>
      <c r="B4" s="40"/>
      <c r="C4" s="40"/>
      <c r="D4" s="40" t="s">
        <v>147</v>
      </c>
      <c r="E4" s="40" t="s">
        <v>168</v>
      </c>
      <c r="F4" s="40" t="s">
        <v>149</v>
      </c>
      <c r="G4" s="40" t="s">
        <v>169</v>
      </c>
      <c r="H4" s="40" t="s">
        <v>150</v>
      </c>
      <c r="I4" s="41">
        <v>41808</v>
      </c>
      <c r="J4" s="42">
        <f t="shared" ref="J4:J581" si="0">YEAR(I4)</f>
        <v>2014</v>
      </c>
      <c r="K4" s="42">
        <f t="shared" ref="K4:K581" si="1">MONTH(I4)</f>
        <v>6</v>
      </c>
      <c r="L4" s="42" t="str">
        <f t="shared" ref="L4:L581" si="2">IF(AND(K4&gt;=3, K4&lt;=5), "1 - Spring", IF(AND(K4&gt;=6,K4&lt;=8), "2 - Summer", IF(AND(K4&gt;=9, K4&lt;=11), "3 - Fall", "4 - Winter")))</f>
        <v>2 - Summer</v>
      </c>
      <c r="M4" s="40" t="s">
        <v>150</v>
      </c>
      <c r="N4" s="40" t="s">
        <v>150</v>
      </c>
      <c r="O4" s="43" t="s">
        <v>150</v>
      </c>
      <c r="P4" s="40" t="s">
        <v>151</v>
      </c>
      <c r="Q4" s="44" t="s">
        <v>150</v>
      </c>
      <c r="R4" s="44" t="s">
        <v>150</v>
      </c>
      <c r="S4" s="40" t="s">
        <v>152</v>
      </c>
      <c r="T4" s="40" t="s">
        <v>150</v>
      </c>
      <c r="U4" s="40" t="s">
        <v>150</v>
      </c>
      <c r="V4" s="40" t="s">
        <v>150</v>
      </c>
      <c r="W4" s="40" t="s">
        <v>150</v>
      </c>
      <c r="X4" s="40" t="s">
        <v>150</v>
      </c>
      <c r="Y4" s="40" t="s">
        <v>170</v>
      </c>
      <c r="Z4" s="40" t="s">
        <v>171</v>
      </c>
      <c r="AA4" s="45">
        <v>900.11800118658095</v>
      </c>
      <c r="AB4" s="40" t="s">
        <v>156</v>
      </c>
      <c r="AC4" s="40" t="s">
        <v>150</v>
      </c>
      <c r="AD4" s="40">
        <v>82.7</v>
      </c>
      <c r="AE4" s="40">
        <v>84.2</v>
      </c>
      <c r="AF4" s="40">
        <v>64.8</v>
      </c>
      <c r="AG4" s="46">
        <v>89.2</v>
      </c>
      <c r="AH4" s="46">
        <v>90.3</v>
      </c>
      <c r="AI4" s="40">
        <v>82.6</v>
      </c>
      <c r="AJ4" s="40" t="s">
        <v>150</v>
      </c>
      <c r="AK4" s="40" t="s">
        <v>150</v>
      </c>
      <c r="AL4" s="40" t="s">
        <v>150</v>
      </c>
      <c r="AM4" s="40" t="s">
        <v>150</v>
      </c>
      <c r="AN4" s="40" t="s">
        <v>157</v>
      </c>
      <c r="AO4" s="40" t="s">
        <v>150</v>
      </c>
      <c r="AP4" s="40" t="s">
        <v>150</v>
      </c>
      <c r="AQ4" s="40" t="s">
        <v>150</v>
      </c>
      <c r="AR4" s="40" t="s">
        <v>150</v>
      </c>
      <c r="AS4" s="40" t="s">
        <v>150</v>
      </c>
      <c r="AT4" s="40" t="s">
        <v>150</v>
      </c>
      <c r="AU4" s="40" t="s">
        <v>150</v>
      </c>
      <c r="AV4" s="40" t="s">
        <v>150</v>
      </c>
      <c r="AW4" s="40" t="s">
        <v>150</v>
      </c>
      <c r="AX4" s="40" t="s">
        <v>150</v>
      </c>
      <c r="AY4" s="40" t="s">
        <v>150</v>
      </c>
      <c r="AZ4" s="40" t="s">
        <v>150</v>
      </c>
      <c r="BA4" s="40" t="s">
        <v>150</v>
      </c>
      <c r="BB4" s="40" t="s">
        <v>150</v>
      </c>
      <c r="BC4" s="40" t="s">
        <v>150</v>
      </c>
      <c r="BD4" s="40" t="s">
        <v>150</v>
      </c>
      <c r="BE4" s="40" t="s">
        <v>150</v>
      </c>
      <c r="BF4" s="40" t="s">
        <v>150</v>
      </c>
      <c r="BG4" s="40" t="s">
        <v>150</v>
      </c>
      <c r="BH4" s="40" t="s">
        <v>150</v>
      </c>
      <c r="BI4" s="40" t="s">
        <v>150</v>
      </c>
      <c r="BJ4" s="40" t="s">
        <v>150</v>
      </c>
      <c r="BK4" s="40" t="s">
        <v>150</v>
      </c>
      <c r="BL4" s="40" t="s">
        <v>150</v>
      </c>
      <c r="BM4" s="40" t="s">
        <v>150</v>
      </c>
      <c r="BN4" s="40" t="s">
        <v>150</v>
      </c>
      <c r="BO4" s="40" t="s">
        <v>172</v>
      </c>
      <c r="BP4" s="40" t="s">
        <v>150</v>
      </c>
      <c r="BQ4" s="40" t="s">
        <v>150</v>
      </c>
      <c r="BR4" s="40" t="s">
        <v>150</v>
      </c>
      <c r="BS4" s="40" t="s">
        <v>150</v>
      </c>
      <c r="BT4" s="40" t="s">
        <v>150</v>
      </c>
      <c r="BU4" s="41" t="s">
        <v>150</v>
      </c>
      <c r="BV4" s="43" t="s">
        <v>150</v>
      </c>
      <c r="BW4" s="40" t="s">
        <v>153</v>
      </c>
      <c r="BX4" s="40" t="s">
        <v>150</v>
      </c>
      <c r="BY4" s="40" t="s">
        <v>150</v>
      </c>
      <c r="BZ4" s="40" t="s">
        <v>150</v>
      </c>
      <c r="CA4" s="43" t="s">
        <v>150</v>
      </c>
      <c r="CB4" s="43" t="s">
        <v>150</v>
      </c>
      <c r="CC4" s="43" t="s">
        <v>150</v>
      </c>
      <c r="CD4" s="40" t="s">
        <v>150</v>
      </c>
      <c r="CE4" s="40" t="s">
        <v>150</v>
      </c>
      <c r="CF4" s="40" t="s">
        <v>150</v>
      </c>
      <c r="CG4" s="40" t="s">
        <v>153</v>
      </c>
      <c r="CH4" s="40" t="s">
        <v>158</v>
      </c>
      <c r="CI4" s="40"/>
      <c r="CJ4" s="40"/>
      <c r="CK4" s="40"/>
      <c r="CL4" s="40"/>
      <c r="CM4" s="40"/>
      <c r="CN4" s="40"/>
      <c r="CO4" s="40"/>
      <c r="CP4" s="40"/>
      <c r="CQ4" s="40"/>
      <c r="CR4" s="40"/>
      <c r="CS4" s="40"/>
      <c r="CT4" s="4"/>
      <c r="CU4" s="4"/>
      <c r="CV4" s="4"/>
      <c r="CW4" s="4"/>
      <c r="CX4" s="4"/>
      <c r="CY4" s="4"/>
      <c r="CZ4" s="4"/>
      <c r="DA4" s="4"/>
      <c r="DB4" s="4"/>
      <c r="DC4" s="4"/>
      <c r="DD4" s="4"/>
      <c r="DE4" s="4"/>
      <c r="DF4" s="4"/>
      <c r="DG4" s="4"/>
      <c r="DH4" s="4"/>
      <c r="DI4" s="4"/>
      <c r="DJ4" s="4"/>
      <c r="DK4" s="4"/>
    </row>
    <row r="5" spans="1:115" ht="15" customHeight="1" x14ac:dyDescent="0.6">
      <c r="A5" s="40">
        <v>4</v>
      </c>
      <c r="B5" s="40" t="s">
        <v>19</v>
      </c>
      <c r="C5" s="40" t="s">
        <v>173</v>
      </c>
      <c r="D5" s="40" t="s">
        <v>174</v>
      </c>
      <c r="E5" s="40" t="s">
        <v>22</v>
      </c>
      <c r="F5" s="40" t="s">
        <v>175</v>
      </c>
      <c r="G5" s="40">
        <v>1</v>
      </c>
      <c r="H5" s="40" t="s">
        <v>150</v>
      </c>
      <c r="I5" s="41">
        <v>42496</v>
      </c>
      <c r="J5" s="42">
        <f t="shared" si="0"/>
        <v>2016</v>
      </c>
      <c r="K5" s="42">
        <f t="shared" si="1"/>
        <v>5</v>
      </c>
      <c r="L5" s="42" t="str">
        <f t="shared" si="2"/>
        <v>1 - Spring</v>
      </c>
      <c r="M5" s="40"/>
      <c r="N5" s="40" t="s">
        <v>150</v>
      </c>
      <c r="O5" s="43">
        <v>0.38541666666666669</v>
      </c>
      <c r="P5" s="40" t="s">
        <v>176</v>
      </c>
      <c r="Q5" s="44">
        <v>28.844533333333334</v>
      </c>
      <c r="R5" s="44">
        <v>-82.756066666666598</v>
      </c>
      <c r="S5" s="40" t="s">
        <v>152</v>
      </c>
      <c r="T5" s="40" t="s">
        <v>150</v>
      </c>
      <c r="U5" s="40" t="s">
        <v>153</v>
      </c>
      <c r="V5" s="40" t="s">
        <v>150</v>
      </c>
      <c r="W5" s="40" t="s">
        <v>150</v>
      </c>
      <c r="X5" s="40" t="s">
        <v>150</v>
      </c>
      <c r="Y5" s="40" t="s">
        <v>177</v>
      </c>
      <c r="Z5" s="40" t="s">
        <v>178</v>
      </c>
      <c r="AA5" s="45">
        <v>982.00036298412397</v>
      </c>
      <c r="AB5" s="40" t="s">
        <v>179</v>
      </c>
      <c r="AC5" s="40">
        <v>4.9000000000000004</v>
      </c>
      <c r="AD5" s="40">
        <v>32.700000000000003</v>
      </c>
      <c r="AE5" s="40">
        <v>33.4</v>
      </c>
      <c r="AF5" s="40">
        <v>27.4</v>
      </c>
      <c r="AG5" s="46">
        <v>34.6</v>
      </c>
      <c r="AH5" s="46" t="s">
        <v>150</v>
      </c>
      <c r="AI5" s="40">
        <v>30</v>
      </c>
      <c r="AJ5" s="40">
        <v>26.2</v>
      </c>
      <c r="AK5" s="40">
        <v>6.5</v>
      </c>
      <c r="AL5" s="40">
        <v>3.7</v>
      </c>
      <c r="AM5" s="40">
        <v>3.9</v>
      </c>
      <c r="AN5" s="40" t="s">
        <v>150</v>
      </c>
      <c r="AO5" s="40" t="s">
        <v>163</v>
      </c>
      <c r="AP5" s="40" t="s">
        <v>166</v>
      </c>
      <c r="AQ5" s="40" t="s">
        <v>180</v>
      </c>
      <c r="AR5" s="40" t="s">
        <v>153</v>
      </c>
      <c r="AS5" s="40" t="s">
        <v>150</v>
      </c>
      <c r="AT5" s="40" t="s">
        <v>166</v>
      </c>
      <c r="AU5" s="40" t="s">
        <v>181</v>
      </c>
      <c r="AV5" s="40" t="s">
        <v>153</v>
      </c>
      <c r="AW5" s="40" t="s">
        <v>150</v>
      </c>
      <c r="AX5" s="40" t="s">
        <v>153</v>
      </c>
      <c r="AY5" s="40" t="s">
        <v>150</v>
      </c>
      <c r="AZ5" s="40" t="s">
        <v>164</v>
      </c>
      <c r="BA5" s="40" t="s">
        <v>164</v>
      </c>
      <c r="BB5" s="40" t="s">
        <v>153</v>
      </c>
      <c r="BC5" s="40" t="s">
        <v>150</v>
      </c>
      <c r="BD5" s="40" t="s">
        <v>150</v>
      </c>
      <c r="BE5" s="40" t="s">
        <v>153</v>
      </c>
      <c r="BF5" s="40" t="s">
        <v>166</v>
      </c>
      <c r="BG5" s="40" t="s">
        <v>153</v>
      </c>
      <c r="BH5" s="40" t="s">
        <v>153</v>
      </c>
      <c r="BI5" s="40" t="s">
        <v>153</v>
      </c>
      <c r="BJ5" s="40" t="s">
        <v>153</v>
      </c>
      <c r="BK5" s="40" t="s">
        <v>150</v>
      </c>
      <c r="BL5" s="40" t="s">
        <v>182</v>
      </c>
      <c r="BM5" s="40" t="s">
        <v>166</v>
      </c>
      <c r="BN5" s="40" t="s">
        <v>166</v>
      </c>
      <c r="BO5" s="40"/>
      <c r="BP5" s="40" t="s">
        <v>166</v>
      </c>
      <c r="BQ5" s="40" t="s">
        <v>183</v>
      </c>
      <c r="BR5" s="40">
        <v>159776</v>
      </c>
      <c r="BS5" s="40">
        <v>28.84375</v>
      </c>
      <c r="BT5" s="40">
        <v>-82.761279999999999</v>
      </c>
      <c r="BU5" s="41">
        <v>43379</v>
      </c>
      <c r="BV5" s="43">
        <v>0.5708333333333333</v>
      </c>
      <c r="BW5" s="40" t="s">
        <v>153</v>
      </c>
      <c r="BX5" s="40" t="s">
        <v>150</v>
      </c>
      <c r="BY5" s="40" t="s">
        <v>150</v>
      </c>
      <c r="BZ5" s="40" t="s">
        <v>150</v>
      </c>
      <c r="CA5" s="43" t="s">
        <v>150</v>
      </c>
      <c r="CB5" s="43" t="s">
        <v>150</v>
      </c>
      <c r="CC5" s="43" t="s">
        <v>150</v>
      </c>
      <c r="CD5" s="40" t="s">
        <v>150</v>
      </c>
      <c r="CE5" s="40" t="s">
        <v>150</v>
      </c>
      <c r="CF5" s="40" t="s">
        <v>150</v>
      </c>
      <c r="CG5" s="40" t="s">
        <v>153</v>
      </c>
      <c r="CH5" s="40" t="s">
        <v>158</v>
      </c>
      <c r="CI5" s="40"/>
      <c r="CJ5" s="40"/>
      <c r="CK5" s="40"/>
      <c r="CL5" s="40"/>
      <c r="CM5" s="40"/>
      <c r="CN5" s="40"/>
      <c r="CO5" s="40"/>
      <c r="CP5" s="40"/>
      <c r="CQ5" s="40"/>
      <c r="CR5" s="40"/>
      <c r="CS5" s="40"/>
      <c r="CT5" s="4"/>
      <c r="CU5" s="4"/>
      <c r="CV5" s="4"/>
      <c r="CW5" s="4"/>
      <c r="CX5" s="4"/>
      <c r="CY5" s="4"/>
      <c r="CZ5" s="4"/>
      <c r="DA5" s="4"/>
      <c r="DB5" s="4"/>
      <c r="DC5" s="4"/>
      <c r="DD5" s="4"/>
      <c r="DE5" s="4"/>
      <c r="DF5" s="4"/>
      <c r="DG5" s="4"/>
      <c r="DH5" s="4"/>
      <c r="DI5" s="4"/>
      <c r="DJ5" s="4"/>
      <c r="DK5" s="4"/>
    </row>
    <row r="6" spans="1:115" ht="15" customHeight="1" x14ac:dyDescent="0.6">
      <c r="A6" s="40">
        <v>5</v>
      </c>
      <c r="B6" s="40" t="s">
        <v>19</v>
      </c>
      <c r="C6" s="40" t="s">
        <v>173</v>
      </c>
      <c r="D6" s="40" t="s">
        <v>174</v>
      </c>
      <c r="E6" s="40" t="s">
        <v>22</v>
      </c>
      <c r="F6" s="40" t="s">
        <v>175</v>
      </c>
      <c r="G6" s="40">
        <v>2</v>
      </c>
      <c r="H6" s="40" t="s">
        <v>150</v>
      </c>
      <c r="I6" s="41">
        <v>42496</v>
      </c>
      <c r="J6" s="42">
        <f t="shared" si="0"/>
        <v>2016</v>
      </c>
      <c r="K6" s="42">
        <f t="shared" si="1"/>
        <v>5</v>
      </c>
      <c r="L6" s="42" t="str">
        <f t="shared" si="2"/>
        <v>1 - Spring</v>
      </c>
      <c r="M6" s="40"/>
      <c r="N6" s="40" t="s">
        <v>150</v>
      </c>
      <c r="O6" s="43">
        <v>0.39583333333333331</v>
      </c>
      <c r="P6" s="40" t="s">
        <v>176</v>
      </c>
      <c r="Q6" s="44">
        <v>28.846083333333333</v>
      </c>
      <c r="R6" s="44">
        <v>-82.760599999999997</v>
      </c>
      <c r="S6" s="40" t="s">
        <v>152</v>
      </c>
      <c r="T6" s="40" t="s">
        <v>150</v>
      </c>
      <c r="U6" s="40" t="s">
        <v>153</v>
      </c>
      <c r="V6" s="40" t="s">
        <v>150</v>
      </c>
      <c r="W6" s="40" t="s">
        <v>150</v>
      </c>
      <c r="X6" s="40" t="s">
        <v>150</v>
      </c>
      <c r="Y6" s="40" t="s">
        <v>184</v>
      </c>
      <c r="Z6" s="40" t="s">
        <v>150</v>
      </c>
      <c r="AA6" s="45">
        <v>982.00036483545102</v>
      </c>
      <c r="AB6" s="40" t="s">
        <v>179</v>
      </c>
      <c r="AC6" s="40">
        <v>4.7</v>
      </c>
      <c r="AD6" s="40">
        <v>40.6</v>
      </c>
      <c r="AE6" s="40">
        <v>41.2</v>
      </c>
      <c r="AF6" s="40">
        <v>33.6</v>
      </c>
      <c r="AG6" s="46">
        <v>44.2</v>
      </c>
      <c r="AH6" s="46" t="s">
        <v>150</v>
      </c>
      <c r="AI6" s="40">
        <v>37.9</v>
      </c>
      <c r="AJ6" s="40">
        <v>33.6</v>
      </c>
      <c r="AK6" s="40">
        <v>6.5</v>
      </c>
      <c r="AL6" s="40">
        <v>3.5</v>
      </c>
      <c r="AM6" s="40">
        <v>8.5</v>
      </c>
      <c r="AN6" s="40" t="s">
        <v>150</v>
      </c>
      <c r="AO6" s="40" t="s">
        <v>163</v>
      </c>
      <c r="AP6" s="40" t="s">
        <v>153</v>
      </c>
      <c r="AQ6" s="40" t="s">
        <v>150</v>
      </c>
      <c r="AR6" s="40" t="s">
        <v>153</v>
      </c>
      <c r="AS6" s="40" t="s">
        <v>150</v>
      </c>
      <c r="AT6" s="40" t="s">
        <v>166</v>
      </c>
      <c r="AU6" s="40" t="s">
        <v>181</v>
      </c>
      <c r="AV6" s="40" t="s">
        <v>153</v>
      </c>
      <c r="AW6" s="40" t="s">
        <v>150</v>
      </c>
      <c r="AX6" s="40" t="s">
        <v>153</v>
      </c>
      <c r="AY6" s="40" t="s">
        <v>150</v>
      </c>
      <c r="AZ6" s="40" t="s">
        <v>164</v>
      </c>
      <c r="BA6" s="40" t="s">
        <v>164</v>
      </c>
      <c r="BB6" s="40" t="s">
        <v>166</v>
      </c>
      <c r="BC6" s="40">
        <v>26</v>
      </c>
      <c r="BD6" s="40">
        <v>2</v>
      </c>
      <c r="BE6" s="40" t="s">
        <v>153</v>
      </c>
      <c r="BF6" s="40" t="s">
        <v>153</v>
      </c>
      <c r="BG6" s="40" t="s">
        <v>153</v>
      </c>
      <c r="BH6" s="40" t="s">
        <v>153</v>
      </c>
      <c r="BI6" s="40" t="s">
        <v>153</v>
      </c>
      <c r="BJ6" s="40" t="s">
        <v>153</v>
      </c>
      <c r="BK6" s="40" t="s">
        <v>150</v>
      </c>
      <c r="BL6" s="40" t="s">
        <v>153</v>
      </c>
      <c r="BM6" s="40" t="s">
        <v>166</v>
      </c>
      <c r="BN6" s="40" t="s">
        <v>166</v>
      </c>
      <c r="BO6" s="40"/>
      <c r="BP6" s="40" t="s">
        <v>153</v>
      </c>
      <c r="BQ6" s="40" t="s">
        <v>150</v>
      </c>
      <c r="BR6" s="40" t="s">
        <v>150</v>
      </c>
      <c r="BS6" s="40" t="s">
        <v>150</v>
      </c>
      <c r="BT6" s="40" t="s">
        <v>150</v>
      </c>
      <c r="BU6" s="41" t="s">
        <v>150</v>
      </c>
      <c r="BV6" s="43" t="s">
        <v>150</v>
      </c>
      <c r="BW6" s="40" t="s">
        <v>153</v>
      </c>
      <c r="BX6" s="40" t="s">
        <v>150</v>
      </c>
      <c r="BY6" s="40" t="s">
        <v>150</v>
      </c>
      <c r="BZ6" s="40" t="s">
        <v>150</v>
      </c>
      <c r="CA6" s="43" t="s">
        <v>150</v>
      </c>
      <c r="CB6" s="43" t="s">
        <v>150</v>
      </c>
      <c r="CC6" s="43" t="s">
        <v>150</v>
      </c>
      <c r="CD6" s="40" t="s">
        <v>153</v>
      </c>
      <c r="CE6" s="40" t="s">
        <v>150</v>
      </c>
      <c r="CF6" s="40" t="s">
        <v>150</v>
      </c>
      <c r="CG6" s="40" t="s">
        <v>153</v>
      </c>
      <c r="CH6" s="40" t="s">
        <v>158</v>
      </c>
      <c r="CI6" s="40"/>
      <c r="CJ6" s="40"/>
      <c r="CK6" s="40"/>
      <c r="CL6" s="40"/>
      <c r="CM6" s="40"/>
      <c r="CN6" s="40"/>
      <c r="CO6" s="40"/>
      <c r="CP6" s="40"/>
      <c r="CQ6" s="40"/>
      <c r="CR6" s="40"/>
      <c r="CS6" s="40"/>
      <c r="CT6" s="4"/>
      <c r="CU6" s="4"/>
      <c r="CV6" s="4"/>
      <c r="CW6" s="4"/>
      <c r="CX6" s="4"/>
      <c r="CY6" s="4"/>
      <c r="CZ6" s="4"/>
      <c r="DA6" s="4"/>
      <c r="DB6" s="4"/>
      <c r="DC6" s="4"/>
      <c r="DD6" s="4"/>
      <c r="DE6" s="4"/>
      <c r="DF6" s="4"/>
      <c r="DG6" s="4"/>
      <c r="DH6" s="4"/>
      <c r="DI6" s="4"/>
      <c r="DJ6" s="4"/>
      <c r="DK6" s="4"/>
    </row>
    <row r="7" spans="1:115" ht="15" customHeight="1" x14ac:dyDescent="0.6">
      <c r="A7" s="40">
        <v>6</v>
      </c>
      <c r="B7" s="40" t="s">
        <v>19</v>
      </c>
      <c r="C7" s="40" t="s">
        <v>173</v>
      </c>
      <c r="D7" s="40" t="s">
        <v>174</v>
      </c>
      <c r="E7" s="40" t="s">
        <v>22</v>
      </c>
      <c r="F7" s="40" t="s">
        <v>175</v>
      </c>
      <c r="G7" s="40">
        <v>3</v>
      </c>
      <c r="H7" s="40" t="s">
        <v>150</v>
      </c>
      <c r="I7" s="41">
        <v>42496</v>
      </c>
      <c r="J7" s="42">
        <f t="shared" si="0"/>
        <v>2016</v>
      </c>
      <c r="K7" s="42">
        <f t="shared" si="1"/>
        <v>5</v>
      </c>
      <c r="L7" s="42" t="str">
        <f t="shared" si="2"/>
        <v>1 - Spring</v>
      </c>
      <c r="M7" s="40"/>
      <c r="N7" s="40" t="s">
        <v>150</v>
      </c>
      <c r="O7" s="43">
        <v>0.40972222222222227</v>
      </c>
      <c r="P7" s="40" t="s">
        <v>176</v>
      </c>
      <c r="Q7" s="44">
        <v>28.842583333333334</v>
      </c>
      <c r="R7" s="44">
        <v>-82.761150000000001</v>
      </c>
      <c r="S7" s="40" t="s">
        <v>152</v>
      </c>
      <c r="T7" s="40" t="s">
        <v>150</v>
      </c>
      <c r="U7" s="40" t="s">
        <v>153</v>
      </c>
      <c r="V7" s="40" t="s">
        <v>150</v>
      </c>
      <c r="W7" s="40" t="s">
        <v>150</v>
      </c>
      <c r="X7" s="40" t="s">
        <v>150</v>
      </c>
      <c r="Y7" s="40" t="s">
        <v>150</v>
      </c>
      <c r="Z7" s="40" t="s">
        <v>150</v>
      </c>
      <c r="AA7" s="45">
        <v>982.00036488401099</v>
      </c>
      <c r="AB7" s="40" t="s">
        <v>179</v>
      </c>
      <c r="AC7" s="40">
        <v>4.7</v>
      </c>
      <c r="AD7" s="40">
        <v>26.4</v>
      </c>
      <c r="AE7" s="40">
        <v>26.5</v>
      </c>
      <c r="AF7" s="40">
        <v>21</v>
      </c>
      <c r="AG7" s="46">
        <v>28.9</v>
      </c>
      <c r="AH7" s="46" t="s">
        <v>150</v>
      </c>
      <c r="AI7" s="40">
        <v>23.5</v>
      </c>
      <c r="AJ7" s="40">
        <v>22</v>
      </c>
      <c r="AK7" s="40">
        <v>4.4000000000000004</v>
      </c>
      <c r="AL7" s="40">
        <v>2.9</v>
      </c>
      <c r="AM7" s="40">
        <v>2.6</v>
      </c>
      <c r="AN7" s="40" t="s">
        <v>150</v>
      </c>
      <c r="AO7" s="40" t="s">
        <v>163</v>
      </c>
      <c r="AP7" s="40" t="s">
        <v>153</v>
      </c>
      <c r="AQ7" s="40" t="s">
        <v>150</v>
      </c>
      <c r="AR7" s="40" t="s">
        <v>153</v>
      </c>
      <c r="AS7" s="40" t="s">
        <v>150</v>
      </c>
      <c r="AT7" s="40" t="s">
        <v>166</v>
      </c>
      <c r="AU7" s="40" t="s">
        <v>181</v>
      </c>
      <c r="AV7" s="40" t="s">
        <v>153</v>
      </c>
      <c r="AW7" s="40" t="s">
        <v>150</v>
      </c>
      <c r="AX7" s="40" t="s">
        <v>153</v>
      </c>
      <c r="AY7" s="40" t="s">
        <v>150</v>
      </c>
      <c r="AZ7" s="40" t="s">
        <v>185</v>
      </c>
      <c r="BA7" s="40" t="s">
        <v>164</v>
      </c>
      <c r="BB7" s="40" t="s">
        <v>153</v>
      </c>
      <c r="BC7" s="40" t="s">
        <v>150</v>
      </c>
      <c r="BD7" s="40" t="s">
        <v>150</v>
      </c>
      <c r="BE7" s="40" t="s">
        <v>153</v>
      </c>
      <c r="BF7" s="40" t="s">
        <v>166</v>
      </c>
      <c r="BG7" s="40" t="s">
        <v>166</v>
      </c>
      <c r="BH7" s="40" t="s">
        <v>153</v>
      </c>
      <c r="BI7" s="40" t="s">
        <v>153</v>
      </c>
      <c r="BJ7" s="40" t="s">
        <v>153</v>
      </c>
      <c r="BK7" s="40" t="s">
        <v>150</v>
      </c>
      <c r="BL7" s="40" t="s">
        <v>182</v>
      </c>
      <c r="BM7" s="40" t="s">
        <v>166</v>
      </c>
      <c r="BN7" s="40" t="s">
        <v>166</v>
      </c>
      <c r="BO7" s="40"/>
      <c r="BP7" s="40" t="s">
        <v>153</v>
      </c>
      <c r="BQ7" s="40" t="s">
        <v>150</v>
      </c>
      <c r="BR7" s="40" t="s">
        <v>150</v>
      </c>
      <c r="BS7" s="40" t="s">
        <v>150</v>
      </c>
      <c r="BT7" s="40" t="s">
        <v>150</v>
      </c>
      <c r="BU7" s="41" t="s">
        <v>150</v>
      </c>
      <c r="BV7" s="43" t="s">
        <v>150</v>
      </c>
      <c r="BW7" s="40" t="s">
        <v>153</v>
      </c>
      <c r="BX7" s="40" t="s">
        <v>150</v>
      </c>
      <c r="BY7" s="40" t="s">
        <v>150</v>
      </c>
      <c r="BZ7" s="40" t="s">
        <v>150</v>
      </c>
      <c r="CA7" s="43" t="s">
        <v>150</v>
      </c>
      <c r="CB7" s="43" t="s">
        <v>150</v>
      </c>
      <c r="CC7" s="43" t="s">
        <v>150</v>
      </c>
      <c r="CD7" s="40" t="s">
        <v>153</v>
      </c>
      <c r="CE7" s="40" t="s">
        <v>150</v>
      </c>
      <c r="CF7" s="40" t="s">
        <v>150</v>
      </c>
      <c r="CG7" s="40" t="s">
        <v>153</v>
      </c>
      <c r="CH7" s="40" t="s">
        <v>158</v>
      </c>
      <c r="CI7" s="40"/>
      <c r="CJ7" s="47">
        <v>7.1219154973376604</v>
      </c>
      <c r="CK7" s="47">
        <v>-12.977182977074859</v>
      </c>
      <c r="CL7" s="48">
        <v>7.3205368808548915E-2</v>
      </c>
      <c r="CM7" s="48">
        <v>0.21024143371848039</v>
      </c>
      <c r="CN7" s="47">
        <v>15.347037486068956</v>
      </c>
      <c r="CO7" s="47">
        <v>44.07577226802524</v>
      </c>
      <c r="CP7" s="47">
        <v>5.2252226130299011</v>
      </c>
      <c r="CQ7" s="47">
        <v>17.50553153359537</v>
      </c>
      <c r="CR7" s="47">
        <v>2.871940093196121</v>
      </c>
      <c r="CS7" s="47">
        <v>3.3501982269506794</v>
      </c>
      <c r="CT7" s="4"/>
      <c r="CU7" s="4"/>
      <c r="CV7" s="4"/>
      <c r="CW7" s="4"/>
      <c r="CX7" s="4"/>
      <c r="CY7" s="4"/>
      <c r="CZ7" s="4"/>
      <c r="DA7" s="4"/>
      <c r="DB7" s="4"/>
      <c r="DC7" s="4"/>
      <c r="DD7" s="4"/>
      <c r="DE7" s="4"/>
      <c r="DF7" s="4"/>
      <c r="DG7" s="4"/>
      <c r="DH7" s="4"/>
      <c r="DI7" s="4"/>
      <c r="DJ7" s="4"/>
      <c r="DK7" s="4"/>
    </row>
    <row r="8" spans="1:115" ht="15" customHeight="1" x14ac:dyDescent="0.6">
      <c r="A8" s="40">
        <v>7</v>
      </c>
      <c r="B8" s="40" t="s">
        <v>19</v>
      </c>
      <c r="C8" s="40" t="s">
        <v>173</v>
      </c>
      <c r="D8" s="40" t="s">
        <v>174</v>
      </c>
      <c r="E8" s="40" t="s">
        <v>22</v>
      </c>
      <c r="F8" s="40" t="s">
        <v>175</v>
      </c>
      <c r="G8" s="40">
        <v>4</v>
      </c>
      <c r="H8" s="40" t="s">
        <v>150</v>
      </c>
      <c r="I8" s="41">
        <v>42496</v>
      </c>
      <c r="J8" s="42">
        <f t="shared" si="0"/>
        <v>2016</v>
      </c>
      <c r="K8" s="42">
        <f t="shared" si="1"/>
        <v>5</v>
      </c>
      <c r="L8" s="42" t="str">
        <f t="shared" si="2"/>
        <v>1 - Spring</v>
      </c>
      <c r="M8" s="40"/>
      <c r="N8" s="40" t="s">
        <v>150</v>
      </c>
      <c r="O8" s="43">
        <v>0.43055555555555558</v>
      </c>
      <c r="P8" s="40" t="s">
        <v>176</v>
      </c>
      <c r="Q8" s="44">
        <v>28.845883333333333</v>
      </c>
      <c r="R8" s="44">
        <v>-82.760266666666595</v>
      </c>
      <c r="S8" s="40" t="s">
        <v>152</v>
      </c>
      <c r="T8" s="40" t="s">
        <v>150</v>
      </c>
      <c r="U8" s="40" t="s">
        <v>153</v>
      </c>
      <c r="V8" s="40" t="s">
        <v>150</v>
      </c>
      <c r="W8" s="40" t="s">
        <v>150</v>
      </c>
      <c r="X8" s="40" t="s">
        <v>150</v>
      </c>
      <c r="Y8" s="40" t="s">
        <v>186</v>
      </c>
      <c r="Z8" s="40" t="s">
        <v>187</v>
      </c>
      <c r="AA8" s="45">
        <v>982.00036505864205</v>
      </c>
      <c r="AB8" s="40" t="s">
        <v>179</v>
      </c>
      <c r="AC8" s="40">
        <v>5.6</v>
      </c>
      <c r="AD8" s="40">
        <v>38.4</v>
      </c>
      <c r="AE8" s="40">
        <v>39</v>
      </c>
      <c r="AF8" s="40">
        <v>31.3</v>
      </c>
      <c r="AG8" s="46">
        <v>41.9</v>
      </c>
      <c r="AH8" s="46" t="s">
        <v>150</v>
      </c>
      <c r="AI8" s="40">
        <v>35.1</v>
      </c>
      <c r="AJ8" s="40">
        <v>30.7</v>
      </c>
      <c r="AK8" s="40">
        <v>6.9</v>
      </c>
      <c r="AL8" s="40">
        <v>4.8</v>
      </c>
      <c r="AM8" s="40">
        <v>7.3</v>
      </c>
      <c r="AN8" s="40" t="s">
        <v>150</v>
      </c>
      <c r="AO8" s="40" t="s">
        <v>163</v>
      </c>
      <c r="AP8" s="40" t="s">
        <v>153</v>
      </c>
      <c r="AQ8" s="40" t="s">
        <v>150</v>
      </c>
      <c r="AR8" s="40" t="s">
        <v>153</v>
      </c>
      <c r="AS8" s="40" t="s">
        <v>150</v>
      </c>
      <c r="AT8" s="40" t="s">
        <v>166</v>
      </c>
      <c r="AU8" s="40" t="s">
        <v>181</v>
      </c>
      <c r="AV8" s="40" t="s">
        <v>153</v>
      </c>
      <c r="AW8" s="40" t="s">
        <v>150</v>
      </c>
      <c r="AX8" s="40" t="s">
        <v>153</v>
      </c>
      <c r="AY8" s="40" t="s">
        <v>150</v>
      </c>
      <c r="AZ8" s="40" t="s">
        <v>164</v>
      </c>
      <c r="BA8" s="40" t="s">
        <v>165</v>
      </c>
      <c r="BB8" s="40" t="s">
        <v>166</v>
      </c>
      <c r="BC8" s="40">
        <v>2</v>
      </c>
      <c r="BD8" s="40">
        <v>1</v>
      </c>
      <c r="BE8" s="40" t="s">
        <v>153</v>
      </c>
      <c r="BF8" s="40" t="s">
        <v>153</v>
      </c>
      <c r="BG8" s="40" t="s">
        <v>153</v>
      </c>
      <c r="BH8" s="40" t="s">
        <v>153</v>
      </c>
      <c r="BI8" s="40" t="s">
        <v>153</v>
      </c>
      <c r="BJ8" s="40" t="s">
        <v>153</v>
      </c>
      <c r="BK8" s="40" t="s">
        <v>150</v>
      </c>
      <c r="BL8" s="40" t="s">
        <v>153</v>
      </c>
      <c r="BM8" s="40" t="s">
        <v>166</v>
      </c>
      <c r="BN8" s="40" t="s">
        <v>166</v>
      </c>
      <c r="BO8" s="40"/>
      <c r="BP8" s="40" t="s">
        <v>153</v>
      </c>
      <c r="BQ8" s="40" t="s">
        <v>150</v>
      </c>
      <c r="BR8" s="40" t="s">
        <v>150</v>
      </c>
      <c r="BS8" s="40" t="s">
        <v>150</v>
      </c>
      <c r="BT8" s="40" t="s">
        <v>150</v>
      </c>
      <c r="BU8" s="41" t="s">
        <v>150</v>
      </c>
      <c r="BV8" s="43" t="s">
        <v>150</v>
      </c>
      <c r="BW8" s="40" t="s">
        <v>153</v>
      </c>
      <c r="BX8" s="40" t="s">
        <v>150</v>
      </c>
      <c r="BY8" s="40" t="s">
        <v>150</v>
      </c>
      <c r="BZ8" s="40" t="s">
        <v>150</v>
      </c>
      <c r="CA8" s="43" t="s">
        <v>150</v>
      </c>
      <c r="CB8" s="43" t="s">
        <v>150</v>
      </c>
      <c r="CC8" s="43" t="s">
        <v>150</v>
      </c>
      <c r="CD8" s="40" t="s">
        <v>153</v>
      </c>
      <c r="CE8" s="40" t="s">
        <v>150</v>
      </c>
      <c r="CF8" s="40" t="s">
        <v>150</v>
      </c>
      <c r="CG8" s="40" t="s">
        <v>153</v>
      </c>
      <c r="CH8" s="40" t="s">
        <v>158</v>
      </c>
      <c r="CI8" s="40"/>
      <c r="CJ8" s="40"/>
      <c r="CK8" s="40"/>
      <c r="CL8" s="40"/>
      <c r="CM8" s="40"/>
      <c r="CN8" s="40"/>
      <c r="CO8" s="40"/>
      <c r="CP8" s="40"/>
      <c r="CQ8" s="40"/>
      <c r="CR8" s="40"/>
      <c r="CS8" s="40"/>
      <c r="CT8" s="4"/>
      <c r="CU8" s="4"/>
      <c r="CV8" s="4"/>
      <c r="CW8" s="4"/>
      <c r="CX8" s="4"/>
      <c r="CY8" s="4"/>
      <c r="CZ8" s="4"/>
      <c r="DA8" s="4"/>
      <c r="DB8" s="4"/>
      <c r="DC8" s="4"/>
      <c r="DD8" s="4"/>
      <c r="DE8" s="4"/>
      <c r="DF8" s="4"/>
      <c r="DG8" s="4"/>
      <c r="DH8" s="4"/>
      <c r="DI8" s="4"/>
      <c r="DJ8" s="4"/>
      <c r="DK8" s="4"/>
    </row>
    <row r="9" spans="1:115" ht="15" customHeight="1" x14ac:dyDescent="0.6">
      <c r="A9" s="40">
        <v>8</v>
      </c>
      <c r="B9" s="40" t="s">
        <v>19</v>
      </c>
      <c r="C9" s="40" t="s">
        <v>173</v>
      </c>
      <c r="D9" s="40" t="s">
        <v>174</v>
      </c>
      <c r="E9" s="40" t="s">
        <v>22</v>
      </c>
      <c r="F9" s="40" t="s">
        <v>175</v>
      </c>
      <c r="G9" s="40">
        <v>5</v>
      </c>
      <c r="H9" s="40" t="s">
        <v>150</v>
      </c>
      <c r="I9" s="41">
        <v>42496</v>
      </c>
      <c r="J9" s="42">
        <f t="shared" si="0"/>
        <v>2016</v>
      </c>
      <c r="K9" s="42">
        <f t="shared" si="1"/>
        <v>5</v>
      </c>
      <c r="L9" s="42" t="str">
        <f t="shared" si="2"/>
        <v>1 - Spring</v>
      </c>
      <c r="M9" s="40"/>
      <c r="N9" s="40" t="s">
        <v>150</v>
      </c>
      <c r="O9" s="43">
        <v>0.43333333333333335</v>
      </c>
      <c r="P9" s="40" t="s">
        <v>176</v>
      </c>
      <c r="Q9" s="44">
        <v>28.846983333333334</v>
      </c>
      <c r="R9" s="44">
        <v>-82.7588333333333</v>
      </c>
      <c r="S9" s="40" t="s">
        <v>152</v>
      </c>
      <c r="T9" s="40" t="s">
        <v>150</v>
      </c>
      <c r="U9" s="40" t="s">
        <v>153</v>
      </c>
      <c r="V9" s="40" t="s">
        <v>150</v>
      </c>
      <c r="W9" s="40" t="s">
        <v>150</v>
      </c>
      <c r="X9" s="40" t="s">
        <v>150</v>
      </c>
      <c r="Y9" s="40" t="s">
        <v>150</v>
      </c>
      <c r="Z9" s="40" t="s">
        <v>150</v>
      </c>
      <c r="AA9" s="45">
        <v>982.00036299315002</v>
      </c>
      <c r="AB9" s="40" t="s">
        <v>179</v>
      </c>
      <c r="AC9" s="40">
        <v>5.5</v>
      </c>
      <c r="AD9" s="40">
        <v>34.700000000000003</v>
      </c>
      <c r="AE9" s="40">
        <v>35.299999999999997</v>
      </c>
      <c r="AF9" s="40">
        <v>27.8</v>
      </c>
      <c r="AG9" s="46">
        <v>37.799999999999997</v>
      </c>
      <c r="AH9" s="46" t="s">
        <v>150</v>
      </c>
      <c r="AI9" s="40">
        <v>32.6</v>
      </c>
      <c r="AJ9" s="40">
        <v>28.2</v>
      </c>
      <c r="AK9" s="40">
        <v>5.9</v>
      </c>
      <c r="AL9" s="40">
        <v>4.3</v>
      </c>
      <c r="AM9" s="40">
        <v>5.5</v>
      </c>
      <c r="AN9" s="40" t="s">
        <v>150</v>
      </c>
      <c r="AO9" s="40" t="s">
        <v>163</v>
      </c>
      <c r="AP9" s="40" t="s">
        <v>153</v>
      </c>
      <c r="AQ9" s="40" t="s">
        <v>150</v>
      </c>
      <c r="AR9" s="40" t="s">
        <v>153</v>
      </c>
      <c r="AS9" s="40" t="s">
        <v>150</v>
      </c>
      <c r="AT9" s="40" t="s">
        <v>166</v>
      </c>
      <c r="AU9" s="40" t="s">
        <v>181</v>
      </c>
      <c r="AV9" s="40" t="s">
        <v>153</v>
      </c>
      <c r="AW9" s="40" t="s">
        <v>150</v>
      </c>
      <c r="AX9" s="40" t="s">
        <v>166</v>
      </c>
      <c r="AY9" s="40" t="s">
        <v>188</v>
      </c>
      <c r="AZ9" s="40" t="s">
        <v>164</v>
      </c>
      <c r="BA9" s="40" t="s">
        <v>165</v>
      </c>
      <c r="BB9" s="40" t="s">
        <v>166</v>
      </c>
      <c r="BC9" s="40">
        <v>51</v>
      </c>
      <c r="BD9" s="40">
        <v>2</v>
      </c>
      <c r="BE9" s="40" t="s">
        <v>153</v>
      </c>
      <c r="BF9" s="40" t="s">
        <v>153</v>
      </c>
      <c r="BG9" s="40" t="s">
        <v>153</v>
      </c>
      <c r="BH9" s="40" t="s">
        <v>153</v>
      </c>
      <c r="BI9" s="40" t="s">
        <v>153</v>
      </c>
      <c r="BJ9" s="40" t="s">
        <v>153</v>
      </c>
      <c r="BK9" s="40" t="s">
        <v>150</v>
      </c>
      <c r="BL9" s="40" t="s">
        <v>153</v>
      </c>
      <c r="BM9" s="40" t="s">
        <v>166</v>
      </c>
      <c r="BN9" s="40" t="s">
        <v>166</v>
      </c>
      <c r="BO9" s="40"/>
      <c r="BP9" s="40" t="s">
        <v>153</v>
      </c>
      <c r="BQ9" s="40" t="s">
        <v>150</v>
      </c>
      <c r="BR9" s="40" t="s">
        <v>150</v>
      </c>
      <c r="BS9" s="40" t="s">
        <v>150</v>
      </c>
      <c r="BT9" s="40" t="s">
        <v>150</v>
      </c>
      <c r="BU9" s="41" t="s">
        <v>150</v>
      </c>
      <c r="BV9" s="43" t="s">
        <v>150</v>
      </c>
      <c r="BW9" s="40" t="s">
        <v>153</v>
      </c>
      <c r="BX9" s="40" t="s">
        <v>150</v>
      </c>
      <c r="BY9" s="40" t="s">
        <v>150</v>
      </c>
      <c r="BZ9" s="40" t="s">
        <v>150</v>
      </c>
      <c r="CA9" s="43" t="s">
        <v>150</v>
      </c>
      <c r="CB9" s="43" t="s">
        <v>150</v>
      </c>
      <c r="CC9" s="43" t="s">
        <v>150</v>
      </c>
      <c r="CD9" s="40" t="s">
        <v>153</v>
      </c>
      <c r="CE9" s="40" t="s">
        <v>150</v>
      </c>
      <c r="CF9" s="40" t="s">
        <v>150</v>
      </c>
      <c r="CG9" s="40" t="s">
        <v>153</v>
      </c>
      <c r="CH9" s="40" t="s">
        <v>158</v>
      </c>
      <c r="CI9" s="40"/>
      <c r="CJ9" s="40"/>
      <c r="CK9" s="40"/>
      <c r="CL9" s="40"/>
      <c r="CM9" s="40"/>
      <c r="CN9" s="40"/>
      <c r="CO9" s="40"/>
      <c r="CP9" s="40"/>
      <c r="CQ9" s="40"/>
      <c r="CR9" s="40"/>
      <c r="CS9" s="40"/>
      <c r="CT9" s="4"/>
      <c r="CU9" s="4"/>
      <c r="CV9" s="4"/>
      <c r="CW9" s="4"/>
      <c r="CX9" s="4"/>
      <c r="CY9" s="4"/>
      <c r="CZ9" s="4"/>
      <c r="DA9" s="4"/>
      <c r="DB9" s="4"/>
      <c r="DC9" s="4"/>
      <c r="DD9" s="4"/>
      <c r="DE9" s="4"/>
      <c r="DF9" s="4"/>
      <c r="DG9" s="4"/>
      <c r="DH9" s="4"/>
      <c r="DI9" s="4"/>
      <c r="DJ9" s="4"/>
      <c r="DK9" s="4"/>
    </row>
    <row r="10" spans="1:115" ht="15" customHeight="1" x14ac:dyDescent="0.6">
      <c r="A10" s="40">
        <v>9</v>
      </c>
      <c r="B10" s="40" t="s">
        <v>19</v>
      </c>
      <c r="C10" s="40" t="s">
        <v>173</v>
      </c>
      <c r="D10" s="40" t="s">
        <v>174</v>
      </c>
      <c r="E10" s="40" t="s">
        <v>22</v>
      </c>
      <c r="F10" s="40" t="s">
        <v>175</v>
      </c>
      <c r="G10" s="40">
        <v>6</v>
      </c>
      <c r="H10" s="40" t="s">
        <v>150</v>
      </c>
      <c r="I10" s="41">
        <v>42496</v>
      </c>
      <c r="J10" s="42">
        <f t="shared" si="0"/>
        <v>2016</v>
      </c>
      <c r="K10" s="42">
        <f t="shared" si="1"/>
        <v>5</v>
      </c>
      <c r="L10" s="42" t="str">
        <f t="shared" si="2"/>
        <v>1 - Spring</v>
      </c>
      <c r="M10" s="40"/>
      <c r="N10" s="40" t="s">
        <v>150</v>
      </c>
      <c r="O10" s="43">
        <v>0.44166666666666665</v>
      </c>
      <c r="P10" s="40" t="s">
        <v>176</v>
      </c>
      <c r="Q10" s="44">
        <v>28.841633333333334</v>
      </c>
      <c r="R10" s="44">
        <v>-82.757666666666594</v>
      </c>
      <c r="S10" s="40" t="s">
        <v>152</v>
      </c>
      <c r="T10" s="40" t="s">
        <v>150</v>
      </c>
      <c r="U10" s="40" t="s">
        <v>153</v>
      </c>
      <c r="V10" s="40" t="s">
        <v>150</v>
      </c>
      <c r="W10" s="40" t="s">
        <v>150</v>
      </c>
      <c r="X10" s="40" t="s">
        <v>150</v>
      </c>
      <c r="Y10" s="40" t="s">
        <v>189</v>
      </c>
      <c r="Z10" s="40" t="s">
        <v>190</v>
      </c>
      <c r="AA10" s="45">
        <v>982.00036298158295</v>
      </c>
      <c r="AB10" s="40" t="s">
        <v>179</v>
      </c>
      <c r="AC10" s="40">
        <v>4.9000000000000004</v>
      </c>
      <c r="AD10" s="40">
        <v>31.8</v>
      </c>
      <c r="AE10" s="40">
        <v>32</v>
      </c>
      <c r="AF10" s="40">
        <v>24.5</v>
      </c>
      <c r="AG10" s="46">
        <v>34.5</v>
      </c>
      <c r="AH10" s="46" t="s">
        <v>150</v>
      </c>
      <c r="AI10" s="40">
        <v>29.1</v>
      </c>
      <c r="AJ10" s="40">
        <v>26.4</v>
      </c>
      <c r="AK10" s="40">
        <v>5.5</v>
      </c>
      <c r="AL10" s="40">
        <v>3.5</v>
      </c>
      <c r="AM10" s="40">
        <v>4.3</v>
      </c>
      <c r="AN10" s="40" t="s">
        <v>150</v>
      </c>
      <c r="AO10" s="40" t="s">
        <v>163</v>
      </c>
      <c r="AP10" s="40" t="s">
        <v>153</v>
      </c>
      <c r="AQ10" s="40" t="s">
        <v>150</v>
      </c>
      <c r="AR10" s="40" t="s">
        <v>153</v>
      </c>
      <c r="AS10" s="40" t="s">
        <v>150</v>
      </c>
      <c r="AT10" s="40" t="s">
        <v>166</v>
      </c>
      <c r="AU10" s="40" t="s">
        <v>181</v>
      </c>
      <c r="AV10" s="40" t="s">
        <v>166</v>
      </c>
      <c r="AW10" s="40" t="s">
        <v>191</v>
      </c>
      <c r="AX10" s="40" t="s">
        <v>166</v>
      </c>
      <c r="AY10" s="40" t="s">
        <v>188</v>
      </c>
      <c r="AZ10" s="40" t="s">
        <v>164</v>
      </c>
      <c r="BA10" s="40" t="s">
        <v>165</v>
      </c>
      <c r="BB10" s="40" t="s">
        <v>166</v>
      </c>
      <c r="BC10" s="40">
        <v>4</v>
      </c>
      <c r="BD10" s="40">
        <v>1</v>
      </c>
      <c r="BE10" s="40" t="s">
        <v>192</v>
      </c>
      <c r="BF10" s="40" t="s">
        <v>153</v>
      </c>
      <c r="BG10" s="40" t="s">
        <v>153</v>
      </c>
      <c r="BH10" s="40" t="s">
        <v>153</v>
      </c>
      <c r="BI10" s="40" t="s">
        <v>153</v>
      </c>
      <c r="BJ10" s="40" t="s">
        <v>153</v>
      </c>
      <c r="BK10" s="40" t="s">
        <v>150</v>
      </c>
      <c r="BL10" s="40" t="s">
        <v>153</v>
      </c>
      <c r="BM10" s="40" t="s">
        <v>166</v>
      </c>
      <c r="BN10" s="40" t="s">
        <v>166</v>
      </c>
      <c r="BO10" s="40"/>
      <c r="BP10" s="40" t="s">
        <v>153</v>
      </c>
      <c r="BQ10" s="40" t="s">
        <v>150</v>
      </c>
      <c r="BR10" s="40" t="s">
        <v>150</v>
      </c>
      <c r="BS10" s="40" t="s">
        <v>150</v>
      </c>
      <c r="BT10" s="40" t="s">
        <v>150</v>
      </c>
      <c r="BU10" s="41" t="s">
        <v>150</v>
      </c>
      <c r="BV10" s="43" t="s">
        <v>150</v>
      </c>
      <c r="BW10" s="40" t="s">
        <v>153</v>
      </c>
      <c r="BX10" s="40" t="s">
        <v>150</v>
      </c>
      <c r="BY10" s="40" t="s">
        <v>150</v>
      </c>
      <c r="BZ10" s="40" t="s">
        <v>150</v>
      </c>
      <c r="CA10" s="43" t="s">
        <v>150</v>
      </c>
      <c r="CB10" s="43" t="s">
        <v>150</v>
      </c>
      <c r="CC10" s="43" t="s">
        <v>150</v>
      </c>
      <c r="CD10" s="40" t="s">
        <v>153</v>
      </c>
      <c r="CE10" s="40" t="s">
        <v>150</v>
      </c>
      <c r="CF10" s="40" t="s">
        <v>150</v>
      </c>
      <c r="CG10" s="40" t="s">
        <v>153</v>
      </c>
      <c r="CH10" s="40" t="s">
        <v>158</v>
      </c>
      <c r="CI10" s="40"/>
      <c r="CJ10" s="40"/>
      <c r="CK10" s="40"/>
      <c r="CL10" s="40"/>
      <c r="CM10" s="40"/>
      <c r="CN10" s="40"/>
      <c r="CO10" s="40"/>
      <c r="CP10" s="40"/>
      <c r="CQ10" s="40"/>
      <c r="CR10" s="40"/>
      <c r="CS10" s="40"/>
      <c r="CT10" s="4"/>
      <c r="CU10" s="4"/>
      <c r="CV10" s="4"/>
      <c r="CW10" s="4"/>
      <c r="CX10" s="4"/>
      <c r="CY10" s="4"/>
      <c r="CZ10" s="4"/>
      <c r="DA10" s="4"/>
      <c r="DB10" s="4"/>
      <c r="DC10" s="4"/>
      <c r="DD10" s="4"/>
      <c r="DE10" s="4"/>
      <c r="DF10" s="4"/>
      <c r="DG10" s="4"/>
      <c r="DH10" s="4"/>
      <c r="DI10" s="4"/>
      <c r="DJ10" s="4"/>
      <c r="DK10" s="4"/>
    </row>
    <row r="11" spans="1:115" ht="15" customHeight="1" x14ac:dyDescent="0.6">
      <c r="A11" s="40">
        <v>10</v>
      </c>
      <c r="B11" s="40" t="s">
        <v>19</v>
      </c>
      <c r="C11" s="40" t="s">
        <v>173</v>
      </c>
      <c r="D11" s="40" t="s">
        <v>174</v>
      </c>
      <c r="E11" s="40" t="s">
        <v>22</v>
      </c>
      <c r="F11" s="40" t="s">
        <v>175</v>
      </c>
      <c r="G11" s="40">
        <v>7</v>
      </c>
      <c r="H11" s="40" t="s">
        <v>150</v>
      </c>
      <c r="I11" s="41">
        <v>42496</v>
      </c>
      <c r="J11" s="42">
        <f t="shared" si="0"/>
        <v>2016</v>
      </c>
      <c r="K11" s="42">
        <f t="shared" si="1"/>
        <v>5</v>
      </c>
      <c r="L11" s="42" t="str">
        <f t="shared" si="2"/>
        <v>1 - Spring</v>
      </c>
      <c r="M11" s="40"/>
      <c r="N11" s="40" t="s">
        <v>150</v>
      </c>
      <c r="O11" s="43">
        <v>0.4548611111111111</v>
      </c>
      <c r="P11" s="40" t="s">
        <v>176</v>
      </c>
      <c r="Q11" s="44">
        <v>28.840599999999998</v>
      </c>
      <c r="R11" s="44">
        <v>-82.760216666666594</v>
      </c>
      <c r="S11" s="40" t="s">
        <v>152</v>
      </c>
      <c r="T11" s="40" t="s">
        <v>150</v>
      </c>
      <c r="U11" s="40" t="s">
        <v>153</v>
      </c>
      <c r="V11" s="40" t="s">
        <v>150</v>
      </c>
      <c r="W11" s="40" t="s">
        <v>150</v>
      </c>
      <c r="X11" s="40" t="s">
        <v>150</v>
      </c>
      <c r="Y11" s="40" t="s">
        <v>193</v>
      </c>
      <c r="Z11" s="40" t="s">
        <v>194</v>
      </c>
      <c r="AA11" s="45">
        <v>982.00036298690804</v>
      </c>
      <c r="AB11" s="40" t="s">
        <v>179</v>
      </c>
      <c r="AC11" s="40">
        <v>5</v>
      </c>
      <c r="AD11" s="40">
        <v>32.9</v>
      </c>
      <c r="AE11" s="40">
        <v>33.4</v>
      </c>
      <c r="AF11" s="40">
        <v>25.1</v>
      </c>
      <c r="AG11" s="46">
        <v>35.299999999999997</v>
      </c>
      <c r="AH11" s="46" t="s">
        <v>150</v>
      </c>
      <c r="AI11" s="40">
        <v>28.4</v>
      </c>
      <c r="AJ11" s="40">
        <v>26.7</v>
      </c>
      <c r="AK11" s="40">
        <v>5.5</v>
      </c>
      <c r="AL11" s="40">
        <v>3.5</v>
      </c>
      <c r="AM11" s="40">
        <v>4.5999999999999996</v>
      </c>
      <c r="AN11" s="40" t="s">
        <v>150</v>
      </c>
      <c r="AO11" s="40" t="s">
        <v>163</v>
      </c>
      <c r="AP11" s="40" t="s">
        <v>153</v>
      </c>
      <c r="AQ11" s="40" t="s">
        <v>150</v>
      </c>
      <c r="AR11" s="40" t="s">
        <v>153</v>
      </c>
      <c r="AS11" s="40" t="s">
        <v>150</v>
      </c>
      <c r="AT11" s="40" t="s">
        <v>166</v>
      </c>
      <c r="AU11" s="40" t="s">
        <v>195</v>
      </c>
      <c r="AV11" s="40" t="s">
        <v>166</v>
      </c>
      <c r="AW11" s="40" t="s">
        <v>196</v>
      </c>
      <c r="AX11" s="40" t="s">
        <v>166</v>
      </c>
      <c r="AY11" s="40" t="s">
        <v>197</v>
      </c>
      <c r="AZ11" s="40" t="s">
        <v>164</v>
      </c>
      <c r="BA11" s="40" t="s">
        <v>165</v>
      </c>
      <c r="BB11" s="40" t="s">
        <v>153</v>
      </c>
      <c r="BC11" s="40" t="s">
        <v>150</v>
      </c>
      <c r="BD11" s="40" t="s">
        <v>150</v>
      </c>
      <c r="BE11" s="40" t="s">
        <v>153</v>
      </c>
      <c r="BF11" s="40" t="s">
        <v>166</v>
      </c>
      <c r="BG11" s="40" t="s">
        <v>166</v>
      </c>
      <c r="BH11" s="40" t="s">
        <v>153</v>
      </c>
      <c r="BI11" s="40" t="s">
        <v>153</v>
      </c>
      <c r="BJ11" s="40" t="s">
        <v>153</v>
      </c>
      <c r="BK11" s="40" t="s">
        <v>150</v>
      </c>
      <c r="BL11" s="40" t="s">
        <v>182</v>
      </c>
      <c r="BM11" s="40" t="s">
        <v>166</v>
      </c>
      <c r="BN11" s="40" t="s">
        <v>166</v>
      </c>
      <c r="BO11" s="40"/>
      <c r="BP11" s="40" t="s">
        <v>166</v>
      </c>
      <c r="BQ11" s="40" t="s">
        <v>198</v>
      </c>
      <c r="BR11" s="40">
        <v>159781</v>
      </c>
      <c r="BS11" s="40">
        <v>28.84375</v>
      </c>
      <c r="BT11" s="40">
        <v>-82.761279999999999</v>
      </c>
      <c r="BU11" s="41">
        <v>43320</v>
      </c>
      <c r="BV11" s="43">
        <v>0.55347222222222225</v>
      </c>
      <c r="BW11" s="40" t="s">
        <v>153</v>
      </c>
      <c r="BX11" s="40" t="s">
        <v>150</v>
      </c>
      <c r="BY11" s="40" t="s">
        <v>150</v>
      </c>
      <c r="BZ11" s="40" t="s">
        <v>150</v>
      </c>
      <c r="CA11" s="43" t="s">
        <v>150</v>
      </c>
      <c r="CB11" s="43" t="s">
        <v>150</v>
      </c>
      <c r="CC11" s="43" t="s">
        <v>150</v>
      </c>
      <c r="CD11" s="40" t="s">
        <v>150</v>
      </c>
      <c r="CE11" s="40" t="s">
        <v>150</v>
      </c>
      <c r="CF11" s="40" t="s">
        <v>150</v>
      </c>
      <c r="CG11" s="40" t="s">
        <v>153</v>
      </c>
      <c r="CH11" s="40" t="s">
        <v>158</v>
      </c>
      <c r="CI11" s="40"/>
      <c r="CJ11" s="47">
        <v>6.4833132700412524</v>
      </c>
      <c r="CK11" s="47">
        <v>-14.345105766984966</v>
      </c>
      <c r="CL11" s="48">
        <v>4.5994019447812465E-2</v>
      </c>
      <c r="CM11" s="48">
        <v>0.12332000670928016</v>
      </c>
      <c r="CN11" s="47">
        <v>14.022566904820874</v>
      </c>
      <c r="CO11" s="47">
        <v>37.597563021121999</v>
      </c>
      <c r="CP11" s="47">
        <v>3.2829421447403617</v>
      </c>
      <c r="CQ11" s="47">
        <v>10.268110467050803</v>
      </c>
      <c r="CR11" s="47">
        <v>2.6812183016360711</v>
      </c>
      <c r="CS11" s="47">
        <v>3.1277159372124355</v>
      </c>
      <c r="CT11" s="4"/>
      <c r="CU11" s="4"/>
      <c r="CV11" s="4"/>
      <c r="CW11" s="4"/>
      <c r="CX11" s="4"/>
      <c r="CY11" s="4"/>
      <c r="CZ11" s="4"/>
      <c r="DA11" s="4"/>
      <c r="DB11" s="4"/>
      <c r="DC11" s="4"/>
      <c r="DD11" s="4"/>
      <c r="DE11" s="4"/>
      <c r="DF11" s="4"/>
      <c r="DG11" s="4"/>
      <c r="DH11" s="4"/>
      <c r="DI11" s="4"/>
      <c r="DJ11" s="4"/>
      <c r="DK11" s="4"/>
    </row>
    <row r="12" spans="1:115" ht="15" customHeight="1" x14ac:dyDescent="0.6">
      <c r="A12" s="40">
        <v>11</v>
      </c>
      <c r="B12" s="40" t="s">
        <v>19</v>
      </c>
      <c r="C12" s="40" t="s">
        <v>173</v>
      </c>
      <c r="D12" s="40" t="s">
        <v>174</v>
      </c>
      <c r="E12" s="40" t="s">
        <v>22</v>
      </c>
      <c r="F12" s="40" t="s">
        <v>175</v>
      </c>
      <c r="G12" s="40">
        <v>8</v>
      </c>
      <c r="H12" s="40" t="s">
        <v>150</v>
      </c>
      <c r="I12" s="41">
        <v>42497</v>
      </c>
      <c r="J12" s="42">
        <f t="shared" si="0"/>
        <v>2016</v>
      </c>
      <c r="K12" s="42">
        <f t="shared" si="1"/>
        <v>5</v>
      </c>
      <c r="L12" s="42" t="str">
        <f t="shared" si="2"/>
        <v>1 - Spring</v>
      </c>
      <c r="M12" s="40"/>
      <c r="N12" s="40" t="s">
        <v>150</v>
      </c>
      <c r="O12" s="43">
        <v>0.40763888888888888</v>
      </c>
      <c r="P12" s="40" t="s">
        <v>176</v>
      </c>
      <c r="Q12" s="44">
        <v>28.816366666666667</v>
      </c>
      <c r="R12" s="44">
        <v>-82.7864</v>
      </c>
      <c r="S12" s="40" t="s">
        <v>152</v>
      </c>
      <c r="T12" s="40" t="s">
        <v>150</v>
      </c>
      <c r="U12" s="40" t="s">
        <v>153</v>
      </c>
      <c r="V12" s="40" t="s">
        <v>150</v>
      </c>
      <c r="W12" s="40" t="s">
        <v>150</v>
      </c>
      <c r="X12" s="40" t="s">
        <v>150</v>
      </c>
      <c r="Y12" s="40" t="s">
        <v>199</v>
      </c>
      <c r="Z12" s="40" t="s">
        <v>200</v>
      </c>
      <c r="AA12" s="45">
        <v>982.00036488363901</v>
      </c>
      <c r="AB12" s="40" t="s">
        <v>179</v>
      </c>
      <c r="AC12" s="40">
        <v>7.5</v>
      </c>
      <c r="AD12" s="40">
        <v>50.3</v>
      </c>
      <c r="AE12" s="40">
        <v>51.2</v>
      </c>
      <c r="AF12" s="40">
        <v>40.799999999999997</v>
      </c>
      <c r="AG12" s="46">
        <v>55.7</v>
      </c>
      <c r="AH12" s="46" t="s">
        <v>150</v>
      </c>
      <c r="AI12" s="40">
        <v>48.7</v>
      </c>
      <c r="AJ12" s="40">
        <v>43</v>
      </c>
      <c r="AK12" s="40">
        <v>8</v>
      </c>
      <c r="AL12" s="40">
        <v>5.2</v>
      </c>
      <c r="AM12" s="40">
        <v>17.8</v>
      </c>
      <c r="AN12" s="40" t="s">
        <v>150</v>
      </c>
      <c r="AO12" s="40" t="s">
        <v>201</v>
      </c>
      <c r="AP12" s="40" t="s">
        <v>153</v>
      </c>
      <c r="AQ12" s="40" t="s">
        <v>150</v>
      </c>
      <c r="AR12" s="40" t="s">
        <v>153</v>
      </c>
      <c r="AS12" s="40" t="s">
        <v>150</v>
      </c>
      <c r="AT12" s="40" t="s">
        <v>166</v>
      </c>
      <c r="AU12" s="40" t="s">
        <v>181</v>
      </c>
      <c r="AV12" s="40" t="s">
        <v>166</v>
      </c>
      <c r="AW12" s="40" t="s">
        <v>202</v>
      </c>
      <c r="AX12" s="40" t="s">
        <v>153</v>
      </c>
      <c r="AY12" s="40" t="s">
        <v>150</v>
      </c>
      <c r="AZ12" s="40" t="s">
        <v>164</v>
      </c>
      <c r="BA12" s="40" t="s">
        <v>165</v>
      </c>
      <c r="BB12" s="40" t="s">
        <v>153</v>
      </c>
      <c r="BC12" s="40" t="s">
        <v>150</v>
      </c>
      <c r="BD12" s="40" t="s">
        <v>150</v>
      </c>
      <c r="BE12" s="40" t="s">
        <v>153</v>
      </c>
      <c r="BF12" s="40" t="s">
        <v>166</v>
      </c>
      <c r="BG12" s="40" t="s">
        <v>166</v>
      </c>
      <c r="BH12" s="40" t="s">
        <v>153</v>
      </c>
      <c r="BI12" s="40" t="s">
        <v>153</v>
      </c>
      <c r="BJ12" s="40" t="s">
        <v>153</v>
      </c>
      <c r="BK12" s="40" t="s">
        <v>150</v>
      </c>
      <c r="BL12" s="40" t="s">
        <v>182</v>
      </c>
      <c r="BM12" s="40" t="s">
        <v>166</v>
      </c>
      <c r="BN12" s="40" t="s">
        <v>166</v>
      </c>
      <c r="BO12" s="40"/>
      <c r="BP12" s="40" t="s">
        <v>153</v>
      </c>
      <c r="BQ12" s="40" t="s">
        <v>150</v>
      </c>
      <c r="BR12" s="40" t="s">
        <v>150</v>
      </c>
      <c r="BS12" s="40" t="s">
        <v>150</v>
      </c>
      <c r="BT12" s="40" t="s">
        <v>150</v>
      </c>
      <c r="BU12" s="41" t="s">
        <v>150</v>
      </c>
      <c r="BV12" s="43" t="s">
        <v>150</v>
      </c>
      <c r="BW12" s="40" t="s">
        <v>153</v>
      </c>
      <c r="BX12" s="40" t="s">
        <v>150</v>
      </c>
      <c r="BY12" s="40" t="s">
        <v>150</v>
      </c>
      <c r="BZ12" s="40" t="s">
        <v>150</v>
      </c>
      <c r="CA12" s="43" t="s">
        <v>150</v>
      </c>
      <c r="CB12" s="43" t="s">
        <v>150</v>
      </c>
      <c r="CC12" s="43" t="s">
        <v>150</v>
      </c>
      <c r="CD12" s="40" t="s">
        <v>153</v>
      </c>
      <c r="CE12" s="40" t="s">
        <v>150</v>
      </c>
      <c r="CF12" s="40" t="s">
        <v>150</v>
      </c>
      <c r="CG12" s="40" t="s">
        <v>153</v>
      </c>
      <c r="CH12" s="40" t="s">
        <v>158</v>
      </c>
      <c r="CI12" s="40"/>
      <c r="CJ12" s="47">
        <v>5.7853763476102138</v>
      </c>
      <c r="CK12" s="47">
        <v>-14.736248672935059</v>
      </c>
      <c r="CL12" s="48">
        <v>4.0871638720821925E-2</v>
      </c>
      <c r="CM12" s="48">
        <v>0.1106190439332002</v>
      </c>
      <c r="CN12" s="47">
        <v>15.481681333644667</v>
      </c>
      <c r="CO12" s="47">
        <v>41.901153005000076</v>
      </c>
      <c r="CP12" s="47">
        <v>2.9173189665112012</v>
      </c>
      <c r="CQ12" s="47">
        <v>9.2105781792839458</v>
      </c>
      <c r="CR12" s="47">
        <v>2.7064988680487061</v>
      </c>
      <c r="CS12" s="47">
        <v>3.1572064230942849</v>
      </c>
      <c r="CT12" s="4"/>
      <c r="CU12" s="4"/>
      <c r="CV12" s="4"/>
      <c r="CW12" s="4"/>
      <c r="CX12" s="4"/>
      <c r="CY12" s="4"/>
      <c r="CZ12" s="4"/>
      <c r="DA12" s="4"/>
      <c r="DB12" s="4"/>
      <c r="DC12" s="4"/>
      <c r="DD12" s="4"/>
      <c r="DE12" s="4"/>
      <c r="DF12" s="4"/>
      <c r="DG12" s="4"/>
      <c r="DH12" s="4"/>
      <c r="DI12" s="4"/>
      <c r="DJ12" s="4"/>
      <c r="DK12" s="4"/>
    </row>
    <row r="13" spans="1:115" ht="15" customHeight="1" x14ac:dyDescent="0.6">
      <c r="A13" s="40">
        <v>12</v>
      </c>
      <c r="B13" s="40" t="s">
        <v>19</v>
      </c>
      <c r="C13" s="40" t="s">
        <v>173</v>
      </c>
      <c r="D13" s="40" t="s">
        <v>174</v>
      </c>
      <c r="E13" s="40" t="s">
        <v>22</v>
      </c>
      <c r="F13" s="40" t="s">
        <v>175</v>
      </c>
      <c r="G13" s="40">
        <v>9</v>
      </c>
      <c r="H13" s="40" t="s">
        <v>150</v>
      </c>
      <c r="I13" s="41">
        <v>42497</v>
      </c>
      <c r="J13" s="42">
        <f t="shared" si="0"/>
        <v>2016</v>
      </c>
      <c r="K13" s="42">
        <f t="shared" si="1"/>
        <v>5</v>
      </c>
      <c r="L13" s="42" t="str">
        <f t="shared" si="2"/>
        <v>1 - Spring</v>
      </c>
      <c r="M13" s="40"/>
      <c r="N13" s="40" t="s">
        <v>150</v>
      </c>
      <c r="O13" s="43">
        <v>0.44375000000000003</v>
      </c>
      <c r="P13" s="40" t="s">
        <v>176</v>
      </c>
      <c r="Q13" s="44">
        <v>28.80705</v>
      </c>
      <c r="R13" s="44">
        <v>-82.782700000000006</v>
      </c>
      <c r="S13" s="40" t="s">
        <v>152</v>
      </c>
      <c r="T13" s="40" t="s">
        <v>150</v>
      </c>
      <c r="U13" s="40" t="s">
        <v>153</v>
      </c>
      <c r="V13" s="40" t="s">
        <v>150</v>
      </c>
      <c r="W13" s="40" t="s">
        <v>150</v>
      </c>
      <c r="X13" s="40" t="s">
        <v>150</v>
      </c>
      <c r="Y13" s="40" t="s">
        <v>203</v>
      </c>
      <c r="Z13" s="40" t="s">
        <v>204</v>
      </c>
      <c r="AA13" s="45">
        <v>982.00036298435703</v>
      </c>
      <c r="AB13" s="40" t="s">
        <v>162</v>
      </c>
      <c r="AC13" s="40">
        <v>8.1</v>
      </c>
      <c r="AD13" s="40">
        <v>35.1</v>
      </c>
      <c r="AE13" s="40">
        <v>35.6</v>
      </c>
      <c r="AF13" s="40">
        <v>34.5</v>
      </c>
      <c r="AG13" s="46">
        <v>37.6</v>
      </c>
      <c r="AH13" s="46" t="s">
        <v>150</v>
      </c>
      <c r="AI13" s="40">
        <v>40.299999999999997</v>
      </c>
      <c r="AJ13" s="40">
        <v>26.7</v>
      </c>
      <c r="AK13" s="40">
        <v>5.9</v>
      </c>
      <c r="AL13" s="40">
        <v>3.7</v>
      </c>
      <c r="AM13" s="40">
        <v>6.3</v>
      </c>
      <c r="AN13" s="40" t="s">
        <v>150</v>
      </c>
      <c r="AO13" s="40" t="s">
        <v>163</v>
      </c>
      <c r="AP13" s="40" t="s">
        <v>153</v>
      </c>
      <c r="AQ13" s="40" t="s">
        <v>150</v>
      </c>
      <c r="AR13" s="40" t="s">
        <v>166</v>
      </c>
      <c r="AS13" s="40" t="s">
        <v>205</v>
      </c>
      <c r="AT13" s="40" t="s">
        <v>166</v>
      </c>
      <c r="AU13" s="40" t="s">
        <v>206</v>
      </c>
      <c r="AV13" s="40" t="s">
        <v>153</v>
      </c>
      <c r="AW13" s="40" t="s">
        <v>150</v>
      </c>
      <c r="AX13" s="40" t="s">
        <v>153</v>
      </c>
      <c r="AY13" s="40" t="s">
        <v>150</v>
      </c>
      <c r="AZ13" s="40" t="s">
        <v>164</v>
      </c>
      <c r="BA13" s="40" t="s">
        <v>164</v>
      </c>
      <c r="BB13" s="40" t="s">
        <v>153</v>
      </c>
      <c r="BC13" s="40" t="s">
        <v>150</v>
      </c>
      <c r="BD13" s="40" t="s">
        <v>150</v>
      </c>
      <c r="BE13" s="40" t="s">
        <v>153</v>
      </c>
      <c r="BF13" s="40" t="s">
        <v>166</v>
      </c>
      <c r="BG13" s="40" t="s">
        <v>166</v>
      </c>
      <c r="BH13" s="40" t="s">
        <v>153</v>
      </c>
      <c r="BI13" s="40" t="s">
        <v>153</v>
      </c>
      <c r="BJ13" s="40" t="s">
        <v>153</v>
      </c>
      <c r="BK13" s="40" t="s">
        <v>150</v>
      </c>
      <c r="BL13" s="40" t="s">
        <v>182</v>
      </c>
      <c r="BM13" s="40" t="s">
        <v>166</v>
      </c>
      <c r="BN13" s="40" t="s">
        <v>166</v>
      </c>
      <c r="BO13" s="40"/>
      <c r="BP13" s="40" t="s">
        <v>166</v>
      </c>
      <c r="BQ13" s="40" t="s">
        <v>207</v>
      </c>
      <c r="BR13" s="40">
        <v>159780</v>
      </c>
      <c r="BS13" s="40">
        <v>28.816120000000002</v>
      </c>
      <c r="BT13" s="40">
        <v>-82.770380000000003</v>
      </c>
      <c r="BU13" s="41">
        <v>43317</v>
      </c>
      <c r="BV13" s="43">
        <v>0.56319444444444444</v>
      </c>
      <c r="BW13" s="40" t="s">
        <v>153</v>
      </c>
      <c r="BX13" s="40" t="s">
        <v>150</v>
      </c>
      <c r="BY13" s="40" t="s">
        <v>150</v>
      </c>
      <c r="BZ13" s="40" t="s">
        <v>150</v>
      </c>
      <c r="CA13" s="43" t="s">
        <v>150</v>
      </c>
      <c r="CB13" s="43" t="s">
        <v>150</v>
      </c>
      <c r="CC13" s="43" t="s">
        <v>150</v>
      </c>
      <c r="CD13" s="40" t="s">
        <v>150</v>
      </c>
      <c r="CE13" s="40" t="s">
        <v>150</v>
      </c>
      <c r="CF13" s="40" t="s">
        <v>150</v>
      </c>
      <c r="CG13" s="40" t="s">
        <v>153</v>
      </c>
      <c r="CH13" s="40" t="s">
        <v>158</v>
      </c>
      <c r="CI13" s="40"/>
      <c r="CJ13" s="47">
        <v>8.4916418494285502</v>
      </c>
      <c r="CK13" s="47">
        <v>-15.09062991843466</v>
      </c>
      <c r="CL13" s="48">
        <v>8.0979644396903847E-2</v>
      </c>
      <c r="CM13" s="48">
        <v>0.22409245062563965</v>
      </c>
      <c r="CN13" s="47">
        <v>14.590926918361053</v>
      </c>
      <c r="CO13" s="47">
        <v>40.377018130745881</v>
      </c>
      <c r="CP13" s="47">
        <v>5.7801316486012739</v>
      </c>
      <c r="CQ13" s="47">
        <v>18.658821867247266</v>
      </c>
      <c r="CR13" s="47">
        <v>2.7672688895409316</v>
      </c>
      <c r="CS13" s="47">
        <v>3.2280963482488305</v>
      </c>
      <c r="CT13" s="4"/>
      <c r="CU13" s="4"/>
      <c r="CV13" s="4"/>
      <c r="CW13" s="4"/>
      <c r="CX13" s="4"/>
      <c r="CY13" s="4"/>
      <c r="CZ13" s="4"/>
      <c r="DA13" s="4"/>
      <c r="DB13" s="4"/>
      <c r="DC13" s="4"/>
      <c r="DD13" s="4"/>
      <c r="DE13" s="4"/>
      <c r="DF13" s="4"/>
      <c r="DG13" s="4"/>
      <c r="DH13" s="4"/>
      <c r="DI13" s="4"/>
      <c r="DJ13" s="4"/>
      <c r="DK13" s="4"/>
    </row>
    <row r="14" spans="1:115" ht="15" customHeight="1" x14ac:dyDescent="0.6">
      <c r="A14" s="40">
        <v>13</v>
      </c>
      <c r="B14" s="40" t="s">
        <v>19</v>
      </c>
      <c r="C14" s="40" t="s">
        <v>173</v>
      </c>
      <c r="D14" s="40" t="s">
        <v>174</v>
      </c>
      <c r="E14" s="40" t="s">
        <v>22</v>
      </c>
      <c r="F14" s="40" t="s">
        <v>175</v>
      </c>
      <c r="G14" s="40">
        <v>10</v>
      </c>
      <c r="H14" s="40" t="s">
        <v>150</v>
      </c>
      <c r="I14" s="41">
        <v>42497</v>
      </c>
      <c r="J14" s="42">
        <f t="shared" si="0"/>
        <v>2016</v>
      </c>
      <c r="K14" s="42">
        <f t="shared" si="1"/>
        <v>5</v>
      </c>
      <c r="L14" s="42" t="str">
        <f t="shared" si="2"/>
        <v>1 - Spring</v>
      </c>
      <c r="M14" s="40"/>
      <c r="N14" s="40" t="s">
        <v>150</v>
      </c>
      <c r="O14" s="43">
        <v>0.45208333333333334</v>
      </c>
      <c r="P14" s="40" t="s">
        <v>176</v>
      </c>
      <c r="Q14" s="44">
        <v>28.810449999999999</v>
      </c>
      <c r="R14" s="44">
        <v>-82.779083333333304</v>
      </c>
      <c r="S14" s="40" t="s">
        <v>152</v>
      </c>
      <c r="T14" s="40" t="s">
        <v>150</v>
      </c>
      <c r="U14" s="40" t="s">
        <v>153</v>
      </c>
      <c r="V14" s="40" t="s">
        <v>150</v>
      </c>
      <c r="W14" s="40" t="s">
        <v>150</v>
      </c>
      <c r="X14" s="40" t="s">
        <v>150</v>
      </c>
      <c r="Y14" s="40" t="s">
        <v>208</v>
      </c>
      <c r="Z14" s="40" t="s">
        <v>209</v>
      </c>
      <c r="AA14" s="45">
        <v>982.00036483578594</v>
      </c>
      <c r="AB14" s="40" t="s">
        <v>179</v>
      </c>
      <c r="AC14" s="40">
        <v>5.5</v>
      </c>
      <c r="AD14" s="40">
        <v>32.9</v>
      </c>
      <c r="AE14" s="40">
        <v>33.4</v>
      </c>
      <c r="AF14" s="40">
        <v>26.3</v>
      </c>
      <c r="AG14" s="46">
        <v>34.9</v>
      </c>
      <c r="AH14" s="46" t="s">
        <v>150</v>
      </c>
      <c r="AI14" s="40">
        <v>30</v>
      </c>
      <c r="AJ14" s="40">
        <v>27.5</v>
      </c>
      <c r="AK14" s="40">
        <v>4.9000000000000004</v>
      </c>
      <c r="AL14" s="40">
        <v>3.1</v>
      </c>
      <c r="AM14" s="40">
        <v>4.7</v>
      </c>
      <c r="AN14" s="40" t="s">
        <v>150</v>
      </c>
      <c r="AO14" s="40" t="s">
        <v>163</v>
      </c>
      <c r="AP14" s="40" t="s">
        <v>153</v>
      </c>
      <c r="AQ14" s="40" t="s">
        <v>150</v>
      </c>
      <c r="AR14" s="40" t="s">
        <v>153</v>
      </c>
      <c r="AS14" s="40" t="s">
        <v>150</v>
      </c>
      <c r="AT14" s="40" t="s">
        <v>166</v>
      </c>
      <c r="AU14" s="40" t="s">
        <v>195</v>
      </c>
      <c r="AV14" s="40" t="s">
        <v>153</v>
      </c>
      <c r="AW14" s="40" t="s">
        <v>150</v>
      </c>
      <c r="AX14" s="40" t="s">
        <v>166</v>
      </c>
      <c r="AY14" s="40" t="s">
        <v>210</v>
      </c>
      <c r="AZ14" s="40" t="s">
        <v>164</v>
      </c>
      <c r="BA14" s="40" t="s">
        <v>164</v>
      </c>
      <c r="BB14" s="40" t="s">
        <v>153</v>
      </c>
      <c r="BC14" s="40" t="s">
        <v>150</v>
      </c>
      <c r="BD14" s="40" t="s">
        <v>150</v>
      </c>
      <c r="BE14" s="40" t="s">
        <v>153</v>
      </c>
      <c r="BF14" s="40" t="s">
        <v>166</v>
      </c>
      <c r="BG14" s="40" t="s">
        <v>166</v>
      </c>
      <c r="BH14" s="40" t="s">
        <v>153</v>
      </c>
      <c r="BI14" s="40" t="s">
        <v>153</v>
      </c>
      <c r="BJ14" s="40" t="s">
        <v>153</v>
      </c>
      <c r="BK14" s="40" t="s">
        <v>150</v>
      </c>
      <c r="BL14" s="40" t="s">
        <v>182</v>
      </c>
      <c r="BM14" s="40" t="s">
        <v>166</v>
      </c>
      <c r="BN14" s="40" t="s">
        <v>166</v>
      </c>
      <c r="BO14" s="40"/>
      <c r="BP14" s="40" t="s">
        <v>166</v>
      </c>
      <c r="BQ14" s="40" t="s">
        <v>211</v>
      </c>
      <c r="BR14" s="40">
        <v>159783</v>
      </c>
      <c r="BS14" s="40">
        <v>28.816120000000002</v>
      </c>
      <c r="BT14" s="40">
        <v>-82.770380000000003</v>
      </c>
      <c r="BU14" s="41">
        <v>43699</v>
      </c>
      <c r="BV14" s="43" t="s">
        <v>150</v>
      </c>
      <c r="BW14" s="40" t="s">
        <v>153</v>
      </c>
      <c r="BX14" s="40" t="s">
        <v>150</v>
      </c>
      <c r="BY14" s="40" t="s">
        <v>150</v>
      </c>
      <c r="BZ14" s="40" t="s">
        <v>150</v>
      </c>
      <c r="CA14" s="43" t="s">
        <v>150</v>
      </c>
      <c r="CB14" s="43" t="s">
        <v>150</v>
      </c>
      <c r="CC14" s="43" t="s">
        <v>150</v>
      </c>
      <c r="CD14" s="40" t="s">
        <v>150</v>
      </c>
      <c r="CE14" s="40" t="s">
        <v>150</v>
      </c>
      <c r="CF14" s="40" t="s">
        <v>150</v>
      </c>
      <c r="CG14" s="40" t="s">
        <v>153</v>
      </c>
      <c r="CH14" s="40" t="s">
        <v>158</v>
      </c>
      <c r="CI14" s="40"/>
      <c r="CJ14" s="47">
        <v>7.6780525551249337</v>
      </c>
      <c r="CK14" s="47">
        <v>-14.614222728287158</v>
      </c>
      <c r="CL14" s="48">
        <v>4.1177679851036819E-2</v>
      </c>
      <c r="CM14" s="48">
        <v>0.11540813796079677</v>
      </c>
      <c r="CN14" s="47">
        <v>15.656912490888525</v>
      </c>
      <c r="CO14" s="47">
        <v>43.881421277869492</v>
      </c>
      <c r="CP14" s="47">
        <v>2.9391634440425993</v>
      </c>
      <c r="CQ14" s="47">
        <v>9.6093370491920709</v>
      </c>
      <c r="CR14" s="47">
        <v>2.8026867559875619</v>
      </c>
      <c r="CS14" s="47">
        <v>3.2694122773843248</v>
      </c>
      <c r="CT14" s="4"/>
      <c r="CU14" s="4"/>
      <c r="CV14" s="4"/>
      <c r="CW14" s="4"/>
      <c r="CX14" s="4"/>
      <c r="CY14" s="4"/>
      <c r="CZ14" s="4"/>
      <c r="DA14" s="4"/>
      <c r="DB14" s="4"/>
      <c r="DC14" s="4"/>
      <c r="DD14" s="4"/>
      <c r="DE14" s="4"/>
      <c r="DF14" s="4"/>
      <c r="DG14" s="4"/>
      <c r="DH14" s="4"/>
      <c r="DI14" s="4"/>
      <c r="DJ14" s="4"/>
      <c r="DK14" s="4"/>
    </row>
    <row r="15" spans="1:115" ht="15" customHeight="1" x14ac:dyDescent="0.6">
      <c r="A15" s="40">
        <v>14</v>
      </c>
      <c r="B15" s="40" t="s">
        <v>19</v>
      </c>
      <c r="C15" s="40" t="s">
        <v>173</v>
      </c>
      <c r="D15" s="40" t="s">
        <v>174</v>
      </c>
      <c r="E15" s="40" t="s">
        <v>22</v>
      </c>
      <c r="F15" s="40" t="s">
        <v>175</v>
      </c>
      <c r="G15" s="40">
        <v>11</v>
      </c>
      <c r="H15" s="40" t="s">
        <v>150</v>
      </c>
      <c r="I15" s="41">
        <v>42497</v>
      </c>
      <c r="J15" s="42">
        <f t="shared" si="0"/>
        <v>2016</v>
      </c>
      <c r="K15" s="42">
        <f t="shared" si="1"/>
        <v>5</v>
      </c>
      <c r="L15" s="42" t="str">
        <f t="shared" si="2"/>
        <v>1 - Spring</v>
      </c>
      <c r="M15" s="40"/>
      <c r="N15" s="40" t="s">
        <v>150</v>
      </c>
      <c r="O15" s="43">
        <v>0.4770833333333333</v>
      </c>
      <c r="P15" s="40" t="s">
        <v>176</v>
      </c>
      <c r="Q15" s="44">
        <v>28.816849999999999</v>
      </c>
      <c r="R15" s="44">
        <v>-82.77225</v>
      </c>
      <c r="S15" s="40" t="s">
        <v>152</v>
      </c>
      <c r="T15" s="40" t="s">
        <v>150</v>
      </c>
      <c r="U15" s="40" t="s">
        <v>153</v>
      </c>
      <c r="V15" s="40" t="s">
        <v>150</v>
      </c>
      <c r="W15" s="40" t="s">
        <v>150</v>
      </c>
      <c r="X15" s="40" t="s">
        <v>150</v>
      </c>
      <c r="Y15" s="40" t="s">
        <v>212</v>
      </c>
      <c r="Z15" s="40" t="s">
        <v>150</v>
      </c>
      <c r="AA15" s="45">
        <v>982.00036299341104</v>
      </c>
      <c r="AB15" s="40" t="s">
        <v>179</v>
      </c>
      <c r="AC15" s="40">
        <v>5</v>
      </c>
      <c r="AD15" s="40">
        <v>29.6</v>
      </c>
      <c r="AE15" s="40">
        <v>30</v>
      </c>
      <c r="AF15" s="40">
        <v>24.7</v>
      </c>
      <c r="AG15" s="46">
        <v>31.9</v>
      </c>
      <c r="AH15" s="46" t="s">
        <v>150</v>
      </c>
      <c r="AI15" s="40">
        <v>28.8</v>
      </c>
      <c r="AJ15" s="40">
        <v>24.5</v>
      </c>
      <c r="AK15" s="40">
        <v>5.9</v>
      </c>
      <c r="AL15" s="40">
        <v>4.0999999999999996</v>
      </c>
      <c r="AM15" s="40">
        <v>3.5</v>
      </c>
      <c r="AN15" s="40" t="s">
        <v>150</v>
      </c>
      <c r="AO15" s="40" t="s">
        <v>201</v>
      </c>
      <c r="AP15" s="40" t="s">
        <v>153</v>
      </c>
      <c r="AQ15" s="40" t="s">
        <v>150</v>
      </c>
      <c r="AR15" s="40" t="s">
        <v>166</v>
      </c>
      <c r="AS15" s="40" t="s">
        <v>213</v>
      </c>
      <c r="AT15" s="40" t="s">
        <v>166</v>
      </c>
      <c r="AU15" s="40" t="s">
        <v>181</v>
      </c>
      <c r="AV15" s="40" t="s">
        <v>166</v>
      </c>
      <c r="AW15" s="40" t="s">
        <v>214</v>
      </c>
      <c r="AX15" s="40" t="s">
        <v>166</v>
      </c>
      <c r="AY15" s="40" t="s">
        <v>215</v>
      </c>
      <c r="AZ15" s="40" t="s">
        <v>164</v>
      </c>
      <c r="BA15" s="40" t="s">
        <v>164</v>
      </c>
      <c r="BB15" s="40" t="s">
        <v>153</v>
      </c>
      <c r="BC15" s="40" t="s">
        <v>150</v>
      </c>
      <c r="BD15" s="40" t="s">
        <v>150</v>
      </c>
      <c r="BE15" s="40" t="s">
        <v>153</v>
      </c>
      <c r="BF15" s="40" t="s">
        <v>166</v>
      </c>
      <c r="BG15" s="40" t="s">
        <v>166</v>
      </c>
      <c r="BH15" s="40" t="s">
        <v>153</v>
      </c>
      <c r="BI15" s="40" t="s">
        <v>153</v>
      </c>
      <c r="BJ15" s="40" t="s">
        <v>153</v>
      </c>
      <c r="BK15" s="40" t="s">
        <v>150</v>
      </c>
      <c r="BL15" s="40" t="s">
        <v>182</v>
      </c>
      <c r="BM15" s="40" t="s">
        <v>166</v>
      </c>
      <c r="BN15" s="40" t="s">
        <v>166</v>
      </c>
      <c r="BO15" s="40"/>
      <c r="BP15" s="40" t="s">
        <v>153</v>
      </c>
      <c r="BQ15" s="40" t="s">
        <v>150</v>
      </c>
      <c r="BR15" s="40" t="s">
        <v>150</v>
      </c>
      <c r="BS15" s="40" t="s">
        <v>150</v>
      </c>
      <c r="BT15" s="40" t="s">
        <v>150</v>
      </c>
      <c r="BU15" s="41" t="s">
        <v>150</v>
      </c>
      <c r="BV15" s="43" t="s">
        <v>150</v>
      </c>
      <c r="BW15" s="40" t="s">
        <v>153</v>
      </c>
      <c r="BX15" s="40" t="s">
        <v>150</v>
      </c>
      <c r="BY15" s="40" t="s">
        <v>150</v>
      </c>
      <c r="BZ15" s="40" t="s">
        <v>150</v>
      </c>
      <c r="CA15" s="43" t="s">
        <v>150</v>
      </c>
      <c r="CB15" s="43" t="s">
        <v>150</v>
      </c>
      <c r="CC15" s="43" t="s">
        <v>150</v>
      </c>
      <c r="CD15" s="40" t="s">
        <v>153</v>
      </c>
      <c r="CE15" s="40" t="s">
        <v>150</v>
      </c>
      <c r="CF15" s="40" t="s">
        <v>150</v>
      </c>
      <c r="CG15" s="40" t="s">
        <v>153</v>
      </c>
      <c r="CH15" s="40" t="s">
        <v>158</v>
      </c>
      <c r="CI15" s="40"/>
      <c r="CJ15" s="47">
        <v>6.5466706563714476</v>
      </c>
      <c r="CK15" s="47">
        <v>-13.768439425387772</v>
      </c>
      <c r="CL15" s="48">
        <v>5.4153269851550841E-2</v>
      </c>
      <c r="CM15" s="48">
        <v>0.14889402065331692</v>
      </c>
      <c r="CN15" s="47">
        <v>15.168983151694915</v>
      </c>
      <c r="CO15" s="47">
        <v>41.70700858636328</v>
      </c>
      <c r="CP15" s="47">
        <v>3.8653297538580187</v>
      </c>
      <c r="CQ15" s="47">
        <v>12.397503801275347</v>
      </c>
      <c r="CR15" s="47">
        <v>2.749492709516467</v>
      </c>
      <c r="CS15" s="47">
        <v>3.2073599384117983</v>
      </c>
      <c r="CT15" s="4"/>
      <c r="CU15" s="4"/>
      <c r="CV15" s="4"/>
      <c r="CW15" s="4"/>
      <c r="CX15" s="4"/>
      <c r="CY15" s="4"/>
      <c r="CZ15" s="4"/>
      <c r="DA15" s="4"/>
      <c r="DB15" s="4"/>
      <c r="DC15" s="4"/>
      <c r="DD15" s="4"/>
      <c r="DE15" s="4"/>
      <c r="DF15" s="4"/>
      <c r="DG15" s="4"/>
      <c r="DH15" s="4"/>
      <c r="DI15" s="4"/>
      <c r="DJ15" s="4"/>
      <c r="DK15" s="4"/>
    </row>
    <row r="16" spans="1:115" ht="15" customHeight="1" x14ac:dyDescent="0.6">
      <c r="A16" s="40">
        <v>15</v>
      </c>
      <c r="B16" s="40" t="s">
        <v>19</v>
      </c>
      <c r="C16" s="40" t="s">
        <v>173</v>
      </c>
      <c r="D16" s="40" t="s">
        <v>174</v>
      </c>
      <c r="E16" s="40" t="s">
        <v>22</v>
      </c>
      <c r="F16" s="40" t="s">
        <v>175</v>
      </c>
      <c r="G16" s="40">
        <v>12</v>
      </c>
      <c r="H16" s="40" t="s">
        <v>150</v>
      </c>
      <c r="I16" s="41">
        <v>42497</v>
      </c>
      <c r="J16" s="42">
        <f t="shared" si="0"/>
        <v>2016</v>
      </c>
      <c r="K16" s="42">
        <f t="shared" si="1"/>
        <v>5</v>
      </c>
      <c r="L16" s="42" t="str">
        <f t="shared" si="2"/>
        <v>1 - Spring</v>
      </c>
      <c r="M16" s="40"/>
      <c r="N16" s="40" t="s">
        <v>150</v>
      </c>
      <c r="O16" s="43">
        <v>0.4916666666666667</v>
      </c>
      <c r="P16" s="40" t="s">
        <v>176</v>
      </c>
      <c r="Q16" s="44">
        <v>28.816683333333334</v>
      </c>
      <c r="R16" s="44">
        <v>-82.770499999999998</v>
      </c>
      <c r="S16" s="40" t="s">
        <v>152</v>
      </c>
      <c r="T16" s="40" t="s">
        <v>150</v>
      </c>
      <c r="U16" s="40" t="s">
        <v>153</v>
      </c>
      <c r="V16" s="40" t="s">
        <v>150</v>
      </c>
      <c r="W16" s="40" t="s">
        <v>150</v>
      </c>
      <c r="X16" s="40" t="s">
        <v>150</v>
      </c>
      <c r="Y16" s="40" t="s">
        <v>216</v>
      </c>
      <c r="Z16" s="40" t="s">
        <v>217</v>
      </c>
      <c r="AA16" s="45">
        <v>982.00036299291799</v>
      </c>
      <c r="AB16" s="40" t="s">
        <v>179</v>
      </c>
      <c r="AC16" s="40">
        <v>5.4</v>
      </c>
      <c r="AD16" s="40">
        <v>32.299999999999997</v>
      </c>
      <c r="AE16" s="40">
        <v>32.6</v>
      </c>
      <c r="AF16" s="40">
        <v>26.5</v>
      </c>
      <c r="AG16" s="46">
        <v>34.299999999999997</v>
      </c>
      <c r="AH16" s="46" t="s">
        <v>150</v>
      </c>
      <c r="AI16" s="40">
        <v>29.6</v>
      </c>
      <c r="AJ16" s="40">
        <v>27</v>
      </c>
      <c r="AK16" s="40">
        <v>4.5</v>
      </c>
      <c r="AL16" s="40">
        <v>2.9</v>
      </c>
      <c r="AM16" s="40">
        <v>4</v>
      </c>
      <c r="AN16" s="40" t="s">
        <v>150</v>
      </c>
      <c r="AO16" s="40" t="s">
        <v>163</v>
      </c>
      <c r="AP16" s="40" t="s">
        <v>153</v>
      </c>
      <c r="AQ16" s="40" t="s">
        <v>150</v>
      </c>
      <c r="AR16" s="40" t="s">
        <v>153</v>
      </c>
      <c r="AS16" s="40" t="s">
        <v>150</v>
      </c>
      <c r="AT16" s="40" t="s">
        <v>166</v>
      </c>
      <c r="AU16" s="40" t="s">
        <v>181</v>
      </c>
      <c r="AV16" s="40" t="s">
        <v>153</v>
      </c>
      <c r="AW16" s="40" t="s">
        <v>150</v>
      </c>
      <c r="AX16" s="40" t="s">
        <v>166</v>
      </c>
      <c r="AY16" s="40" t="s">
        <v>210</v>
      </c>
      <c r="AZ16" s="40" t="s">
        <v>165</v>
      </c>
      <c r="BA16" s="40" t="s">
        <v>165</v>
      </c>
      <c r="BB16" s="40" t="s">
        <v>153</v>
      </c>
      <c r="BC16" s="40" t="s">
        <v>150</v>
      </c>
      <c r="BD16" s="40" t="s">
        <v>150</v>
      </c>
      <c r="BE16" s="40" t="s">
        <v>153</v>
      </c>
      <c r="BF16" s="40" t="s">
        <v>166</v>
      </c>
      <c r="BG16" s="40" t="s">
        <v>166</v>
      </c>
      <c r="BH16" s="40" t="s">
        <v>153</v>
      </c>
      <c r="BI16" s="40" t="s">
        <v>153</v>
      </c>
      <c r="BJ16" s="40" t="s">
        <v>153</v>
      </c>
      <c r="BK16" s="40" t="s">
        <v>150</v>
      </c>
      <c r="BL16" s="40" t="s">
        <v>182</v>
      </c>
      <c r="BM16" s="40" t="s">
        <v>166</v>
      </c>
      <c r="BN16" s="40" t="s">
        <v>166</v>
      </c>
      <c r="BO16" s="40"/>
      <c r="BP16" s="40" t="s">
        <v>166</v>
      </c>
      <c r="BQ16" s="40" t="s">
        <v>218</v>
      </c>
      <c r="BR16" s="40">
        <v>159778</v>
      </c>
      <c r="BS16" s="40">
        <v>28.816120000000002</v>
      </c>
      <c r="BT16" s="40">
        <v>-82.770380000000003</v>
      </c>
      <c r="BU16" s="41">
        <v>43317</v>
      </c>
      <c r="BV16" s="43">
        <v>0.64583333333333337</v>
      </c>
      <c r="BW16" s="40" t="s">
        <v>153</v>
      </c>
      <c r="BX16" s="40" t="s">
        <v>150</v>
      </c>
      <c r="BY16" s="40" t="s">
        <v>150</v>
      </c>
      <c r="BZ16" s="40" t="s">
        <v>150</v>
      </c>
      <c r="CA16" s="43" t="s">
        <v>150</v>
      </c>
      <c r="CB16" s="43" t="s">
        <v>150</v>
      </c>
      <c r="CC16" s="43" t="s">
        <v>150</v>
      </c>
      <c r="CD16" s="40" t="s">
        <v>150</v>
      </c>
      <c r="CE16" s="40" t="s">
        <v>150</v>
      </c>
      <c r="CF16" s="40" t="s">
        <v>150</v>
      </c>
      <c r="CG16" s="40" t="s">
        <v>153</v>
      </c>
      <c r="CH16" s="40" t="s">
        <v>158</v>
      </c>
      <c r="CI16" s="40"/>
      <c r="CJ16" s="47">
        <v>7.8409715485454345</v>
      </c>
      <c r="CK16" s="49">
        <v>-18.34377793589622</v>
      </c>
      <c r="CL16" s="48">
        <v>6.1585499470842069E-2</v>
      </c>
      <c r="CM16" s="48">
        <v>0.14600629349206673</v>
      </c>
      <c r="CN16" s="47">
        <v>15.512720269733519</v>
      </c>
      <c r="CO16" s="47">
        <v>36.777403902283808</v>
      </c>
      <c r="CP16" s="47">
        <v>4.3958243733648867</v>
      </c>
      <c r="CQ16" s="47">
        <v>12.15706024080489</v>
      </c>
      <c r="CR16" s="47">
        <v>2.37079011693644</v>
      </c>
      <c r="CS16" s="47">
        <v>2.7655928008559139</v>
      </c>
      <c r="CT16" s="4"/>
      <c r="CU16" s="4"/>
      <c r="CV16" s="4"/>
      <c r="CW16" s="4"/>
      <c r="CX16" s="4"/>
      <c r="CY16" s="4"/>
      <c r="CZ16" s="4"/>
      <c r="DA16" s="4"/>
      <c r="DB16" s="4"/>
      <c r="DC16" s="4"/>
      <c r="DD16" s="4"/>
      <c r="DE16" s="4"/>
      <c r="DF16" s="4"/>
      <c r="DG16" s="4"/>
      <c r="DH16" s="4"/>
      <c r="DI16" s="4"/>
      <c r="DJ16" s="4"/>
      <c r="DK16" s="4"/>
    </row>
    <row r="17" spans="1:115" ht="15" customHeight="1" x14ac:dyDescent="0.6">
      <c r="A17" s="40">
        <v>16</v>
      </c>
      <c r="B17" s="40" t="s">
        <v>19</v>
      </c>
      <c r="C17" s="40" t="s">
        <v>173</v>
      </c>
      <c r="D17" s="40" t="s">
        <v>174</v>
      </c>
      <c r="E17" s="40" t="s">
        <v>22</v>
      </c>
      <c r="F17" s="40" t="s">
        <v>175</v>
      </c>
      <c r="G17" s="40">
        <v>13</v>
      </c>
      <c r="H17" s="40" t="s">
        <v>150</v>
      </c>
      <c r="I17" s="41">
        <v>42498</v>
      </c>
      <c r="J17" s="42">
        <f t="shared" si="0"/>
        <v>2016</v>
      </c>
      <c r="K17" s="42">
        <f t="shared" si="1"/>
        <v>5</v>
      </c>
      <c r="L17" s="42" t="str">
        <f t="shared" si="2"/>
        <v>1 - Spring</v>
      </c>
      <c r="M17" s="40"/>
      <c r="N17" s="40" t="s">
        <v>150</v>
      </c>
      <c r="O17" s="43">
        <v>0.3743055555555555</v>
      </c>
      <c r="P17" s="40" t="s">
        <v>176</v>
      </c>
      <c r="Q17" s="44">
        <v>28.842716666666668</v>
      </c>
      <c r="R17" s="44">
        <v>-82.753799999999998</v>
      </c>
      <c r="S17" s="40" t="s">
        <v>152</v>
      </c>
      <c r="T17" s="40" t="s">
        <v>150</v>
      </c>
      <c r="U17" s="40" t="s">
        <v>153</v>
      </c>
      <c r="V17" s="40" t="s">
        <v>150</v>
      </c>
      <c r="W17" s="40" t="s">
        <v>150</v>
      </c>
      <c r="X17" s="40" t="s">
        <v>150</v>
      </c>
      <c r="Y17" s="40" t="s">
        <v>219</v>
      </c>
      <c r="Z17" s="40" t="s">
        <v>220</v>
      </c>
      <c r="AA17" s="45">
        <v>982.00036488369699</v>
      </c>
      <c r="AB17" s="40" t="s">
        <v>162</v>
      </c>
      <c r="AC17" s="40">
        <v>10.199999999999999</v>
      </c>
      <c r="AD17" s="40">
        <v>47.2</v>
      </c>
      <c r="AE17" s="40">
        <v>47.9</v>
      </c>
      <c r="AF17" s="40">
        <v>45.7</v>
      </c>
      <c r="AG17" s="46">
        <v>50.2</v>
      </c>
      <c r="AH17" s="46" t="s">
        <v>150</v>
      </c>
      <c r="AI17" s="40">
        <v>52.8</v>
      </c>
      <c r="AJ17" s="40">
        <v>37.200000000000003</v>
      </c>
      <c r="AK17" s="40">
        <v>9.1999999999999993</v>
      </c>
      <c r="AL17" s="40">
        <v>6.2</v>
      </c>
      <c r="AM17" s="40">
        <v>14.8</v>
      </c>
      <c r="AN17" s="40" t="s">
        <v>150</v>
      </c>
      <c r="AO17" s="40" t="s">
        <v>163</v>
      </c>
      <c r="AP17" s="40" t="s">
        <v>153</v>
      </c>
      <c r="AQ17" s="40" t="s">
        <v>150</v>
      </c>
      <c r="AR17" s="40" t="s">
        <v>153</v>
      </c>
      <c r="AS17" s="40" t="s">
        <v>150</v>
      </c>
      <c r="AT17" s="40" t="s">
        <v>166</v>
      </c>
      <c r="AU17" s="40" t="s">
        <v>181</v>
      </c>
      <c r="AV17" s="40" t="s">
        <v>153</v>
      </c>
      <c r="AW17" s="40" t="s">
        <v>150</v>
      </c>
      <c r="AX17" s="40" t="s">
        <v>153</v>
      </c>
      <c r="AY17" s="40" t="s">
        <v>150</v>
      </c>
      <c r="AZ17" s="40" t="s">
        <v>165</v>
      </c>
      <c r="BA17" s="40" t="s">
        <v>165</v>
      </c>
      <c r="BB17" s="40" t="s">
        <v>153</v>
      </c>
      <c r="BC17" s="40" t="s">
        <v>150</v>
      </c>
      <c r="BD17" s="40" t="s">
        <v>150</v>
      </c>
      <c r="BE17" s="40" t="s">
        <v>153</v>
      </c>
      <c r="BF17" s="40" t="s">
        <v>166</v>
      </c>
      <c r="BG17" s="40" t="s">
        <v>166</v>
      </c>
      <c r="BH17" s="40" t="s">
        <v>153</v>
      </c>
      <c r="BI17" s="40" t="s">
        <v>153</v>
      </c>
      <c r="BJ17" s="40" t="s">
        <v>153</v>
      </c>
      <c r="BK17" s="40" t="s">
        <v>150</v>
      </c>
      <c r="BL17" s="40" t="s">
        <v>182</v>
      </c>
      <c r="BM17" s="40" t="s">
        <v>166</v>
      </c>
      <c r="BN17" s="40" t="s">
        <v>166</v>
      </c>
      <c r="BO17" s="40" t="s">
        <v>221</v>
      </c>
      <c r="BP17" s="40" t="s">
        <v>153</v>
      </c>
      <c r="BQ17" s="40" t="s">
        <v>150</v>
      </c>
      <c r="BR17" s="40" t="s">
        <v>150</v>
      </c>
      <c r="BS17" s="40" t="s">
        <v>150</v>
      </c>
      <c r="BT17" s="40" t="s">
        <v>150</v>
      </c>
      <c r="BU17" s="41" t="s">
        <v>150</v>
      </c>
      <c r="BV17" s="43" t="s">
        <v>150</v>
      </c>
      <c r="BW17" s="40" t="s">
        <v>153</v>
      </c>
      <c r="BX17" s="40" t="s">
        <v>150</v>
      </c>
      <c r="BY17" s="40" t="s">
        <v>150</v>
      </c>
      <c r="BZ17" s="40" t="s">
        <v>150</v>
      </c>
      <c r="CA17" s="43" t="s">
        <v>150</v>
      </c>
      <c r="CB17" s="43" t="s">
        <v>150</v>
      </c>
      <c r="CC17" s="43" t="s">
        <v>150</v>
      </c>
      <c r="CD17" s="40" t="s">
        <v>153</v>
      </c>
      <c r="CE17" s="40" t="s">
        <v>150</v>
      </c>
      <c r="CF17" s="40" t="s">
        <v>150</v>
      </c>
      <c r="CG17" s="40" t="s">
        <v>153</v>
      </c>
      <c r="CH17" s="40" t="s">
        <v>158</v>
      </c>
      <c r="CI17" s="40"/>
      <c r="CJ17" s="47">
        <v>5.886949300298304</v>
      </c>
      <c r="CK17" s="47">
        <v>-13.01130629862277</v>
      </c>
      <c r="CL17" s="48">
        <v>6.8391798814761637E-2</v>
      </c>
      <c r="CM17" s="48">
        <v>0.18701369809295942</v>
      </c>
      <c r="CN17" s="47">
        <v>15.064272866687583</v>
      </c>
      <c r="CO17" s="47">
        <v>41.192444513867713</v>
      </c>
      <c r="CP17" s="47">
        <v>4.8816415999116085</v>
      </c>
      <c r="CQ17" s="47">
        <v>15.571498592253075</v>
      </c>
      <c r="CR17" s="47">
        <v>2.7344462542867718</v>
      </c>
      <c r="CS17" s="47">
        <v>3.1898078286892315</v>
      </c>
      <c r="CT17" s="4"/>
      <c r="CU17" s="4"/>
      <c r="CV17" s="4"/>
      <c r="CW17" s="4"/>
      <c r="CX17" s="4"/>
      <c r="CY17" s="4"/>
      <c r="CZ17" s="4"/>
      <c r="DA17" s="4"/>
      <c r="DB17" s="4"/>
      <c r="DC17" s="4"/>
      <c r="DD17" s="4"/>
      <c r="DE17" s="4"/>
      <c r="DF17" s="4"/>
      <c r="DG17" s="4"/>
      <c r="DH17" s="4"/>
      <c r="DI17" s="4"/>
      <c r="DJ17" s="4"/>
      <c r="DK17" s="4"/>
    </row>
    <row r="18" spans="1:115" ht="15" customHeight="1" x14ac:dyDescent="0.6">
      <c r="A18" s="40">
        <v>17</v>
      </c>
      <c r="B18" s="40" t="s">
        <v>19</v>
      </c>
      <c r="C18" s="40" t="s">
        <v>173</v>
      </c>
      <c r="D18" s="40" t="s">
        <v>174</v>
      </c>
      <c r="E18" s="40" t="s">
        <v>22</v>
      </c>
      <c r="F18" s="40" t="s">
        <v>175</v>
      </c>
      <c r="G18" s="40">
        <v>14</v>
      </c>
      <c r="H18" s="40" t="s">
        <v>150</v>
      </c>
      <c r="I18" s="41">
        <v>42498</v>
      </c>
      <c r="J18" s="42">
        <f t="shared" si="0"/>
        <v>2016</v>
      </c>
      <c r="K18" s="42">
        <f t="shared" si="1"/>
        <v>5</v>
      </c>
      <c r="L18" s="42" t="str">
        <f t="shared" si="2"/>
        <v>1 - Spring</v>
      </c>
      <c r="M18" s="40"/>
      <c r="N18" s="40" t="s">
        <v>150</v>
      </c>
      <c r="O18" s="43">
        <v>0.37638888888888888</v>
      </c>
      <c r="P18" s="40" t="s">
        <v>176</v>
      </c>
      <c r="Q18" s="44">
        <v>28.843499999999999</v>
      </c>
      <c r="R18" s="44">
        <v>-82.7552666666666</v>
      </c>
      <c r="S18" s="40" t="s">
        <v>152</v>
      </c>
      <c r="T18" s="40" t="s">
        <v>150</v>
      </c>
      <c r="U18" s="40" t="s">
        <v>153</v>
      </c>
      <c r="V18" s="40" t="s">
        <v>150</v>
      </c>
      <c r="W18" s="40" t="s">
        <v>150</v>
      </c>
      <c r="X18" s="40" t="s">
        <v>150</v>
      </c>
      <c r="Y18" s="40" t="s">
        <v>222</v>
      </c>
      <c r="Z18" s="40" t="s">
        <v>223</v>
      </c>
      <c r="AA18" s="45">
        <v>982.00040613415104</v>
      </c>
      <c r="AB18" s="40" t="s">
        <v>162</v>
      </c>
      <c r="AC18" s="40">
        <v>7.3</v>
      </c>
      <c r="AD18" s="40">
        <v>31.4</v>
      </c>
      <c r="AE18" s="40">
        <v>31.8</v>
      </c>
      <c r="AF18" s="40">
        <v>29.1</v>
      </c>
      <c r="AG18" s="46">
        <v>33.299999999999997</v>
      </c>
      <c r="AH18" s="46" t="s">
        <v>150</v>
      </c>
      <c r="AI18" s="40">
        <v>33.299999999999997</v>
      </c>
      <c r="AJ18" s="40">
        <v>24.7</v>
      </c>
      <c r="AK18" s="40">
        <v>5.4</v>
      </c>
      <c r="AL18" s="40">
        <v>3.6</v>
      </c>
      <c r="AM18" s="40">
        <v>5.0999999999999996</v>
      </c>
      <c r="AN18" s="40" t="s">
        <v>150</v>
      </c>
      <c r="AO18" s="40" t="s">
        <v>163</v>
      </c>
      <c r="AP18" s="40" t="s">
        <v>153</v>
      </c>
      <c r="AQ18" s="40" t="s">
        <v>150</v>
      </c>
      <c r="AR18" s="40" t="s">
        <v>153</v>
      </c>
      <c r="AS18" s="40" t="s">
        <v>150</v>
      </c>
      <c r="AT18" s="40" t="s">
        <v>166</v>
      </c>
      <c r="AU18" s="40" t="s">
        <v>181</v>
      </c>
      <c r="AV18" s="40" t="s">
        <v>166</v>
      </c>
      <c r="AW18" s="40" t="s">
        <v>224</v>
      </c>
      <c r="AX18" s="40" t="s">
        <v>166</v>
      </c>
      <c r="AY18" s="40" t="s">
        <v>225</v>
      </c>
      <c r="AZ18" s="40" t="s">
        <v>165</v>
      </c>
      <c r="BA18" s="40" t="s">
        <v>165</v>
      </c>
      <c r="BB18" s="40" t="s">
        <v>153</v>
      </c>
      <c r="BC18" s="40" t="s">
        <v>150</v>
      </c>
      <c r="BD18" s="40" t="s">
        <v>150</v>
      </c>
      <c r="BE18" s="40" t="s">
        <v>153</v>
      </c>
      <c r="BF18" s="40" t="s">
        <v>166</v>
      </c>
      <c r="BG18" s="40" t="s">
        <v>166</v>
      </c>
      <c r="BH18" s="40" t="s">
        <v>153</v>
      </c>
      <c r="BI18" s="40" t="s">
        <v>153</v>
      </c>
      <c r="BJ18" s="40" t="s">
        <v>153</v>
      </c>
      <c r="BK18" s="40" t="s">
        <v>150</v>
      </c>
      <c r="BL18" s="40" t="s">
        <v>182</v>
      </c>
      <c r="BM18" s="40" t="s">
        <v>166</v>
      </c>
      <c r="BN18" s="40" t="s">
        <v>153</v>
      </c>
      <c r="BO18" s="40"/>
      <c r="BP18" s="40" t="s">
        <v>166</v>
      </c>
      <c r="BQ18" s="40" t="s">
        <v>226</v>
      </c>
      <c r="BR18" s="40">
        <v>159779</v>
      </c>
      <c r="BS18" s="40">
        <v>28.80115</v>
      </c>
      <c r="BT18" s="40">
        <v>-82.791359999999997</v>
      </c>
      <c r="BU18" s="41">
        <v>43674</v>
      </c>
      <c r="BV18" s="43" t="s">
        <v>150</v>
      </c>
      <c r="BW18" s="40" t="s">
        <v>153</v>
      </c>
      <c r="BX18" s="40" t="s">
        <v>150</v>
      </c>
      <c r="BY18" s="40" t="s">
        <v>150</v>
      </c>
      <c r="BZ18" s="40" t="s">
        <v>150</v>
      </c>
      <c r="CA18" s="43" t="s">
        <v>150</v>
      </c>
      <c r="CB18" s="43" t="s">
        <v>150</v>
      </c>
      <c r="CC18" s="43" t="s">
        <v>150</v>
      </c>
      <c r="CD18" s="40" t="s">
        <v>150</v>
      </c>
      <c r="CE18" s="40" t="s">
        <v>150</v>
      </c>
      <c r="CF18" s="40" t="s">
        <v>150</v>
      </c>
      <c r="CG18" s="40" t="s">
        <v>153</v>
      </c>
      <c r="CH18" s="40" t="s">
        <v>158</v>
      </c>
      <c r="CI18" s="40"/>
      <c r="CJ18" s="47">
        <v>7.2858401635570589</v>
      </c>
      <c r="CK18" s="47">
        <v>-14.904666570207816</v>
      </c>
      <c r="CL18" s="48">
        <v>4.0072608258677145E-2</v>
      </c>
      <c r="CM18" s="48">
        <v>0.11516889312330948</v>
      </c>
      <c r="CN18" s="47">
        <v>15.353489754282432</v>
      </c>
      <c r="CO18" s="47">
        <v>44.126012690923169</v>
      </c>
      <c r="CP18" s="47">
        <v>2.8602860998342003</v>
      </c>
      <c r="CQ18" s="47">
        <v>9.5894165797926298</v>
      </c>
      <c r="CR18" s="47">
        <v>2.8740054148676815</v>
      </c>
      <c r="CS18" s="47">
        <v>3.3526074822894434</v>
      </c>
      <c r="CT18" s="4"/>
      <c r="CU18" s="4"/>
      <c r="CV18" s="4"/>
      <c r="CW18" s="4"/>
      <c r="CX18" s="4"/>
      <c r="CY18" s="4"/>
      <c r="CZ18" s="4"/>
      <c r="DA18" s="4"/>
      <c r="DB18" s="4"/>
      <c r="DC18" s="4"/>
      <c r="DD18" s="4"/>
      <c r="DE18" s="4"/>
      <c r="DF18" s="4"/>
      <c r="DG18" s="4"/>
      <c r="DH18" s="4"/>
      <c r="DI18" s="4"/>
      <c r="DJ18" s="4"/>
      <c r="DK18" s="4"/>
    </row>
    <row r="19" spans="1:115" ht="15" customHeight="1" x14ac:dyDescent="0.6">
      <c r="A19" s="40">
        <v>18</v>
      </c>
      <c r="B19" s="40" t="s">
        <v>19</v>
      </c>
      <c r="C19" s="40" t="s">
        <v>173</v>
      </c>
      <c r="D19" s="40" t="s">
        <v>174</v>
      </c>
      <c r="E19" s="40" t="s">
        <v>22</v>
      </c>
      <c r="F19" s="40" t="s">
        <v>175</v>
      </c>
      <c r="G19" s="40">
        <v>15</v>
      </c>
      <c r="H19" s="40" t="s">
        <v>150</v>
      </c>
      <c r="I19" s="41">
        <v>42498</v>
      </c>
      <c r="J19" s="42">
        <f t="shared" si="0"/>
        <v>2016</v>
      </c>
      <c r="K19" s="42">
        <f t="shared" si="1"/>
        <v>5</v>
      </c>
      <c r="L19" s="42" t="str">
        <f t="shared" si="2"/>
        <v>1 - Spring</v>
      </c>
      <c r="M19" s="40"/>
      <c r="N19" s="40" t="s">
        <v>150</v>
      </c>
      <c r="O19" s="43">
        <v>0.3923611111111111</v>
      </c>
      <c r="P19" s="40" t="s">
        <v>176</v>
      </c>
      <c r="Q19" s="44">
        <v>28.842783333333333</v>
      </c>
      <c r="R19" s="44">
        <v>-82.757249999999999</v>
      </c>
      <c r="S19" s="40" t="s">
        <v>152</v>
      </c>
      <c r="T19" s="40" t="s">
        <v>150</v>
      </c>
      <c r="U19" s="40" t="s">
        <v>153</v>
      </c>
      <c r="V19" s="40" t="s">
        <v>150</v>
      </c>
      <c r="W19" s="40" t="s">
        <v>150</v>
      </c>
      <c r="X19" s="40" t="s">
        <v>150</v>
      </c>
      <c r="Y19" s="40" t="s">
        <v>227</v>
      </c>
      <c r="Z19" s="40" t="s">
        <v>228</v>
      </c>
      <c r="AA19" s="45">
        <v>982.00040613811302</v>
      </c>
      <c r="AB19" s="40" t="s">
        <v>162</v>
      </c>
      <c r="AC19" s="40">
        <v>9.3000000000000007</v>
      </c>
      <c r="AD19" s="40">
        <v>39.200000000000003</v>
      </c>
      <c r="AE19" s="40">
        <v>39.799999999999997</v>
      </c>
      <c r="AF19" s="40">
        <v>39.200000000000003</v>
      </c>
      <c r="AG19" s="46">
        <v>32.700000000000003</v>
      </c>
      <c r="AH19" s="46" t="s">
        <v>150</v>
      </c>
      <c r="AI19" s="40">
        <v>43.9</v>
      </c>
      <c r="AJ19" s="40">
        <v>32.299999999999997</v>
      </c>
      <c r="AK19" s="40">
        <v>5.8</v>
      </c>
      <c r="AL19" s="40">
        <v>4</v>
      </c>
      <c r="AM19" s="40">
        <v>8.8000000000000007</v>
      </c>
      <c r="AN19" s="40" t="s">
        <v>150</v>
      </c>
      <c r="AO19" s="40" t="s">
        <v>163</v>
      </c>
      <c r="AP19" s="40" t="s">
        <v>153</v>
      </c>
      <c r="AQ19" s="40" t="s">
        <v>150</v>
      </c>
      <c r="AR19" s="40" t="s">
        <v>153</v>
      </c>
      <c r="AS19" s="40" t="s">
        <v>150</v>
      </c>
      <c r="AT19" s="40" t="s">
        <v>166</v>
      </c>
      <c r="AU19" s="40" t="s">
        <v>181</v>
      </c>
      <c r="AV19" s="40" t="s">
        <v>166</v>
      </c>
      <c r="AW19" s="40" t="s">
        <v>224</v>
      </c>
      <c r="AX19" s="40" t="s">
        <v>166</v>
      </c>
      <c r="AY19" s="40" t="s">
        <v>229</v>
      </c>
      <c r="AZ19" s="40" t="s">
        <v>165</v>
      </c>
      <c r="BA19" s="40" t="s">
        <v>165</v>
      </c>
      <c r="BB19" s="40" t="s">
        <v>153</v>
      </c>
      <c r="BC19" s="40" t="s">
        <v>150</v>
      </c>
      <c r="BD19" s="40" t="s">
        <v>150</v>
      </c>
      <c r="BE19" s="40" t="s">
        <v>153</v>
      </c>
      <c r="BF19" s="40" t="s">
        <v>166</v>
      </c>
      <c r="BG19" s="40" t="s">
        <v>166</v>
      </c>
      <c r="BH19" s="40" t="s">
        <v>153</v>
      </c>
      <c r="BI19" s="40" t="s">
        <v>153</v>
      </c>
      <c r="BJ19" s="40" t="s">
        <v>153</v>
      </c>
      <c r="BK19" s="40" t="s">
        <v>150</v>
      </c>
      <c r="BL19" s="40" t="s">
        <v>182</v>
      </c>
      <c r="BM19" s="40" t="s">
        <v>166</v>
      </c>
      <c r="BN19" s="40" t="s">
        <v>166</v>
      </c>
      <c r="BO19" s="40"/>
      <c r="BP19" s="40" t="s">
        <v>153</v>
      </c>
      <c r="BQ19" s="40" t="s">
        <v>150</v>
      </c>
      <c r="BR19" s="40" t="s">
        <v>150</v>
      </c>
      <c r="BS19" s="40" t="s">
        <v>150</v>
      </c>
      <c r="BT19" s="40" t="s">
        <v>150</v>
      </c>
      <c r="BU19" s="41" t="s">
        <v>150</v>
      </c>
      <c r="BV19" s="43" t="s">
        <v>150</v>
      </c>
      <c r="BW19" s="40" t="s">
        <v>153</v>
      </c>
      <c r="BX19" s="40" t="s">
        <v>150</v>
      </c>
      <c r="BY19" s="40" t="s">
        <v>150</v>
      </c>
      <c r="BZ19" s="40" t="s">
        <v>150</v>
      </c>
      <c r="CA19" s="43" t="s">
        <v>150</v>
      </c>
      <c r="CB19" s="43" t="s">
        <v>150</v>
      </c>
      <c r="CC19" s="43" t="s">
        <v>150</v>
      </c>
      <c r="CD19" s="40" t="s">
        <v>153</v>
      </c>
      <c r="CE19" s="40" t="s">
        <v>150</v>
      </c>
      <c r="CF19" s="40" t="s">
        <v>150</v>
      </c>
      <c r="CG19" s="40" t="s">
        <v>153</v>
      </c>
      <c r="CH19" s="40" t="s">
        <v>158</v>
      </c>
      <c r="CI19" s="40"/>
      <c r="CJ19" s="47">
        <v>6.916571366295603</v>
      </c>
      <c r="CK19" s="47">
        <v>-15.861198916704204</v>
      </c>
      <c r="CL19" s="48">
        <v>3.9583895516765263E-2</v>
      </c>
      <c r="CM19" s="48">
        <v>0.12052593688744591</v>
      </c>
      <c r="CN19" s="47">
        <v>15.166243493013509</v>
      </c>
      <c r="CO19" s="47">
        <v>46.178519880247471</v>
      </c>
      <c r="CP19" s="47">
        <v>2.825402963366543</v>
      </c>
      <c r="CQ19" s="47">
        <v>10.035465186298577</v>
      </c>
      <c r="CR19" s="47">
        <v>3.0448225298189424</v>
      </c>
      <c r="CS19" s="47">
        <v>3.551870411553987</v>
      </c>
      <c r="CT19" s="4"/>
      <c r="CU19" s="4"/>
      <c r="CV19" s="4"/>
      <c r="CW19" s="4"/>
      <c r="CX19" s="4"/>
      <c r="CY19" s="4"/>
      <c r="CZ19" s="4"/>
      <c r="DA19" s="4"/>
      <c r="DB19" s="4"/>
      <c r="DC19" s="4"/>
      <c r="DD19" s="4"/>
      <c r="DE19" s="4"/>
      <c r="DF19" s="4"/>
      <c r="DG19" s="4"/>
      <c r="DH19" s="4"/>
      <c r="DI19" s="4"/>
      <c r="DJ19" s="4"/>
      <c r="DK19" s="4"/>
    </row>
    <row r="20" spans="1:115" ht="15" customHeight="1" x14ac:dyDescent="0.6">
      <c r="A20" s="40">
        <v>19</v>
      </c>
      <c r="B20" s="40" t="s">
        <v>19</v>
      </c>
      <c r="C20" s="40" t="s">
        <v>173</v>
      </c>
      <c r="D20" s="40" t="s">
        <v>174</v>
      </c>
      <c r="E20" s="40" t="s">
        <v>22</v>
      </c>
      <c r="F20" s="40" t="s">
        <v>175</v>
      </c>
      <c r="G20" s="40">
        <v>16</v>
      </c>
      <c r="H20" s="40" t="s">
        <v>150</v>
      </c>
      <c r="I20" s="41">
        <v>42498</v>
      </c>
      <c r="J20" s="42">
        <f t="shared" si="0"/>
        <v>2016</v>
      </c>
      <c r="K20" s="42">
        <f t="shared" si="1"/>
        <v>5</v>
      </c>
      <c r="L20" s="42" t="str">
        <f t="shared" si="2"/>
        <v>1 - Spring</v>
      </c>
      <c r="M20" s="40"/>
      <c r="N20" s="40" t="s">
        <v>150</v>
      </c>
      <c r="O20" s="43">
        <v>0.4055555555555555</v>
      </c>
      <c r="P20" s="40" t="s">
        <v>176</v>
      </c>
      <c r="Q20" s="44">
        <v>28.840816666666665</v>
      </c>
      <c r="R20" s="44">
        <v>-82.759566666666601</v>
      </c>
      <c r="S20" s="40" t="s">
        <v>152</v>
      </c>
      <c r="T20" s="40" t="s">
        <v>150</v>
      </c>
      <c r="U20" s="40" t="s">
        <v>153</v>
      </c>
      <c r="V20" s="40" t="s">
        <v>150</v>
      </c>
      <c r="W20" s="40" t="s">
        <v>150</v>
      </c>
      <c r="X20" s="40" t="s">
        <v>150</v>
      </c>
      <c r="Y20" s="40" t="s">
        <v>230</v>
      </c>
      <c r="Z20" s="40" t="s">
        <v>231</v>
      </c>
      <c r="AA20" s="45">
        <v>982.00040613392605</v>
      </c>
      <c r="AB20" s="40" t="s">
        <v>162</v>
      </c>
      <c r="AC20" s="40">
        <v>8.1</v>
      </c>
      <c r="AD20" s="40">
        <v>36.700000000000003</v>
      </c>
      <c r="AE20" s="40">
        <v>37.299999999999997</v>
      </c>
      <c r="AF20" s="40">
        <v>36.200000000000003</v>
      </c>
      <c r="AG20" s="46">
        <v>38.9</v>
      </c>
      <c r="AH20" s="46" t="s">
        <v>150</v>
      </c>
      <c r="AI20" s="40">
        <v>40.200000000000003</v>
      </c>
      <c r="AJ20" s="40">
        <v>29</v>
      </c>
      <c r="AK20" s="40">
        <v>7.6</v>
      </c>
      <c r="AL20" s="40">
        <v>4.2</v>
      </c>
      <c r="AM20" s="40">
        <v>7.5</v>
      </c>
      <c r="AN20" s="40" t="s">
        <v>150</v>
      </c>
      <c r="AO20" s="40" t="s">
        <v>163</v>
      </c>
      <c r="AP20" s="40" t="s">
        <v>153</v>
      </c>
      <c r="AQ20" s="40" t="s">
        <v>150</v>
      </c>
      <c r="AR20" s="40" t="s">
        <v>153</v>
      </c>
      <c r="AS20" s="40" t="s">
        <v>150</v>
      </c>
      <c r="AT20" s="40" t="s">
        <v>166</v>
      </c>
      <c r="AU20" s="40" t="s">
        <v>181</v>
      </c>
      <c r="AV20" s="40" t="s">
        <v>166</v>
      </c>
      <c r="AW20" s="40" t="s">
        <v>232</v>
      </c>
      <c r="AX20" s="40" t="s">
        <v>166</v>
      </c>
      <c r="AY20" s="40" t="s">
        <v>188</v>
      </c>
      <c r="AZ20" s="40" t="s">
        <v>165</v>
      </c>
      <c r="BA20" s="40" t="s">
        <v>165</v>
      </c>
      <c r="BB20" s="40" t="s">
        <v>153</v>
      </c>
      <c r="BC20" s="40" t="s">
        <v>150</v>
      </c>
      <c r="BD20" s="40" t="s">
        <v>150</v>
      </c>
      <c r="BE20" s="40" t="s">
        <v>153</v>
      </c>
      <c r="BF20" s="40" t="s">
        <v>166</v>
      </c>
      <c r="BG20" s="40" t="s">
        <v>166</v>
      </c>
      <c r="BH20" s="40" t="s">
        <v>153</v>
      </c>
      <c r="BI20" s="40" t="s">
        <v>153</v>
      </c>
      <c r="BJ20" s="40" t="s">
        <v>153</v>
      </c>
      <c r="BK20" s="40" t="s">
        <v>150</v>
      </c>
      <c r="BL20" s="40" t="s">
        <v>182</v>
      </c>
      <c r="BM20" s="40" t="s">
        <v>166</v>
      </c>
      <c r="BN20" s="40" t="s">
        <v>153</v>
      </c>
      <c r="BO20" s="40"/>
      <c r="BP20" s="40" t="s">
        <v>166</v>
      </c>
      <c r="BQ20" s="40" t="s">
        <v>233</v>
      </c>
      <c r="BR20" s="40">
        <v>159775</v>
      </c>
      <c r="BS20" s="40">
        <v>28.80115</v>
      </c>
      <c r="BT20" s="40">
        <v>-82.791359999999997</v>
      </c>
      <c r="BU20" s="41">
        <v>43674</v>
      </c>
      <c r="BV20" s="43" t="s">
        <v>150</v>
      </c>
      <c r="BW20" s="40" t="s">
        <v>153</v>
      </c>
      <c r="BX20" s="40" t="s">
        <v>150</v>
      </c>
      <c r="BY20" s="40" t="s">
        <v>150</v>
      </c>
      <c r="BZ20" s="40" t="s">
        <v>150</v>
      </c>
      <c r="CA20" s="43" t="s">
        <v>150</v>
      </c>
      <c r="CB20" s="43" t="s">
        <v>150</v>
      </c>
      <c r="CC20" s="43" t="s">
        <v>150</v>
      </c>
      <c r="CD20" s="40" t="s">
        <v>150</v>
      </c>
      <c r="CE20" s="40" t="s">
        <v>150</v>
      </c>
      <c r="CF20" s="40" t="s">
        <v>150</v>
      </c>
      <c r="CG20" s="40" t="s">
        <v>153</v>
      </c>
      <c r="CH20" s="40" t="s">
        <v>158</v>
      </c>
      <c r="CI20" s="40"/>
      <c r="CJ20" s="47">
        <v>5.8054898035880527</v>
      </c>
      <c r="CK20" s="49">
        <v>-16.599047593598645</v>
      </c>
      <c r="CL20" s="48">
        <v>4.618512205401E-2</v>
      </c>
      <c r="CM20" s="48">
        <v>0.13501362280120308</v>
      </c>
      <c r="CN20" s="47">
        <v>15.19247435987171</v>
      </c>
      <c r="CO20" s="47">
        <v>44.41237592144838</v>
      </c>
      <c r="CP20" s="47">
        <v>3.2965825877237687</v>
      </c>
      <c r="CQ20" s="47">
        <v>11.241767094188432</v>
      </c>
      <c r="CR20" s="47">
        <v>2.9233141928977666</v>
      </c>
      <c r="CS20" s="47">
        <v>3.4101275472520989</v>
      </c>
      <c r="CT20" s="4"/>
      <c r="CU20" s="4"/>
      <c r="CV20" s="4"/>
      <c r="CW20" s="4"/>
      <c r="CX20" s="4"/>
      <c r="CY20" s="4"/>
      <c r="CZ20" s="4"/>
      <c r="DA20" s="4"/>
      <c r="DB20" s="4"/>
      <c r="DC20" s="4"/>
      <c r="DD20" s="4"/>
      <c r="DE20" s="4"/>
      <c r="DF20" s="4"/>
      <c r="DG20" s="4"/>
      <c r="DH20" s="4"/>
      <c r="DI20" s="4"/>
      <c r="DJ20" s="4"/>
      <c r="DK20" s="4"/>
    </row>
    <row r="21" spans="1:115" ht="15" customHeight="1" x14ac:dyDescent="0.6">
      <c r="A21" s="40">
        <v>20</v>
      </c>
      <c r="B21" s="40" t="s">
        <v>19</v>
      </c>
      <c r="C21" s="40" t="s">
        <v>173</v>
      </c>
      <c r="D21" s="40" t="s">
        <v>174</v>
      </c>
      <c r="E21" s="40" t="s">
        <v>22</v>
      </c>
      <c r="F21" s="40" t="s">
        <v>175</v>
      </c>
      <c r="G21" s="40">
        <v>17</v>
      </c>
      <c r="H21" s="40" t="s">
        <v>150</v>
      </c>
      <c r="I21" s="41">
        <v>42498</v>
      </c>
      <c r="J21" s="42">
        <f t="shared" si="0"/>
        <v>2016</v>
      </c>
      <c r="K21" s="42">
        <f t="shared" si="1"/>
        <v>5</v>
      </c>
      <c r="L21" s="42" t="str">
        <f t="shared" si="2"/>
        <v>1 - Spring</v>
      </c>
      <c r="M21" s="40"/>
      <c r="N21" s="40" t="s">
        <v>150</v>
      </c>
      <c r="O21" s="43">
        <v>0.4368055555555555</v>
      </c>
      <c r="P21" s="40" t="s">
        <v>176</v>
      </c>
      <c r="Q21" s="44">
        <v>28.806916666666666</v>
      </c>
      <c r="R21" s="44">
        <v>-82.790566666666606</v>
      </c>
      <c r="S21" s="40" t="s">
        <v>152</v>
      </c>
      <c r="T21" s="40" t="s">
        <v>150</v>
      </c>
      <c r="U21" s="40" t="s">
        <v>153</v>
      </c>
      <c r="V21" s="40" t="s">
        <v>150</v>
      </c>
      <c r="W21" s="40" t="s">
        <v>150</v>
      </c>
      <c r="X21" s="40" t="s">
        <v>150</v>
      </c>
      <c r="Y21" s="40" t="s">
        <v>234</v>
      </c>
      <c r="Z21" s="40" t="s">
        <v>235</v>
      </c>
      <c r="AA21" s="45">
        <v>982.00040613803503</v>
      </c>
      <c r="AB21" s="40" t="s">
        <v>162</v>
      </c>
      <c r="AC21" s="40">
        <v>10.199999999999999</v>
      </c>
      <c r="AD21" s="40">
        <v>48.1</v>
      </c>
      <c r="AE21" s="40">
        <v>49</v>
      </c>
      <c r="AF21" s="40">
        <v>49.5</v>
      </c>
      <c r="AG21" s="46">
        <v>52.3</v>
      </c>
      <c r="AH21" s="46" t="s">
        <v>150</v>
      </c>
      <c r="AI21" s="40">
        <v>54.4</v>
      </c>
      <c r="AJ21" s="40">
        <v>37</v>
      </c>
      <c r="AK21" s="40">
        <v>13</v>
      </c>
      <c r="AL21" s="40">
        <v>8.4</v>
      </c>
      <c r="AM21" s="40">
        <v>17.5</v>
      </c>
      <c r="AN21" s="40" t="s">
        <v>150</v>
      </c>
      <c r="AO21" s="40" t="s">
        <v>201</v>
      </c>
      <c r="AP21" s="40" t="s">
        <v>166</v>
      </c>
      <c r="AQ21" s="40" t="s">
        <v>236</v>
      </c>
      <c r="AR21" s="40" t="s">
        <v>153</v>
      </c>
      <c r="AS21" s="40" t="s">
        <v>150</v>
      </c>
      <c r="AT21" s="40" t="s">
        <v>166</v>
      </c>
      <c r="AU21" s="40" t="s">
        <v>181</v>
      </c>
      <c r="AV21" s="40" t="s">
        <v>153</v>
      </c>
      <c r="AW21" s="40" t="s">
        <v>150</v>
      </c>
      <c r="AX21" s="40" t="s">
        <v>166</v>
      </c>
      <c r="AY21" s="40" t="s">
        <v>237</v>
      </c>
      <c r="AZ21" s="40" t="s">
        <v>165</v>
      </c>
      <c r="BA21" s="40" t="s">
        <v>165</v>
      </c>
      <c r="BB21" s="40" t="s">
        <v>153</v>
      </c>
      <c r="BC21" s="40" t="s">
        <v>150</v>
      </c>
      <c r="BD21" s="40" t="s">
        <v>150</v>
      </c>
      <c r="BE21" s="40" t="s">
        <v>153</v>
      </c>
      <c r="BF21" s="40" t="s">
        <v>166</v>
      </c>
      <c r="BG21" s="40" t="s">
        <v>166</v>
      </c>
      <c r="BH21" s="40" t="s">
        <v>153</v>
      </c>
      <c r="BI21" s="40" t="s">
        <v>153</v>
      </c>
      <c r="BJ21" s="40" t="s">
        <v>153</v>
      </c>
      <c r="BK21" s="40" t="s">
        <v>150</v>
      </c>
      <c r="BL21" s="40" t="s">
        <v>182</v>
      </c>
      <c r="BM21" s="40" t="s">
        <v>166</v>
      </c>
      <c r="BN21" s="40" t="s">
        <v>166</v>
      </c>
      <c r="BO21" s="40"/>
      <c r="BP21" s="40" t="s">
        <v>153</v>
      </c>
      <c r="BQ21" s="40" t="s">
        <v>150</v>
      </c>
      <c r="BR21" s="40" t="s">
        <v>150</v>
      </c>
      <c r="BS21" s="40" t="s">
        <v>150</v>
      </c>
      <c r="BT21" s="40" t="s">
        <v>150</v>
      </c>
      <c r="BU21" s="41" t="s">
        <v>150</v>
      </c>
      <c r="BV21" s="43" t="s">
        <v>150</v>
      </c>
      <c r="BW21" s="40" t="s">
        <v>153</v>
      </c>
      <c r="BX21" s="40" t="s">
        <v>150</v>
      </c>
      <c r="BY21" s="40" t="s">
        <v>150</v>
      </c>
      <c r="BZ21" s="40" t="s">
        <v>150</v>
      </c>
      <c r="CA21" s="43" t="s">
        <v>150</v>
      </c>
      <c r="CB21" s="43" t="s">
        <v>150</v>
      </c>
      <c r="CC21" s="43" t="s">
        <v>150</v>
      </c>
      <c r="CD21" s="40" t="s">
        <v>153</v>
      </c>
      <c r="CE21" s="40" t="s">
        <v>150</v>
      </c>
      <c r="CF21" s="40" t="s">
        <v>150</v>
      </c>
      <c r="CG21" s="40" t="s">
        <v>153</v>
      </c>
      <c r="CH21" s="40" t="s">
        <v>158</v>
      </c>
      <c r="CI21" s="40"/>
      <c r="CJ21" s="47">
        <v>8.3086094000302086</v>
      </c>
      <c r="CK21" s="47">
        <v>-14.468011252648383</v>
      </c>
      <c r="CL21" s="48">
        <v>6.804836804420375E-2</v>
      </c>
      <c r="CM21" s="48">
        <v>0.19689828743125032</v>
      </c>
      <c r="CN21" s="47">
        <v>15.326209018964809</v>
      </c>
      <c r="CO21" s="47">
        <v>44.346461133164482</v>
      </c>
      <c r="CP21" s="47">
        <v>4.8571283400573702</v>
      </c>
      <c r="CQ21" s="47">
        <v>16.394528512177377</v>
      </c>
      <c r="CR21" s="47">
        <v>2.8935049155528101</v>
      </c>
      <c r="CS21" s="47">
        <v>3.3753541937464497</v>
      </c>
      <c r="CT21" s="4"/>
      <c r="CU21" s="4"/>
      <c r="CV21" s="4"/>
      <c r="CW21" s="4"/>
      <c r="CX21" s="4"/>
      <c r="CY21" s="4"/>
      <c r="CZ21" s="4"/>
      <c r="DA21" s="4"/>
      <c r="DB21" s="4"/>
      <c r="DC21" s="4"/>
      <c r="DD21" s="4"/>
      <c r="DE21" s="4"/>
      <c r="DF21" s="4"/>
      <c r="DG21" s="4"/>
      <c r="DH21" s="4"/>
      <c r="DI21" s="4"/>
      <c r="DJ21" s="4"/>
      <c r="DK21" s="4"/>
    </row>
    <row r="22" spans="1:115" ht="15" customHeight="1" x14ac:dyDescent="0.6">
      <c r="A22" s="40">
        <v>21</v>
      </c>
      <c r="B22" s="40" t="s">
        <v>19</v>
      </c>
      <c r="C22" s="40" t="s">
        <v>173</v>
      </c>
      <c r="D22" s="40" t="s">
        <v>174</v>
      </c>
      <c r="E22" s="40" t="s">
        <v>22</v>
      </c>
      <c r="F22" s="40" t="s">
        <v>175</v>
      </c>
      <c r="G22" s="40">
        <v>18</v>
      </c>
      <c r="H22" s="40" t="s">
        <v>150</v>
      </c>
      <c r="I22" s="41">
        <v>42498</v>
      </c>
      <c r="J22" s="42">
        <f t="shared" si="0"/>
        <v>2016</v>
      </c>
      <c r="K22" s="42">
        <f t="shared" si="1"/>
        <v>5</v>
      </c>
      <c r="L22" s="42" t="str">
        <f t="shared" si="2"/>
        <v>1 - Spring</v>
      </c>
      <c r="M22" s="40"/>
      <c r="N22" s="40" t="s">
        <v>150</v>
      </c>
      <c r="O22" s="43">
        <v>0.45208333333333334</v>
      </c>
      <c r="P22" s="40" t="s">
        <v>160</v>
      </c>
      <c r="Q22" s="44">
        <v>28.801166666666667</v>
      </c>
      <c r="R22" s="44">
        <v>-82.792616666666603</v>
      </c>
      <c r="S22" s="40" t="s">
        <v>152</v>
      </c>
      <c r="T22" s="40" t="s">
        <v>150</v>
      </c>
      <c r="U22" s="40" t="s">
        <v>166</v>
      </c>
      <c r="V22" s="40" t="s">
        <v>238</v>
      </c>
      <c r="W22" s="40" t="s">
        <v>153</v>
      </c>
      <c r="X22" s="40" t="s">
        <v>150</v>
      </c>
      <c r="Y22" s="40" t="s">
        <v>239</v>
      </c>
      <c r="Z22" s="40" t="s">
        <v>240</v>
      </c>
      <c r="AA22" s="45" t="s">
        <v>241</v>
      </c>
      <c r="AB22" s="40" t="s">
        <v>162</v>
      </c>
      <c r="AC22" s="40">
        <v>10.3</v>
      </c>
      <c r="AD22" s="40">
        <v>47.5</v>
      </c>
      <c r="AE22" s="40">
        <v>48.1</v>
      </c>
      <c r="AF22" s="40">
        <v>47.1</v>
      </c>
      <c r="AG22" s="46">
        <v>50.5</v>
      </c>
      <c r="AH22" s="46" t="s">
        <v>150</v>
      </c>
      <c r="AI22" s="40">
        <v>52.3</v>
      </c>
      <c r="AJ22" s="40">
        <v>37.5</v>
      </c>
      <c r="AK22" s="40">
        <v>10.9</v>
      </c>
      <c r="AL22" s="40">
        <v>7.5</v>
      </c>
      <c r="AM22" s="40">
        <v>18.399999999999999</v>
      </c>
      <c r="AN22" s="40" t="s">
        <v>150</v>
      </c>
      <c r="AO22" s="40" t="s">
        <v>163</v>
      </c>
      <c r="AP22" s="40" t="s">
        <v>153</v>
      </c>
      <c r="AQ22" s="40" t="s">
        <v>150</v>
      </c>
      <c r="AR22" s="40" t="s">
        <v>153</v>
      </c>
      <c r="AS22" s="40" t="s">
        <v>150</v>
      </c>
      <c r="AT22" s="40" t="s">
        <v>166</v>
      </c>
      <c r="AU22" s="40" t="s">
        <v>181</v>
      </c>
      <c r="AV22" s="40" t="s">
        <v>166</v>
      </c>
      <c r="AW22" s="40" t="s">
        <v>224</v>
      </c>
      <c r="AX22" s="40" t="s">
        <v>166</v>
      </c>
      <c r="AY22" s="40" t="s">
        <v>242</v>
      </c>
      <c r="AZ22" s="40" t="s">
        <v>165</v>
      </c>
      <c r="BA22" s="40" t="s">
        <v>165</v>
      </c>
      <c r="BB22" s="40" t="s">
        <v>153</v>
      </c>
      <c r="BC22" s="40" t="s">
        <v>150</v>
      </c>
      <c r="BD22" s="40" t="s">
        <v>150</v>
      </c>
      <c r="BE22" s="40" t="s">
        <v>153</v>
      </c>
      <c r="BF22" s="40" t="s">
        <v>166</v>
      </c>
      <c r="BG22" s="40" t="s">
        <v>166</v>
      </c>
      <c r="BH22" s="40" t="s">
        <v>153</v>
      </c>
      <c r="BI22" s="40" t="s">
        <v>153</v>
      </c>
      <c r="BJ22" s="40" t="s">
        <v>153</v>
      </c>
      <c r="BK22" s="40" t="s">
        <v>150</v>
      </c>
      <c r="BL22" s="40" t="s">
        <v>182</v>
      </c>
      <c r="BM22" s="40" t="s">
        <v>166</v>
      </c>
      <c r="BN22" s="40" t="s">
        <v>166</v>
      </c>
      <c r="BO22" s="40"/>
      <c r="BP22" s="40" t="s">
        <v>153</v>
      </c>
      <c r="BQ22" s="40" t="s">
        <v>150</v>
      </c>
      <c r="BR22" s="40" t="s">
        <v>150</v>
      </c>
      <c r="BS22" s="40" t="s">
        <v>150</v>
      </c>
      <c r="BT22" s="40" t="s">
        <v>150</v>
      </c>
      <c r="BU22" s="41" t="s">
        <v>150</v>
      </c>
      <c r="BV22" s="43" t="s">
        <v>150</v>
      </c>
      <c r="BW22" s="40" t="s">
        <v>153</v>
      </c>
      <c r="BX22" s="40" t="s">
        <v>150</v>
      </c>
      <c r="BY22" s="40" t="s">
        <v>150</v>
      </c>
      <c r="BZ22" s="40" t="s">
        <v>150</v>
      </c>
      <c r="CA22" s="43" t="s">
        <v>150</v>
      </c>
      <c r="CB22" s="43" t="s">
        <v>150</v>
      </c>
      <c r="CC22" s="43" t="s">
        <v>150</v>
      </c>
      <c r="CD22" s="40" t="s">
        <v>153</v>
      </c>
      <c r="CE22" s="40" t="s">
        <v>150</v>
      </c>
      <c r="CF22" s="40" t="s">
        <v>150</v>
      </c>
      <c r="CG22" s="40" t="s">
        <v>153</v>
      </c>
      <c r="CH22" s="40" t="s">
        <v>158</v>
      </c>
      <c r="CI22" s="40"/>
      <c r="CJ22" s="47">
        <v>8.3086094000302086</v>
      </c>
      <c r="CK22" s="47">
        <v>-12.554863013078052</v>
      </c>
      <c r="CL22" s="48">
        <v>8.4834931756715054E-2</v>
      </c>
      <c r="CM22" s="48">
        <v>0.24222469094046631</v>
      </c>
      <c r="CN22" s="47">
        <v>14.403214220155359</v>
      </c>
      <c r="CO22" s="47">
        <v>41.124735303984096</v>
      </c>
      <c r="CP22" s="47">
        <v>6.0553127592230584</v>
      </c>
      <c r="CQ22" s="47">
        <v>20.16858375857338</v>
      </c>
      <c r="CR22" s="47">
        <v>2.8552470771722307</v>
      </c>
      <c r="CS22" s="47">
        <v>3.3307253581334679</v>
      </c>
      <c r="CT22" s="4"/>
      <c r="CU22" s="4"/>
      <c r="CV22" s="4"/>
      <c r="CW22" s="4"/>
      <c r="CX22" s="4"/>
      <c r="CY22" s="4"/>
      <c r="CZ22" s="4"/>
      <c r="DA22" s="4"/>
      <c r="DB22" s="4"/>
      <c r="DC22" s="4"/>
      <c r="DD22" s="4"/>
      <c r="DE22" s="4"/>
      <c r="DF22" s="4"/>
      <c r="DG22" s="4"/>
      <c r="DH22" s="4"/>
      <c r="DI22" s="4"/>
      <c r="DJ22" s="4"/>
      <c r="DK22" s="4"/>
    </row>
    <row r="23" spans="1:115" ht="15" customHeight="1" x14ac:dyDescent="0.6">
      <c r="A23" s="40">
        <v>22</v>
      </c>
      <c r="B23" s="40" t="s">
        <v>19</v>
      </c>
      <c r="C23" s="40" t="s">
        <v>173</v>
      </c>
      <c r="D23" s="40" t="s">
        <v>174</v>
      </c>
      <c r="E23" s="40" t="s">
        <v>22</v>
      </c>
      <c r="F23" s="40" t="s">
        <v>175</v>
      </c>
      <c r="G23" s="40">
        <v>19</v>
      </c>
      <c r="H23" s="40" t="s">
        <v>150</v>
      </c>
      <c r="I23" s="41">
        <v>42498</v>
      </c>
      <c r="J23" s="42">
        <f t="shared" si="0"/>
        <v>2016</v>
      </c>
      <c r="K23" s="42">
        <f t="shared" si="1"/>
        <v>5</v>
      </c>
      <c r="L23" s="42" t="str">
        <f t="shared" si="2"/>
        <v>1 - Spring</v>
      </c>
      <c r="M23" s="40"/>
      <c r="N23" s="40" t="s">
        <v>150</v>
      </c>
      <c r="O23" s="43">
        <v>0.45694444444444443</v>
      </c>
      <c r="P23" s="40" t="s">
        <v>176</v>
      </c>
      <c r="Q23" s="44">
        <v>28.800483333333332</v>
      </c>
      <c r="R23" s="44">
        <v>-82.792249999999996</v>
      </c>
      <c r="S23" s="40" t="s">
        <v>152</v>
      </c>
      <c r="T23" s="40" t="s">
        <v>150</v>
      </c>
      <c r="U23" s="40" t="s">
        <v>153</v>
      </c>
      <c r="V23" s="40" t="s">
        <v>150</v>
      </c>
      <c r="W23" s="40" t="s">
        <v>150</v>
      </c>
      <c r="X23" s="40" t="s">
        <v>150</v>
      </c>
      <c r="Y23" s="40" t="s">
        <v>243</v>
      </c>
      <c r="Z23" s="40" t="s">
        <v>244</v>
      </c>
      <c r="AA23" s="45">
        <v>982.00040613421595</v>
      </c>
      <c r="AB23" s="40" t="s">
        <v>162</v>
      </c>
      <c r="AC23" s="40">
        <v>8.1</v>
      </c>
      <c r="AD23" s="40">
        <v>34.5</v>
      </c>
      <c r="AE23" s="40">
        <v>35</v>
      </c>
      <c r="AF23" s="40">
        <v>33.299999999999997</v>
      </c>
      <c r="AG23" s="46">
        <v>36.4</v>
      </c>
      <c r="AH23" s="46" t="s">
        <v>150</v>
      </c>
      <c r="AI23" s="40">
        <v>37.5</v>
      </c>
      <c r="AJ23" s="40">
        <v>27.6</v>
      </c>
      <c r="AK23" s="40">
        <v>6</v>
      </c>
      <c r="AL23" s="40">
        <v>4.5</v>
      </c>
      <c r="AM23" s="40">
        <v>6.6</v>
      </c>
      <c r="AN23" s="40" t="s">
        <v>150</v>
      </c>
      <c r="AO23" s="40" t="s">
        <v>163</v>
      </c>
      <c r="AP23" s="40" t="s">
        <v>153</v>
      </c>
      <c r="AQ23" s="40" t="s">
        <v>150</v>
      </c>
      <c r="AR23" s="40" t="s">
        <v>153</v>
      </c>
      <c r="AS23" s="40" t="s">
        <v>150</v>
      </c>
      <c r="AT23" s="40" t="s">
        <v>166</v>
      </c>
      <c r="AU23" s="40" t="s">
        <v>181</v>
      </c>
      <c r="AV23" s="40" t="s">
        <v>166</v>
      </c>
      <c r="AW23" s="40" t="s">
        <v>224</v>
      </c>
      <c r="AX23" s="40" t="s">
        <v>166</v>
      </c>
      <c r="AY23" s="40" t="s">
        <v>245</v>
      </c>
      <c r="AZ23" s="40" t="s">
        <v>165</v>
      </c>
      <c r="BA23" s="40" t="s">
        <v>165</v>
      </c>
      <c r="BB23" s="40" t="s">
        <v>153</v>
      </c>
      <c r="BC23" s="40" t="s">
        <v>150</v>
      </c>
      <c r="BD23" s="40" t="s">
        <v>150</v>
      </c>
      <c r="BE23" s="40" t="s">
        <v>153</v>
      </c>
      <c r="BF23" s="40" t="s">
        <v>166</v>
      </c>
      <c r="BG23" s="40" t="s">
        <v>166</v>
      </c>
      <c r="BH23" s="40" t="s">
        <v>153</v>
      </c>
      <c r="BI23" s="40" t="s">
        <v>153</v>
      </c>
      <c r="BJ23" s="40" t="s">
        <v>153</v>
      </c>
      <c r="BK23" s="40" t="s">
        <v>150</v>
      </c>
      <c r="BL23" s="40" t="s">
        <v>182</v>
      </c>
      <c r="BM23" s="40" t="s">
        <v>166</v>
      </c>
      <c r="BN23" s="40" t="s">
        <v>153</v>
      </c>
      <c r="BO23" s="40"/>
      <c r="BP23" s="40" t="s">
        <v>166</v>
      </c>
      <c r="BQ23" s="40" t="s">
        <v>246</v>
      </c>
      <c r="BR23" s="40">
        <v>159782</v>
      </c>
      <c r="BS23" s="40">
        <v>28.84196</v>
      </c>
      <c r="BT23" s="40">
        <v>-82.753569999999996</v>
      </c>
      <c r="BU23" s="41">
        <v>43320</v>
      </c>
      <c r="BV23" s="43">
        <v>0.62291666666666667</v>
      </c>
      <c r="BW23" s="40" t="s">
        <v>153</v>
      </c>
      <c r="BX23" s="40" t="s">
        <v>150</v>
      </c>
      <c r="BY23" s="40" t="s">
        <v>150</v>
      </c>
      <c r="BZ23" s="40" t="s">
        <v>150</v>
      </c>
      <c r="CA23" s="43" t="s">
        <v>150</v>
      </c>
      <c r="CB23" s="43" t="s">
        <v>150</v>
      </c>
      <c r="CC23" s="43" t="s">
        <v>150</v>
      </c>
      <c r="CD23" s="40" t="s">
        <v>150</v>
      </c>
      <c r="CE23" s="40" t="s">
        <v>150</v>
      </c>
      <c r="CF23" s="40" t="s">
        <v>150</v>
      </c>
      <c r="CG23" s="40" t="s">
        <v>153</v>
      </c>
      <c r="CH23" s="40" t="s">
        <v>158</v>
      </c>
      <c r="CI23" s="40"/>
      <c r="CJ23" s="47">
        <v>6.7186407049819774</v>
      </c>
      <c r="CK23" s="47">
        <v>-14.318194141890739</v>
      </c>
      <c r="CL23" s="48">
        <v>4.5722598354952189E-2</v>
      </c>
      <c r="CM23" s="48">
        <v>0.12114161950479056</v>
      </c>
      <c r="CN23" s="47">
        <v>14.243800110577007</v>
      </c>
      <c r="CO23" s="47">
        <v>37.738822275635684</v>
      </c>
      <c r="CP23" s="47">
        <v>3.2635687619523335</v>
      </c>
      <c r="CQ23" s="47">
        <v>10.086729350940097</v>
      </c>
      <c r="CR23" s="47">
        <v>2.6494911458082036</v>
      </c>
      <c r="CS23" s="47">
        <v>3.0907053249602772</v>
      </c>
      <c r="CT23" s="4"/>
      <c r="CU23" s="4"/>
      <c r="CV23" s="4"/>
      <c r="CW23" s="4"/>
      <c r="CX23" s="4"/>
      <c r="CY23" s="4"/>
      <c r="CZ23" s="4"/>
      <c r="DA23" s="4"/>
      <c r="DB23" s="4"/>
      <c r="DC23" s="4"/>
      <c r="DD23" s="4"/>
      <c r="DE23" s="4"/>
      <c r="DF23" s="4"/>
      <c r="DG23" s="4"/>
      <c r="DH23" s="4"/>
      <c r="DI23" s="4"/>
      <c r="DJ23" s="4"/>
      <c r="DK23" s="4"/>
    </row>
    <row r="24" spans="1:115" ht="15" customHeight="1" x14ac:dyDescent="0.6">
      <c r="A24" s="40">
        <v>23</v>
      </c>
      <c r="B24" s="40" t="s">
        <v>19</v>
      </c>
      <c r="C24" s="40" t="s">
        <v>173</v>
      </c>
      <c r="D24" s="40" t="s">
        <v>174</v>
      </c>
      <c r="E24" s="40" t="s">
        <v>22</v>
      </c>
      <c r="F24" s="40" t="s">
        <v>175</v>
      </c>
      <c r="G24" s="40">
        <v>20</v>
      </c>
      <c r="H24" s="40" t="s">
        <v>150</v>
      </c>
      <c r="I24" s="41">
        <v>42498</v>
      </c>
      <c r="J24" s="42">
        <f t="shared" si="0"/>
        <v>2016</v>
      </c>
      <c r="K24" s="42">
        <f t="shared" si="1"/>
        <v>5</v>
      </c>
      <c r="L24" s="42" t="str">
        <f t="shared" si="2"/>
        <v>1 - Spring</v>
      </c>
      <c r="M24" s="40"/>
      <c r="N24" s="40" t="s">
        <v>150</v>
      </c>
      <c r="O24" s="43">
        <v>0.61319444444444449</v>
      </c>
      <c r="P24" s="40" t="s">
        <v>160</v>
      </c>
      <c r="Q24" s="44">
        <v>28.842133333333333</v>
      </c>
      <c r="R24" s="44">
        <v>-82.752866666666606</v>
      </c>
      <c r="S24" s="40" t="s">
        <v>152</v>
      </c>
      <c r="T24" s="40" t="s">
        <v>150</v>
      </c>
      <c r="U24" s="40" t="s">
        <v>153</v>
      </c>
      <c r="V24" s="40" t="s">
        <v>150</v>
      </c>
      <c r="W24" s="40" t="s">
        <v>150</v>
      </c>
      <c r="X24" s="40" t="s">
        <v>150</v>
      </c>
      <c r="Y24" s="40" t="s">
        <v>247</v>
      </c>
      <c r="Z24" s="40" t="s">
        <v>248</v>
      </c>
      <c r="AA24" s="45">
        <v>982.00040613384999</v>
      </c>
      <c r="AB24" s="40" t="s">
        <v>162</v>
      </c>
      <c r="AC24" s="40">
        <v>10.6</v>
      </c>
      <c r="AD24" s="40">
        <v>49.2</v>
      </c>
      <c r="AE24" s="40">
        <v>50.1</v>
      </c>
      <c r="AF24" s="40">
        <v>48.5</v>
      </c>
      <c r="AG24" s="46">
        <v>53.5</v>
      </c>
      <c r="AH24" s="46" t="s">
        <v>150</v>
      </c>
      <c r="AI24" s="40">
        <v>55.1</v>
      </c>
      <c r="AJ24" s="40">
        <v>38.799999999999997</v>
      </c>
      <c r="AK24" s="40">
        <v>8.5</v>
      </c>
      <c r="AL24" s="40">
        <v>5.5</v>
      </c>
      <c r="AM24" s="40">
        <v>17.2</v>
      </c>
      <c r="AN24" s="40" t="s">
        <v>150</v>
      </c>
      <c r="AO24" s="40" t="s">
        <v>163</v>
      </c>
      <c r="AP24" s="40" t="s">
        <v>153</v>
      </c>
      <c r="AQ24" s="40" t="s">
        <v>150</v>
      </c>
      <c r="AR24" s="40" t="s">
        <v>153</v>
      </c>
      <c r="AS24" s="40" t="s">
        <v>150</v>
      </c>
      <c r="AT24" s="40" t="s">
        <v>166</v>
      </c>
      <c r="AU24" s="40" t="s">
        <v>181</v>
      </c>
      <c r="AV24" s="40" t="s">
        <v>153</v>
      </c>
      <c r="AW24" s="40" t="s">
        <v>150</v>
      </c>
      <c r="AX24" s="40" t="s">
        <v>153</v>
      </c>
      <c r="AY24" s="40" t="s">
        <v>150</v>
      </c>
      <c r="AZ24" s="40" t="s">
        <v>165</v>
      </c>
      <c r="BA24" s="40" t="s">
        <v>165</v>
      </c>
      <c r="BB24" s="40" t="s">
        <v>153</v>
      </c>
      <c r="BC24" s="40" t="s">
        <v>150</v>
      </c>
      <c r="BD24" s="40" t="s">
        <v>150</v>
      </c>
      <c r="BE24" s="40" t="s">
        <v>153</v>
      </c>
      <c r="BF24" s="40" t="s">
        <v>166</v>
      </c>
      <c r="BG24" s="40" t="s">
        <v>166</v>
      </c>
      <c r="BH24" s="40" t="s">
        <v>153</v>
      </c>
      <c r="BI24" s="40" t="s">
        <v>153</v>
      </c>
      <c r="BJ24" s="40" t="s">
        <v>153</v>
      </c>
      <c r="BK24" s="40" t="s">
        <v>150</v>
      </c>
      <c r="BL24" s="40" t="s">
        <v>182</v>
      </c>
      <c r="BM24" s="40" t="s">
        <v>166</v>
      </c>
      <c r="BN24" s="40" t="s">
        <v>166</v>
      </c>
      <c r="BO24" s="40"/>
      <c r="BP24" s="40" t="s">
        <v>153</v>
      </c>
      <c r="BQ24" s="40" t="s">
        <v>150</v>
      </c>
      <c r="BR24" s="40" t="s">
        <v>150</v>
      </c>
      <c r="BS24" s="40" t="s">
        <v>150</v>
      </c>
      <c r="BT24" s="40" t="s">
        <v>150</v>
      </c>
      <c r="BU24" s="41" t="s">
        <v>150</v>
      </c>
      <c r="BV24" s="43" t="s">
        <v>150</v>
      </c>
      <c r="BW24" s="40" t="s">
        <v>153</v>
      </c>
      <c r="BX24" s="40" t="s">
        <v>150</v>
      </c>
      <c r="BY24" s="40" t="s">
        <v>150</v>
      </c>
      <c r="BZ24" s="40" t="s">
        <v>150</v>
      </c>
      <c r="CA24" s="43" t="s">
        <v>150</v>
      </c>
      <c r="CB24" s="43" t="s">
        <v>150</v>
      </c>
      <c r="CC24" s="43" t="s">
        <v>150</v>
      </c>
      <c r="CD24" s="40" t="s">
        <v>153</v>
      </c>
      <c r="CE24" s="40" t="s">
        <v>150</v>
      </c>
      <c r="CF24" s="40" t="s">
        <v>150</v>
      </c>
      <c r="CG24" s="40" t="s">
        <v>153</v>
      </c>
      <c r="CH24" s="40" t="s">
        <v>158</v>
      </c>
      <c r="CI24" s="40"/>
      <c r="CJ24" s="47">
        <v>6.5437096346330348</v>
      </c>
      <c r="CK24" s="47">
        <v>-14.218861770499441</v>
      </c>
      <c r="CL24" s="48">
        <v>5.0036753752280887E-2</v>
      </c>
      <c r="CM24" s="48">
        <v>0.14302216647108817</v>
      </c>
      <c r="CN24" s="47">
        <v>14.716692280082613</v>
      </c>
      <c r="CO24" s="47">
        <v>42.065343079731818</v>
      </c>
      <c r="CP24" s="47">
        <v>3.5715027660443175</v>
      </c>
      <c r="CQ24" s="47">
        <v>11.908590047551055</v>
      </c>
      <c r="CR24" s="47">
        <v>2.858342233374175</v>
      </c>
      <c r="CS24" s="47">
        <v>3.3343359441775342</v>
      </c>
      <c r="CT24" s="4"/>
      <c r="CU24" s="4"/>
      <c r="CV24" s="4"/>
      <c r="CW24" s="4"/>
      <c r="CX24" s="4"/>
      <c r="CY24" s="4"/>
      <c r="CZ24" s="4"/>
      <c r="DA24" s="4"/>
      <c r="DB24" s="4"/>
      <c r="DC24" s="4"/>
      <c r="DD24" s="4"/>
      <c r="DE24" s="4"/>
      <c r="DF24" s="4"/>
      <c r="DG24" s="4"/>
      <c r="DH24" s="4"/>
      <c r="DI24" s="4"/>
      <c r="DJ24" s="4"/>
      <c r="DK24" s="4"/>
    </row>
    <row r="25" spans="1:115" ht="15" customHeight="1" x14ac:dyDescent="0.6">
      <c r="A25" s="40">
        <v>24</v>
      </c>
      <c r="B25" s="40" t="s">
        <v>19</v>
      </c>
      <c r="C25" s="40" t="s">
        <v>173</v>
      </c>
      <c r="D25" s="40" t="s">
        <v>174</v>
      </c>
      <c r="E25" s="40" t="s">
        <v>22</v>
      </c>
      <c r="F25" s="40" t="s">
        <v>175</v>
      </c>
      <c r="G25" s="40">
        <v>21</v>
      </c>
      <c r="H25" s="40" t="s">
        <v>150</v>
      </c>
      <c r="I25" s="41">
        <v>42498</v>
      </c>
      <c r="J25" s="42">
        <f t="shared" si="0"/>
        <v>2016</v>
      </c>
      <c r="K25" s="42">
        <f t="shared" si="1"/>
        <v>5</v>
      </c>
      <c r="L25" s="42" t="str">
        <f t="shared" si="2"/>
        <v>1 - Spring</v>
      </c>
      <c r="M25" s="40"/>
      <c r="N25" s="40" t="s">
        <v>150</v>
      </c>
      <c r="O25" s="43">
        <v>0.625</v>
      </c>
      <c r="P25" s="40" t="s">
        <v>160</v>
      </c>
      <c r="Q25" s="44">
        <v>28.843383333333332</v>
      </c>
      <c r="R25" s="44">
        <v>-82.747916666666598</v>
      </c>
      <c r="S25" s="40" t="s">
        <v>152</v>
      </c>
      <c r="T25" s="40" t="s">
        <v>150</v>
      </c>
      <c r="U25" s="40" t="s">
        <v>153</v>
      </c>
      <c r="V25" s="40" t="s">
        <v>150</v>
      </c>
      <c r="W25" s="40" t="s">
        <v>150</v>
      </c>
      <c r="X25" s="40" t="s">
        <v>150</v>
      </c>
      <c r="Y25" s="40" t="s">
        <v>249</v>
      </c>
      <c r="Z25" s="40" t="s">
        <v>250</v>
      </c>
      <c r="AA25" s="45">
        <v>982.00040613406998</v>
      </c>
      <c r="AB25" s="40" t="s">
        <v>162</v>
      </c>
      <c r="AC25" s="40">
        <v>10.9</v>
      </c>
      <c r="AD25" s="40">
        <v>47.5</v>
      </c>
      <c r="AE25" s="40">
        <v>48</v>
      </c>
      <c r="AF25" s="40">
        <v>48.5</v>
      </c>
      <c r="AG25" s="46">
        <v>51.9</v>
      </c>
      <c r="AH25" s="46" t="s">
        <v>150</v>
      </c>
      <c r="AI25" s="40">
        <v>53</v>
      </c>
      <c r="AJ25" s="40">
        <v>36.4</v>
      </c>
      <c r="AK25" s="40">
        <v>9.5</v>
      </c>
      <c r="AL25" s="40">
        <v>6.7</v>
      </c>
      <c r="AM25" s="40">
        <v>14.5</v>
      </c>
      <c r="AN25" s="40" t="s">
        <v>150</v>
      </c>
      <c r="AO25" s="40" t="s">
        <v>163</v>
      </c>
      <c r="AP25" s="40" t="s">
        <v>153</v>
      </c>
      <c r="AQ25" s="40" t="s">
        <v>150</v>
      </c>
      <c r="AR25" s="40" t="s">
        <v>153</v>
      </c>
      <c r="AS25" s="40" t="s">
        <v>150</v>
      </c>
      <c r="AT25" s="40" t="s">
        <v>166</v>
      </c>
      <c r="AU25" s="40" t="s">
        <v>206</v>
      </c>
      <c r="AV25" s="40" t="s">
        <v>153</v>
      </c>
      <c r="AW25" s="40" t="s">
        <v>150</v>
      </c>
      <c r="AX25" s="40" t="s">
        <v>166</v>
      </c>
      <c r="AY25" s="40" t="s">
        <v>242</v>
      </c>
      <c r="AZ25" s="40" t="s">
        <v>165</v>
      </c>
      <c r="BA25" s="40" t="s">
        <v>165</v>
      </c>
      <c r="BB25" s="40" t="s">
        <v>153</v>
      </c>
      <c r="BC25" s="40" t="s">
        <v>150</v>
      </c>
      <c r="BD25" s="40" t="s">
        <v>150</v>
      </c>
      <c r="BE25" s="40" t="s">
        <v>153</v>
      </c>
      <c r="BF25" s="40" t="s">
        <v>166</v>
      </c>
      <c r="BG25" s="40" t="s">
        <v>166</v>
      </c>
      <c r="BH25" s="40" t="s">
        <v>153</v>
      </c>
      <c r="BI25" s="40" t="s">
        <v>153</v>
      </c>
      <c r="BJ25" s="40" t="s">
        <v>153</v>
      </c>
      <c r="BK25" s="40" t="s">
        <v>150</v>
      </c>
      <c r="BL25" s="40" t="s">
        <v>182</v>
      </c>
      <c r="BM25" s="40" t="s">
        <v>166</v>
      </c>
      <c r="BN25" s="40" t="s">
        <v>166</v>
      </c>
      <c r="BO25" s="40"/>
      <c r="BP25" s="40" t="s">
        <v>153</v>
      </c>
      <c r="BQ25" s="40" t="s">
        <v>150</v>
      </c>
      <c r="BR25" s="40" t="s">
        <v>150</v>
      </c>
      <c r="BS25" s="40" t="s">
        <v>150</v>
      </c>
      <c r="BT25" s="40" t="s">
        <v>150</v>
      </c>
      <c r="BU25" s="41" t="s">
        <v>150</v>
      </c>
      <c r="BV25" s="43" t="s">
        <v>150</v>
      </c>
      <c r="BW25" s="40" t="s">
        <v>153</v>
      </c>
      <c r="BX25" s="40" t="s">
        <v>150</v>
      </c>
      <c r="BY25" s="40" t="s">
        <v>150</v>
      </c>
      <c r="BZ25" s="40" t="s">
        <v>150</v>
      </c>
      <c r="CA25" s="43" t="s">
        <v>150</v>
      </c>
      <c r="CB25" s="43" t="s">
        <v>150</v>
      </c>
      <c r="CC25" s="43" t="s">
        <v>150</v>
      </c>
      <c r="CD25" s="40" t="s">
        <v>153</v>
      </c>
      <c r="CE25" s="40" t="s">
        <v>150</v>
      </c>
      <c r="CF25" s="40" t="s">
        <v>150</v>
      </c>
      <c r="CG25" s="40" t="s">
        <v>153</v>
      </c>
      <c r="CH25" s="40" t="s">
        <v>158</v>
      </c>
      <c r="CI25" s="40"/>
      <c r="CJ25" s="47">
        <v>6.9117298823692392</v>
      </c>
      <c r="CK25" s="47">
        <v>-13.21670588367188</v>
      </c>
      <c r="CL25" s="48">
        <v>0.10725902235205376</v>
      </c>
      <c r="CM25" s="48">
        <v>0.30339162105805167</v>
      </c>
      <c r="CN25" s="47">
        <v>15.149579428256182</v>
      </c>
      <c r="CO25" s="47">
        <v>42.851923878255889</v>
      </c>
      <c r="CP25" s="47">
        <v>7.6558902463992693</v>
      </c>
      <c r="CQ25" s="47">
        <v>25.261583768364002</v>
      </c>
      <c r="CR25" s="47">
        <v>2.828588350005993</v>
      </c>
      <c r="CS25" s="47">
        <v>3.2996272092909207</v>
      </c>
      <c r="CT25" s="4"/>
      <c r="CU25" s="4"/>
      <c r="CV25" s="4"/>
      <c r="CW25" s="4"/>
      <c r="CX25" s="4"/>
      <c r="CY25" s="4"/>
      <c r="CZ25" s="4"/>
      <c r="DA25" s="4"/>
      <c r="DB25" s="4"/>
      <c r="DC25" s="4"/>
      <c r="DD25" s="4"/>
      <c r="DE25" s="4"/>
      <c r="DF25" s="4"/>
      <c r="DG25" s="4"/>
      <c r="DH25" s="4"/>
      <c r="DI25" s="4"/>
      <c r="DJ25" s="4"/>
      <c r="DK25" s="4"/>
    </row>
    <row r="26" spans="1:115" ht="15" customHeight="1" x14ac:dyDescent="0.6">
      <c r="A26" s="40">
        <v>25</v>
      </c>
      <c r="B26" s="40" t="s">
        <v>19</v>
      </c>
      <c r="C26" s="40" t="s">
        <v>173</v>
      </c>
      <c r="D26" s="40" t="s">
        <v>174</v>
      </c>
      <c r="E26" s="40" t="s">
        <v>22</v>
      </c>
      <c r="F26" s="40" t="s">
        <v>175</v>
      </c>
      <c r="G26" s="40">
        <v>22</v>
      </c>
      <c r="H26" s="40" t="s">
        <v>150</v>
      </c>
      <c r="I26" s="41">
        <v>42499</v>
      </c>
      <c r="J26" s="42">
        <f t="shared" si="0"/>
        <v>2016</v>
      </c>
      <c r="K26" s="42">
        <f t="shared" si="1"/>
        <v>5</v>
      </c>
      <c r="L26" s="42" t="str">
        <f t="shared" si="2"/>
        <v>1 - Spring</v>
      </c>
      <c r="M26" s="40"/>
      <c r="N26" s="40" t="s">
        <v>150</v>
      </c>
      <c r="O26" s="43">
        <v>0.38541666666666669</v>
      </c>
      <c r="P26" s="40" t="s">
        <v>176</v>
      </c>
      <c r="Q26" s="44">
        <v>28.772133333333333</v>
      </c>
      <c r="R26" s="44">
        <v>-82.76925</v>
      </c>
      <c r="S26" s="40" t="s">
        <v>152</v>
      </c>
      <c r="T26" s="40" t="s">
        <v>150</v>
      </c>
      <c r="U26" s="40" t="s">
        <v>153</v>
      </c>
      <c r="V26" s="40" t="s">
        <v>150</v>
      </c>
      <c r="W26" s="40" t="s">
        <v>150</v>
      </c>
      <c r="X26" s="40" t="s">
        <v>150</v>
      </c>
      <c r="Y26" s="40" t="s">
        <v>251</v>
      </c>
      <c r="Z26" s="40" t="s">
        <v>252</v>
      </c>
      <c r="AA26" s="45">
        <v>982.00040613409897</v>
      </c>
      <c r="AB26" s="40" t="s">
        <v>162</v>
      </c>
      <c r="AC26" s="40">
        <v>9.8000000000000007</v>
      </c>
      <c r="AD26" s="40">
        <v>44</v>
      </c>
      <c r="AE26" s="40">
        <v>45</v>
      </c>
      <c r="AF26" s="40">
        <v>44.4</v>
      </c>
      <c r="AG26" s="46">
        <v>47.5</v>
      </c>
      <c r="AH26" s="46" t="s">
        <v>150</v>
      </c>
      <c r="AI26" s="40">
        <v>49.3</v>
      </c>
      <c r="AJ26" s="40">
        <v>34.200000000000003</v>
      </c>
      <c r="AK26" s="40">
        <v>9.8000000000000007</v>
      </c>
      <c r="AL26" s="40">
        <v>5.6</v>
      </c>
      <c r="AM26" s="40">
        <v>12.9</v>
      </c>
      <c r="AN26" s="40" t="s">
        <v>150</v>
      </c>
      <c r="AO26" s="40" t="s">
        <v>163</v>
      </c>
      <c r="AP26" s="40" t="s">
        <v>153</v>
      </c>
      <c r="AQ26" s="40" t="s">
        <v>150</v>
      </c>
      <c r="AR26" s="40" t="s">
        <v>153</v>
      </c>
      <c r="AS26" s="40" t="s">
        <v>150</v>
      </c>
      <c r="AT26" s="40" t="s">
        <v>166</v>
      </c>
      <c r="AU26" s="40" t="s">
        <v>181</v>
      </c>
      <c r="AV26" s="40" t="s">
        <v>166</v>
      </c>
      <c r="AW26" s="40" t="s">
        <v>224</v>
      </c>
      <c r="AX26" s="40" t="s">
        <v>166</v>
      </c>
      <c r="AY26" s="40" t="s">
        <v>253</v>
      </c>
      <c r="AZ26" s="40" t="s">
        <v>165</v>
      </c>
      <c r="BA26" s="40" t="s">
        <v>165</v>
      </c>
      <c r="BB26" s="40" t="s">
        <v>153</v>
      </c>
      <c r="BC26" s="40" t="s">
        <v>150</v>
      </c>
      <c r="BD26" s="40" t="s">
        <v>150</v>
      </c>
      <c r="BE26" s="40" t="s">
        <v>153</v>
      </c>
      <c r="BF26" s="40" t="s">
        <v>166</v>
      </c>
      <c r="BG26" s="40" t="s">
        <v>166</v>
      </c>
      <c r="BH26" s="40" t="s">
        <v>153</v>
      </c>
      <c r="BI26" s="40" t="s">
        <v>153</v>
      </c>
      <c r="BJ26" s="40" t="s">
        <v>153</v>
      </c>
      <c r="BK26" s="40" t="s">
        <v>150</v>
      </c>
      <c r="BL26" s="40" t="s">
        <v>182</v>
      </c>
      <c r="BM26" s="40" t="s">
        <v>166</v>
      </c>
      <c r="BN26" s="40" t="s">
        <v>166</v>
      </c>
      <c r="BO26" s="40"/>
      <c r="BP26" s="40" t="s">
        <v>153</v>
      </c>
      <c r="BQ26" s="40" t="s">
        <v>150</v>
      </c>
      <c r="BR26" s="40" t="s">
        <v>150</v>
      </c>
      <c r="BS26" s="40" t="s">
        <v>150</v>
      </c>
      <c r="BT26" s="40" t="s">
        <v>150</v>
      </c>
      <c r="BU26" s="41" t="s">
        <v>150</v>
      </c>
      <c r="BV26" s="43" t="s">
        <v>150</v>
      </c>
      <c r="BW26" s="40" t="s">
        <v>153</v>
      </c>
      <c r="BX26" s="40" t="s">
        <v>150</v>
      </c>
      <c r="BY26" s="40" t="s">
        <v>150</v>
      </c>
      <c r="BZ26" s="40" t="s">
        <v>150</v>
      </c>
      <c r="CA26" s="43" t="s">
        <v>150</v>
      </c>
      <c r="CB26" s="43" t="s">
        <v>150</v>
      </c>
      <c r="CC26" s="43" t="s">
        <v>150</v>
      </c>
      <c r="CD26" s="40" t="s">
        <v>153</v>
      </c>
      <c r="CE26" s="40" t="s">
        <v>150</v>
      </c>
      <c r="CF26" s="40" t="s">
        <v>150</v>
      </c>
      <c r="CG26" s="40" t="s">
        <v>153</v>
      </c>
      <c r="CH26" s="40" t="s">
        <v>158</v>
      </c>
      <c r="CI26" s="40"/>
      <c r="CJ26" s="47">
        <v>7.9204196996579022</v>
      </c>
      <c r="CK26" s="47">
        <v>-14.557365175252762</v>
      </c>
      <c r="CL26" s="48">
        <v>9.4481458965208195E-2</v>
      </c>
      <c r="CM26" s="48">
        <v>0.26958254797103115</v>
      </c>
      <c r="CN26" s="47">
        <v>14.535609071570491</v>
      </c>
      <c r="CO26" s="47">
        <v>41.474238149389407</v>
      </c>
      <c r="CP26" s="47">
        <v>6.7438585985159314</v>
      </c>
      <c r="CQ26" s="47">
        <v>22.446506908495518</v>
      </c>
      <c r="CR26" s="47">
        <v>2.8532851939797212</v>
      </c>
      <c r="CS26" s="47">
        <v>3.3284367666657699</v>
      </c>
      <c r="CT26" s="4"/>
      <c r="CU26" s="4"/>
      <c r="CV26" s="4"/>
      <c r="CW26" s="4"/>
      <c r="CX26" s="4"/>
      <c r="CY26" s="4"/>
      <c r="CZ26" s="4"/>
      <c r="DA26" s="4"/>
      <c r="DB26" s="4"/>
      <c r="DC26" s="4"/>
      <c r="DD26" s="4"/>
      <c r="DE26" s="4"/>
      <c r="DF26" s="4"/>
      <c r="DG26" s="4"/>
      <c r="DH26" s="4"/>
      <c r="DI26" s="4"/>
      <c r="DJ26" s="4"/>
      <c r="DK26" s="4"/>
    </row>
    <row r="27" spans="1:115" ht="15" customHeight="1" x14ac:dyDescent="0.6">
      <c r="A27" s="40">
        <v>26</v>
      </c>
      <c r="B27" s="40" t="s">
        <v>19</v>
      </c>
      <c r="C27" s="40" t="s">
        <v>173</v>
      </c>
      <c r="D27" s="40" t="s">
        <v>174</v>
      </c>
      <c r="E27" s="40" t="s">
        <v>22</v>
      </c>
      <c r="F27" s="40" t="s">
        <v>175</v>
      </c>
      <c r="G27" s="40">
        <v>23</v>
      </c>
      <c r="H27" s="40" t="s">
        <v>150</v>
      </c>
      <c r="I27" s="41">
        <v>42499</v>
      </c>
      <c r="J27" s="42">
        <f t="shared" si="0"/>
        <v>2016</v>
      </c>
      <c r="K27" s="42">
        <f t="shared" si="1"/>
        <v>5</v>
      </c>
      <c r="L27" s="42" t="str">
        <f t="shared" si="2"/>
        <v>1 - Spring</v>
      </c>
      <c r="M27" s="40"/>
      <c r="N27" s="40" t="s">
        <v>150</v>
      </c>
      <c r="O27" s="43">
        <v>0.39583333333333331</v>
      </c>
      <c r="P27" s="40" t="s">
        <v>176</v>
      </c>
      <c r="Q27" s="44">
        <v>28.770816666666668</v>
      </c>
      <c r="R27" s="44">
        <v>-82.770949999999999</v>
      </c>
      <c r="S27" s="40" t="s">
        <v>152</v>
      </c>
      <c r="T27" s="40" t="s">
        <v>150</v>
      </c>
      <c r="U27" s="40" t="s">
        <v>153</v>
      </c>
      <c r="V27" s="40" t="s">
        <v>150</v>
      </c>
      <c r="W27" s="40" t="s">
        <v>150</v>
      </c>
      <c r="X27" s="40" t="s">
        <v>150</v>
      </c>
      <c r="Y27" s="40" t="s">
        <v>254</v>
      </c>
      <c r="Z27" s="40" t="s">
        <v>255</v>
      </c>
      <c r="AA27" s="45">
        <v>982.00040613437898</v>
      </c>
      <c r="AB27" s="40" t="s">
        <v>179</v>
      </c>
      <c r="AC27" s="40">
        <v>6.6</v>
      </c>
      <c r="AD27" s="40">
        <v>40.5</v>
      </c>
      <c r="AE27" s="40">
        <v>41.2</v>
      </c>
      <c r="AF27" s="40">
        <v>31.7</v>
      </c>
      <c r="AG27" s="46">
        <v>43.5</v>
      </c>
      <c r="AH27" s="46" t="s">
        <v>150</v>
      </c>
      <c r="AI27" s="40">
        <v>37.6</v>
      </c>
      <c r="AJ27" s="40">
        <v>44</v>
      </c>
      <c r="AK27" s="40">
        <v>5.8</v>
      </c>
      <c r="AL27" s="40">
        <v>3.5</v>
      </c>
      <c r="AM27" s="40">
        <v>8.8000000000000007</v>
      </c>
      <c r="AN27" s="40" t="s">
        <v>150</v>
      </c>
      <c r="AO27" s="40" t="s">
        <v>201</v>
      </c>
      <c r="AP27" s="40" t="s">
        <v>153</v>
      </c>
      <c r="AQ27" s="40" t="s">
        <v>150</v>
      </c>
      <c r="AR27" s="40" t="s">
        <v>153</v>
      </c>
      <c r="AS27" s="40" t="s">
        <v>150</v>
      </c>
      <c r="AT27" s="40" t="s">
        <v>166</v>
      </c>
      <c r="AU27" s="40" t="s">
        <v>181</v>
      </c>
      <c r="AV27" s="40" t="s">
        <v>166</v>
      </c>
      <c r="AW27" s="40" t="s">
        <v>224</v>
      </c>
      <c r="AX27" s="40" t="s">
        <v>153</v>
      </c>
      <c r="AY27" s="40" t="s">
        <v>150</v>
      </c>
      <c r="AZ27" s="40" t="s">
        <v>164</v>
      </c>
      <c r="BA27" s="40" t="s">
        <v>165</v>
      </c>
      <c r="BB27" s="40" t="s">
        <v>153</v>
      </c>
      <c r="BC27" s="40" t="s">
        <v>150</v>
      </c>
      <c r="BD27" s="40" t="s">
        <v>150</v>
      </c>
      <c r="BE27" s="40" t="s">
        <v>153</v>
      </c>
      <c r="BF27" s="40" t="s">
        <v>166</v>
      </c>
      <c r="BG27" s="40" t="s">
        <v>166</v>
      </c>
      <c r="BH27" s="40" t="s">
        <v>153</v>
      </c>
      <c r="BI27" s="40" t="s">
        <v>153</v>
      </c>
      <c r="BJ27" s="40" t="s">
        <v>153</v>
      </c>
      <c r="BK27" s="40" t="s">
        <v>150</v>
      </c>
      <c r="BL27" s="40" t="s">
        <v>182</v>
      </c>
      <c r="BM27" s="40" t="s">
        <v>166</v>
      </c>
      <c r="BN27" s="40" t="s">
        <v>166</v>
      </c>
      <c r="BO27" s="40"/>
      <c r="BP27" s="40" t="s">
        <v>153</v>
      </c>
      <c r="BQ27" s="40" t="s">
        <v>150</v>
      </c>
      <c r="BR27" s="40" t="s">
        <v>150</v>
      </c>
      <c r="BS27" s="40" t="s">
        <v>150</v>
      </c>
      <c r="BT27" s="40" t="s">
        <v>150</v>
      </c>
      <c r="BU27" s="41" t="s">
        <v>150</v>
      </c>
      <c r="BV27" s="43" t="s">
        <v>150</v>
      </c>
      <c r="BW27" s="40" t="s">
        <v>153</v>
      </c>
      <c r="BX27" s="40" t="s">
        <v>150</v>
      </c>
      <c r="BY27" s="40" t="s">
        <v>150</v>
      </c>
      <c r="BZ27" s="40" t="s">
        <v>150</v>
      </c>
      <c r="CA27" s="43" t="s">
        <v>150</v>
      </c>
      <c r="CB27" s="43" t="s">
        <v>150</v>
      </c>
      <c r="CC27" s="43" t="s">
        <v>150</v>
      </c>
      <c r="CD27" s="40" t="s">
        <v>153</v>
      </c>
      <c r="CE27" s="40" t="s">
        <v>150</v>
      </c>
      <c r="CF27" s="40" t="s">
        <v>150</v>
      </c>
      <c r="CG27" s="40" t="s">
        <v>153</v>
      </c>
      <c r="CH27" s="40" t="s">
        <v>158</v>
      </c>
      <c r="CI27" s="40"/>
      <c r="CJ27" s="47">
        <v>5.9754485066007996</v>
      </c>
      <c r="CK27" s="47">
        <v>-15.155402630248771</v>
      </c>
      <c r="CL27" s="48">
        <v>4.2486317263041702E-2</v>
      </c>
      <c r="CM27" s="48">
        <v>0.12604823731220546</v>
      </c>
      <c r="CN27" s="47">
        <v>15.228070703599176</v>
      </c>
      <c r="CO27" s="47">
        <v>45.178579681794069</v>
      </c>
      <c r="CP27" s="47">
        <v>3.0325708253420203</v>
      </c>
      <c r="CQ27" s="47">
        <v>10.495273714588299</v>
      </c>
      <c r="CR27" s="47">
        <v>2.9667960282792785</v>
      </c>
      <c r="CS27" s="47">
        <v>3.4608503210818227</v>
      </c>
      <c r="CT27" s="4"/>
      <c r="CU27" s="4"/>
      <c r="CV27" s="4"/>
      <c r="CW27" s="4"/>
      <c r="CX27" s="4"/>
      <c r="CY27" s="4"/>
      <c r="CZ27" s="4"/>
      <c r="DA27" s="4"/>
      <c r="DB27" s="4"/>
      <c r="DC27" s="4"/>
      <c r="DD27" s="4"/>
      <c r="DE27" s="4"/>
      <c r="DF27" s="4"/>
      <c r="DG27" s="4"/>
      <c r="DH27" s="4"/>
      <c r="DI27" s="4"/>
      <c r="DJ27" s="4"/>
      <c r="DK27" s="4"/>
    </row>
    <row r="28" spans="1:115" ht="15" customHeight="1" x14ac:dyDescent="0.6">
      <c r="A28" s="40">
        <v>27</v>
      </c>
      <c r="B28" s="40" t="s">
        <v>19</v>
      </c>
      <c r="C28" s="40" t="s">
        <v>173</v>
      </c>
      <c r="D28" s="40" t="s">
        <v>174</v>
      </c>
      <c r="E28" s="40" t="s">
        <v>22</v>
      </c>
      <c r="F28" s="40" t="s">
        <v>175</v>
      </c>
      <c r="G28" s="40">
        <v>24</v>
      </c>
      <c r="H28" s="40" t="s">
        <v>150</v>
      </c>
      <c r="I28" s="41">
        <v>42499</v>
      </c>
      <c r="J28" s="42">
        <f t="shared" si="0"/>
        <v>2016</v>
      </c>
      <c r="K28" s="42">
        <f t="shared" si="1"/>
        <v>5</v>
      </c>
      <c r="L28" s="42" t="str">
        <f t="shared" si="2"/>
        <v>1 - Spring</v>
      </c>
      <c r="M28" s="40"/>
      <c r="N28" s="40" t="s">
        <v>150</v>
      </c>
      <c r="O28" s="43">
        <v>0.4145833333333333</v>
      </c>
      <c r="P28" s="40" t="s">
        <v>176</v>
      </c>
      <c r="Q28" s="44">
        <v>28.761816666666668</v>
      </c>
      <c r="R28" s="44">
        <v>-82.764183333333307</v>
      </c>
      <c r="S28" s="40" t="s">
        <v>152</v>
      </c>
      <c r="T28" s="40" t="s">
        <v>150</v>
      </c>
      <c r="U28" s="40" t="s">
        <v>153</v>
      </c>
      <c r="V28" s="40" t="s">
        <v>150</v>
      </c>
      <c r="W28" s="40" t="s">
        <v>150</v>
      </c>
      <c r="X28" s="40" t="s">
        <v>150</v>
      </c>
      <c r="Y28" s="40" t="s">
        <v>256</v>
      </c>
      <c r="Z28" s="40" t="s">
        <v>257</v>
      </c>
      <c r="AA28" s="45">
        <v>982.00040613363603</v>
      </c>
      <c r="AB28" s="40" t="s">
        <v>162</v>
      </c>
      <c r="AC28" s="40">
        <v>8.1999999999999993</v>
      </c>
      <c r="AD28" s="40">
        <v>35.5</v>
      </c>
      <c r="AE28" s="40">
        <v>36.299999999999997</v>
      </c>
      <c r="AF28" s="40">
        <v>34.200000000000003</v>
      </c>
      <c r="AG28" s="46">
        <v>38.9</v>
      </c>
      <c r="AH28" s="46" t="s">
        <v>150</v>
      </c>
      <c r="AI28" s="40">
        <v>37.700000000000003</v>
      </c>
      <c r="AJ28" s="40">
        <v>28.3</v>
      </c>
      <c r="AK28" s="40">
        <v>5.8</v>
      </c>
      <c r="AL28" s="40">
        <v>3.5</v>
      </c>
      <c r="AM28" s="40">
        <v>8</v>
      </c>
      <c r="AN28" s="40" t="s">
        <v>150</v>
      </c>
      <c r="AO28" s="40" t="s">
        <v>163</v>
      </c>
      <c r="AP28" s="40" t="s">
        <v>166</v>
      </c>
      <c r="AQ28" s="40" t="s">
        <v>258</v>
      </c>
      <c r="AR28" s="40" t="s">
        <v>153</v>
      </c>
      <c r="AS28" s="40" t="s">
        <v>150</v>
      </c>
      <c r="AT28" s="40" t="s">
        <v>166</v>
      </c>
      <c r="AU28" s="40" t="s">
        <v>181</v>
      </c>
      <c r="AV28" s="40" t="s">
        <v>153</v>
      </c>
      <c r="AW28" s="40" t="s">
        <v>150</v>
      </c>
      <c r="AX28" s="40" t="s">
        <v>166</v>
      </c>
      <c r="AY28" s="40" t="s">
        <v>188</v>
      </c>
      <c r="AZ28" s="40" t="s">
        <v>165</v>
      </c>
      <c r="BA28" s="40" t="s">
        <v>165</v>
      </c>
      <c r="BB28" s="40" t="s">
        <v>153</v>
      </c>
      <c r="BC28" s="40" t="s">
        <v>150</v>
      </c>
      <c r="BD28" s="40" t="s">
        <v>150</v>
      </c>
      <c r="BE28" s="40" t="s">
        <v>153</v>
      </c>
      <c r="BF28" s="40" t="s">
        <v>166</v>
      </c>
      <c r="BG28" s="40" t="s">
        <v>166</v>
      </c>
      <c r="BH28" s="40" t="s">
        <v>153</v>
      </c>
      <c r="BI28" s="40" t="s">
        <v>153</v>
      </c>
      <c r="BJ28" s="40" t="s">
        <v>153</v>
      </c>
      <c r="BK28" s="40" t="s">
        <v>150</v>
      </c>
      <c r="BL28" s="40" t="s">
        <v>182</v>
      </c>
      <c r="BM28" s="40" t="s">
        <v>166</v>
      </c>
      <c r="BN28" s="40" t="s">
        <v>166</v>
      </c>
      <c r="BO28" s="40" t="s">
        <v>259</v>
      </c>
      <c r="BP28" s="40" t="s">
        <v>153</v>
      </c>
      <c r="BQ28" s="40" t="s">
        <v>150</v>
      </c>
      <c r="BR28" s="40" t="s">
        <v>150</v>
      </c>
      <c r="BS28" s="40" t="s">
        <v>150</v>
      </c>
      <c r="BT28" s="40" t="s">
        <v>150</v>
      </c>
      <c r="BU28" s="41" t="s">
        <v>150</v>
      </c>
      <c r="BV28" s="43" t="s">
        <v>150</v>
      </c>
      <c r="BW28" s="40" t="s">
        <v>153</v>
      </c>
      <c r="BX28" s="40" t="s">
        <v>150</v>
      </c>
      <c r="BY28" s="40" t="s">
        <v>150</v>
      </c>
      <c r="BZ28" s="40" t="s">
        <v>150</v>
      </c>
      <c r="CA28" s="43" t="s">
        <v>150</v>
      </c>
      <c r="CB28" s="43" t="s">
        <v>150</v>
      </c>
      <c r="CC28" s="43" t="s">
        <v>150</v>
      </c>
      <c r="CD28" s="40" t="s">
        <v>153</v>
      </c>
      <c r="CE28" s="40" t="s">
        <v>150</v>
      </c>
      <c r="CF28" s="40" t="s">
        <v>150</v>
      </c>
      <c r="CG28" s="40" t="s">
        <v>153</v>
      </c>
      <c r="CH28" s="40" t="s">
        <v>158</v>
      </c>
      <c r="CI28" s="40"/>
      <c r="CJ28" s="47">
        <v>6.4494918852344298</v>
      </c>
      <c r="CK28" s="47">
        <v>-14.28737644899142</v>
      </c>
      <c r="CL28" s="48">
        <v>6.9069198138094284E-2</v>
      </c>
      <c r="CM28" s="48">
        <v>0.19566343652218593</v>
      </c>
      <c r="CN28" s="47">
        <v>14.885603047003077</v>
      </c>
      <c r="CO28" s="47">
        <v>42.168844078057312</v>
      </c>
      <c r="CP28" s="47">
        <v>4.929992729342918</v>
      </c>
      <c r="CQ28" s="47">
        <v>16.291709951888919</v>
      </c>
      <c r="CR28" s="47">
        <v>2.8328609828506193</v>
      </c>
      <c r="CS28" s="47">
        <v>3.3046113546825291</v>
      </c>
      <c r="CT28" s="4"/>
      <c r="CU28" s="4"/>
      <c r="CV28" s="4"/>
      <c r="CW28" s="4"/>
      <c r="CX28" s="4"/>
      <c r="CY28" s="4"/>
      <c r="CZ28" s="4"/>
      <c r="DA28" s="4"/>
      <c r="DB28" s="4"/>
      <c r="DC28" s="4"/>
      <c r="DD28" s="4"/>
      <c r="DE28" s="4"/>
      <c r="DF28" s="4"/>
      <c r="DG28" s="4"/>
      <c r="DH28" s="4"/>
      <c r="DI28" s="4"/>
      <c r="DJ28" s="4"/>
      <c r="DK28" s="4"/>
    </row>
    <row r="29" spans="1:115" ht="15" customHeight="1" x14ac:dyDescent="0.6">
      <c r="A29" s="40">
        <v>28</v>
      </c>
      <c r="B29" s="40" t="s">
        <v>19</v>
      </c>
      <c r="C29" s="40" t="s">
        <v>173</v>
      </c>
      <c r="D29" s="40" t="s">
        <v>174</v>
      </c>
      <c r="E29" s="40" t="s">
        <v>22</v>
      </c>
      <c r="F29" s="40" t="s">
        <v>175</v>
      </c>
      <c r="G29" s="40">
        <v>25</v>
      </c>
      <c r="H29" s="40" t="s">
        <v>150</v>
      </c>
      <c r="I29" s="41">
        <v>42499</v>
      </c>
      <c r="J29" s="42">
        <f t="shared" si="0"/>
        <v>2016</v>
      </c>
      <c r="K29" s="42">
        <f t="shared" si="1"/>
        <v>5</v>
      </c>
      <c r="L29" s="42" t="str">
        <f t="shared" si="2"/>
        <v>1 - Spring</v>
      </c>
      <c r="M29" s="40"/>
      <c r="N29" s="40" t="s">
        <v>150</v>
      </c>
      <c r="O29" s="43">
        <v>0.56736111111111109</v>
      </c>
      <c r="P29" s="40" t="s">
        <v>176</v>
      </c>
      <c r="Q29" s="44">
        <v>28.764533333333333</v>
      </c>
      <c r="R29" s="44">
        <v>-82.760883333333297</v>
      </c>
      <c r="S29" s="40" t="s">
        <v>152</v>
      </c>
      <c r="T29" s="40" t="s">
        <v>150</v>
      </c>
      <c r="U29" s="40" t="s">
        <v>153</v>
      </c>
      <c r="V29" s="40" t="s">
        <v>150</v>
      </c>
      <c r="W29" s="40" t="s">
        <v>150</v>
      </c>
      <c r="X29" s="40" t="s">
        <v>150</v>
      </c>
      <c r="Y29" s="40" t="s">
        <v>260</v>
      </c>
      <c r="Z29" s="40" t="s">
        <v>261</v>
      </c>
      <c r="AA29" s="45">
        <v>982.00040613282101</v>
      </c>
      <c r="AB29" s="40" t="s">
        <v>179</v>
      </c>
      <c r="AC29" s="40">
        <v>6.7</v>
      </c>
      <c r="AD29" s="40">
        <v>45.6</v>
      </c>
      <c r="AE29" s="40">
        <v>46.2</v>
      </c>
      <c r="AF29" s="40">
        <v>38.200000000000003</v>
      </c>
      <c r="AG29" s="46">
        <v>49.6</v>
      </c>
      <c r="AH29" s="46" t="s">
        <v>150</v>
      </c>
      <c r="AI29" s="40">
        <v>43.1</v>
      </c>
      <c r="AJ29" s="40">
        <v>37.6</v>
      </c>
      <c r="AK29" s="40">
        <v>8.1</v>
      </c>
      <c r="AL29" s="40">
        <v>5.5</v>
      </c>
      <c r="AM29" s="40">
        <v>13.4</v>
      </c>
      <c r="AN29" s="40" t="s">
        <v>150</v>
      </c>
      <c r="AO29" s="40" t="s">
        <v>163</v>
      </c>
      <c r="AP29" s="40" t="s">
        <v>153</v>
      </c>
      <c r="AQ29" s="40" t="s">
        <v>150</v>
      </c>
      <c r="AR29" s="40" t="s">
        <v>153</v>
      </c>
      <c r="AS29" s="40" t="s">
        <v>150</v>
      </c>
      <c r="AT29" s="40" t="s">
        <v>166</v>
      </c>
      <c r="AU29" s="40" t="s">
        <v>195</v>
      </c>
      <c r="AV29" s="40" t="s">
        <v>153</v>
      </c>
      <c r="AW29" s="40" t="s">
        <v>150</v>
      </c>
      <c r="AX29" s="40" t="s">
        <v>153</v>
      </c>
      <c r="AY29" s="40" t="s">
        <v>150</v>
      </c>
      <c r="AZ29" s="40" t="s">
        <v>165</v>
      </c>
      <c r="BA29" s="40" t="s">
        <v>165</v>
      </c>
      <c r="BB29" s="40" t="s">
        <v>153</v>
      </c>
      <c r="BC29" s="40" t="s">
        <v>150</v>
      </c>
      <c r="BD29" s="40" t="s">
        <v>150</v>
      </c>
      <c r="BE29" s="40" t="s">
        <v>192</v>
      </c>
      <c r="BF29" s="40" t="s">
        <v>166</v>
      </c>
      <c r="BG29" s="40" t="s">
        <v>166</v>
      </c>
      <c r="BH29" s="40" t="s">
        <v>153</v>
      </c>
      <c r="BI29" s="40" t="s">
        <v>153</v>
      </c>
      <c r="BJ29" s="40" t="s">
        <v>166</v>
      </c>
      <c r="BK29" s="40" t="s">
        <v>262</v>
      </c>
      <c r="BL29" s="40" t="s">
        <v>182</v>
      </c>
      <c r="BM29" s="40" t="s">
        <v>166</v>
      </c>
      <c r="BN29" s="40" t="s">
        <v>166</v>
      </c>
      <c r="BO29" s="40"/>
      <c r="BP29" s="40" t="s">
        <v>153</v>
      </c>
      <c r="BQ29" s="40" t="s">
        <v>150</v>
      </c>
      <c r="BR29" s="40" t="s">
        <v>150</v>
      </c>
      <c r="BS29" s="40" t="s">
        <v>150</v>
      </c>
      <c r="BT29" s="40" t="s">
        <v>150</v>
      </c>
      <c r="BU29" s="41" t="s">
        <v>150</v>
      </c>
      <c r="BV29" s="43" t="s">
        <v>150</v>
      </c>
      <c r="BW29" s="40" t="s">
        <v>153</v>
      </c>
      <c r="BX29" s="40" t="s">
        <v>150</v>
      </c>
      <c r="BY29" s="40" t="s">
        <v>150</v>
      </c>
      <c r="BZ29" s="40" t="s">
        <v>150</v>
      </c>
      <c r="CA29" s="43" t="s">
        <v>150</v>
      </c>
      <c r="CB29" s="43" t="s">
        <v>150</v>
      </c>
      <c r="CC29" s="43" t="s">
        <v>150</v>
      </c>
      <c r="CD29" s="40" t="s">
        <v>153</v>
      </c>
      <c r="CE29" s="40" t="s">
        <v>150</v>
      </c>
      <c r="CF29" s="40" t="s">
        <v>150</v>
      </c>
      <c r="CG29" s="40" t="s">
        <v>153</v>
      </c>
      <c r="CH29" s="40" t="s">
        <v>158</v>
      </c>
      <c r="CI29" s="40"/>
      <c r="CJ29" s="47">
        <v>5.6486410153462803</v>
      </c>
      <c r="CK29" s="47">
        <v>-12.92010558555592</v>
      </c>
      <c r="CL29" s="48">
        <v>6.3534648060112706E-2</v>
      </c>
      <c r="CM29" s="48">
        <v>0.18178140172031382</v>
      </c>
      <c r="CN29" s="47">
        <v>14.67312888224312</v>
      </c>
      <c r="CO29" s="47">
        <v>41.98184797235885</v>
      </c>
      <c r="CP29" s="47">
        <v>4.534949897224319</v>
      </c>
      <c r="CQ29" s="47">
        <v>15.135836945904565</v>
      </c>
      <c r="CR29" s="47">
        <v>2.8611380919010219</v>
      </c>
      <c r="CS29" s="47">
        <v>3.3375973911351635</v>
      </c>
      <c r="CT29" s="4"/>
      <c r="CU29" s="4"/>
      <c r="CV29" s="4"/>
      <c r="CW29" s="4"/>
      <c r="CX29" s="4"/>
      <c r="CY29" s="4"/>
      <c r="CZ29" s="4"/>
      <c r="DA29" s="4"/>
      <c r="DB29" s="4"/>
      <c r="DC29" s="4"/>
      <c r="DD29" s="4"/>
      <c r="DE29" s="4"/>
      <c r="DF29" s="4"/>
      <c r="DG29" s="4"/>
      <c r="DH29" s="4"/>
      <c r="DI29" s="4"/>
      <c r="DJ29" s="4"/>
      <c r="DK29" s="4"/>
    </row>
    <row r="30" spans="1:115" ht="15" customHeight="1" x14ac:dyDescent="0.6">
      <c r="A30" s="40">
        <v>29</v>
      </c>
      <c r="B30" s="40" t="s">
        <v>19</v>
      </c>
      <c r="C30" s="40" t="s">
        <v>173</v>
      </c>
      <c r="D30" s="40" t="s">
        <v>174</v>
      </c>
      <c r="E30" s="40" t="s">
        <v>22</v>
      </c>
      <c r="F30" s="40" t="s">
        <v>175</v>
      </c>
      <c r="G30" s="40">
        <v>26</v>
      </c>
      <c r="H30" s="40" t="s">
        <v>150</v>
      </c>
      <c r="I30" s="41">
        <v>42499</v>
      </c>
      <c r="J30" s="42">
        <f t="shared" si="0"/>
        <v>2016</v>
      </c>
      <c r="K30" s="42">
        <f t="shared" si="1"/>
        <v>5</v>
      </c>
      <c r="L30" s="42" t="str">
        <f t="shared" si="2"/>
        <v>1 - Spring</v>
      </c>
      <c r="M30" s="40"/>
      <c r="N30" s="40" t="s">
        <v>150</v>
      </c>
      <c r="O30" s="43">
        <v>0.57430555555555551</v>
      </c>
      <c r="P30" s="40" t="s">
        <v>176</v>
      </c>
      <c r="Q30" s="44">
        <v>28.76745</v>
      </c>
      <c r="R30" s="44">
        <v>-82.760683333333304</v>
      </c>
      <c r="S30" s="40" t="s">
        <v>152</v>
      </c>
      <c r="T30" s="40" t="s">
        <v>150</v>
      </c>
      <c r="U30" s="40" t="s">
        <v>153</v>
      </c>
      <c r="V30" s="40" t="s">
        <v>150</v>
      </c>
      <c r="W30" s="40" t="s">
        <v>150</v>
      </c>
      <c r="X30" s="40" t="s">
        <v>150</v>
      </c>
      <c r="Y30" s="40" t="s">
        <v>263</v>
      </c>
      <c r="Z30" s="40" t="s">
        <v>264</v>
      </c>
      <c r="AA30" s="45">
        <v>982.000406133507</v>
      </c>
      <c r="AB30" s="40" t="s">
        <v>179</v>
      </c>
      <c r="AC30" s="40">
        <v>7.8</v>
      </c>
      <c r="AD30" s="40">
        <v>55.5</v>
      </c>
      <c r="AE30" s="40">
        <v>57.1</v>
      </c>
      <c r="AF30" s="40">
        <v>45.6</v>
      </c>
      <c r="AG30" s="46">
        <v>61.4</v>
      </c>
      <c r="AH30" s="46" t="s">
        <v>150</v>
      </c>
      <c r="AI30" s="40">
        <v>53.2</v>
      </c>
      <c r="AJ30" s="40">
        <v>47.6</v>
      </c>
      <c r="AK30" s="40">
        <v>10.1</v>
      </c>
      <c r="AL30" s="40">
        <v>6.4</v>
      </c>
      <c r="AM30" s="40">
        <v>23.3</v>
      </c>
      <c r="AN30" s="40" t="s">
        <v>150</v>
      </c>
      <c r="AO30" s="40" t="s">
        <v>201</v>
      </c>
      <c r="AP30" s="40" t="s">
        <v>153</v>
      </c>
      <c r="AQ30" s="40" t="s">
        <v>150</v>
      </c>
      <c r="AR30" s="40" t="s">
        <v>153</v>
      </c>
      <c r="AS30" s="40" t="s">
        <v>150</v>
      </c>
      <c r="AT30" s="40" t="s">
        <v>166</v>
      </c>
      <c r="AU30" s="40" t="s">
        <v>181</v>
      </c>
      <c r="AV30" s="40" t="s">
        <v>166</v>
      </c>
      <c r="AW30" s="40" t="s">
        <v>265</v>
      </c>
      <c r="AX30" s="40" t="s">
        <v>166</v>
      </c>
      <c r="AY30" s="40" t="s">
        <v>188</v>
      </c>
      <c r="AZ30" s="40" t="s">
        <v>164</v>
      </c>
      <c r="BA30" s="40" t="s">
        <v>164</v>
      </c>
      <c r="BB30" s="40" t="s">
        <v>166</v>
      </c>
      <c r="BC30" s="40">
        <v>9</v>
      </c>
      <c r="BD30" s="40">
        <v>1</v>
      </c>
      <c r="BE30" s="40" t="s">
        <v>192</v>
      </c>
      <c r="BF30" s="40" t="s">
        <v>166</v>
      </c>
      <c r="BG30" s="40" t="s">
        <v>166</v>
      </c>
      <c r="BH30" s="40" t="s">
        <v>153</v>
      </c>
      <c r="BI30" s="40" t="s">
        <v>153</v>
      </c>
      <c r="BJ30" s="40" t="s">
        <v>153</v>
      </c>
      <c r="BK30" s="40" t="s">
        <v>150</v>
      </c>
      <c r="BL30" s="40" t="s">
        <v>182</v>
      </c>
      <c r="BM30" s="40" t="s">
        <v>166</v>
      </c>
      <c r="BN30" s="40" t="s">
        <v>166</v>
      </c>
      <c r="BO30" s="40"/>
      <c r="BP30" s="40" t="s">
        <v>153</v>
      </c>
      <c r="BQ30" s="40" t="s">
        <v>150</v>
      </c>
      <c r="BR30" s="40" t="s">
        <v>150</v>
      </c>
      <c r="BS30" s="40" t="s">
        <v>150</v>
      </c>
      <c r="BT30" s="40" t="s">
        <v>150</v>
      </c>
      <c r="BU30" s="41" t="s">
        <v>150</v>
      </c>
      <c r="BV30" s="43" t="s">
        <v>150</v>
      </c>
      <c r="BW30" s="40" t="s">
        <v>153</v>
      </c>
      <c r="BX30" s="40" t="s">
        <v>150</v>
      </c>
      <c r="BY30" s="40" t="s">
        <v>150</v>
      </c>
      <c r="BZ30" s="40" t="s">
        <v>150</v>
      </c>
      <c r="CA30" s="43" t="s">
        <v>150</v>
      </c>
      <c r="CB30" s="43" t="s">
        <v>150</v>
      </c>
      <c r="CC30" s="43" t="s">
        <v>150</v>
      </c>
      <c r="CD30" s="40" t="s">
        <v>153</v>
      </c>
      <c r="CE30" s="40" t="s">
        <v>150</v>
      </c>
      <c r="CF30" s="40" t="s">
        <v>150</v>
      </c>
      <c r="CG30" s="40" t="s">
        <v>153</v>
      </c>
      <c r="CH30" s="40" t="s">
        <v>158</v>
      </c>
      <c r="CI30" s="40"/>
      <c r="CJ30" s="47">
        <v>6.2971397798239179</v>
      </c>
      <c r="CK30" s="47">
        <v>-12.821363843023363</v>
      </c>
      <c r="CL30" s="48">
        <v>7.2694302600936567E-2</v>
      </c>
      <c r="CM30" s="48">
        <v>0.20819486212066624</v>
      </c>
      <c r="CN30" s="47">
        <v>15.050580248641113</v>
      </c>
      <c r="CO30" s="47">
        <v>43.104526318978522</v>
      </c>
      <c r="CP30" s="47">
        <v>5.1887439401096769</v>
      </c>
      <c r="CQ30" s="47">
        <v>17.335125905134575</v>
      </c>
      <c r="CR30" s="47">
        <v>2.8639777076282718</v>
      </c>
      <c r="CS30" s="47">
        <v>3.3409098820876011</v>
      </c>
      <c r="CT30" s="4"/>
      <c r="CU30" s="4"/>
      <c r="CV30" s="4"/>
      <c r="CW30" s="4"/>
      <c r="CX30" s="4"/>
      <c r="CY30" s="4"/>
      <c r="CZ30" s="4"/>
      <c r="DA30" s="4"/>
      <c r="DB30" s="4"/>
      <c r="DC30" s="4"/>
      <c r="DD30" s="4"/>
      <c r="DE30" s="4"/>
      <c r="DF30" s="4"/>
      <c r="DG30" s="4"/>
      <c r="DH30" s="4"/>
      <c r="DI30" s="4"/>
      <c r="DJ30" s="4"/>
      <c r="DK30" s="4"/>
    </row>
    <row r="31" spans="1:115" ht="15" customHeight="1" x14ac:dyDescent="0.6">
      <c r="A31" s="40">
        <v>30</v>
      </c>
      <c r="B31" s="40" t="s">
        <v>19</v>
      </c>
      <c r="C31" s="40" t="s">
        <v>173</v>
      </c>
      <c r="D31" s="40" t="s">
        <v>174</v>
      </c>
      <c r="E31" s="40" t="s">
        <v>22</v>
      </c>
      <c r="F31" s="40" t="s">
        <v>175</v>
      </c>
      <c r="G31" s="40">
        <v>27</v>
      </c>
      <c r="H31" s="40" t="s">
        <v>150</v>
      </c>
      <c r="I31" s="41">
        <v>42499</v>
      </c>
      <c r="J31" s="42">
        <f t="shared" si="0"/>
        <v>2016</v>
      </c>
      <c r="K31" s="42">
        <f t="shared" si="1"/>
        <v>5</v>
      </c>
      <c r="L31" s="42" t="str">
        <f t="shared" si="2"/>
        <v>1 - Spring</v>
      </c>
      <c r="M31" s="40"/>
      <c r="N31" s="40" t="s">
        <v>150</v>
      </c>
      <c r="O31" s="43">
        <v>0.59027777777777779</v>
      </c>
      <c r="P31" s="40" t="s">
        <v>176</v>
      </c>
      <c r="Q31" s="44">
        <v>28.777516666666667</v>
      </c>
      <c r="R31" s="44">
        <v>-82.758883333333301</v>
      </c>
      <c r="S31" s="40" t="s">
        <v>152</v>
      </c>
      <c r="T31" s="40" t="s">
        <v>150</v>
      </c>
      <c r="U31" s="40" t="s">
        <v>153</v>
      </c>
      <c r="V31" s="40" t="s">
        <v>150</v>
      </c>
      <c r="W31" s="40" t="s">
        <v>150</v>
      </c>
      <c r="X31" s="40" t="s">
        <v>150</v>
      </c>
      <c r="Y31" s="40" t="s">
        <v>266</v>
      </c>
      <c r="Z31" s="40" t="s">
        <v>267</v>
      </c>
      <c r="AA31" s="45">
        <v>982.00040613436397</v>
      </c>
      <c r="AB31" s="40" t="s">
        <v>179</v>
      </c>
      <c r="AC31" s="40">
        <v>5.9</v>
      </c>
      <c r="AD31" s="40">
        <v>33.200000000000003</v>
      </c>
      <c r="AE31" s="40">
        <v>33.9</v>
      </c>
      <c r="AF31" s="40">
        <v>26.4</v>
      </c>
      <c r="AG31" s="46">
        <v>36.5</v>
      </c>
      <c r="AH31" s="46" t="s">
        <v>150</v>
      </c>
      <c r="AI31" s="40">
        <v>32.1</v>
      </c>
      <c r="AJ31" s="40">
        <v>28.2</v>
      </c>
      <c r="AK31" s="40">
        <v>5.9</v>
      </c>
      <c r="AL31" s="40">
        <v>4</v>
      </c>
      <c r="AM31" s="40">
        <v>5</v>
      </c>
      <c r="AN31" s="40" t="s">
        <v>150</v>
      </c>
      <c r="AO31" s="40" t="s">
        <v>201</v>
      </c>
      <c r="AP31" s="40" t="s">
        <v>166</v>
      </c>
      <c r="AQ31" s="40" t="s">
        <v>268</v>
      </c>
      <c r="AR31" s="40" t="s">
        <v>153</v>
      </c>
      <c r="AS31" s="40" t="s">
        <v>150</v>
      </c>
      <c r="AT31" s="40" t="s">
        <v>166</v>
      </c>
      <c r="AU31" s="40" t="s">
        <v>181</v>
      </c>
      <c r="AV31" s="40" t="s">
        <v>166</v>
      </c>
      <c r="AW31" s="40" t="s">
        <v>202</v>
      </c>
      <c r="AX31" s="40" t="s">
        <v>166</v>
      </c>
      <c r="AY31" s="40" t="s">
        <v>269</v>
      </c>
      <c r="AZ31" s="40" t="s">
        <v>164</v>
      </c>
      <c r="BA31" s="40" t="s">
        <v>165</v>
      </c>
      <c r="BB31" s="40" t="s">
        <v>153</v>
      </c>
      <c r="BC31" s="40" t="s">
        <v>150</v>
      </c>
      <c r="BD31" s="40" t="s">
        <v>150</v>
      </c>
      <c r="BE31" s="40" t="s">
        <v>153</v>
      </c>
      <c r="BF31" s="40" t="s">
        <v>166</v>
      </c>
      <c r="BG31" s="40" t="s">
        <v>166</v>
      </c>
      <c r="BH31" s="40" t="s">
        <v>153</v>
      </c>
      <c r="BI31" s="40" t="s">
        <v>153</v>
      </c>
      <c r="BJ31" s="40" t="s">
        <v>153</v>
      </c>
      <c r="BK31" s="40" t="s">
        <v>150</v>
      </c>
      <c r="BL31" s="40" t="s">
        <v>182</v>
      </c>
      <c r="BM31" s="40" t="s">
        <v>166</v>
      </c>
      <c r="BN31" s="40" t="s">
        <v>166</v>
      </c>
      <c r="BO31" s="40"/>
      <c r="BP31" s="40" t="s">
        <v>153</v>
      </c>
      <c r="BQ31" s="40" t="s">
        <v>150</v>
      </c>
      <c r="BR31" s="40" t="s">
        <v>150</v>
      </c>
      <c r="BS31" s="40" t="s">
        <v>150</v>
      </c>
      <c r="BT31" s="40" t="s">
        <v>150</v>
      </c>
      <c r="BU31" s="41" t="s">
        <v>150</v>
      </c>
      <c r="BV31" s="43" t="s">
        <v>150</v>
      </c>
      <c r="BW31" s="40" t="s">
        <v>153</v>
      </c>
      <c r="BX31" s="40" t="s">
        <v>150</v>
      </c>
      <c r="BY31" s="40" t="s">
        <v>150</v>
      </c>
      <c r="BZ31" s="40" t="s">
        <v>150</v>
      </c>
      <c r="CA31" s="43" t="s">
        <v>150</v>
      </c>
      <c r="CB31" s="43" t="s">
        <v>150</v>
      </c>
      <c r="CC31" s="43" t="s">
        <v>150</v>
      </c>
      <c r="CD31" s="40" t="s">
        <v>153</v>
      </c>
      <c r="CE31" s="40" t="s">
        <v>150</v>
      </c>
      <c r="CF31" s="40" t="s">
        <v>150</v>
      </c>
      <c r="CG31" s="40" t="s">
        <v>153</v>
      </c>
      <c r="CH31" s="40" t="s">
        <v>158</v>
      </c>
      <c r="CI31" s="40"/>
      <c r="CJ31" s="47">
        <v>7.4507705025753443</v>
      </c>
      <c r="CK31" s="47">
        <v>-13.448797066489359</v>
      </c>
      <c r="CL31" s="48">
        <v>7.005633021077208E-2</v>
      </c>
      <c r="CM31" s="48">
        <v>0.19304098908649903</v>
      </c>
      <c r="CN31" s="47">
        <v>15.637573707761623</v>
      </c>
      <c r="CO31" s="47">
        <v>43.089506492522098</v>
      </c>
      <c r="CP31" s="47">
        <v>5.0004518351728819</v>
      </c>
      <c r="CQ31" s="47">
        <v>16.073354628351293</v>
      </c>
      <c r="CR31" s="47">
        <v>2.7555110081517866</v>
      </c>
      <c r="CS31" s="47">
        <v>3.2143804516408436</v>
      </c>
      <c r="CT31" s="4"/>
      <c r="CU31" s="4"/>
      <c r="CV31" s="4"/>
      <c r="CW31" s="4"/>
      <c r="CX31" s="4"/>
      <c r="CY31" s="4"/>
      <c r="CZ31" s="4"/>
      <c r="DA31" s="4"/>
      <c r="DB31" s="4"/>
      <c r="DC31" s="4"/>
      <c r="DD31" s="4"/>
      <c r="DE31" s="4"/>
      <c r="DF31" s="4"/>
      <c r="DG31" s="4"/>
      <c r="DH31" s="4"/>
      <c r="DI31" s="4"/>
      <c r="DJ31" s="4"/>
      <c r="DK31" s="4"/>
    </row>
    <row r="32" spans="1:115" ht="15" customHeight="1" x14ac:dyDescent="0.6">
      <c r="A32" s="40">
        <v>31</v>
      </c>
      <c r="B32" s="40" t="s">
        <v>19</v>
      </c>
      <c r="C32" s="40" t="s">
        <v>173</v>
      </c>
      <c r="D32" s="40" t="s">
        <v>174</v>
      </c>
      <c r="E32" s="40" t="s">
        <v>22</v>
      </c>
      <c r="F32" s="40" t="s">
        <v>175</v>
      </c>
      <c r="G32" s="40">
        <v>28</v>
      </c>
      <c r="H32" s="40" t="s">
        <v>150</v>
      </c>
      <c r="I32" s="41">
        <v>42499</v>
      </c>
      <c r="J32" s="42">
        <f t="shared" si="0"/>
        <v>2016</v>
      </c>
      <c r="K32" s="42">
        <f t="shared" si="1"/>
        <v>5</v>
      </c>
      <c r="L32" s="42" t="str">
        <f t="shared" si="2"/>
        <v>1 - Spring</v>
      </c>
      <c r="M32" s="40"/>
      <c r="N32" s="40" t="s">
        <v>150</v>
      </c>
      <c r="O32" s="43">
        <v>0.62083333333333335</v>
      </c>
      <c r="P32" s="40" t="s">
        <v>176</v>
      </c>
      <c r="Q32" s="44">
        <v>28.783183333333334</v>
      </c>
      <c r="R32" s="44">
        <v>-82.757166666666606</v>
      </c>
      <c r="S32" s="40" t="s">
        <v>152</v>
      </c>
      <c r="T32" s="40" t="s">
        <v>150</v>
      </c>
      <c r="U32" s="40" t="s">
        <v>153</v>
      </c>
      <c r="V32" s="40" t="s">
        <v>150</v>
      </c>
      <c r="W32" s="40" t="s">
        <v>150</v>
      </c>
      <c r="X32" s="40" t="s">
        <v>150</v>
      </c>
      <c r="Y32" s="40" t="s">
        <v>270</v>
      </c>
      <c r="Z32" s="40" t="s">
        <v>271</v>
      </c>
      <c r="AA32" s="45">
        <v>982.00040613361602</v>
      </c>
      <c r="AB32" s="40" t="s">
        <v>179</v>
      </c>
      <c r="AC32" s="40">
        <v>9.4</v>
      </c>
      <c r="AD32" s="40">
        <v>40.700000000000003</v>
      </c>
      <c r="AE32" s="40">
        <v>41.1</v>
      </c>
      <c r="AF32" s="40">
        <v>32.799999999999997</v>
      </c>
      <c r="AG32" s="46">
        <v>43.6</v>
      </c>
      <c r="AH32" s="46" t="s">
        <v>150</v>
      </c>
      <c r="AI32" s="40">
        <v>37.4</v>
      </c>
      <c r="AJ32" s="40">
        <v>33.6</v>
      </c>
      <c r="AK32" s="40">
        <v>7</v>
      </c>
      <c r="AL32" s="40">
        <v>4</v>
      </c>
      <c r="AM32" s="40">
        <v>8.8000000000000007</v>
      </c>
      <c r="AN32" s="40" t="s">
        <v>150</v>
      </c>
      <c r="AO32" s="40" t="s">
        <v>201</v>
      </c>
      <c r="AP32" s="40" t="s">
        <v>153</v>
      </c>
      <c r="AQ32" s="40" t="s">
        <v>150</v>
      </c>
      <c r="AR32" s="40" t="s">
        <v>153</v>
      </c>
      <c r="AS32" s="40" t="s">
        <v>150</v>
      </c>
      <c r="AT32" s="40" t="s">
        <v>166</v>
      </c>
      <c r="AU32" s="40" t="s">
        <v>181</v>
      </c>
      <c r="AV32" s="40" t="s">
        <v>166</v>
      </c>
      <c r="AW32" s="40" t="s">
        <v>272</v>
      </c>
      <c r="AX32" s="40" t="s">
        <v>166</v>
      </c>
      <c r="AY32" s="40" t="s">
        <v>188</v>
      </c>
      <c r="AZ32" s="40" t="s">
        <v>165</v>
      </c>
      <c r="BA32" s="40" t="s">
        <v>165</v>
      </c>
      <c r="BB32" s="40" t="s">
        <v>153</v>
      </c>
      <c r="BC32" s="40" t="s">
        <v>150</v>
      </c>
      <c r="BD32" s="40" t="s">
        <v>150</v>
      </c>
      <c r="BE32" s="40" t="s">
        <v>153</v>
      </c>
      <c r="BF32" s="40" t="s">
        <v>166</v>
      </c>
      <c r="BG32" s="40" t="s">
        <v>166</v>
      </c>
      <c r="BH32" s="40" t="s">
        <v>153</v>
      </c>
      <c r="BI32" s="40" t="s">
        <v>153</v>
      </c>
      <c r="BJ32" s="40" t="s">
        <v>153</v>
      </c>
      <c r="BK32" s="40" t="s">
        <v>150</v>
      </c>
      <c r="BL32" s="40" t="s">
        <v>182</v>
      </c>
      <c r="BM32" s="40" t="s">
        <v>166</v>
      </c>
      <c r="BN32" s="40" t="s">
        <v>166</v>
      </c>
      <c r="BO32" s="40"/>
      <c r="BP32" s="40" t="s">
        <v>153</v>
      </c>
      <c r="BQ32" s="40" t="s">
        <v>150</v>
      </c>
      <c r="BR32" s="40" t="s">
        <v>150</v>
      </c>
      <c r="BS32" s="40" t="s">
        <v>150</v>
      </c>
      <c r="BT32" s="40" t="s">
        <v>150</v>
      </c>
      <c r="BU32" s="41" t="s">
        <v>150</v>
      </c>
      <c r="BV32" s="43" t="s">
        <v>150</v>
      </c>
      <c r="BW32" s="40" t="s">
        <v>153</v>
      </c>
      <c r="BX32" s="40" t="s">
        <v>150</v>
      </c>
      <c r="BY32" s="40" t="s">
        <v>150</v>
      </c>
      <c r="BZ32" s="40" t="s">
        <v>150</v>
      </c>
      <c r="CA32" s="43" t="s">
        <v>150</v>
      </c>
      <c r="CB32" s="43" t="s">
        <v>150</v>
      </c>
      <c r="CC32" s="43" t="s">
        <v>150</v>
      </c>
      <c r="CD32" s="40" t="s">
        <v>153</v>
      </c>
      <c r="CE32" s="40" t="s">
        <v>150</v>
      </c>
      <c r="CF32" s="40" t="s">
        <v>150</v>
      </c>
      <c r="CG32" s="40" t="s">
        <v>153</v>
      </c>
      <c r="CH32" s="40" t="s">
        <v>158</v>
      </c>
      <c r="CI32" s="40"/>
      <c r="CJ32" s="47">
        <v>5.7893990388057812</v>
      </c>
      <c r="CK32" s="47">
        <v>-13.859068426735082</v>
      </c>
      <c r="CL32" s="48">
        <v>6.3549147989596488E-2</v>
      </c>
      <c r="CM32" s="48">
        <v>0.18131799204962151</v>
      </c>
      <c r="CN32" s="47">
        <v>15.130749521332499</v>
      </c>
      <c r="CO32" s="47">
        <v>43.170950488005118</v>
      </c>
      <c r="CP32" s="47">
        <v>4.5359848672088861</v>
      </c>
      <c r="CQ32" s="47">
        <v>15.097251627778643</v>
      </c>
      <c r="CR32" s="47">
        <v>2.85319312352236</v>
      </c>
      <c r="CS32" s="47">
        <v>3.3283293639090972</v>
      </c>
      <c r="CT32" s="4"/>
      <c r="CU32" s="4"/>
      <c r="CV32" s="4"/>
      <c r="CW32" s="4"/>
      <c r="CX32" s="4"/>
      <c r="CY32" s="4"/>
      <c r="CZ32" s="4"/>
      <c r="DA32" s="4"/>
      <c r="DB32" s="4"/>
      <c r="DC32" s="4"/>
      <c r="DD32" s="4"/>
      <c r="DE32" s="4"/>
      <c r="DF32" s="4"/>
      <c r="DG32" s="4"/>
      <c r="DH32" s="4"/>
      <c r="DI32" s="4"/>
      <c r="DJ32" s="4"/>
      <c r="DK32" s="4"/>
    </row>
    <row r="33" spans="1:115" ht="15" customHeight="1" x14ac:dyDescent="0.6">
      <c r="A33" s="40">
        <v>32</v>
      </c>
      <c r="B33" s="40" t="s">
        <v>19</v>
      </c>
      <c r="C33" s="40" t="s">
        <v>173</v>
      </c>
      <c r="D33" s="40" t="s">
        <v>174</v>
      </c>
      <c r="E33" s="40" t="s">
        <v>22</v>
      </c>
      <c r="F33" s="40" t="s">
        <v>175</v>
      </c>
      <c r="G33" s="40">
        <v>30</v>
      </c>
      <c r="H33" s="40" t="s">
        <v>150</v>
      </c>
      <c r="I33" s="41">
        <v>42500</v>
      </c>
      <c r="J33" s="42">
        <f t="shared" si="0"/>
        <v>2016</v>
      </c>
      <c r="K33" s="42">
        <f t="shared" si="1"/>
        <v>5</v>
      </c>
      <c r="L33" s="42" t="str">
        <f t="shared" si="2"/>
        <v>1 - Spring</v>
      </c>
      <c r="M33" s="40"/>
      <c r="N33" s="40" t="s">
        <v>150</v>
      </c>
      <c r="O33" s="43">
        <v>0.38125000000000003</v>
      </c>
      <c r="P33" s="40" t="s">
        <v>176</v>
      </c>
      <c r="Q33" s="44">
        <v>28.8217</v>
      </c>
      <c r="R33" s="44">
        <v>-82.749883333333301</v>
      </c>
      <c r="S33" s="40" t="s">
        <v>152</v>
      </c>
      <c r="T33" s="40" t="s">
        <v>150</v>
      </c>
      <c r="U33" s="40" t="s">
        <v>153</v>
      </c>
      <c r="V33" s="40" t="s">
        <v>150</v>
      </c>
      <c r="W33" s="40" t="s">
        <v>150</v>
      </c>
      <c r="X33" s="40" t="s">
        <v>150</v>
      </c>
      <c r="Y33" s="40" t="s">
        <v>273</v>
      </c>
      <c r="Z33" s="40" t="s">
        <v>150</v>
      </c>
      <c r="AA33" s="45">
        <v>982.00040613425097</v>
      </c>
      <c r="AB33" s="40" t="s">
        <v>179</v>
      </c>
      <c r="AC33" s="40">
        <v>5.5</v>
      </c>
      <c r="AD33" s="40">
        <v>34.5</v>
      </c>
      <c r="AE33" s="40">
        <v>35.299999999999997</v>
      </c>
      <c r="AF33" s="40">
        <v>27.5</v>
      </c>
      <c r="AG33" s="46">
        <v>38.299999999999997</v>
      </c>
      <c r="AH33" s="46" t="s">
        <v>150</v>
      </c>
      <c r="AI33" s="40">
        <v>32.1</v>
      </c>
      <c r="AJ33" s="40">
        <v>28.4</v>
      </c>
      <c r="AK33" s="40">
        <v>5.4</v>
      </c>
      <c r="AL33" s="40">
        <v>3.6</v>
      </c>
      <c r="AM33" s="40">
        <v>5.8</v>
      </c>
      <c r="AN33" s="40" t="s">
        <v>150</v>
      </c>
      <c r="AO33" s="40" t="s">
        <v>201</v>
      </c>
      <c r="AP33" s="40" t="s">
        <v>153</v>
      </c>
      <c r="AQ33" s="40" t="s">
        <v>150</v>
      </c>
      <c r="AR33" s="40" t="s">
        <v>153</v>
      </c>
      <c r="AS33" s="40" t="s">
        <v>150</v>
      </c>
      <c r="AT33" s="40" t="s">
        <v>166</v>
      </c>
      <c r="AU33" s="40" t="s">
        <v>181</v>
      </c>
      <c r="AV33" s="40" t="s">
        <v>153</v>
      </c>
      <c r="AW33" s="40" t="s">
        <v>150</v>
      </c>
      <c r="AX33" s="40" t="s">
        <v>153</v>
      </c>
      <c r="AY33" s="40" t="s">
        <v>150</v>
      </c>
      <c r="AZ33" s="40" t="s">
        <v>164</v>
      </c>
      <c r="BA33" s="40" t="s">
        <v>165</v>
      </c>
      <c r="BB33" s="40" t="s">
        <v>166</v>
      </c>
      <c r="BC33" s="40">
        <v>28</v>
      </c>
      <c r="BD33" s="40">
        <v>2</v>
      </c>
      <c r="BE33" s="40" t="s">
        <v>153</v>
      </c>
      <c r="BF33" s="40" t="s">
        <v>153</v>
      </c>
      <c r="BG33" s="40" t="s">
        <v>153</v>
      </c>
      <c r="BH33" s="40" t="s">
        <v>153</v>
      </c>
      <c r="BI33" s="40" t="s">
        <v>153</v>
      </c>
      <c r="BJ33" s="40" t="s">
        <v>153</v>
      </c>
      <c r="BK33" s="40" t="s">
        <v>150</v>
      </c>
      <c r="BL33" s="40" t="s">
        <v>153</v>
      </c>
      <c r="BM33" s="40" t="s">
        <v>166</v>
      </c>
      <c r="BN33" s="40" t="s">
        <v>166</v>
      </c>
      <c r="BO33" s="40"/>
      <c r="BP33" s="40" t="s">
        <v>153</v>
      </c>
      <c r="BQ33" s="40" t="s">
        <v>150</v>
      </c>
      <c r="BR33" s="40" t="s">
        <v>150</v>
      </c>
      <c r="BS33" s="40" t="s">
        <v>150</v>
      </c>
      <c r="BT33" s="40" t="s">
        <v>150</v>
      </c>
      <c r="BU33" s="41" t="s">
        <v>150</v>
      </c>
      <c r="BV33" s="43" t="s">
        <v>150</v>
      </c>
      <c r="BW33" s="40" t="s">
        <v>153</v>
      </c>
      <c r="BX33" s="40" t="s">
        <v>150</v>
      </c>
      <c r="BY33" s="40" t="s">
        <v>150</v>
      </c>
      <c r="BZ33" s="40" t="s">
        <v>150</v>
      </c>
      <c r="CA33" s="43" t="s">
        <v>150</v>
      </c>
      <c r="CB33" s="43" t="s">
        <v>150</v>
      </c>
      <c r="CC33" s="43" t="s">
        <v>150</v>
      </c>
      <c r="CD33" s="40" t="s">
        <v>153</v>
      </c>
      <c r="CE33" s="40" t="s">
        <v>150</v>
      </c>
      <c r="CF33" s="40" t="s">
        <v>150</v>
      </c>
      <c r="CG33" s="40" t="s">
        <v>153</v>
      </c>
      <c r="CH33" s="40" t="s">
        <v>158</v>
      </c>
      <c r="CI33" s="40"/>
      <c r="CJ33" s="40"/>
      <c r="CK33" s="40"/>
      <c r="CL33" s="40"/>
      <c r="CM33" s="40"/>
      <c r="CN33" s="40"/>
      <c r="CO33" s="40"/>
      <c r="CP33" s="40"/>
      <c r="CQ33" s="40"/>
      <c r="CR33" s="40"/>
      <c r="CS33" s="40"/>
      <c r="CT33" s="4"/>
      <c r="CU33" s="4"/>
      <c r="CV33" s="4"/>
      <c r="CW33" s="4"/>
      <c r="CX33" s="4"/>
      <c r="CY33" s="4"/>
      <c r="CZ33" s="4"/>
      <c r="DA33" s="4"/>
      <c r="DB33" s="4"/>
      <c r="DC33" s="4"/>
      <c r="DD33" s="4"/>
      <c r="DE33" s="4"/>
      <c r="DF33" s="4"/>
      <c r="DG33" s="4"/>
      <c r="DH33" s="4"/>
      <c r="DI33" s="4"/>
      <c r="DJ33" s="4"/>
      <c r="DK33" s="4"/>
    </row>
    <row r="34" spans="1:115" ht="15" customHeight="1" x14ac:dyDescent="0.6">
      <c r="A34" s="40">
        <v>33</v>
      </c>
      <c r="B34" s="40" t="s">
        <v>19</v>
      </c>
      <c r="C34" s="40" t="s">
        <v>173</v>
      </c>
      <c r="D34" s="40" t="s">
        <v>174</v>
      </c>
      <c r="E34" s="40" t="s">
        <v>22</v>
      </c>
      <c r="F34" s="40" t="s">
        <v>175</v>
      </c>
      <c r="G34" s="40">
        <v>29</v>
      </c>
      <c r="H34" s="40" t="s">
        <v>150</v>
      </c>
      <c r="I34" s="41">
        <v>42500</v>
      </c>
      <c r="J34" s="42">
        <f t="shared" si="0"/>
        <v>2016</v>
      </c>
      <c r="K34" s="42">
        <f t="shared" si="1"/>
        <v>5</v>
      </c>
      <c r="L34" s="42" t="str">
        <f t="shared" si="2"/>
        <v>1 - Spring</v>
      </c>
      <c r="M34" s="40"/>
      <c r="N34" s="40" t="s">
        <v>150</v>
      </c>
      <c r="O34" s="43">
        <v>0.3888888888888889</v>
      </c>
      <c r="P34" s="40" t="s">
        <v>176</v>
      </c>
      <c r="Q34" s="44">
        <v>28.817050000000002</v>
      </c>
      <c r="R34" s="44">
        <v>-82.747716666666605</v>
      </c>
      <c r="S34" s="40" t="s">
        <v>152</v>
      </c>
      <c r="T34" s="40" t="s">
        <v>150</v>
      </c>
      <c r="U34" s="40" t="s">
        <v>153</v>
      </c>
      <c r="V34" s="40" t="s">
        <v>150</v>
      </c>
      <c r="W34" s="40" t="s">
        <v>150</v>
      </c>
      <c r="X34" s="40" t="s">
        <v>150</v>
      </c>
      <c r="Y34" s="40" t="s">
        <v>274</v>
      </c>
      <c r="Z34" s="40" t="s">
        <v>275</v>
      </c>
      <c r="AA34" s="45">
        <v>982.00040613410897</v>
      </c>
      <c r="AB34" s="40" t="s">
        <v>162</v>
      </c>
      <c r="AC34" s="40">
        <v>9.9</v>
      </c>
      <c r="AD34" s="40">
        <v>46.1</v>
      </c>
      <c r="AE34" s="40">
        <v>46.6</v>
      </c>
      <c r="AF34" s="40">
        <v>45.2</v>
      </c>
      <c r="AG34" s="46">
        <v>49</v>
      </c>
      <c r="AH34" s="46" t="s">
        <v>150</v>
      </c>
      <c r="AI34" s="40">
        <v>49.9</v>
      </c>
      <c r="AJ34" s="40">
        <v>36</v>
      </c>
      <c r="AK34" s="40">
        <v>10.1</v>
      </c>
      <c r="AL34" s="40">
        <v>7</v>
      </c>
      <c r="AM34" s="40">
        <v>13.7</v>
      </c>
      <c r="AN34" s="40" t="s">
        <v>150</v>
      </c>
      <c r="AO34" s="40" t="s">
        <v>163</v>
      </c>
      <c r="AP34" s="40" t="s">
        <v>166</v>
      </c>
      <c r="AQ34" s="40" t="s">
        <v>276</v>
      </c>
      <c r="AR34" s="40" t="s">
        <v>153</v>
      </c>
      <c r="AS34" s="40" t="s">
        <v>150</v>
      </c>
      <c r="AT34" s="40" t="s">
        <v>166</v>
      </c>
      <c r="AU34" s="40" t="s">
        <v>181</v>
      </c>
      <c r="AV34" s="40" t="s">
        <v>153</v>
      </c>
      <c r="AW34" s="40" t="s">
        <v>150</v>
      </c>
      <c r="AX34" s="40" t="s">
        <v>153</v>
      </c>
      <c r="AY34" s="40" t="s">
        <v>150</v>
      </c>
      <c r="AZ34" s="40" t="s">
        <v>165</v>
      </c>
      <c r="BA34" s="40" t="s">
        <v>165</v>
      </c>
      <c r="BB34" s="40" t="s">
        <v>153</v>
      </c>
      <c r="BC34" s="40" t="s">
        <v>150</v>
      </c>
      <c r="BD34" s="40" t="s">
        <v>150</v>
      </c>
      <c r="BE34" s="40" t="s">
        <v>192</v>
      </c>
      <c r="BF34" s="40" t="s">
        <v>166</v>
      </c>
      <c r="BG34" s="40" t="s">
        <v>166</v>
      </c>
      <c r="BH34" s="40" t="s">
        <v>153</v>
      </c>
      <c r="BI34" s="40" t="s">
        <v>153</v>
      </c>
      <c r="BJ34" s="40" t="s">
        <v>153</v>
      </c>
      <c r="BK34" s="40" t="s">
        <v>150</v>
      </c>
      <c r="BL34" s="40" t="s">
        <v>182</v>
      </c>
      <c r="BM34" s="40" t="s">
        <v>166</v>
      </c>
      <c r="BN34" s="40" t="s">
        <v>166</v>
      </c>
      <c r="BO34" s="40"/>
      <c r="BP34" s="40" t="s">
        <v>153</v>
      </c>
      <c r="BQ34" s="40" t="s">
        <v>150</v>
      </c>
      <c r="BR34" s="40" t="s">
        <v>150</v>
      </c>
      <c r="BS34" s="40" t="s">
        <v>150</v>
      </c>
      <c r="BT34" s="40" t="s">
        <v>150</v>
      </c>
      <c r="BU34" s="41" t="s">
        <v>150</v>
      </c>
      <c r="BV34" s="43" t="s">
        <v>150</v>
      </c>
      <c r="BW34" s="40" t="s">
        <v>153</v>
      </c>
      <c r="BX34" s="40" t="s">
        <v>150</v>
      </c>
      <c r="BY34" s="40" t="s">
        <v>150</v>
      </c>
      <c r="BZ34" s="40" t="s">
        <v>150</v>
      </c>
      <c r="CA34" s="43" t="s">
        <v>150</v>
      </c>
      <c r="CB34" s="43" t="s">
        <v>150</v>
      </c>
      <c r="CC34" s="43" t="s">
        <v>150</v>
      </c>
      <c r="CD34" s="40" t="s">
        <v>153</v>
      </c>
      <c r="CE34" s="40" t="s">
        <v>150</v>
      </c>
      <c r="CF34" s="40" t="s">
        <v>150</v>
      </c>
      <c r="CG34" s="40" t="s">
        <v>153</v>
      </c>
      <c r="CH34" s="40" t="s">
        <v>158</v>
      </c>
      <c r="CI34" s="40"/>
      <c r="CJ34" s="40"/>
      <c r="CK34" s="40"/>
      <c r="CL34" s="40"/>
      <c r="CM34" s="40"/>
      <c r="CN34" s="40"/>
      <c r="CO34" s="40"/>
      <c r="CP34" s="40"/>
      <c r="CQ34" s="40"/>
      <c r="CR34" s="40"/>
      <c r="CS34" s="40"/>
      <c r="CT34" s="4"/>
      <c r="CU34" s="4"/>
      <c r="CV34" s="4"/>
      <c r="CW34" s="4"/>
      <c r="CX34" s="4"/>
      <c r="CY34" s="4"/>
      <c r="CZ34" s="4"/>
      <c r="DA34" s="4"/>
      <c r="DB34" s="4"/>
      <c r="DC34" s="4"/>
      <c r="DD34" s="4"/>
      <c r="DE34" s="4"/>
      <c r="DF34" s="4"/>
      <c r="DG34" s="4"/>
      <c r="DH34" s="4"/>
      <c r="DI34" s="4"/>
      <c r="DJ34" s="4"/>
      <c r="DK34" s="4"/>
    </row>
    <row r="35" spans="1:115" ht="15" customHeight="1" x14ac:dyDescent="0.6">
      <c r="A35" s="40">
        <v>34</v>
      </c>
      <c r="B35" s="40" t="s">
        <v>19</v>
      </c>
      <c r="C35" s="40" t="s">
        <v>173</v>
      </c>
      <c r="D35" s="40" t="s">
        <v>174</v>
      </c>
      <c r="E35" s="40" t="s">
        <v>22</v>
      </c>
      <c r="F35" s="40" t="s">
        <v>175</v>
      </c>
      <c r="G35" s="40">
        <v>31</v>
      </c>
      <c r="H35" s="40" t="s">
        <v>150</v>
      </c>
      <c r="I35" s="41">
        <v>42500</v>
      </c>
      <c r="J35" s="42">
        <f t="shared" si="0"/>
        <v>2016</v>
      </c>
      <c r="K35" s="42">
        <f t="shared" si="1"/>
        <v>5</v>
      </c>
      <c r="L35" s="42" t="str">
        <f t="shared" si="2"/>
        <v>1 - Spring</v>
      </c>
      <c r="M35" s="40"/>
      <c r="N35" s="40" t="s">
        <v>150</v>
      </c>
      <c r="O35" s="43">
        <v>0.58194444444444449</v>
      </c>
      <c r="P35" s="40" t="s">
        <v>160</v>
      </c>
      <c r="Q35" s="44">
        <v>28.73415</v>
      </c>
      <c r="R35" s="44">
        <v>-82.744500000000002</v>
      </c>
      <c r="S35" s="40" t="s">
        <v>152</v>
      </c>
      <c r="T35" s="40" t="s">
        <v>150</v>
      </c>
      <c r="U35" s="40" t="s">
        <v>153</v>
      </c>
      <c r="V35" s="40" t="s">
        <v>150</v>
      </c>
      <c r="W35" s="40" t="s">
        <v>150</v>
      </c>
      <c r="X35" s="40" t="s">
        <v>150</v>
      </c>
      <c r="Y35" s="40" t="s">
        <v>277</v>
      </c>
      <c r="Z35" s="40" t="s">
        <v>278</v>
      </c>
      <c r="AA35" s="45">
        <v>982.00040613369003</v>
      </c>
      <c r="AB35" s="40" t="s">
        <v>179</v>
      </c>
      <c r="AC35" s="40">
        <v>9.6999999999999993</v>
      </c>
      <c r="AD35" s="40">
        <v>72</v>
      </c>
      <c r="AE35" s="40">
        <v>72.400000000000006</v>
      </c>
      <c r="AF35" s="40">
        <v>57.1</v>
      </c>
      <c r="AG35" s="46">
        <v>77.8</v>
      </c>
      <c r="AH35" s="46" t="s">
        <v>150</v>
      </c>
      <c r="AI35" s="40">
        <v>68.5</v>
      </c>
      <c r="AJ35" s="40">
        <v>59.7</v>
      </c>
      <c r="AK35" s="40">
        <v>17</v>
      </c>
      <c r="AL35" s="40">
        <v>12.2</v>
      </c>
      <c r="AM35" s="40">
        <v>55</v>
      </c>
      <c r="AN35" s="40" t="s">
        <v>150</v>
      </c>
      <c r="AO35" s="40" t="s">
        <v>201</v>
      </c>
      <c r="AP35" s="40" t="s">
        <v>166</v>
      </c>
      <c r="AQ35" s="40" t="s">
        <v>279</v>
      </c>
      <c r="AR35" s="40" t="s">
        <v>153</v>
      </c>
      <c r="AS35" s="40" t="s">
        <v>150</v>
      </c>
      <c r="AT35" s="40" t="s">
        <v>166</v>
      </c>
      <c r="AU35" s="40" t="s">
        <v>195</v>
      </c>
      <c r="AV35" s="40" t="s">
        <v>166</v>
      </c>
      <c r="AW35" s="40" t="s">
        <v>280</v>
      </c>
      <c r="AX35" s="40" t="s">
        <v>166</v>
      </c>
      <c r="AY35" s="40" t="s">
        <v>188</v>
      </c>
      <c r="AZ35" s="40" t="s">
        <v>281</v>
      </c>
      <c r="BA35" s="40" t="s">
        <v>165</v>
      </c>
      <c r="BB35" s="40" t="s">
        <v>153</v>
      </c>
      <c r="BC35" s="40" t="s">
        <v>150</v>
      </c>
      <c r="BD35" s="40" t="s">
        <v>150</v>
      </c>
      <c r="BE35" s="40" t="s">
        <v>153</v>
      </c>
      <c r="BF35" s="40" t="s">
        <v>166</v>
      </c>
      <c r="BG35" s="40" t="s">
        <v>166</v>
      </c>
      <c r="BH35" s="40" t="s">
        <v>153</v>
      </c>
      <c r="BI35" s="40" t="s">
        <v>153</v>
      </c>
      <c r="BJ35" s="40" t="s">
        <v>153</v>
      </c>
      <c r="BK35" s="40" t="s">
        <v>150</v>
      </c>
      <c r="BL35" s="40" t="s">
        <v>182</v>
      </c>
      <c r="BM35" s="40" t="s">
        <v>166</v>
      </c>
      <c r="BN35" s="40" t="s">
        <v>166</v>
      </c>
      <c r="BO35" s="40"/>
      <c r="BP35" s="40" t="s">
        <v>153</v>
      </c>
      <c r="BQ35" s="40" t="s">
        <v>150</v>
      </c>
      <c r="BR35" s="40" t="s">
        <v>150</v>
      </c>
      <c r="BS35" s="40" t="s">
        <v>150</v>
      </c>
      <c r="BT35" s="40" t="s">
        <v>150</v>
      </c>
      <c r="BU35" s="41" t="s">
        <v>150</v>
      </c>
      <c r="BV35" s="43" t="s">
        <v>150</v>
      </c>
      <c r="BW35" s="40" t="s">
        <v>153</v>
      </c>
      <c r="BX35" s="40" t="s">
        <v>150</v>
      </c>
      <c r="BY35" s="40" t="s">
        <v>150</v>
      </c>
      <c r="BZ35" s="40" t="s">
        <v>150</v>
      </c>
      <c r="CA35" s="43" t="s">
        <v>150</v>
      </c>
      <c r="CB35" s="43" t="s">
        <v>150</v>
      </c>
      <c r="CC35" s="43" t="s">
        <v>150</v>
      </c>
      <c r="CD35" s="40" t="s">
        <v>153</v>
      </c>
      <c r="CE35" s="40" t="s">
        <v>150</v>
      </c>
      <c r="CF35" s="40" t="s">
        <v>150</v>
      </c>
      <c r="CG35" s="40" t="s">
        <v>153</v>
      </c>
      <c r="CH35" s="40" t="s">
        <v>158</v>
      </c>
      <c r="CI35" s="40"/>
      <c r="CJ35" s="40"/>
      <c r="CK35" s="40"/>
      <c r="CL35" s="40"/>
      <c r="CM35" s="40"/>
      <c r="CN35" s="40"/>
      <c r="CO35" s="40"/>
      <c r="CP35" s="40"/>
      <c r="CQ35" s="40"/>
      <c r="CR35" s="40"/>
      <c r="CS35" s="40"/>
      <c r="CT35" s="4"/>
      <c r="CU35" s="4"/>
      <c r="CV35" s="4"/>
      <c r="CW35" s="4"/>
      <c r="CX35" s="4"/>
      <c r="CY35" s="4"/>
      <c r="CZ35" s="4"/>
      <c r="DA35" s="4"/>
      <c r="DB35" s="4"/>
      <c r="DC35" s="4"/>
      <c r="DD35" s="4"/>
      <c r="DE35" s="4"/>
      <c r="DF35" s="4"/>
      <c r="DG35" s="4"/>
      <c r="DH35" s="4"/>
      <c r="DI35" s="4"/>
      <c r="DJ35" s="4"/>
      <c r="DK35" s="4"/>
    </row>
    <row r="36" spans="1:115" ht="15" customHeight="1" x14ac:dyDescent="0.6">
      <c r="A36" s="40">
        <v>35</v>
      </c>
      <c r="B36" s="40" t="s">
        <v>19</v>
      </c>
      <c r="C36" s="40" t="s">
        <v>173</v>
      </c>
      <c r="D36" s="40" t="s">
        <v>174</v>
      </c>
      <c r="E36" s="40" t="s">
        <v>22</v>
      </c>
      <c r="F36" s="40" t="s">
        <v>175</v>
      </c>
      <c r="G36" s="40">
        <v>32</v>
      </c>
      <c r="H36" s="40" t="s">
        <v>150</v>
      </c>
      <c r="I36" s="41">
        <v>42500</v>
      </c>
      <c r="J36" s="42">
        <f t="shared" si="0"/>
        <v>2016</v>
      </c>
      <c r="K36" s="42">
        <f t="shared" si="1"/>
        <v>5</v>
      </c>
      <c r="L36" s="42" t="str">
        <f t="shared" si="2"/>
        <v>1 - Spring</v>
      </c>
      <c r="M36" s="40"/>
      <c r="N36" s="40" t="s">
        <v>150</v>
      </c>
      <c r="O36" s="43">
        <v>0.60416666666666663</v>
      </c>
      <c r="P36" s="40" t="s">
        <v>160</v>
      </c>
      <c r="Q36" s="44">
        <v>28.735533333333333</v>
      </c>
      <c r="R36" s="44">
        <v>-82.745199999999997</v>
      </c>
      <c r="S36" s="40" t="s">
        <v>152</v>
      </c>
      <c r="T36" s="40" t="s">
        <v>150</v>
      </c>
      <c r="U36" s="40" t="s">
        <v>153</v>
      </c>
      <c r="V36" s="40" t="s">
        <v>150</v>
      </c>
      <c r="W36" s="40" t="s">
        <v>150</v>
      </c>
      <c r="X36" s="40" t="s">
        <v>150</v>
      </c>
      <c r="Y36" s="40" t="s">
        <v>282</v>
      </c>
      <c r="Z36" s="40" t="s">
        <v>283</v>
      </c>
      <c r="AA36" s="45">
        <v>982.00040613420094</v>
      </c>
      <c r="AB36" s="40" t="s">
        <v>179</v>
      </c>
      <c r="AC36" s="40">
        <v>9.8000000000000007</v>
      </c>
      <c r="AD36" s="40">
        <v>75.400000000000006</v>
      </c>
      <c r="AE36" s="40">
        <v>76.2</v>
      </c>
      <c r="AF36" s="40">
        <v>60.6</v>
      </c>
      <c r="AG36" s="46">
        <v>81.900000000000006</v>
      </c>
      <c r="AH36" s="46" t="s">
        <v>150</v>
      </c>
      <c r="AI36" s="40">
        <v>73.7</v>
      </c>
      <c r="AJ36" s="40">
        <v>62</v>
      </c>
      <c r="AK36" s="40">
        <v>17.5</v>
      </c>
      <c r="AL36" s="40">
        <v>11.5</v>
      </c>
      <c r="AM36" s="40">
        <v>66.7</v>
      </c>
      <c r="AN36" s="40" t="s">
        <v>150</v>
      </c>
      <c r="AO36" s="40" t="s">
        <v>201</v>
      </c>
      <c r="AP36" s="40" t="s">
        <v>153</v>
      </c>
      <c r="AQ36" s="40" t="s">
        <v>150</v>
      </c>
      <c r="AR36" s="40" t="s">
        <v>166</v>
      </c>
      <c r="AS36" s="40" t="s">
        <v>284</v>
      </c>
      <c r="AT36" s="40" t="s">
        <v>153</v>
      </c>
      <c r="AU36" s="40" t="s">
        <v>150</v>
      </c>
      <c r="AV36" s="40" t="s">
        <v>166</v>
      </c>
      <c r="AW36" s="40" t="s">
        <v>224</v>
      </c>
      <c r="AX36" s="40" t="s">
        <v>153</v>
      </c>
      <c r="AY36" s="40" t="s">
        <v>150</v>
      </c>
      <c r="AZ36" s="40" t="s">
        <v>164</v>
      </c>
      <c r="BA36" s="40" t="s">
        <v>165</v>
      </c>
      <c r="BB36" s="40" t="s">
        <v>153</v>
      </c>
      <c r="BC36" s="40" t="s">
        <v>150</v>
      </c>
      <c r="BD36" s="40" t="s">
        <v>150</v>
      </c>
      <c r="BE36" s="40" t="s">
        <v>153</v>
      </c>
      <c r="BF36" s="40" t="s">
        <v>166</v>
      </c>
      <c r="BG36" s="40" t="s">
        <v>166</v>
      </c>
      <c r="BH36" s="40" t="s">
        <v>153</v>
      </c>
      <c r="BI36" s="40" t="s">
        <v>153</v>
      </c>
      <c r="BJ36" s="40" t="s">
        <v>153</v>
      </c>
      <c r="BK36" s="40" t="s">
        <v>150</v>
      </c>
      <c r="BL36" s="40" t="s">
        <v>285</v>
      </c>
      <c r="BM36" s="40" t="s">
        <v>166</v>
      </c>
      <c r="BN36" s="40" t="s">
        <v>166</v>
      </c>
      <c r="BO36" s="40"/>
      <c r="BP36" s="40" t="s">
        <v>153</v>
      </c>
      <c r="BQ36" s="40" t="s">
        <v>150</v>
      </c>
      <c r="BR36" s="40" t="s">
        <v>150</v>
      </c>
      <c r="BS36" s="40" t="s">
        <v>150</v>
      </c>
      <c r="BT36" s="40" t="s">
        <v>150</v>
      </c>
      <c r="BU36" s="41" t="s">
        <v>150</v>
      </c>
      <c r="BV36" s="43" t="s">
        <v>150</v>
      </c>
      <c r="BW36" s="40" t="s">
        <v>153</v>
      </c>
      <c r="BX36" s="40" t="s">
        <v>150</v>
      </c>
      <c r="BY36" s="40" t="s">
        <v>150</v>
      </c>
      <c r="BZ36" s="40" t="s">
        <v>150</v>
      </c>
      <c r="CA36" s="43" t="s">
        <v>150</v>
      </c>
      <c r="CB36" s="43" t="s">
        <v>150</v>
      </c>
      <c r="CC36" s="43" t="s">
        <v>150</v>
      </c>
      <c r="CD36" s="40" t="s">
        <v>153</v>
      </c>
      <c r="CE36" s="40" t="s">
        <v>150</v>
      </c>
      <c r="CF36" s="40" t="s">
        <v>150</v>
      </c>
      <c r="CG36" s="40" t="s">
        <v>153</v>
      </c>
      <c r="CH36" s="40" t="s">
        <v>158</v>
      </c>
      <c r="CI36" s="40"/>
      <c r="CJ36" s="40"/>
      <c r="CK36" s="40"/>
      <c r="CL36" s="40"/>
      <c r="CM36" s="40"/>
      <c r="CN36" s="40"/>
      <c r="CO36" s="40"/>
      <c r="CP36" s="40"/>
      <c r="CQ36" s="40"/>
      <c r="CR36" s="40"/>
      <c r="CS36" s="40"/>
      <c r="CT36" s="4"/>
      <c r="CU36" s="4"/>
      <c r="CV36" s="4"/>
      <c r="CW36" s="4"/>
      <c r="CX36" s="4"/>
      <c r="CY36" s="4"/>
      <c r="CZ36" s="4"/>
      <c r="DA36" s="4"/>
      <c r="DB36" s="4"/>
      <c r="DC36" s="4"/>
      <c r="DD36" s="4"/>
      <c r="DE36" s="4"/>
      <c r="DF36" s="4"/>
      <c r="DG36" s="4"/>
      <c r="DH36" s="4"/>
      <c r="DI36" s="4"/>
      <c r="DJ36" s="4"/>
      <c r="DK36" s="4"/>
    </row>
    <row r="37" spans="1:115" ht="15" customHeight="1" x14ac:dyDescent="0.6">
      <c r="A37" s="40">
        <v>36</v>
      </c>
      <c r="B37" s="40" t="s">
        <v>19</v>
      </c>
      <c r="C37" s="40" t="s">
        <v>173</v>
      </c>
      <c r="D37" s="40" t="s">
        <v>174</v>
      </c>
      <c r="E37" s="40" t="s">
        <v>22</v>
      </c>
      <c r="F37" s="40" t="s">
        <v>175</v>
      </c>
      <c r="G37" s="40">
        <v>33</v>
      </c>
      <c r="H37" s="40" t="s">
        <v>150</v>
      </c>
      <c r="I37" s="41">
        <v>42501</v>
      </c>
      <c r="J37" s="42">
        <f t="shared" si="0"/>
        <v>2016</v>
      </c>
      <c r="K37" s="42">
        <f t="shared" si="1"/>
        <v>5</v>
      </c>
      <c r="L37" s="42" t="str">
        <f t="shared" si="2"/>
        <v>1 - Spring</v>
      </c>
      <c r="M37" s="40"/>
      <c r="N37" s="40" t="s">
        <v>150</v>
      </c>
      <c r="O37" s="43">
        <v>0.3756944444444445</v>
      </c>
      <c r="P37" s="40" t="s">
        <v>176</v>
      </c>
      <c r="Q37" s="44">
        <v>28.83745</v>
      </c>
      <c r="R37" s="44">
        <v>-82.752899999999997</v>
      </c>
      <c r="S37" s="40" t="s">
        <v>152</v>
      </c>
      <c r="T37" s="40" t="s">
        <v>150</v>
      </c>
      <c r="U37" s="40" t="s">
        <v>153</v>
      </c>
      <c r="V37" s="40" t="s">
        <v>150</v>
      </c>
      <c r="W37" s="40" t="s">
        <v>150</v>
      </c>
      <c r="X37" s="40" t="s">
        <v>150</v>
      </c>
      <c r="Y37" s="40" t="s">
        <v>286</v>
      </c>
      <c r="Z37" s="40" t="s">
        <v>287</v>
      </c>
      <c r="AA37" s="45">
        <v>982.00040613434805</v>
      </c>
      <c r="AB37" s="40" t="s">
        <v>162</v>
      </c>
      <c r="AC37" s="40">
        <v>8.6999999999999993</v>
      </c>
      <c r="AD37" s="40">
        <v>37.700000000000003</v>
      </c>
      <c r="AE37" s="40">
        <v>38.299999999999997</v>
      </c>
      <c r="AF37" s="40">
        <v>38.200000000000003</v>
      </c>
      <c r="AG37" s="46">
        <v>41.1</v>
      </c>
      <c r="AH37" s="46" t="s">
        <v>150</v>
      </c>
      <c r="AI37" s="40">
        <v>43.2</v>
      </c>
      <c r="AJ37" s="40">
        <v>32.1</v>
      </c>
      <c r="AK37" s="40">
        <v>6.4</v>
      </c>
      <c r="AL37" s="40">
        <v>4.4000000000000004</v>
      </c>
      <c r="AM37" s="40">
        <v>8.6999999999999993</v>
      </c>
      <c r="AN37" s="40" t="s">
        <v>150</v>
      </c>
      <c r="AO37" s="40" t="s">
        <v>163</v>
      </c>
      <c r="AP37" s="40" t="s">
        <v>153</v>
      </c>
      <c r="AQ37" s="40" t="s">
        <v>150</v>
      </c>
      <c r="AR37" s="40" t="s">
        <v>166</v>
      </c>
      <c r="AS37" s="40" t="s">
        <v>288</v>
      </c>
      <c r="AT37" s="40" t="s">
        <v>166</v>
      </c>
      <c r="AU37" s="40" t="s">
        <v>181</v>
      </c>
      <c r="AV37" s="40" t="s">
        <v>153</v>
      </c>
      <c r="AW37" s="40" t="s">
        <v>150</v>
      </c>
      <c r="AX37" s="40" t="s">
        <v>166</v>
      </c>
      <c r="AY37" s="40" t="s">
        <v>258</v>
      </c>
      <c r="AZ37" s="40" t="s">
        <v>150</v>
      </c>
      <c r="BA37" s="40" t="s">
        <v>165</v>
      </c>
      <c r="BB37" s="40" t="s">
        <v>153</v>
      </c>
      <c r="BC37" s="40" t="s">
        <v>150</v>
      </c>
      <c r="BD37" s="40" t="s">
        <v>150</v>
      </c>
      <c r="BE37" s="40" t="s">
        <v>192</v>
      </c>
      <c r="BF37" s="40" t="s">
        <v>153</v>
      </c>
      <c r="BG37" s="40" t="s">
        <v>166</v>
      </c>
      <c r="BH37" s="40" t="s">
        <v>153</v>
      </c>
      <c r="BI37" s="40" t="s">
        <v>153</v>
      </c>
      <c r="BJ37" s="40" t="s">
        <v>153</v>
      </c>
      <c r="BK37" s="40" t="s">
        <v>150</v>
      </c>
      <c r="BL37" s="40" t="s">
        <v>153</v>
      </c>
      <c r="BM37" s="40" t="s">
        <v>166</v>
      </c>
      <c r="BN37" s="40" t="s">
        <v>166</v>
      </c>
      <c r="BO37" s="40" t="s">
        <v>289</v>
      </c>
      <c r="BP37" s="40" t="s">
        <v>153</v>
      </c>
      <c r="BQ37" s="40" t="s">
        <v>150</v>
      </c>
      <c r="BR37" s="40" t="s">
        <v>150</v>
      </c>
      <c r="BS37" s="40" t="s">
        <v>150</v>
      </c>
      <c r="BT37" s="40" t="s">
        <v>150</v>
      </c>
      <c r="BU37" s="41" t="s">
        <v>150</v>
      </c>
      <c r="BV37" s="43" t="s">
        <v>150</v>
      </c>
      <c r="BW37" s="40" t="s">
        <v>153</v>
      </c>
      <c r="BX37" s="40" t="s">
        <v>150</v>
      </c>
      <c r="BY37" s="40" t="s">
        <v>150</v>
      </c>
      <c r="BZ37" s="40" t="s">
        <v>150</v>
      </c>
      <c r="CA37" s="43" t="s">
        <v>150</v>
      </c>
      <c r="CB37" s="43" t="s">
        <v>150</v>
      </c>
      <c r="CC37" s="43" t="s">
        <v>150</v>
      </c>
      <c r="CD37" s="40" t="s">
        <v>153</v>
      </c>
      <c r="CE37" s="40" t="s">
        <v>150</v>
      </c>
      <c r="CF37" s="40" t="s">
        <v>150</v>
      </c>
      <c r="CG37" s="40" t="s">
        <v>153</v>
      </c>
      <c r="CH37" s="40" t="s">
        <v>158</v>
      </c>
      <c r="CI37" s="40"/>
      <c r="CJ37" s="47">
        <v>7.2164487404335116</v>
      </c>
      <c r="CK37" s="47">
        <v>-12.767034382001107</v>
      </c>
      <c r="CL37" s="48">
        <v>6.0189619564703527E-2</v>
      </c>
      <c r="CM37" s="48">
        <v>0.16720254663787104</v>
      </c>
      <c r="CN37" s="47">
        <v>15.315424825624307</v>
      </c>
      <c r="CO37" s="47">
        <v>42.545177261544794</v>
      </c>
      <c r="CP37" s="47">
        <v>4.2961898333121722</v>
      </c>
      <c r="CQ37" s="47">
        <v>13.921943933211578</v>
      </c>
      <c r="CR37" s="47">
        <v>2.7779299461783302</v>
      </c>
      <c r="CS37" s="47">
        <v>3.2405327681897091</v>
      </c>
      <c r="CT37" s="4"/>
      <c r="CU37" s="4"/>
      <c r="CV37" s="4"/>
      <c r="CW37" s="4"/>
      <c r="CX37" s="4"/>
      <c r="CY37" s="4"/>
      <c r="CZ37" s="4"/>
      <c r="DA37" s="4"/>
      <c r="DB37" s="4"/>
      <c r="DC37" s="4"/>
      <c r="DD37" s="4"/>
      <c r="DE37" s="4"/>
      <c r="DF37" s="4"/>
      <c r="DG37" s="4"/>
      <c r="DH37" s="4"/>
      <c r="DI37" s="4"/>
      <c r="DJ37" s="4"/>
      <c r="DK37" s="4"/>
    </row>
    <row r="38" spans="1:115" ht="15" customHeight="1" x14ac:dyDescent="0.6">
      <c r="A38" s="40">
        <v>37</v>
      </c>
      <c r="B38" s="40" t="s">
        <v>19</v>
      </c>
      <c r="C38" s="40" t="s">
        <v>173</v>
      </c>
      <c r="D38" s="40" t="s">
        <v>174</v>
      </c>
      <c r="E38" s="40" t="s">
        <v>22</v>
      </c>
      <c r="F38" s="40" t="s">
        <v>175</v>
      </c>
      <c r="G38" s="40">
        <v>34</v>
      </c>
      <c r="H38" s="40" t="s">
        <v>150</v>
      </c>
      <c r="I38" s="41">
        <v>42501</v>
      </c>
      <c r="J38" s="42">
        <f t="shared" si="0"/>
        <v>2016</v>
      </c>
      <c r="K38" s="42">
        <f t="shared" si="1"/>
        <v>5</v>
      </c>
      <c r="L38" s="42" t="str">
        <f t="shared" si="2"/>
        <v>1 - Spring</v>
      </c>
      <c r="M38" s="40"/>
      <c r="N38" s="40" t="s">
        <v>150</v>
      </c>
      <c r="O38" s="43">
        <v>0.38958333333333334</v>
      </c>
      <c r="P38" s="40" t="s">
        <v>176</v>
      </c>
      <c r="Q38" s="44">
        <v>28.84187</v>
      </c>
      <c r="R38" s="44">
        <v>-82.751980000000003</v>
      </c>
      <c r="S38" s="40" t="s">
        <v>290</v>
      </c>
      <c r="T38" s="40" t="s">
        <v>150</v>
      </c>
      <c r="U38" s="40" t="s">
        <v>153</v>
      </c>
      <c r="V38" s="40" t="s">
        <v>150</v>
      </c>
      <c r="W38" s="40" t="s">
        <v>166</v>
      </c>
      <c r="X38" s="40" t="s">
        <v>291</v>
      </c>
      <c r="Y38" s="40" t="s">
        <v>292</v>
      </c>
      <c r="Z38" s="40" t="s">
        <v>293</v>
      </c>
      <c r="AA38" s="45">
        <v>982.00016782692899</v>
      </c>
      <c r="AB38" s="40" t="s">
        <v>162</v>
      </c>
      <c r="AC38" s="40">
        <v>10.3</v>
      </c>
      <c r="AD38" s="40">
        <v>48.3</v>
      </c>
      <c r="AE38" s="40">
        <v>49</v>
      </c>
      <c r="AF38" s="40">
        <v>47.5</v>
      </c>
      <c r="AG38" s="46">
        <v>53.5</v>
      </c>
      <c r="AH38" s="46" t="s">
        <v>150</v>
      </c>
      <c r="AI38" s="40">
        <v>53</v>
      </c>
      <c r="AJ38" s="40">
        <v>38.5</v>
      </c>
      <c r="AK38" s="40">
        <v>8.6999999999999993</v>
      </c>
      <c r="AL38" s="40">
        <v>6.4</v>
      </c>
      <c r="AM38" s="40">
        <v>18.8</v>
      </c>
      <c r="AN38" s="40" t="s">
        <v>150</v>
      </c>
      <c r="AO38" s="40" t="s">
        <v>163</v>
      </c>
      <c r="AP38" s="40" t="s">
        <v>166</v>
      </c>
      <c r="AQ38" s="40" t="s">
        <v>294</v>
      </c>
      <c r="AR38" s="40" t="s">
        <v>153</v>
      </c>
      <c r="AS38" s="40" t="s">
        <v>150</v>
      </c>
      <c r="AT38" s="40" t="s">
        <v>166</v>
      </c>
      <c r="AU38" s="40" t="s">
        <v>181</v>
      </c>
      <c r="AV38" s="40" t="s">
        <v>153</v>
      </c>
      <c r="AW38" s="40" t="s">
        <v>150</v>
      </c>
      <c r="AX38" s="40" t="s">
        <v>166</v>
      </c>
      <c r="AY38" s="40" t="s">
        <v>188</v>
      </c>
      <c r="AZ38" s="40" t="s">
        <v>165</v>
      </c>
      <c r="BA38" s="40" t="s">
        <v>165</v>
      </c>
      <c r="BB38" s="40" t="s">
        <v>153</v>
      </c>
      <c r="BC38" s="40" t="s">
        <v>150</v>
      </c>
      <c r="BD38" s="40" t="s">
        <v>150</v>
      </c>
      <c r="BE38" s="40" t="s">
        <v>153</v>
      </c>
      <c r="BF38" s="40" t="s">
        <v>166</v>
      </c>
      <c r="BG38" s="40" t="s">
        <v>166</v>
      </c>
      <c r="BH38" s="40" t="s">
        <v>153</v>
      </c>
      <c r="BI38" s="40" t="s">
        <v>153</v>
      </c>
      <c r="BJ38" s="40" t="s">
        <v>153</v>
      </c>
      <c r="BK38" s="40" t="s">
        <v>150</v>
      </c>
      <c r="BL38" s="40" t="s">
        <v>182</v>
      </c>
      <c r="BM38" s="40" t="s">
        <v>166</v>
      </c>
      <c r="BN38" s="40" t="s">
        <v>166</v>
      </c>
      <c r="BO38" s="40" t="s">
        <v>295</v>
      </c>
      <c r="BP38" s="40" t="s">
        <v>153</v>
      </c>
      <c r="BQ38" s="40" t="s">
        <v>150</v>
      </c>
      <c r="BR38" s="40" t="s">
        <v>150</v>
      </c>
      <c r="BS38" s="40" t="s">
        <v>150</v>
      </c>
      <c r="BT38" s="40" t="s">
        <v>150</v>
      </c>
      <c r="BU38" s="41" t="s">
        <v>150</v>
      </c>
      <c r="BV38" s="43" t="s">
        <v>150</v>
      </c>
      <c r="BW38" s="40" t="s">
        <v>153</v>
      </c>
      <c r="BX38" s="40" t="s">
        <v>150</v>
      </c>
      <c r="BY38" s="40" t="s">
        <v>150</v>
      </c>
      <c r="BZ38" s="40" t="s">
        <v>150</v>
      </c>
      <c r="CA38" s="43" t="s">
        <v>150</v>
      </c>
      <c r="CB38" s="43" t="s">
        <v>150</v>
      </c>
      <c r="CC38" s="43" t="s">
        <v>150</v>
      </c>
      <c r="CD38" s="40" t="s">
        <v>153</v>
      </c>
      <c r="CE38" s="40" t="s">
        <v>150</v>
      </c>
      <c r="CF38" s="40" t="s">
        <v>150</v>
      </c>
      <c r="CG38" s="40" t="s">
        <v>153</v>
      </c>
      <c r="CH38" s="40" t="s">
        <v>158</v>
      </c>
      <c r="CI38" s="40"/>
      <c r="CJ38" s="47">
        <v>6.8715029704135597</v>
      </c>
      <c r="CK38" s="47">
        <v>-13.054883833655566</v>
      </c>
      <c r="CL38" s="48">
        <v>6.0606444814453229E-2</v>
      </c>
      <c r="CM38" s="48">
        <v>0.16943549845441913</v>
      </c>
      <c r="CN38" s="47">
        <v>14.782059710842251</v>
      </c>
      <c r="CO38" s="47">
        <v>41.32573133034613</v>
      </c>
      <c r="CP38" s="47">
        <v>4.3259418140223573</v>
      </c>
      <c r="CQ38" s="47">
        <v>14.107868314273034</v>
      </c>
      <c r="CR38" s="47">
        <v>2.7956680015326141</v>
      </c>
      <c r="CS38" s="47">
        <v>3.261224704535548</v>
      </c>
      <c r="CT38" s="4"/>
      <c r="CU38" s="4"/>
      <c r="CV38" s="4"/>
      <c r="CW38" s="4"/>
      <c r="CX38" s="4"/>
      <c r="CY38" s="4"/>
      <c r="CZ38" s="4"/>
      <c r="DA38" s="4"/>
      <c r="DB38" s="4"/>
      <c r="DC38" s="4"/>
      <c r="DD38" s="4"/>
      <c r="DE38" s="4"/>
      <c r="DF38" s="4"/>
      <c r="DG38" s="4"/>
      <c r="DH38" s="4"/>
      <c r="DI38" s="4"/>
      <c r="DJ38" s="4"/>
      <c r="DK38" s="4"/>
    </row>
    <row r="39" spans="1:115" ht="15" customHeight="1" x14ac:dyDescent="0.6">
      <c r="A39" s="40">
        <v>38</v>
      </c>
      <c r="B39" s="40" t="s">
        <v>19</v>
      </c>
      <c r="C39" s="40" t="s">
        <v>173</v>
      </c>
      <c r="D39" s="40" t="s">
        <v>174</v>
      </c>
      <c r="E39" s="40" t="s">
        <v>22</v>
      </c>
      <c r="F39" s="40" t="s">
        <v>175</v>
      </c>
      <c r="G39" s="40">
        <v>35</v>
      </c>
      <c r="H39" s="40" t="s">
        <v>150</v>
      </c>
      <c r="I39" s="41">
        <v>42501</v>
      </c>
      <c r="J39" s="42">
        <f t="shared" si="0"/>
        <v>2016</v>
      </c>
      <c r="K39" s="42">
        <f t="shared" si="1"/>
        <v>5</v>
      </c>
      <c r="L39" s="42" t="str">
        <f t="shared" si="2"/>
        <v>1 - Spring</v>
      </c>
      <c r="M39" s="40"/>
      <c r="N39" s="40" t="s">
        <v>150</v>
      </c>
      <c r="O39" s="43">
        <v>0.40416666666666662</v>
      </c>
      <c r="P39" s="40" t="s">
        <v>176</v>
      </c>
      <c r="Q39" s="44">
        <v>28.841899999999999</v>
      </c>
      <c r="R39" s="44">
        <v>-82.745919999999998</v>
      </c>
      <c r="S39" s="40" t="s">
        <v>152</v>
      </c>
      <c r="T39" s="40" t="s">
        <v>150</v>
      </c>
      <c r="U39" s="40" t="s">
        <v>153</v>
      </c>
      <c r="V39" s="40" t="s">
        <v>150</v>
      </c>
      <c r="W39" s="40" t="s">
        <v>150</v>
      </c>
      <c r="X39" s="40" t="s">
        <v>150</v>
      </c>
      <c r="Y39" s="40" t="s">
        <v>296</v>
      </c>
      <c r="Z39" s="40" t="s">
        <v>150</v>
      </c>
      <c r="AA39" s="45">
        <v>982.00040613428098</v>
      </c>
      <c r="AB39" s="40" t="s">
        <v>179</v>
      </c>
      <c r="AC39" s="40">
        <v>4.9000000000000004</v>
      </c>
      <c r="AD39" s="40">
        <v>28.8</v>
      </c>
      <c r="AE39" s="40">
        <v>29.1</v>
      </c>
      <c r="AF39" s="40">
        <v>23</v>
      </c>
      <c r="AG39" s="46">
        <v>30.9</v>
      </c>
      <c r="AH39" s="46" t="s">
        <v>150</v>
      </c>
      <c r="AI39" s="40">
        <v>25.4</v>
      </c>
      <c r="AJ39" s="40">
        <v>23.4</v>
      </c>
      <c r="AK39" s="40">
        <v>5</v>
      </c>
      <c r="AL39" s="40">
        <v>3.7</v>
      </c>
      <c r="AM39" s="40">
        <v>2.8</v>
      </c>
      <c r="AN39" s="40" t="s">
        <v>150</v>
      </c>
      <c r="AO39" s="40" t="s">
        <v>163</v>
      </c>
      <c r="AP39" s="40" t="s">
        <v>166</v>
      </c>
      <c r="AQ39" s="40" t="s">
        <v>297</v>
      </c>
      <c r="AR39" s="40" t="s">
        <v>166</v>
      </c>
      <c r="AS39" s="40" t="s">
        <v>298</v>
      </c>
      <c r="AT39" s="40" t="s">
        <v>166</v>
      </c>
      <c r="AU39" s="40" t="s">
        <v>181</v>
      </c>
      <c r="AV39" s="40" t="s">
        <v>153</v>
      </c>
      <c r="AW39" s="40" t="s">
        <v>150</v>
      </c>
      <c r="AX39" s="40" t="s">
        <v>153</v>
      </c>
      <c r="AY39" s="40" t="s">
        <v>150</v>
      </c>
      <c r="AZ39" s="40" t="s">
        <v>164</v>
      </c>
      <c r="BA39" s="40" t="s">
        <v>165</v>
      </c>
      <c r="BB39" s="40" t="s">
        <v>166</v>
      </c>
      <c r="BC39" s="40">
        <v>13</v>
      </c>
      <c r="BD39" s="40">
        <v>2</v>
      </c>
      <c r="BE39" s="40" t="s">
        <v>153</v>
      </c>
      <c r="BF39" s="40" t="s">
        <v>153</v>
      </c>
      <c r="BG39" s="40" t="s">
        <v>153</v>
      </c>
      <c r="BH39" s="40" t="s">
        <v>153</v>
      </c>
      <c r="BI39" s="40" t="s">
        <v>153</v>
      </c>
      <c r="BJ39" s="40" t="s">
        <v>153</v>
      </c>
      <c r="BK39" s="40" t="s">
        <v>150</v>
      </c>
      <c r="BL39" s="40" t="s">
        <v>182</v>
      </c>
      <c r="BM39" s="40" t="s">
        <v>166</v>
      </c>
      <c r="BN39" s="40" t="s">
        <v>166</v>
      </c>
      <c r="BO39" s="40"/>
      <c r="BP39" s="40" t="s">
        <v>153</v>
      </c>
      <c r="BQ39" s="40" t="s">
        <v>150</v>
      </c>
      <c r="BR39" s="40" t="s">
        <v>150</v>
      </c>
      <c r="BS39" s="40" t="s">
        <v>150</v>
      </c>
      <c r="BT39" s="40" t="s">
        <v>150</v>
      </c>
      <c r="BU39" s="41" t="s">
        <v>150</v>
      </c>
      <c r="BV39" s="43" t="s">
        <v>150</v>
      </c>
      <c r="BW39" s="40" t="s">
        <v>153</v>
      </c>
      <c r="BX39" s="40" t="s">
        <v>150</v>
      </c>
      <c r="BY39" s="40" t="s">
        <v>150</v>
      </c>
      <c r="BZ39" s="40" t="s">
        <v>150</v>
      </c>
      <c r="CA39" s="43" t="s">
        <v>150</v>
      </c>
      <c r="CB39" s="43" t="s">
        <v>150</v>
      </c>
      <c r="CC39" s="43" t="s">
        <v>150</v>
      </c>
      <c r="CD39" s="40" t="s">
        <v>153</v>
      </c>
      <c r="CE39" s="40" t="s">
        <v>150</v>
      </c>
      <c r="CF39" s="40" t="s">
        <v>150</v>
      </c>
      <c r="CG39" s="40" t="s">
        <v>153</v>
      </c>
      <c r="CH39" s="40" t="s">
        <v>158</v>
      </c>
      <c r="CI39" s="40"/>
      <c r="CJ39" s="40"/>
      <c r="CK39" s="40"/>
      <c r="CL39" s="40"/>
      <c r="CM39" s="40"/>
      <c r="CN39" s="40"/>
      <c r="CO39" s="40"/>
      <c r="CP39" s="40"/>
      <c r="CQ39" s="40"/>
      <c r="CR39" s="40"/>
      <c r="CS39" s="40"/>
      <c r="CT39" s="4"/>
      <c r="CU39" s="4"/>
      <c r="CV39" s="4"/>
      <c r="CW39" s="4"/>
      <c r="CX39" s="4"/>
      <c r="CY39" s="4"/>
      <c r="CZ39" s="4"/>
      <c r="DA39" s="4"/>
      <c r="DB39" s="4"/>
      <c r="DC39" s="4"/>
      <c r="DD39" s="4"/>
      <c r="DE39" s="4"/>
      <c r="DF39" s="4"/>
      <c r="DG39" s="4"/>
      <c r="DH39" s="4"/>
      <c r="DI39" s="4"/>
      <c r="DJ39" s="4"/>
      <c r="DK39" s="4"/>
    </row>
    <row r="40" spans="1:115" ht="15" customHeight="1" x14ac:dyDescent="0.6">
      <c r="A40" s="40">
        <v>39</v>
      </c>
      <c r="B40" s="40" t="s">
        <v>19</v>
      </c>
      <c r="C40" s="40" t="s">
        <v>173</v>
      </c>
      <c r="D40" s="40" t="s">
        <v>174</v>
      </c>
      <c r="E40" s="40" t="s">
        <v>22</v>
      </c>
      <c r="F40" s="40" t="s">
        <v>175</v>
      </c>
      <c r="G40" s="40">
        <v>36</v>
      </c>
      <c r="H40" s="40" t="s">
        <v>150</v>
      </c>
      <c r="I40" s="41">
        <v>42501</v>
      </c>
      <c r="J40" s="42">
        <f t="shared" si="0"/>
        <v>2016</v>
      </c>
      <c r="K40" s="42">
        <f t="shared" si="1"/>
        <v>5</v>
      </c>
      <c r="L40" s="42" t="str">
        <f t="shared" si="2"/>
        <v>1 - Spring</v>
      </c>
      <c r="M40" s="40"/>
      <c r="N40" s="40" t="s">
        <v>150</v>
      </c>
      <c r="O40" s="43">
        <v>0.43402777777777773</v>
      </c>
      <c r="P40" s="40" t="s">
        <v>176</v>
      </c>
      <c r="Q40" s="44">
        <v>28.841429999999999</v>
      </c>
      <c r="R40" s="44">
        <v>-82.745829999999998</v>
      </c>
      <c r="S40" s="40" t="s">
        <v>152</v>
      </c>
      <c r="T40" s="40" t="s">
        <v>150</v>
      </c>
      <c r="U40" s="40" t="s">
        <v>153</v>
      </c>
      <c r="V40" s="40" t="s">
        <v>150</v>
      </c>
      <c r="W40" s="40" t="s">
        <v>150</v>
      </c>
      <c r="X40" s="40" t="s">
        <v>150</v>
      </c>
      <c r="Y40" s="40" t="s">
        <v>299</v>
      </c>
      <c r="Z40" s="40" t="s">
        <v>300</v>
      </c>
      <c r="AA40" s="45">
        <v>982.000406134184</v>
      </c>
      <c r="AB40" s="40" t="s">
        <v>179</v>
      </c>
      <c r="AC40" s="40">
        <v>5.2</v>
      </c>
      <c r="AD40" s="40">
        <v>32.4</v>
      </c>
      <c r="AE40" s="40">
        <v>32.9</v>
      </c>
      <c r="AF40" s="40">
        <v>25.8</v>
      </c>
      <c r="AG40" s="46">
        <v>35.6</v>
      </c>
      <c r="AH40" s="46" t="s">
        <v>150</v>
      </c>
      <c r="AI40" s="40">
        <v>30</v>
      </c>
      <c r="AJ40" s="40">
        <v>27</v>
      </c>
      <c r="AK40" s="40">
        <v>5.0999999999999996</v>
      </c>
      <c r="AL40" s="40">
        <v>3.4</v>
      </c>
      <c r="AM40" s="40">
        <v>4.4000000000000004</v>
      </c>
      <c r="AN40" s="40" t="s">
        <v>150</v>
      </c>
      <c r="AO40" s="40" t="s">
        <v>163</v>
      </c>
      <c r="AP40" s="40" t="s">
        <v>153</v>
      </c>
      <c r="AQ40" s="40" t="s">
        <v>150</v>
      </c>
      <c r="AR40" s="40" t="s">
        <v>153</v>
      </c>
      <c r="AS40" s="40" t="s">
        <v>150</v>
      </c>
      <c r="AT40" s="40" t="s">
        <v>166</v>
      </c>
      <c r="AU40" s="40" t="s">
        <v>181</v>
      </c>
      <c r="AV40" s="40" t="s">
        <v>166</v>
      </c>
      <c r="AW40" s="40" t="s">
        <v>224</v>
      </c>
      <c r="AX40" s="40" t="s">
        <v>166</v>
      </c>
      <c r="AY40" s="40" t="s">
        <v>188</v>
      </c>
      <c r="AZ40" s="40" t="s">
        <v>164</v>
      </c>
      <c r="BA40" s="40" t="s">
        <v>165</v>
      </c>
      <c r="BB40" s="40" t="s">
        <v>150</v>
      </c>
      <c r="BC40" s="40" t="s">
        <v>150</v>
      </c>
      <c r="BD40" s="40" t="s">
        <v>150</v>
      </c>
      <c r="BE40" s="40" t="s">
        <v>153</v>
      </c>
      <c r="BF40" s="40" t="s">
        <v>153</v>
      </c>
      <c r="BG40" s="40" t="s">
        <v>153</v>
      </c>
      <c r="BH40" s="40" t="s">
        <v>153</v>
      </c>
      <c r="BI40" s="40" t="s">
        <v>153</v>
      </c>
      <c r="BJ40" s="40" t="s">
        <v>153</v>
      </c>
      <c r="BK40" s="40" t="s">
        <v>150</v>
      </c>
      <c r="BL40" s="40" t="s">
        <v>182</v>
      </c>
      <c r="BM40" s="40" t="s">
        <v>166</v>
      </c>
      <c r="BN40" s="40" t="s">
        <v>166</v>
      </c>
      <c r="BO40" s="40"/>
      <c r="BP40" s="40" t="s">
        <v>153</v>
      </c>
      <c r="BQ40" s="40" t="s">
        <v>150</v>
      </c>
      <c r="BR40" s="40" t="s">
        <v>150</v>
      </c>
      <c r="BS40" s="40" t="s">
        <v>150</v>
      </c>
      <c r="BT40" s="40" t="s">
        <v>150</v>
      </c>
      <c r="BU40" s="41" t="s">
        <v>150</v>
      </c>
      <c r="BV40" s="43" t="s">
        <v>150</v>
      </c>
      <c r="BW40" s="40" t="s">
        <v>153</v>
      </c>
      <c r="BX40" s="40" t="s">
        <v>150</v>
      </c>
      <c r="BY40" s="40" t="s">
        <v>150</v>
      </c>
      <c r="BZ40" s="40" t="s">
        <v>150</v>
      </c>
      <c r="CA40" s="43" t="s">
        <v>150</v>
      </c>
      <c r="CB40" s="43" t="s">
        <v>150</v>
      </c>
      <c r="CC40" s="43" t="s">
        <v>150</v>
      </c>
      <c r="CD40" s="40" t="s">
        <v>153</v>
      </c>
      <c r="CE40" s="40" t="s">
        <v>150</v>
      </c>
      <c r="CF40" s="40" t="s">
        <v>150</v>
      </c>
      <c r="CG40" s="40" t="s">
        <v>153</v>
      </c>
      <c r="CH40" s="40" t="s">
        <v>158</v>
      </c>
      <c r="CI40" s="40"/>
      <c r="CJ40" s="47">
        <v>7.9008461525661442</v>
      </c>
      <c r="CK40" s="47">
        <v>-15.099476902881626</v>
      </c>
      <c r="CL40" s="48">
        <v>6.1041258319098603E-2</v>
      </c>
      <c r="CM40" s="48">
        <v>0.17665279976241724</v>
      </c>
      <c r="CN40" s="47">
        <v>15.979386994528429</v>
      </c>
      <c r="CO40" s="47">
        <v>46.244188419480956</v>
      </c>
      <c r="CP40" s="47">
        <v>4.3569777529692075</v>
      </c>
      <c r="CQ40" s="47">
        <v>14.708809305779953</v>
      </c>
      <c r="CR40" s="47">
        <v>2.8939901408805997</v>
      </c>
      <c r="CS40" s="47">
        <v>3.3759202226259122</v>
      </c>
      <c r="CT40" s="4"/>
      <c r="CU40" s="4"/>
      <c r="CV40" s="4"/>
      <c r="CW40" s="4"/>
      <c r="CX40" s="4"/>
      <c r="CY40" s="4"/>
      <c r="CZ40" s="4"/>
      <c r="DA40" s="4"/>
      <c r="DB40" s="4"/>
      <c r="DC40" s="4"/>
      <c r="DD40" s="4"/>
      <c r="DE40" s="4"/>
      <c r="DF40" s="4"/>
      <c r="DG40" s="4"/>
      <c r="DH40" s="4"/>
      <c r="DI40" s="4"/>
      <c r="DJ40" s="4"/>
      <c r="DK40" s="4"/>
    </row>
    <row r="41" spans="1:115" ht="15" customHeight="1" x14ac:dyDescent="0.6">
      <c r="A41" s="40">
        <v>40</v>
      </c>
      <c r="B41" s="40" t="s">
        <v>19</v>
      </c>
      <c r="C41" s="40" t="s">
        <v>173</v>
      </c>
      <c r="D41" s="40" t="s">
        <v>174</v>
      </c>
      <c r="E41" s="40" t="s">
        <v>22</v>
      </c>
      <c r="F41" s="40" t="s">
        <v>175</v>
      </c>
      <c r="G41" s="40">
        <v>37</v>
      </c>
      <c r="H41" s="40" t="s">
        <v>150</v>
      </c>
      <c r="I41" s="41">
        <v>42501</v>
      </c>
      <c r="J41" s="42">
        <f t="shared" si="0"/>
        <v>2016</v>
      </c>
      <c r="K41" s="42">
        <f t="shared" si="1"/>
        <v>5</v>
      </c>
      <c r="L41" s="42" t="str">
        <f t="shared" si="2"/>
        <v>1 - Spring</v>
      </c>
      <c r="M41" s="40"/>
      <c r="N41" s="40" t="s">
        <v>150</v>
      </c>
      <c r="O41" s="43">
        <v>0.44305555555555554</v>
      </c>
      <c r="P41" s="40" t="s">
        <v>176</v>
      </c>
      <c r="Q41" s="44">
        <v>28.840969999999999</v>
      </c>
      <c r="R41" s="44">
        <v>-82.750219999999999</v>
      </c>
      <c r="S41" s="40" t="s">
        <v>152</v>
      </c>
      <c r="T41" s="40" t="s">
        <v>150</v>
      </c>
      <c r="U41" s="40" t="s">
        <v>153</v>
      </c>
      <c r="V41" s="40" t="s">
        <v>150</v>
      </c>
      <c r="W41" s="40" t="s">
        <v>150</v>
      </c>
      <c r="X41" s="40" t="s">
        <v>150</v>
      </c>
      <c r="Y41" s="40" t="s">
        <v>301</v>
      </c>
      <c r="Z41" s="40" t="s">
        <v>302</v>
      </c>
      <c r="AA41" s="45">
        <v>982.000406132683</v>
      </c>
      <c r="AB41" s="40" t="s">
        <v>179</v>
      </c>
      <c r="AC41" s="40">
        <v>6.6</v>
      </c>
      <c r="AD41" s="40">
        <v>43.8</v>
      </c>
      <c r="AE41" s="40">
        <v>44.5</v>
      </c>
      <c r="AF41" s="40">
        <v>33.4</v>
      </c>
      <c r="AG41" s="46">
        <v>47</v>
      </c>
      <c r="AH41" s="46" t="s">
        <v>150</v>
      </c>
      <c r="AI41" s="40">
        <v>38.700000000000003</v>
      </c>
      <c r="AJ41" s="40">
        <v>37.6</v>
      </c>
      <c r="AK41" s="40">
        <v>7.8</v>
      </c>
      <c r="AL41" s="40">
        <v>5.0999999999999996</v>
      </c>
      <c r="AM41" s="40">
        <v>10</v>
      </c>
      <c r="AN41" s="40" t="s">
        <v>150</v>
      </c>
      <c r="AO41" s="40" t="s">
        <v>163</v>
      </c>
      <c r="AP41" s="40" t="s">
        <v>153</v>
      </c>
      <c r="AQ41" s="40" t="s">
        <v>150</v>
      </c>
      <c r="AR41" s="40" t="s">
        <v>153</v>
      </c>
      <c r="AS41" s="40" t="s">
        <v>150</v>
      </c>
      <c r="AT41" s="40" t="s">
        <v>166</v>
      </c>
      <c r="AU41" s="40" t="s">
        <v>181</v>
      </c>
      <c r="AV41" s="40" t="s">
        <v>166</v>
      </c>
      <c r="AW41" s="40" t="s">
        <v>303</v>
      </c>
      <c r="AX41" s="40" t="s">
        <v>153</v>
      </c>
      <c r="AY41" s="40" t="s">
        <v>150</v>
      </c>
      <c r="AZ41" s="40" t="s">
        <v>164</v>
      </c>
      <c r="BA41" s="40" t="s">
        <v>165</v>
      </c>
      <c r="BB41" s="40" t="s">
        <v>166</v>
      </c>
      <c r="BC41" s="40">
        <v>7</v>
      </c>
      <c r="BD41" s="40">
        <v>2</v>
      </c>
      <c r="BE41" s="40" t="s">
        <v>153</v>
      </c>
      <c r="BF41" s="40" t="s">
        <v>166</v>
      </c>
      <c r="BG41" s="40" t="s">
        <v>166</v>
      </c>
      <c r="BH41" s="40" t="s">
        <v>153</v>
      </c>
      <c r="BI41" s="40" t="s">
        <v>153</v>
      </c>
      <c r="BJ41" s="40" t="s">
        <v>153</v>
      </c>
      <c r="BK41" s="40" t="s">
        <v>150</v>
      </c>
      <c r="BL41" s="40" t="s">
        <v>182</v>
      </c>
      <c r="BM41" s="40" t="s">
        <v>166</v>
      </c>
      <c r="BN41" s="40" t="s">
        <v>166</v>
      </c>
      <c r="BO41" s="40"/>
      <c r="BP41" s="40" t="s">
        <v>153</v>
      </c>
      <c r="BQ41" s="40" t="s">
        <v>150</v>
      </c>
      <c r="BR41" s="40" t="s">
        <v>150</v>
      </c>
      <c r="BS41" s="40" t="s">
        <v>150</v>
      </c>
      <c r="BT41" s="40" t="s">
        <v>150</v>
      </c>
      <c r="BU41" s="41" t="s">
        <v>150</v>
      </c>
      <c r="BV41" s="43" t="s">
        <v>150</v>
      </c>
      <c r="BW41" s="40" t="s">
        <v>153</v>
      </c>
      <c r="BX41" s="40" t="s">
        <v>150</v>
      </c>
      <c r="BY41" s="40" t="s">
        <v>150</v>
      </c>
      <c r="BZ41" s="40" t="s">
        <v>150</v>
      </c>
      <c r="CA41" s="43" t="s">
        <v>150</v>
      </c>
      <c r="CB41" s="43" t="s">
        <v>150</v>
      </c>
      <c r="CC41" s="43" t="s">
        <v>150</v>
      </c>
      <c r="CD41" s="40" t="s">
        <v>153</v>
      </c>
      <c r="CE41" s="40" t="s">
        <v>150</v>
      </c>
      <c r="CF41" s="40" t="s">
        <v>150</v>
      </c>
      <c r="CG41" s="40" t="s">
        <v>153</v>
      </c>
      <c r="CH41" s="40" t="s">
        <v>158</v>
      </c>
      <c r="CI41" s="40"/>
      <c r="CJ41" s="47">
        <v>3.6211684843946577</v>
      </c>
      <c r="CK41" s="47">
        <v>-12.49787347206254</v>
      </c>
      <c r="CL41" s="48">
        <v>6.5077896426196293E-3</v>
      </c>
      <c r="CM41" s="48">
        <v>2.2018705783738227E-2</v>
      </c>
      <c r="CN41" s="50">
        <v>1.8917993147150087</v>
      </c>
      <c r="CO41" s="50">
        <v>6.4007865650401827</v>
      </c>
      <c r="CP41" s="50">
        <v>0.46451032424122979</v>
      </c>
      <c r="CQ41" s="50">
        <v>1.8333643450239989</v>
      </c>
      <c r="CR41" s="47">
        <v>3.3834384626597847</v>
      </c>
      <c r="CS41" s="47">
        <v>3.94687534236999</v>
      </c>
      <c r="CT41" s="4"/>
      <c r="CU41" s="4"/>
      <c r="CV41" s="4"/>
      <c r="CW41" s="4"/>
      <c r="CX41" s="4"/>
      <c r="CY41" s="4"/>
      <c r="CZ41" s="4"/>
      <c r="DA41" s="4"/>
      <c r="DB41" s="4"/>
      <c r="DC41" s="4"/>
      <c r="DD41" s="4"/>
      <c r="DE41" s="4"/>
      <c r="DF41" s="4"/>
      <c r="DG41" s="4"/>
      <c r="DH41" s="4"/>
      <c r="DI41" s="4"/>
      <c r="DJ41" s="4"/>
      <c r="DK41" s="4"/>
    </row>
    <row r="42" spans="1:115" ht="15" customHeight="1" x14ac:dyDescent="0.6">
      <c r="A42" s="40">
        <v>41</v>
      </c>
      <c r="B42" s="40" t="s">
        <v>19</v>
      </c>
      <c r="C42" s="40" t="s">
        <v>173</v>
      </c>
      <c r="D42" s="40" t="s">
        <v>174</v>
      </c>
      <c r="E42" s="40" t="s">
        <v>22</v>
      </c>
      <c r="F42" s="40" t="s">
        <v>175</v>
      </c>
      <c r="G42" s="40">
        <v>38</v>
      </c>
      <c r="H42" s="40" t="s">
        <v>150</v>
      </c>
      <c r="I42" s="41">
        <v>42501</v>
      </c>
      <c r="J42" s="42">
        <f t="shared" si="0"/>
        <v>2016</v>
      </c>
      <c r="K42" s="42">
        <f t="shared" si="1"/>
        <v>5</v>
      </c>
      <c r="L42" s="42" t="str">
        <f t="shared" si="2"/>
        <v>1 - Spring</v>
      </c>
      <c r="M42" s="40"/>
      <c r="N42" s="40" t="s">
        <v>150</v>
      </c>
      <c r="O42" s="43">
        <v>0.46249999999999997</v>
      </c>
      <c r="P42" s="40" t="s">
        <v>176</v>
      </c>
      <c r="Q42" s="44">
        <v>28.839020000000001</v>
      </c>
      <c r="R42" s="44">
        <v>-82.746679999999998</v>
      </c>
      <c r="S42" s="40" t="s">
        <v>152</v>
      </c>
      <c r="T42" s="40" t="s">
        <v>150</v>
      </c>
      <c r="U42" s="40" t="s">
        <v>153</v>
      </c>
      <c r="V42" s="40" t="s">
        <v>150</v>
      </c>
      <c r="W42" s="40" t="s">
        <v>150</v>
      </c>
      <c r="X42" s="40" t="s">
        <v>150</v>
      </c>
      <c r="Y42" s="40" t="s">
        <v>304</v>
      </c>
      <c r="Z42" s="40" t="s">
        <v>305</v>
      </c>
      <c r="AA42" s="45">
        <v>982.00040613331601</v>
      </c>
      <c r="AB42" s="40" t="s">
        <v>179</v>
      </c>
      <c r="AC42" s="40">
        <v>5.2</v>
      </c>
      <c r="AD42" s="40">
        <v>31.7</v>
      </c>
      <c r="AE42" s="40">
        <v>32.6</v>
      </c>
      <c r="AF42" s="40">
        <v>24.8</v>
      </c>
      <c r="AG42" s="46">
        <v>34.5</v>
      </c>
      <c r="AH42" s="46" t="s">
        <v>150</v>
      </c>
      <c r="AI42" s="40">
        <v>23.7</v>
      </c>
      <c r="AJ42" s="40">
        <v>26.9</v>
      </c>
      <c r="AK42" s="40">
        <v>6.5</v>
      </c>
      <c r="AL42" s="40">
        <v>4.5999999999999996</v>
      </c>
      <c r="AM42" s="40">
        <v>4.0999999999999996</v>
      </c>
      <c r="AN42" s="40" t="s">
        <v>150</v>
      </c>
      <c r="AO42" s="40" t="s">
        <v>163</v>
      </c>
      <c r="AP42" s="40" t="s">
        <v>153</v>
      </c>
      <c r="AQ42" s="40" t="s">
        <v>150</v>
      </c>
      <c r="AR42" s="40" t="s">
        <v>153</v>
      </c>
      <c r="AS42" s="40" t="s">
        <v>150</v>
      </c>
      <c r="AT42" s="40" t="s">
        <v>166</v>
      </c>
      <c r="AU42" s="40" t="s">
        <v>181</v>
      </c>
      <c r="AV42" s="40" t="s">
        <v>166</v>
      </c>
      <c r="AW42" s="40" t="s">
        <v>306</v>
      </c>
      <c r="AX42" s="40" t="s">
        <v>166</v>
      </c>
      <c r="AY42" s="40" t="s">
        <v>307</v>
      </c>
      <c r="AZ42" s="40" t="s">
        <v>281</v>
      </c>
      <c r="BA42" s="40" t="s">
        <v>165</v>
      </c>
      <c r="BB42" s="40" t="s">
        <v>166</v>
      </c>
      <c r="BC42" s="40">
        <v>7</v>
      </c>
      <c r="BD42" s="40">
        <v>2</v>
      </c>
      <c r="BE42" s="40" t="s">
        <v>153</v>
      </c>
      <c r="BF42" s="40" t="s">
        <v>153</v>
      </c>
      <c r="BG42" s="40" t="s">
        <v>153</v>
      </c>
      <c r="BH42" s="40" t="s">
        <v>153</v>
      </c>
      <c r="BI42" s="40" t="s">
        <v>153</v>
      </c>
      <c r="BJ42" s="40" t="s">
        <v>153</v>
      </c>
      <c r="BK42" s="40" t="s">
        <v>150</v>
      </c>
      <c r="BL42" s="40" t="s">
        <v>182</v>
      </c>
      <c r="BM42" s="40" t="s">
        <v>166</v>
      </c>
      <c r="BN42" s="40" t="s">
        <v>166</v>
      </c>
      <c r="BO42" s="40"/>
      <c r="BP42" s="40" t="s">
        <v>153</v>
      </c>
      <c r="BQ42" s="40" t="s">
        <v>150</v>
      </c>
      <c r="BR42" s="40" t="s">
        <v>150</v>
      </c>
      <c r="BS42" s="40" t="s">
        <v>150</v>
      </c>
      <c r="BT42" s="40" t="s">
        <v>150</v>
      </c>
      <c r="BU42" s="41" t="s">
        <v>150</v>
      </c>
      <c r="BV42" s="43" t="s">
        <v>150</v>
      </c>
      <c r="BW42" s="40" t="s">
        <v>153</v>
      </c>
      <c r="BX42" s="40" t="s">
        <v>150</v>
      </c>
      <c r="BY42" s="40" t="s">
        <v>150</v>
      </c>
      <c r="BZ42" s="40" t="s">
        <v>150</v>
      </c>
      <c r="CA42" s="43" t="s">
        <v>150</v>
      </c>
      <c r="CB42" s="43" t="s">
        <v>150</v>
      </c>
      <c r="CC42" s="43" t="s">
        <v>150</v>
      </c>
      <c r="CD42" s="40" t="s">
        <v>153</v>
      </c>
      <c r="CE42" s="40" t="s">
        <v>150</v>
      </c>
      <c r="CF42" s="40" t="s">
        <v>150</v>
      </c>
      <c r="CG42" s="40" t="s">
        <v>153</v>
      </c>
      <c r="CH42" s="40" t="s">
        <v>158</v>
      </c>
      <c r="CI42" s="40"/>
      <c r="CJ42" s="40"/>
      <c r="CK42" s="40"/>
      <c r="CL42" s="40"/>
      <c r="CM42" s="40"/>
      <c r="CN42" s="40"/>
      <c r="CO42" s="40"/>
      <c r="CP42" s="40"/>
      <c r="CQ42" s="40"/>
      <c r="CR42" s="40"/>
      <c r="CS42" s="40"/>
      <c r="CT42" s="4"/>
      <c r="CU42" s="4"/>
      <c r="CV42" s="4"/>
      <c r="CW42" s="4"/>
      <c r="CX42" s="4"/>
      <c r="CY42" s="4"/>
      <c r="CZ42" s="4"/>
      <c r="DA42" s="4"/>
      <c r="DB42" s="4"/>
      <c r="DC42" s="4"/>
      <c r="DD42" s="4"/>
      <c r="DE42" s="4"/>
      <c r="DF42" s="4"/>
      <c r="DG42" s="4"/>
      <c r="DH42" s="4"/>
      <c r="DI42" s="4"/>
      <c r="DJ42" s="4"/>
      <c r="DK42" s="4"/>
    </row>
    <row r="43" spans="1:115" ht="15" customHeight="1" x14ac:dyDescent="0.6">
      <c r="A43" s="40">
        <v>42</v>
      </c>
      <c r="B43" s="40" t="s">
        <v>19</v>
      </c>
      <c r="C43" s="40" t="s">
        <v>173</v>
      </c>
      <c r="D43" s="40" t="s">
        <v>174</v>
      </c>
      <c r="E43" s="40" t="s">
        <v>22</v>
      </c>
      <c r="F43" s="40" t="s">
        <v>175</v>
      </c>
      <c r="G43" s="40">
        <v>39</v>
      </c>
      <c r="H43" s="40" t="s">
        <v>150</v>
      </c>
      <c r="I43" s="41">
        <v>42501</v>
      </c>
      <c r="J43" s="42">
        <f t="shared" si="0"/>
        <v>2016</v>
      </c>
      <c r="K43" s="42">
        <f t="shared" si="1"/>
        <v>5</v>
      </c>
      <c r="L43" s="42" t="str">
        <f t="shared" si="2"/>
        <v>1 - Spring</v>
      </c>
      <c r="M43" s="40"/>
      <c r="N43" s="40" t="s">
        <v>150</v>
      </c>
      <c r="O43" s="43">
        <v>0.46875</v>
      </c>
      <c r="P43" s="40" t="s">
        <v>176</v>
      </c>
      <c r="Q43" s="44">
        <v>28.83953</v>
      </c>
      <c r="R43" s="44">
        <v>-82.746449999999996</v>
      </c>
      <c r="S43" s="40" t="s">
        <v>152</v>
      </c>
      <c r="T43" s="40" t="s">
        <v>150</v>
      </c>
      <c r="U43" s="40" t="s">
        <v>153</v>
      </c>
      <c r="V43" s="40" t="s">
        <v>150</v>
      </c>
      <c r="W43" s="40" t="s">
        <v>150</v>
      </c>
      <c r="X43" s="40" t="s">
        <v>150</v>
      </c>
      <c r="Y43" s="40" t="s">
        <v>308</v>
      </c>
      <c r="Z43" s="40" t="s">
        <v>309</v>
      </c>
      <c r="AA43" s="45">
        <v>982.00040613387102</v>
      </c>
      <c r="AB43" s="40" t="s">
        <v>179</v>
      </c>
      <c r="AC43" s="40">
        <v>6</v>
      </c>
      <c r="AD43" s="40">
        <v>34.299999999999997</v>
      </c>
      <c r="AE43" s="40">
        <v>34.6</v>
      </c>
      <c r="AF43" s="40">
        <v>27.5</v>
      </c>
      <c r="AG43" s="46">
        <v>37.799999999999997</v>
      </c>
      <c r="AH43" s="46" t="s">
        <v>150</v>
      </c>
      <c r="AI43" s="40">
        <v>31.1</v>
      </c>
      <c r="AJ43" s="40">
        <v>28.4</v>
      </c>
      <c r="AK43" s="40">
        <v>5.9</v>
      </c>
      <c r="AL43" s="40">
        <v>3.7</v>
      </c>
      <c r="AM43" s="40">
        <v>5.5</v>
      </c>
      <c r="AN43" s="40" t="s">
        <v>150</v>
      </c>
      <c r="AO43" s="40" t="s">
        <v>163</v>
      </c>
      <c r="AP43" s="40" t="s">
        <v>166</v>
      </c>
      <c r="AQ43" s="40" t="s">
        <v>242</v>
      </c>
      <c r="AR43" s="40" t="s">
        <v>153</v>
      </c>
      <c r="AS43" s="40" t="s">
        <v>150</v>
      </c>
      <c r="AT43" s="40" t="s">
        <v>166</v>
      </c>
      <c r="AU43" s="40" t="s">
        <v>181</v>
      </c>
      <c r="AV43" s="40" t="s">
        <v>166</v>
      </c>
      <c r="AW43" s="40" t="s">
        <v>310</v>
      </c>
      <c r="AX43" s="40" t="s">
        <v>153</v>
      </c>
      <c r="AY43" s="40" t="s">
        <v>150</v>
      </c>
      <c r="AZ43" s="40" t="s">
        <v>164</v>
      </c>
      <c r="BA43" s="40" t="s">
        <v>165</v>
      </c>
      <c r="BB43" s="40" t="s">
        <v>153</v>
      </c>
      <c r="BC43" s="40" t="s">
        <v>150</v>
      </c>
      <c r="BD43" s="40" t="s">
        <v>150</v>
      </c>
      <c r="BE43" s="40" t="s">
        <v>192</v>
      </c>
      <c r="BF43" s="40" t="s">
        <v>166</v>
      </c>
      <c r="BG43" s="40" t="s">
        <v>166</v>
      </c>
      <c r="BH43" s="40" t="s">
        <v>153</v>
      </c>
      <c r="BI43" s="40" t="s">
        <v>153</v>
      </c>
      <c r="BJ43" s="40" t="s">
        <v>153</v>
      </c>
      <c r="BK43" s="40" t="s">
        <v>150</v>
      </c>
      <c r="BL43" s="40" t="s">
        <v>182</v>
      </c>
      <c r="BM43" s="40" t="s">
        <v>166</v>
      </c>
      <c r="BN43" s="40" t="s">
        <v>166</v>
      </c>
      <c r="BO43" s="40"/>
      <c r="BP43" s="40" t="s">
        <v>166</v>
      </c>
      <c r="BQ43" s="40" t="s">
        <v>311</v>
      </c>
      <c r="BR43" s="40">
        <v>159774</v>
      </c>
      <c r="BS43" s="40">
        <v>28.841190000000001</v>
      </c>
      <c r="BT43" s="40">
        <v>-82.745710000000003</v>
      </c>
      <c r="BU43" s="41">
        <v>42497</v>
      </c>
      <c r="BV43" s="43">
        <v>0.62708333333333333</v>
      </c>
      <c r="BW43" s="40" t="s">
        <v>153</v>
      </c>
      <c r="BX43" s="40" t="s">
        <v>150</v>
      </c>
      <c r="BY43" s="40" t="s">
        <v>150</v>
      </c>
      <c r="BZ43" s="40" t="s">
        <v>150</v>
      </c>
      <c r="CA43" s="43" t="s">
        <v>150</v>
      </c>
      <c r="CB43" s="43" t="s">
        <v>150</v>
      </c>
      <c r="CC43" s="43" t="s">
        <v>150</v>
      </c>
      <c r="CD43" s="40" t="s">
        <v>153</v>
      </c>
      <c r="CE43" s="40" t="s">
        <v>150</v>
      </c>
      <c r="CF43" s="40" t="s">
        <v>150</v>
      </c>
      <c r="CG43" s="40" t="s">
        <v>153</v>
      </c>
      <c r="CH43" s="40" t="s">
        <v>158</v>
      </c>
      <c r="CI43" s="40"/>
      <c r="CJ43" s="47">
        <v>7.5704455656434906</v>
      </c>
      <c r="CK43" s="47">
        <v>-14.409438850363303</v>
      </c>
      <c r="CL43" s="48">
        <v>3.5332432744081675E-2</v>
      </c>
      <c r="CM43" s="48">
        <v>0.10229584195535268</v>
      </c>
      <c r="CN43" s="47">
        <v>15.229496872448998</v>
      </c>
      <c r="CO43" s="47">
        <v>44.093035325583052</v>
      </c>
      <c r="CP43" s="47">
        <v>2.5219438075718541</v>
      </c>
      <c r="CQ43" s="47">
        <v>8.517555533334944</v>
      </c>
      <c r="CR43" s="47">
        <v>2.8952391332999183</v>
      </c>
      <c r="CS43" s="47">
        <v>3.3773772071217194</v>
      </c>
      <c r="CT43" s="4"/>
      <c r="CU43" s="4"/>
      <c r="CV43" s="4"/>
      <c r="CW43" s="4"/>
      <c r="CX43" s="4"/>
      <c r="CY43" s="4"/>
      <c r="CZ43" s="4"/>
      <c r="DA43" s="4"/>
      <c r="DB43" s="4"/>
      <c r="DC43" s="4"/>
      <c r="DD43" s="4"/>
      <c r="DE43" s="4"/>
      <c r="DF43" s="4"/>
      <c r="DG43" s="4"/>
      <c r="DH43" s="4"/>
      <c r="DI43" s="4"/>
      <c r="DJ43" s="4"/>
      <c r="DK43" s="4"/>
    </row>
    <row r="44" spans="1:115" ht="15" customHeight="1" x14ac:dyDescent="0.6">
      <c r="A44" s="40">
        <v>43</v>
      </c>
      <c r="B44" s="40" t="s">
        <v>19</v>
      </c>
      <c r="C44" s="40" t="s">
        <v>173</v>
      </c>
      <c r="D44" s="40" t="s">
        <v>174</v>
      </c>
      <c r="E44" s="40" t="s">
        <v>22</v>
      </c>
      <c r="F44" s="40" t="s">
        <v>175</v>
      </c>
      <c r="G44" s="40">
        <v>40</v>
      </c>
      <c r="H44" s="40" t="s">
        <v>150</v>
      </c>
      <c r="I44" s="41">
        <v>42501</v>
      </c>
      <c r="J44" s="42">
        <f t="shared" si="0"/>
        <v>2016</v>
      </c>
      <c r="K44" s="42">
        <f t="shared" si="1"/>
        <v>5</v>
      </c>
      <c r="L44" s="42" t="str">
        <f t="shared" si="2"/>
        <v>1 - Spring</v>
      </c>
      <c r="M44" s="40"/>
      <c r="N44" s="40" t="s">
        <v>150</v>
      </c>
      <c r="O44" s="43">
        <v>0.47569444444444442</v>
      </c>
      <c r="P44" s="40" t="s">
        <v>176</v>
      </c>
      <c r="Q44" s="44">
        <v>28.840979999999998</v>
      </c>
      <c r="R44" s="44">
        <v>-82.746279999999999</v>
      </c>
      <c r="S44" s="40" t="s">
        <v>152</v>
      </c>
      <c r="T44" s="40" t="s">
        <v>150</v>
      </c>
      <c r="U44" s="40" t="s">
        <v>153</v>
      </c>
      <c r="V44" s="40" t="s">
        <v>150</v>
      </c>
      <c r="W44" s="40" t="s">
        <v>150</v>
      </c>
      <c r="X44" s="40" t="s">
        <v>150</v>
      </c>
      <c r="Y44" s="40" t="s">
        <v>312</v>
      </c>
      <c r="Z44" s="40" t="s">
        <v>313</v>
      </c>
      <c r="AA44" s="45">
        <v>982.00040613829503</v>
      </c>
      <c r="AB44" s="40" t="s">
        <v>162</v>
      </c>
      <c r="AC44" s="40">
        <v>8.1999999999999993</v>
      </c>
      <c r="AD44" s="40">
        <v>35.799999999999997</v>
      </c>
      <c r="AE44" s="40">
        <v>36.5</v>
      </c>
      <c r="AF44" s="40">
        <v>35.200000000000003</v>
      </c>
      <c r="AG44" s="46">
        <v>39.5</v>
      </c>
      <c r="AH44" s="46" t="s">
        <v>150</v>
      </c>
      <c r="AI44" s="40">
        <v>39.299999999999997</v>
      </c>
      <c r="AJ44" s="40">
        <v>28.1</v>
      </c>
      <c r="AK44" s="40">
        <v>4.5</v>
      </c>
      <c r="AL44" s="40">
        <v>3.1</v>
      </c>
      <c r="AM44" s="40">
        <v>7.5</v>
      </c>
      <c r="AN44" s="40" t="s">
        <v>150</v>
      </c>
      <c r="AO44" s="40" t="s">
        <v>163</v>
      </c>
      <c r="AP44" s="40" t="s">
        <v>153</v>
      </c>
      <c r="AQ44" s="40" t="s">
        <v>150</v>
      </c>
      <c r="AR44" s="40" t="s">
        <v>153</v>
      </c>
      <c r="AS44" s="40" t="s">
        <v>150</v>
      </c>
      <c r="AT44" s="40" t="s">
        <v>166</v>
      </c>
      <c r="AU44" s="40" t="s">
        <v>181</v>
      </c>
      <c r="AV44" s="40" t="s">
        <v>153</v>
      </c>
      <c r="AW44" s="40" t="s">
        <v>150</v>
      </c>
      <c r="AX44" s="40" t="s">
        <v>166</v>
      </c>
      <c r="AY44" s="40" t="s">
        <v>188</v>
      </c>
      <c r="AZ44" s="40" t="s">
        <v>165</v>
      </c>
      <c r="BA44" s="40" t="s">
        <v>165</v>
      </c>
      <c r="BB44" s="40" t="s">
        <v>153</v>
      </c>
      <c r="BC44" s="40" t="s">
        <v>150</v>
      </c>
      <c r="BD44" s="40" t="s">
        <v>150</v>
      </c>
      <c r="BE44" s="40" t="s">
        <v>192</v>
      </c>
      <c r="BF44" s="40" t="s">
        <v>166</v>
      </c>
      <c r="BG44" s="40" t="s">
        <v>166</v>
      </c>
      <c r="BH44" s="40" t="s">
        <v>153</v>
      </c>
      <c r="BI44" s="40" t="s">
        <v>153</v>
      </c>
      <c r="BJ44" s="40" t="s">
        <v>153</v>
      </c>
      <c r="BK44" s="40" t="s">
        <v>150</v>
      </c>
      <c r="BL44" s="40" t="s">
        <v>182</v>
      </c>
      <c r="BM44" s="40" t="s">
        <v>166</v>
      </c>
      <c r="BN44" s="40" t="s">
        <v>153</v>
      </c>
      <c r="BO44" s="40"/>
      <c r="BP44" s="40" t="s">
        <v>166</v>
      </c>
      <c r="BQ44" s="40" t="s">
        <v>314</v>
      </c>
      <c r="BR44" s="40">
        <v>159777</v>
      </c>
      <c r="BS44" s="40">
        <v>28.841190000000001</v>
      </c>
      <c r="BT44" s="40">
        <v>-82.745710000000003</v>
      </c>
      <c r="BU44" s="41">
        <v>42497</v>
      </c>
      <c r="BV44" s="43">
        <v>0.62708333333333333</v>
      </c>
      <c r="BW44" s="40" t="s">
        <v>153</v>
      </c>
      <c r="BX44" s="40" t="s">
        <v>150</v>
      </c>
      <c r="BY44" s="40" t="s">
        <v>150</v>
      </c>
      <c r="BZ44" s="40" t="s">
        <v>150</v>
      </c>
      <c r="CA44" s="43" t="s">
        <v>150</v>
      </c>
      <c r="CB44" s="43" t="s">
        <v>150</v>
      </c>
      <c r="CC44" s="43" t="s">
        <v>150</v>
      </c>
      <c r="CD44" s="40" t="s">
        <v>153</v>
      </c>
      <c r="CE44" s="40" t="s">
        <v>150</v>
      </c>
      <c r="CF44" s="40" t="s">
        <v>150</v>
      </c>
      <c r="CG44" s="40" t="s">
        <v>153</v>
      </c>
      <c r="CH44" s="40" t="s">
        <v>158</v>
      </c>
      <c r="CI44" s="40"/>
      <c r="CJ44" s="47">
        <v>7.4689122741392495</v>
      </c>
      <c r="CK44" s="47">
        <v>-15.470375350226949</v>
      </c>
      <c r="CL44" s="48">
        <v>0.12186004857793965</v>
      </c>
      <c r="CM44" s="48">
        <v>0.352052173049682</v>
      </c>
      <c r="CN44" s="47">
        <v>15.328307997225114</v>
      </c>
      <c r="CO44" s="47">
        <v>44.283292207507166</v>
      </c>
      <c r="CP44" s="47">
        <v>8.6980762725153209</v>
      </c>
      <c r="CQ44" s="47">
        <v>29.313253376326561</v>
      </c>
      <c r="CR44" s="47">
        <v>2.8889876309586016</v>
      </c>
      <c r="CS44" s="47">
        <v>3.3700846552647805</v>
      </c>
      <c r="CT44" s="4"/>
      <c r="CU44" s="4"/>
      <c r="CV44" s="4"/>
      <c r="CW44" s="4"/>
      <c r="CX44" s="4"/>
      <c r="CY44" s="4"/>
      <c r="CZ44" s="4"/>
      <c r="DA44" s="4"/>
      <c r="DB44" s="4"/>
      <c r="DC44" s="4"/>
      <c r="DD44" s="4"/>
      <c r="DE44" s="4"/>
      <c r="DF44" s="4"/>
      <c r="DG44" s="4"/>
      <c r="DH44" s="4"/>
      <c r="DI44" s="4"/>
      <c r="DJ44" s="4"/>
      <c r="DK44" s="4"/>
    </row>
    <row r="45" spans="1:115" ht="15" customHeight="1" x14ac:dyDescent="0.6">
      <c r="A45" s="40">
        <v>44</v>
      </c>
      <c r="B45" s="40" t="s">
        <v>19</v>
      </c>
      <c r="C45" s="40" t="s">
        <v>173</v>
      </c>
      <c r="D45" s="40" t="s">
        <v>174</v>
      </c>
      <c r="E45" s="40" t="s">
        <v>22</v>
      </c>
      <c r="F45" s="40" t="s">
        <v>175</v>
      </c>
      <c r="G45" s="40">
        <v>41</v>
      </c>
      <c r="H45" s="40" t="s">
        <v>150</v>
      </c>
      <c r="I45" s="41">
        <v>42502</v>
      </c>
      <c r="J45" s="42">
        <f t="shared" si="0"/>
        <v>2016</v>
      </c>
      <c r="K45" s="42">
        <f t="shared" si="1"/>
        <v>5</v>
      </c>
      <c r="L45" s="42" t="str">
        <f t="shared" si="2"/>
        <v>1 - Spring</v>
      </c>
      <c r="M45" s="40"/>
      <c r="N45" s="40" t="s">
        <v>150</v>
      </c>
      <c r="O45" s="43">
        <v>0.39166666666666666</v>
      </c>
      <c r="P45" s="40" t="s">
        <v>176</v>
      </c>
      <c r="Q45" s="44">
        <v>28.842929999999999</v>
      </c>
      <c r="R45" s="44">
        <v>-82.739750000000001</v>
      </c>
      <c r="S45" s="40" t="s">
        <v>152</v>
      </c>
      <c r="T45" s="40" t="s">
        <v>150</v>
      </c>
      <c r="U45" s="40" t="s">
        <v>153</v>
      </c>
      <c r="V45" s="40" t="s">
        <v>150</v>
      </c>
      <c r="W45" s="40" t="s">
        <v>150</v>
      </c>
      <c r="X45" s="40" t="s">
        <v>150</v>
      </c>
      <c r="Y45" s="40" t="s">
        <v>315</v>
      </c>
      <c r="Z45" s="40" t="s">
        <v>316</v>
      </c>
      <c r="AA45" s="45">
        <v>989.00100123738798</v>
      </c>
      <c r="AB45" s="40" t="s">
        <v>179</v>
      </c>
      <c r="AC45" s="40">
        <v>6.7</v>
      </c>
      <c r="AD45" s="40">
        <v>43.3</v>
      </c>
      <c r="AE45" s="40">
        <v>44.1</v>
      </c>
      <c r="AF45" s="40">
        <v>33.9</v>
      </c>
      <c r="AG45" s="46">
        <v>46.1</v>
      </c>
      <c r="AH45" s="46" t="s">
        <v>150</v>
      </c>
      <c r="AI45" s="40">
        <v>36</v>
      </c>
      <c r="AJ45" s="40">
        <v>35.6</v>
      </c>
      <c r="AK45" s="40">
        <v>7.3</v>
      </c>
      <c r="AL45" s="40">
        <v>5</v>
      </c>
      <c r="AM45" s="40">
        <v>9.6999999999999993</v>
      </c>
      <c r="AN45" s="40" t="s">
        <v>150</v>
      </c>
      <c r="AO45" s="40" t="s">
        <v>163</v>
      </c>
      <c r="AP45" s="40" t="s">
        <v>153</v>
      </c>
      <c r="AQ45" s="40" t="s">
        <v>150</v>
      </c>
      <c r="AR45" s="40" t="s">
        <v>166</v>
      </c>
      <c r="AS45" s="40" t="s">
        <v>317</v>
      </c>
      <c r="AT45" s="40" t="s">
        <v>166</v>
      </c>
      <c r="AU45" s="40" t="s">
        <v>181</v>
      </c>
      <c r="AV45" s="40" t="s">
        <v>153</v>
      </c>
      <c r="AW45" s="40" t="s">
        <v>150</v>
      </c>
      <c r="AX45" s="40" t="s">
        <v>153</v>
      </c>
      <c r="AY45" s="40" t="s">
        <v>150</v>
      </c>
      <c r="AZ45" s="40" t="s">
        <v>164</v>
      </c>
      <c r="BA45" s="40" t="s">
        <v>165</v>
      </c>
      <c r="BB45" s="40" t="s">
        <v>166</v>
      </c>
      <c r="BC45" s="40">
        <v>5</v>
      </c>
      <c r="BD45" s="40">
        <v>1</v>
      </c>
      <c r="BE45" s="40" t="s">
        <v>153</v>
      </c>
      <c r="BF45" s="40" t="s">
        <v>153</v>
      </c>
      <c r="BG45" s="40" t="s">
        <v>153</v>
      </c>
      <c r="BH45" s="40" t="s">
        <v>153</v>
      </c>
      <c r="BI45" s="40" t="s">
        <v>153</v>
      </c>
      <c r="BJ45" s="40" t="s">
        <v>153</v>
      </c>
      <c r="BK45" s="40" t="s">
        <v>150</v>
      </c>
      <c r="BL45" s="40" t="s">
        <v>318</v>
      </c>
      <c r="BM45" s="40" t="s">
        <v>166</v>
      </c>
      <c r="BN45" s="40" t="s">
        <v>166</v>
      </c>
      <c r="BO45" s="40"/>
      <c r="BP45" s="40" t="s">
        <v>153</v>
      </c>
      <c r="BQ45" s="40" t="s">
        <v>150</v>
      </c>
      <c r="BR45" s="40" t="s">
        <v>150</v>
      </c>
      <c r="BS45" s="40" t="s">
        <v>150</v>
      </c>
      <c r="BT45" s="40" t="s">
        <v>150</v>
      </c>
      <c r="BU45" s="41" t="s">
        <v>150</v>
      </c>
      <c r="BV45" s="43" t="s">
        <v>150</v>
      </c>
      <c r="BW45" s="40" t="s">
        <v>153</v>
      </c>
      <c r="BX45" s="40" t="s">
        <v>150</v>
      </c>
      <c r="BY45" s="40" t="s">
        <v>150</v>
      </c>
      <c r="BZ45" s="40" t="s">
        <v>150</v>
      </c>
      <c r="CA45" s="43" t="s">
        <v>150</v>
      </c>
      <c r="CB45" s="43" t="s">
        <v>150</v>
      </c>
      <c r="CC45" s="43" t="s">
        <v>150</v>
      </c>
      <c r="CD45" s="40" t="s">
        <v>153</v>
      </c>
      <c r="CE45" s="40" t="s">
        <v>150</v>
      </c>
      <c r="CF45" s="40" t="s">
        <v>150</v>
      </c>
      <c r="CG45" s="40" t="s">
        <v>153</v>
      </c>
      <c r="CH45" s="40" t="s">
        <v>158</v>
      </c>
      <c r="CI45" s="40"/>
      <c r="CJ45" s="40"/>
      <c r="CK45" s="40"/>
      <c r="CL45" s="40"/>
      <c r="CM45" s="40"/>
      <c r="CN45" s="40"/>
      <c r="CO45" s="40"/>
      <c r="CP45" s="40"/>
      <c r="CQ45" s="40"/>
      <c r="CR45" s="40"/>
      <c r="CS45" s="40"/>
      <c r="CT45" s="4"/>
      <c r="CU45" s="4"/>
      <c r="CV45" s="4"/>
      <c r="CW45" s="4"/>
      <c r="CX45" s="4"/>
      <c r="CY45" s="4"/>
      <c r="CZ45" s="4"/>
      <c r="DA45" s="4"/>
      <c r="DB45" s="4"/>
      <c r="DC45" s="4"/>
      <c r="DD45" s="4"/>
      <c r="DE45" s="4"/>
      <c r="DF45" s="4"/>
      <c r="DG45" s="4"/>
      <c r="DH45" s="4"/>
      <c r="DI45" s="4"/>
      <c r="DJ45" s="4"/>
      <c r="DK45" s="4"/>
    </row>
    <row r="46" spans="1:115" ht="15" customHeight="1" x14ac:dyDescent="0.6">
      <c r="A46" s="40">
        <v>45</v>
      </c>
      <c r="B46" s="40" t="s">
        <v>19</v>
      </c>
      <c r="C46" s="40" t="s">
        <v>173</v>
      </c>
      <c r="D46" s="40" t="s">
        <v>174</v>
      </c>
      <c r="E46" s="40" t="s">
        <v>22</v>
      </c>
      <c r="F46" s="40" t="s">
        <v>175</v>
      </c>
      <c r="G46" s="40">
        <v>42</v>
      </c>
      <c r="H46" s="40" t="s">
        <v>150</v>
      </c>
      <c r="I46" s="41">
        <v>42502</v>
      </c>
      <c r="J46" s="42">
        <f t="shared" si="0"/>
        <v>2016</v>
      </c>
      <c r="K46" s="42">
        <f t="shared" si="1"/>
        <v>5</v>
      </c>
      <c r="L46" s="42" t="str">
        <f t="shared" si="2"/>
        <v>1 - Spring</v>
      </c>
      <c r="M46" s="40"/>
      <c r="N46" s="40" t="s">
        <v>150</v>
      </c>
      <c r="O46" s="43">
        <v>0.40416666666666662</v>
      </c>
      <c r="P46" s="40" t="s">
        <v>176</v>
      </c>
      <c r="Q46" s="44">
        <v>28.84158</v>
      </c>
      <c r="R46" s="44">
        <v>-82.741330000000005</v>
      </c>
      <c r="S46" s="40" t="s">
        <v>152</v>
      </c>
      <c r="T46" s="40" t="s">
        <v>150</v>
      </c>
      <c r="U46" s="40" t="s">
        <v>153</v>
      </c>
      <c r="V46" s="40" t="s">
        <v>150</v>
      </c>
      <c r="W46" s="40" t="s">
        <v>150</v>
      </c>
      <c r="X46" s="40" t="s">
        <v>150</v>
      </c>
      <c r="Y46" s="40" t="s">
        <v>319</v>
      </c>
      <c r="Z46" s="40" t="s">
        <v>320</v>
      </c>
      <c r="AA46" s="45">
        <v>989.00100123743903</v>
      </c>
      <c r="AB46" s="40" t="s">
        <v>179</v>
      </c>
      <c r="AC46" s="40">
        <v>6.1</v>
      </c>
      <c r="AD46" s="40">
        <v>39</v>
      </c>
      <c r="AE46" s="40">
        <v>39.5</v>
      </c>
      <c r="AF46" s="40">
        <v>31.9</v>
      </c>
      <c r="AG46" s="46">
        <v>42.1</v>
      </c>
      <c r="AH46" s="46" t="s">
        <v>150</v>
      </c>
      <c r="AI46" s="40">
        <v>36.1</v>
      </c>
      <c r="AJ46" s="40">
        <v>33.299999999999997</v>
      </c>
      <c r="AK46" s="40">
        <v>5.5</v>
      </c>
      <c r="AL46" s="40">
        <v>4</v>
      </c>
      <c r="AM46" s="40">
        <v>7.7</v>
      </c>
      <c r="AN46" s="40" t="s">
        <v>150</v>
      </c>
      <c r="AO46" s="40" t="s">
        <v>163</v>
      </c>
      <c r="AP46" s="40" t="s">
        <v>153</v>
      </c>
      <c r="AQ46" s="40" t="s">
        <v>150</v>
      </c>
      <c r="AR46" s="40" t="s">
        <v>153</v>
      </c>
      <c r="AS46" s="40" t="s">
        <v>150</v>
      </c>
      <c r="AT46" s="40" t="s">
        <v>166</v>
      </c>
      <c r="AU46" s="40" t="s">
        <v>181</v>
      </c>
      <c r="AV46" s="40" t="s">
        <v>153</v>
      </c>
      <c r="AW46" s="40" t="s">
        <v>150</v>
      </c>
      <c r="AX46" s="40" t="s">
        <v>166</v>
      </c>
      <c r="AY46" s="40" t="s">
        <v>321</v>
      </c>
      <c r="AZ46" s="40" t="s">
        <v>164</v>
      </c>
      <c r="BA46" s="40" t="s">
        <v>165</v>
      </c>
      <c r="BB46" s="40" t="s">
        <v>166</v>
      </c>
      <c r="BC46" s="40">
        <v>17</v>
      </c>
      <c r="BD46" s="40">
        <v>2</v>
      </c>
      <c r="BE46" s="40" t="s">
        <v>153</v>
      </c>
      <c r="BF46" s="40" t="s">
        <v>166</v>
      </c>
      <c r="BG46" s="40" t="s">
        <v>153</v>
      </c>
      <c r="BH46" s="40" t="s">
        <v>153</v>
      </c>
      <c r="BI46" s="40" t="s">
        <v>153</v>
      </c>
      <c r="BJ46" s="40" t="s">
        <v>153</v>
      </c>
      <c r="BK46" s="40" t="s">
        <v>150</v>
      </c>
      <c r="BL46" s="40" t="s">
        <v>182</v>
      </c>
      <c r="BM46" s="40" t="s">
        <v>166</v>
      </c>
      <c r="BN46" s="40" t="s">
        <v>166</v>
      </c>
      <c r="BO46" s="40"/>
      <c r="BP46" s="40" t="s">
        <v>153</v>
      </c>
      <c r="BQ46" s="40" t="s">
        <v>150</v>
      </c>
      <c r="BR46" s="40" t="s">
        <v>150</v>
      </c>
      <c r="BS46" s="40" t="s">
        <v>150</v>
      </c>
      <c r="BT46" s="40" t="s">
        <v>150</v>
      </c>
      <c r="BU46" s="41" t="s">
        <v>150</v>
      </c>
      <c r="BV46" s="43" t="s">
        <v>150</v>
      </c>
      <c r="BW46" s="40" t="s">
        <v>153</v>
      </c>
      <c r="BX46" s="40" t="s">
        <v>150</v>
      </c>
      <c r="BY46" s="40" t="s">
        <v>150</v>
      </c>
      <c r="BZ46" s="40" t="s">
        <v>150</v>
      </c>
      <c r="CA46" s="43" t="s">
        <v>150</v>
      </c>
      <c r="CB46" s="43" t="s">
        <v>150</v>
      </c>
      <c r="CC46" s="43" t="s">
        <v>150</v>
      </c>
      <c r="CD46" s="40" t="s">
        <v>153</v>
      </c>
      <c r="CE46" s="40" t="s">
        <v>150</v>
      </c>
      <c r="CF46" s="40" t="s">
        <v>150</v>
      </c>
      <c r="CG46" s="40" t="s">
        <v>153</v>
      </c>
      <c r="CH46" s="40" t="s">
        <v>158</v>
      </c>
      <c r="CI46" s="40"/>
      <c r="CJ46" s="40"/>
      <c r="CK46" s="40"/>
      <c r="CL46" s="40"/>
      <c r="CM46" s="40"/>
      <c r="CN46" s="40"/>
      <c r="CO46" s="40"/>
      <c r="CP46" s="40"/>
      <c r="CQ46" s="40"/>
      <c r="CR46" s="40"/>
      <c r="CS46" s="40"/>
      <c r="CT46" s="4"/>
      <c r="CU46" s="4"/>
      <c r="CV46" s="4"/>
      <c r="CW46" s="4"/>
      <c r="CX46" s="4"/>
      <c r="CY46" s="4"/>
      <c r="CZ46" s="4"/>
      <c r="DA46" s="4"/>
      <c r="DB46" s="4"/>
      <c r="DC46" s="4"/>
      <c r="DD46" s="4"/>
      <c r="DE46" s="4"/>
      <c r="DF46" s="4"/>
      <c r="DG46" s="4"/>
      <c r="DH46" s="4"/>
      <c r="DI46" s="4"/>
      <c r="DJ46" s="4"/>
      <c r="DK46" s="4"/>
    </row>
    <row r="47" spans="1:115" ht="15" customHeight="1" x14ac:dyDescent="0.6">
      <c r="A47" s="40">
        <v>46</v>
      </c>
      <c r="B47" s="40" t="s">
        <v>19</v>
      </c>
      <c r="C47" s="40" t="s">
        <v>173</v>
      </c>
      <c r="D47" s="40" t="s">
        <v>174</v>
      </c>
      <c r="E47" s="40" t="s">
        <v>22</v>
      </c>
      <c r="F47" s="40" t="s">
        <v>175</v>
      </c>
      <c r="G47" s="40">
        <v>43</v>
      </c>
      <c r="H47" s="40" t="s">
        <v>150</v>
      </c>
      <c r="I47" s="41">
        <v>42502</v>
      </c>
      <c r="J47" s="42">
        <f t="shared" si="0"/>
        <v>2016</v>
      </c>
      <c r="K47" s="42">
        <f t="shared" si="1"/>
        <v>5</v>
      </c>
      <c r="L47" s="42" t="str">
        <f t="shared" si="2"/>
        <v>1 - Spring</v>
      </c>
      <c r="M47" s="40"/>
      <c r="N47" s="40" t="s">
        <v>150</v>
      </c>
      <c r="O47" s="43">
        <v>0.42499999999999999</v>
      </c>
      <c r="P47" s="40" t="s">
        <v>176</v>
      </c>
      <c r="Q47" s="44">
        <v>28.843599999999999</v>
      </c>
      <c r="R47" s="44">
        <v>-82.749669999999995</v>
      </c>
      <c r="S47" s="40" t="s">
        <v>152</v>
      </c>
      <c r="T47" s="40" t="s">
        <v>150</v>
      </c>
      <c r="U47" s="40" t="s">
        <v>153</v>
      </c>
      <c r="V47" s="40" t="s">
        <v>150</v>
      </c>
      <c r="W47" s="40" t="s">
        <v>150</v>
      </c>
      <c r="X47" s="40" t="s">
        <v>150</v>
      </c>
      <c r="Y47" s="40" t="s">
        <v>322</v>
      </c>
      <c r="Z47" s="40" t="s">
        <v>323</v>
      </c>
      <c r="AA47" s="45">
        <v>989.00100123737002</v>
      </c>
      <c r="AB47" s="40" t="s">
        <v>162</v>
      </c>
      <c r="AC47" s="40">
        <v>9.8000000000000007</v>
      </c>
      <c r="AD47" s="40">
        <v>46.1</v>
      </c>
      <c r="AE47" s="40">
        <v>46.9</v>
      </c>
      <c r="AF47" s="40">
        <v>44.4</v>
      </c>
      <c r="AG47" s="46">
        <v>49.4</v>
      </c>
      <c r="AH47" s="46" t="s">
        <v>150</v>
      </c>
      <c r="AI47" s="40">
        <v>49.6</v>
      </c>
      <c r="AJ47" s="40">
        <v>36.700000000000003</v>
      </c>
      <c r="AK47" s="40">
        <v>8.5</v>
      </c>
      <c r="AL47" s="40">
        <v>5.8</v>
      </c>
      <c r="AM47" s="40">
        <v>14.4</v>
      </c>
      <c r="AN47" s="40" t="s">
        <v>150</v>
      </c>
      <c r="AO47" s="40" t="s">
        <v>163</v>
      </c>
      <c r="AP47" s="40" t="s">
        <v>153</v>
      </c>
      <c r="AQ47" s="40" t="s">
        <v>150</v>
      </c>
      <c r="AR47" s="40" t="s">
        <v>153</v>
      </c>
      <c r="AS47" s="40" t="s">
        <v>150</v>
      </c>
      <c r="AT47" s="40" t="s">
        <v>166</v>
      </c>
      <c r="AU47" s="40" t="s">
        <v>181</v>
      </c>
      <c r="AV47" s="40" t="s">
        <v>153</v>
      </c>
      <c r="AW47" s="40" t="s">
        <v>150</v>
      </c>
      <c r="AX47" s="40" t="s">
        <v>166</v>
      </c>
      <c r="AY47" s="40" t="s">
        <v>324</v>
      </c>
      <c r="AZ47" s="40" t="s">
        <v>165</v>
      </c>
      <c r="BA47" s="40" t="s">
        <v>165</v>
      </c>
      <c r="BB47" s="40" t="s">
        <v>153</v>
      </c>
      <c r="BC47" s="40" t="s">
        <v>150</v>
      </c>
      <c r="BD47" s="40" t="s">
        <v>150</v>
      </c>
      <c r="BE47" s="40" t="s">
        <v>192</v>
      </c>
      <c r="BF47" s="40" t="s">
        <v>166</v>
      </c>
      <c r="BG47" s="40" t="s">
        <v>166</v>
      </c>
      <c r="BH47" s="40" t="s">
        <v>153</v>
      </c>
      <c r="BI47" s="40" t="s">
        <v>153</v>
      </c>
      <c r="BJ47" s="40" t="s">
        <v>153</v>
      </c>
      <c r="BK47" s="40" t="s">
        <v>150</v>
      </c>
      <c r="BL47" s="40" t="s">
        <v>182</v>
      </c>
      <c r="BM47" s="40" t="s">
        <v>166</v>
      </c>
      <c r="BN47" s="40" t="s">
        <v>166</v>
      </c>
      <c r="BO47" s="40"/>
      <c r="BP47" s="40" t="s">
        <v>153</v>
      </c>
      <c r="BQ47" s="40" t="s">
        <v>150</v>
      </c>
      <c r="BR47" s="40" t="s">
        <v>150</v>
      </c>
      <c r="BS47" s="40" t="s">
        <v>150</v>
      </c>
      <c r="BT47" s="40" t="s">
        <v>150</v>
      </c>
      <c r="BU47" s="41" t="s">
        <v>150</v>
      </c>
      <c r="BV47" s="43" t="s">
        <v>150</v>
      </c>
      <c r="BW47" s="40" t="s">
        <v>153</v>
      </c>
      <c r="BX47" s="40" t="s">
        <v>150</v>
      </c>
      <c r="BY47" s="40" t="s">
        <v>150</v>
      </c>
      <c r="BZ47" s="40" t="s">
        <v>150</v>
      </c>
      <c r="CA47" s="43" t="s">
        <v>150</v>
      </c>
      <c r="CB47" s="43" t="s">
        <v>150</v>
      </c>
      <c r="CC47" s="43" t="s">
        <v>150</v>
      </c>
      <c r="CD47" s="40" t="s">
        <v>153</v>
      </c>
      <c r="CE47" s="40" t="s">
        <v>150</v>
      </c>
      <c r="CF47" s="40" t="s">
        <v>150</v>
      </c>
      <c r="CG47" s="40" t="s">
        <v>153</v>
      </c>
      <c r="CH47" s="40" t="s">
        <v>158</v>
      </c>
      <c r="CI47" s="40"/>
      <c r="CJ47" s="47">
        <v>5.6878260861176901</v>
      </c>
      <c r="CK47" s="47">
        <v>-14.38956284303328</v>
      </c>
      <c r="CL47" s="48">
        <v>5.85790954269663E-2</v>
      </c>
      <c r="CM47" s="48">
        <v>0.16526760154871939</v>
      </c>
      <c r="CN47" s="47">
        <v>14.571914285315</v>
      </c>
      <c r="CO47" s="47">
        <v>41.111343668835666</v>
      </c>
      <c r="CP47" s="47">
        <v>4.1812345058505569</v>
      </c>
      <c r="CQ47" s="47">
        <v>13.760832768419599</v>
      </c>
      <c r="CR47" s="47">
        <v>2.8212726800257162</v>
      </c>
      <c r="CS47" s="47">
        <v>3.2910932761998568</v>
      </c>
      <c r="CT47" s="4"/>
      <c r="CU47" s="4"/>
      <c r="CV47" s="4"/>
      <c r="CW47" s="4"/>
      <c r="CX47" s="4"/>
      <c r="CY47" s="4"/>
      <c r="CZ47" s="4"/>
      <c r="DA47" s="4"/>
      <c r="DB47" s="4"/>
      <c r="DC47" s="4"/>
      <c r="DD47" s="4"/>
      <c r="DE47" s="4"/>
      <c r="DF47" s="4"/>
      <c r="DG47" s="4"/>
      <c r="DH47" s="4"/>
      <c r="DI47" s="4"/>
      <c r="DJ47" s="4"/>
      <c r="DK47" s="4"/>
    </row>
    <row r="48" spans="1:115" ht="15" customHeight="1" x14ac:dyDescent="0.6">
      <c r="A48" s="40">
        <v>47</v>
      </c>
      <c r="B48" s="40" t="s">
        <v>19</v>
      </c>
      <c r="C48" s="40" t="s">
        <v>173</v>
      </c>
      <c r="D48" s="40" t="s">
        <v>174</v>
      </c>
      <c r="E48" s="40" t="s">
        <v>22</v>
      </c>
      <c r="F48" s="40" t="s">
        <v>175</v>
      </c>
      <c r="G48" s="40">
        <v>44</v>
      </c>
      <c r="H48" s="40" t="s">
        <v>150</v>
      </c>
      <c r="I48" s="41">
        <v>42502</v>
      </c>
      <c r="J48" s="42">
        <f t="shared" si="0"/>
        <v>2016</v>
      </c>
      <c r="K48" s="42">
        <f t="shared" si="1"/>
        <v>5</v>
      </c>
      <c r="L48" s="42" t="str">
        <f t="shared" si="2"/>
        <v>1 - Spring</v>
      </c>
      <c r="M48" s="40"/>
      <c r="N48" s="40" t="s">
        <v>150</v>
      </c>
      <c r="O48" s="43">
        <v>0.59791666666666665</v>
      </c>
      <c r="P48" s="40" t="s">
        <v>160</v>
      </c>
      <c r="Q48" s="44">
        <v>28.84582</v>
      </c>
      <c r="R48" s="44">
        <v>-82.758520000000004</v>
      </c>
      <c r="S48" s="40" t="s">
        <v>152</v>
      </c>
      <c r="T48" s="40" t="s">
        <v>150</v>
      </c>
      <c r="U48" s="40" t="s">
        <v>153</v>
      </c>
      <c r="V48" s="40" t="s">
        <v>150</v>
      </c>
      <c r="W48" s="40" t="s">
        <v>150</v>
      </c>
      <c r="X48" s="40" t="s">
        <v>150</v>
      </c>
      <c r="Y48" s="40" t="s">
        <v>325</v>
      </c>
      <c r="Z48" s="40" t="s">
        <v>326</v>
      </c>
      <c r="AA48" s="45">
        <v>989.00100123740401</v>
      </c>
      <c r="AB48" s="40" t="s">
        <v>162</v>
      </c>
      <c r="AC48" s="40">
        <v>9.6999999999999993</v>
      </c>
      <c r="AD48" s="40">
        <v>45</v>
      </c>
      <c r="AE48" s="40">
        <v>45.7</v>
      </c>
      <c r="AF48" s="40">
        <v>45.1</v>
      </c>
      <c r="AG48" s="46">
        <v>47.5</v>
      </c>
      <c r="AH48" s="46" t="s">
        <v>150</v>
      </c>
      <c r="AI48" s="40">
        <v>50</v>
      </c>
      <c r="AJ48" s="40">
        <v>35</v>
      </c>
      <c r="AK48" s="40">
        <v>8.1999999999999993</v>
      </c>
      <c r="AL48" s="40">
        <v>6.1</v>
      </c>
      <c r="AM48" s="40">
        <v>13.6</v>
      </c>
      <c r="AN48" s="40" t="s">
        <v>150</v>
      </c>
      <c r="AO48" s="40" t="s">
        <v>163</v>
      </c>
      <c r="AP48" s="40" t="s">
        <v>153</v>
      </c>
      <c r="AQ48" s="40" t="s">
        <v>150</v>
      </c>
      <c r="AR48" s="40" t="s">
        <v>153</v>
      </c>
      <c r="AS48" s="40" t="s">
        <v>150</v>
      </c>
      <c r="AT48" s="40" t="s">
        <v>166</v>
      </c>
      <c r="AU48" s="40" t="s">
        <v>181</v>
      </c>
      <c r="AV48" s="40" t="s">
        <v>153</v>
      </c>
      <c r="AW48" s="40" t="s">
        <v>150</v>
      </c>
      <c r="AX48" s="40" t="s">
        <v>166</v>
      </c>
      <c r="AY48" s="40" t="s">
        <v>327</v>
      </c>
      <c r="AZ48" s="40" t="s">
        <v>165</v>
      </c>
      <c r="BA48" s="40" t="s">
        <v>165</v>
      </c>
      <c r="BB48" s="40" t="s">
        <v>153</v>
      </c>
      <c r="BC48" s="40" t="s">
        <v>150</v>
      </c>
      <c r="BD48" s="40" t="s">
        <v>150</v>
      </c>
      <c r="BE48" s="40" t="s">
        <v>328</v>
      </c>
      <c r="BF48" s="40" t="s">
        <v>166</v>
      </c>
      <c r="BG48" s="40" t="s">
        <v>166</v>
      </c>
      <c r="BH48" s="40" t="s">
        <v>153</v>
      </c>
      <c r="BI48" s="40" t="s">
        <v>153</v>
      </c>
      <c r="BJ48" s="40" t="s">
        <v>153</v>
      </c>
      <c r="BK48" s="40" t="s">
        <v>150</v>
      </c>
      <c r="BL48" s="40" t="s">
        <v>182</v>
      </c>
      <c r="BM48" s="40" t="s">
        <v>166</v>
      </c>
      <c r="BN48" s="40" t="s">
        <v>153</v>
      </c>
      <c r="BO48" s="40"/>
      <c r="BP48" s="40" t="s">
        <v>153</v>
      </c>
      <c r="BQ48" s="40" t="s">
        <v>150</v>
      </c>
      <c r="BR48" s="40" t="s">
        <v>150</v>
      </c>
      <c r="BS48" s="40" t="s">
        <v>150</v>
      </c>
      <c r="BT48" s="40" t="s">
        <v>150</v>
      </c>
      <c r="BU48" s="41" t="s">
        <v>150</v>
      </c>
      <c r="BV48" s="43" t="s">
        <v>150</v>
      </c>
      <c r="BW48" s="40" t="s">
        <v>153</v>
      </c>
      <c r="BX48" s="40" t="s">
        <v>150</v>
      </c>
      <c r="BY48" s="40" t="s">
        <v>150</v>
      </c>
      <c r="BZ48" s="40" t="s">
        <v>150</v>
      </c>
      <c r="CA48" s="43" t="s">
        <v>150</v>
      </c>
      <c r="CB48" s="43" t="s">
        <v>150</v>
      </c>
      <c r="CC48" s="43" t="s">
        <v>150</v>
      </c>
      <c r="CD48" s="40" t="s">
        <v>153</v>
      </c>
      <c r="CE48" s="40" t="s">
        <v>150</v>
      </c>
      <c r="CF48" s="40" t="s">
        <v>150</v>
      </c>
      <c r="CG48" s="40" t="s">
        <v>153</v>
      </c>
      <c r="CH48" s="40" t="s">
        <v>158</v>
      </c>
      <c r="CI48" s="40"/>
      <c r="CJ48" s="47">
        <v>7.7293418678684258</v>
      </c>
      <c r="CK48" s="47">
        <v>-14.302671464785957</v>
      </c>
      <c r="CL48" s="48">
        <v>5.1570615064895707E-2</v>
      </c>
      <c r="CM48" s="48">
        <v>0.14721930679090584</v>
      </c>
      <c r="CN48" s="47">
        <v>15.627459110574456</v>
      </c>
      <c r="CO48" s="47">
        <v>44.61191114875934</v>
      </c>
      <c r="CP48" s="47">
        <v>3.6809860860025485</v>
      </c>
      <c r="CQ48" s="47">
        <v>12.258060515479254</v>
      </c>
      <c r="CR48" s="47">
        <v>2.8547130300006547</v>
      </c>
      <c r="CS48" s="47">
        <v>3.3301023772114218</v>
      </c>
      <c r="CT48" s="4"/>
      <c r="CU48" s="4"/>
      <c r="CV48" s="4"/>
      <c r="CW48" s="4"/>
      <c r="CX48" s="4"/>
      <c r="CY48" s="4"/>
      <c r="CZ48" s="4"/>
      <c r="DA48" s="4"/>
      <c r="DB48" s="4"/>
      <c r="DC48" s="4"/>
      <c r="DD48" s="4"/>
      <c r="DE48" s="4"/>
      <c r="DF48" s="4"/>
      <c r="DG48" s="4"/>
      <c r="DH48" s="4"/>
      <c r="DI48" s="4"/>
      <c r="DJ48" s="4"/>
      <c r="DK48" s="4"/>
    </row>
    <row r="49" spans="1:115" ht="15" customHeight="1" x14ac:dyDescent="0.6">
      <c r="A49" s="40">
        <v>48</v>
      </c>
      <c r="B49" s="40" t="s">
        <v>19</v>
      </c>
      <c r="C49" s="40" t="s">
        <v>173</v>
      </c>
      <c r="D49" s="40" t="s">
        <v>174</v>
      </c>
      <c r="E49" s="40" t="s">
        <v>22</v>
      </c>
      <c r="F49" s="40" t="s">
        <v>175</v>
      </c>
      <c r="G49" s="40">
        <v>45</v>
      </c>
      <c r="H49" s="40" t="s">
        <v>150</v>
      </c>
      <c r="I49" s="41">
        <v>42502</v>
      </c>
      <c r="J49" s="42">
        <f t="shared" si="0"/>
        <v>2016</v>
      </c>
      <c r="K49" s="42">
        <f t="shared" si="1"/>
        <v>5</v>
      </c>
      <c r="L49" s="42" t="str">
        <f t="shared" si="2"/>
        <v>1 - Spring</v>
      </c>
      <c r="M49" s="40"/>
      <c r="N49" s="40" t="s">
        <v>150</v>
      </c>
      <c r="O49" s="43">
        <v>0.60902777777777783</v>
      </c>
      <c r="P49" s="40" t="s">
        <v>160</v>
      </c>
      <c r="Q49" s="44">
        <v>28.846969999999999</v>
      </c>
      <c r="R49" s="44">
        <v>-82.753699999999995</v>
      </c>
      <c r="S49" s="40" t="s">
        <v>152</v>
      </c>
      <c r="T49" s="40" t="s">
        <v>150</v>
      </c>
      <c r="U49" s="40" t="s">
        <v>153</v>
      </c>
      <c r="V49" s="40" t="s">
        <v>150</v>
      </c>
      <c r="W49" s="40" t="s">
        <v>150</v>
      </c>
      <c r="X49" s="40" t="s">
        <v>150</v>
      </c>
      <c r="Y49" s="40" t="s">
        <v>329</v>
      </c>
      <c r="Z49" s="40" t="s">
        <v>330</v>
      </c>
      <c r="AA49" s="45">
        <v>989.00100123744505</v>
      </c>
      <c r="AB49" s="40" t="s">
        <v>162</v>
      </c>
      <c r="AC49" s="40">
        <v>11</v>
      </c>
      <c r="AD49" s="40">
        <v>49.4</v>
      </c>
      <c r="AE49" s="40">
        <v>50.2</v>
      </c>
      <c r="AF49" s="40">
        <v>49.2</v>
      </c>
      <c r="AG49" s="46">
        <v>52.2</v>
      </c>
      <c r="AH49" s="46" t="s">
        <v>150</v>
      </c>
      <c r="AI49" s="40">
        <v>55</v>
      </c>
      <c r="AJ49" s="40">
        <v>38.5</v>
      </c>
      <c r="AK49" s="40">
        <v>8.1999999999999993</v>
      </c>
      <c r="AL49" s="40">
        <v>7.6</v>
      </c>
      <c r="AM49" s="40">
        <v>17.8</v>
      </c>
      <c r="AN49" s="40" t="s">
        <v>150</v>
      </c>
      <c r="AO49" s="40" t="s">
        <v>163</v>
      </c>
      <c r="AP49" s="40" t="s">
        <v>153</v>
      </c>
      <c r="AQ49" s="40" t="s">
        <v>150</v>
      </c>
      <c r="AR49" s="40" t="s">
        <v>153</v>
      </c>
      <c r="AS49" s="40" t="s">
        <v>150</v>
      </c>
      <c r="AT49" s="40" t="s">
        <v>166</v>
      </c>
      <c r="AU49" s="40" t="s">
        <v>181</v>
      </c>
      <c r="AV49" s="40" t="s">
        <v>153</v>
      </c>
      <c r="AW49" s="40" t="s">
        <v>150</v>
      </c>
      <c r="AX49" s="40" t="s">
        <v>153</v>
      </c>
      <c r="AY49" s="40" t="s">
        <v>150</v>
      </c>
      <c r="AZ49" s="40" t="s">
        <v>165</v>
      </c>
      <c r="BA49" s="40" t="s">
        <v>165</v>
      </c>
      <c r="BB49" s="40" t="s">
        <v>153</v>
      </c>
      <c r="BC49" s="40" t="s">
        <v>150</v>
      </c>
      <c r="BD49" s="40" t="s">
        <v>150</v>
      </c>
      <c r="BE49" s="40" t="s">
        <v>328</v>
      </c>
      <c r="BF49" s="40" t="s">
        <v>166</v>
      </c>
      <c r="BG49" s="40" t="s">
        <v>166</v>
      </c>
      <c r="BH49" s="40" t="s">
        <v>153</v>
      </c>
      <c r="BI49" s="40" t="s">
        <v>153</v>
      </c>
      <c r="BJ49" s="40" t="s">
        <v>153</v>
      </c>
      <c r="BK49" s="40" t="s">
        <v>150</v>
      </c>
      <c r="BL49" s="40" t="s">
        <v>182</v>
      </c>
      <c r="BM49" s="40" t="s">
        <v>166</v>
      </c>
      <c r="BN49" s="40" t="s">
        <v>153</v>
      </c>
      <c r="BO49" s="40"/>
      <c r="BP49" s="40" t="s">
        <v>153</v>
      </c>
      <c r="BQ49" s="40" t="s">
        <v>150</v>
      </c>
      <c r="BR49" s="40" t="s">
        <v>150</v>
      </c>
      <c r="BS49" s="40" t="s">
        <v>150</v>
      </c>
      <c r="BT49" s="40" t="s">
        <v>150</v>
      </c>
      <c r="BU49" s="41" t="s">
        <v>150</v>
      </c>
      <c r="BV49" s="43" t="s">
        <v>150</v>
      </c>
      <c r="BW49" s="40" t="s">
        <v>153</v>
      </c>
      <c r="BX49" s="40" t="s">
        <v>150</v>
      </c>
      <c r="BY49" s="40" t="s">
        <v>150</v>
      </c>
      <c r="BZ49" s="40" t="s">
        <v>150</v>
      </c>
      <c r="CA49" s="43" t="s">
        <v>150</v>
      </c>
      <c r="CB49" s="43" t="s">
        <v>150</v>
      </c>
      <c r="CC49" s="43" t="s">
        <v>150</v>
      </c>
      <c r="CD49" s="40" t="s">
        <v>153</v>
      </c>
      <c r="CE49" s="40" t="s">
        <v>150</v>
      </c>
      <c r="CF49" s="40" t="s">
        <v>150</v>
      </c>
      <c r="CG49" s="40" t="s">
        <v>153</v>
      </c>
      <c r="CH49" s="40" t="s">
        <v>158</v>
      </c>
      <c r="CI49" s="40"/>
      <c r="CJ49" s="47">
        <v>6.9877358365860394</v>
      </c>
      <c r="CK49" s="47">
        <v>-14.733729427990628</v>
      </c>
      <c r="CL49" s="48">
        <v>8.4534674091296322E-2</v>
      </c>
      <c r="CM49" s="48">
        <v>0.24196009220546047</v>
      </c>
      <c r="CN49" s="47">
        <v>14.450371639537835</v>
      </c>
      <c r="CO49" s="47">
        <v>41.360699522300933</v>
      </c>
      <c r="CP49" s="47">
        <v>6.0338810914558403</v>
      </c>
      <c r="CQ49" s="47">
        <v>20.146552223602036</v>
      </c>
      <c r="CR49" s="47">
        <v>2.8622585324472509</v>
      </c>
      <c r="CS49" s="47">
        <v>3.3389044162852612</v>
      </c>
      <c r="CT49" s="4"/>
      <c r="CU49" s="4"/>
      <c r="CV49" s="4"/>
      <c r="CW49" s="4"/>
      <c r="CX49" s="4"/>
      <c r="CY49" s="4"/>
      <c r="CZ49" s="4"/>
      <c r="DA49" s="4"/>
      <c r="DB49" s="4"/>
      <c r="DC49" s="4"/>
      <c r="DD49" s="4"/>
      <c r="DE49" s="4"/>
      <c r="DF49" s="4"/>
      <c r="DG49" s="4"/>
      <c r="DH49" s="4"/>
      <c r="DI49" s="4"/>
      <c r="DJ49" s="4"/>
      <c r="DK49" s="4"/>
    </row>
    <row r="50" spans="1:115" ht="15" customHeight="1" x14ac:dyDescent="0.6">
      <c r="A50" s="40">
        <v>49</v>
      </c>
      <c r="B50" s="40" t="s">
        <v>19</v>
      </c>
      <c r="C50" s="40" t="s">
        <v>173</v>
      </c>
      <c r="D50" s="40" t="s">
        <v>174</v>
      </c>
      <c r="E50" s="40" t="s">
        <v>22</v>
      </c>
      <c r="F50" s="40" t="s">
        <v>175</v>
      </c>
      <c r="G50" s="40">
        <v>46</v>
      </c>
      <c r="H50" s="40" t="s">
        <v>150</v>
      </c>
      <c r="I50" s="41">
        <v>42502</v>
      </c>
      <c r="J50" s="42">
        <f t="shared" si="0"/>
        <v>2016</v>
      </c>
      <c r="K50" s="42">
        <f t="shared" si="1"/>
        <v>5</v>
      </c>
      <c r="L50" s="42" t="str">
        <f t="shared" si="2"/>
        <v>1 - Spring</v>
      </c>
      <c r="M50" s="40"/>
      <c r="N50" s="40" t="s">
        <v>150</v>
      </c>
      <c r="O50" s="43">
        <v>0.64652777777777781</v>
      </c>
      <c r="P50" s="40" t="s">
        <v>160</v>
      </c>
      <c r="Q50" s="44">
        <v>28.848379999999999</v>
      </c>
      <c r="R50" s="44">
        <v>-82.743520000000004</v>
      </c>
      <c r="S50" s="40" t="s">
        <v>152</v>
      </c>
      <c r="T50" s="40" t="s">
        <v>150</v>
      </c>
      <c r="U50" s="40" t="s">
        <v>153</v>
      </c>
      <c r="V50" s="40" t="s">
        <v>150</v>
      </c>
      <c r="W50" s="40" t="s">
        <v>150</v>
      </c>
      <c r="X50" s="40" t="s">
        <v>150</v>
      </c>
      <c r="Y50" s="40" t="s">
        <v>331</v>
      </c>
      <c r="Z50" s="40" t="s">
        <v>150</v>
      </c>
      <c r="AA50" s="45">
        <v>989.00100123736695</v>
      </c>
      <c r="AB50" s="40" t="s">
        <v>179</v>
      </c>
      <c r="AC50" s="40">
        <v>5.6</v>
      </c>
      <c r="AD50" s="40">
        <v>35.299999999999997</v>
      </c>
      <c r="AE50" s="40">
        <v>36.1</v>
      </c>
      <c r="AF50" s="40">
        <v>30</v>
      </c>
      <c r="AG50" s="46">
        <v>39</v>
      </c>
      <c r="AH50" s="46" t="s">
        <v>150</v>
      </c>
      <c r="AI50" s="40">
        <v>33.4</v>
      </c>
      <c r="AJ50" s="40">
        <v>28.6</v>
      </c>
      <c r="AK50" s="40">
        <v>6.5</v>
      </c>
      <c r="AL50" s="40">
        <v>4.3</v>
      </c>
      <c r="AM50" s="40">
        <v>5.8</v>
      </c>
      <c r="AN50" s="40" t="s">
        <v>150</v>
      </c>
      <c r="AO50" s="40" t="s">
        <v>163</v>
      </c>
      <c r="AP50" s="40" t="s">
        <v>153</v>
      </c>
      <c r="AQ50" s="40" t="s">
        <v>150</v>
      </c>
      <c r="AR50" s="40" t="s">
        <v>153</v>
      </c>
      <c r="AS50" s="40" t="s">
        <v>150</v>
      </c>
      <c r="AT50" s="40" t="s">
        <v>166</v>
      </c>
      <c r="AU50" s="40" t="s">
        <v>181</v>
      </c>
      <c r="AV50" s="40" t="s">
        <v>166</v>
      </c>
      <c r="AW50" s="40" t="s">
        <v>332</v>
      </c>
      <c r="AX50" s="40" t="s">
        <v>153</v>
      </c>
      <c r="AY50" s="40" t="s">
        <v>150</v>
      </c>
      <c r="AZ50" s="40" t="s">
        <v>164</v>
      </c>
      <c r="BA50" s="40" t="s">
        <v>164</v>
      </c>
      <c r="BB50" s="40" t="s">
        <v>166</v>
      </c>
      <c r="BC50" s="40">
        <v>1</v>
      </c>
      <c r="BD50" s="40">
        <v>1</v>
      </c>
      <c r="BE50" s="40" t="s">
        <v>153</v>
      </c>
      <c r="BF50" s="40" t="s">
        <v>153</v>
      </c>
      <c r="BG50" s="40" t="s">
        <v>153</v>
      </c>
      <c r="BH50" s="40" t="s">
        <v>153</v>
      </c>
      <c r="BI50" s="40" t="s">
        <v>153</v>
      </c>
      <c r="BJ50" s="40" t="s">
        <v>153</v>
      </c>
      <c r="BK50" s="40" t="s">
        <v>150</v>
      </c>
      <c r="BL50" s="40" t="s">
        <v>318</v>
      </c>
      <c r="BM50" s="40" t="s">
        <v>166</v>
      </c>
      <c r="BN50" s="40" t="s">
        <v>153</v>
      </c>
      <c r="BO50" s="40"/>
      <c r="BP50" s="40" t="s">
        <v>153</v>
      </c>
      <c r="BQ50" s="40" t="s">
        <v>150</v>
      </c>
      <c r="BR50" s="40" t="s">
        <v>150</v>
      </c>
      <c r="BS50" s="40" t="s">
        <v>150</v>
      </c>
      <c r="BT50" s="40" t="s">
        <v>150</v>
      </c>
      <c r="BU50" s="41" t="s">
        <v>150</v>
      </c>
      <c r="BV50" s="43" t="s">
        <v>150</v>
      </c>
      <c r="BW50" s="40" t="s">
        <v>153</v>
      </c>
      <c r="BX50" s="40" t="s">
        <v>150</v>
      </c>
      <c r="BY50" s="40" t="s">
        <v>150</v>
      </c>
      <c r="BZ50" s="40" t="s">
        <v>150</v>
      </c>
      <c r="CA50" s="43" t="s">
        <v>150</v>
      </c>
      <c r="CB50" s="43" t="s">
        <v>150</v>
      </c>
      <c r="CC50" s="43" t="s">
        <v>150</v>
      </c>
      <c r="CD50" s="40" t="s">
        <v>153</v>
      </c>
      <c r="CE50" s="40" t="s">
        <v>150</v>
      </c>
      <c r="CF50" s="40" t="s">
        <v>150</v>
      </c>
      <c r="CG50" s="40" t="s">
        <v>153</v>
      </c>
      <c r="CH50" s="40" t="s">
        <v>158</v>
      </c>
      <c r="CI50" s="40"/>
      <c r="CJ50" s="40"/>
      <c r="CK50" s="40"/>
      <c r="CL50" s="40"/>
      <c r="CM50" s="40"/>
      <c r="CN50" s="40"/>
      <c r="CO50" s="40"/>
      <c r="CP50" s="40"/>
      <c r="CQ50" s="40"/>
      <c r="CR50" s="40"/>
      <c r="CS50" s="40"/>
      <c r="CT50" s="4"/>
      <c r="CU50" s="4"/>
      <c r="CV50" s="4"/>
      <c r="CW50" s="4"/>
      <c r="CX50" s="4"/>
      <c r="CY50" s="4"/>
      <c r="CZ50" s="4"/>
      <c r="DA50" s="4"/>
      <c r="DB50" s="4"/>
      <c r="DC50" s="4"/>
      <c r="DD50" s="4"/>
      <c r="DE50" s="4"/>
      <c r="DF50" s="4"/>
      <c r="DG50" s="4"/>
      <c r="DH50" s="4"/>
      <c r="DI50" s="4"/>
      <c r="DJ50" s="4"/>
      <c r="DK50" s="4"/>
    </row>
    <row r="51" spans="1:115" ht="15" customHeight="1" x14ac:dyDescent="0.6">
      <c r="A51" s="40">
        <v>50</v>
      </c>
      <c r="B51" s="40"/>
      <c r="C51" s="40"/>
      <c r="D51" s="40"/>
      <c r="E51" s="40" t="s">
        <v>333</v>
      </c>
      <c r="F51" s="40" t="s">
        <v>334</v>
      </c>
      <c r="G51" s="40" t="s">
        <v>335</v>
      </c>
      <c r="H51" s="40" t="s">
        <v>150</v>
      </c>
      <c r="I51" s="41">
        <v>42510</v>
      </c>
      <c r="J51" s="42">
        <f t="shared" si="0"/>
        <v>2016</v>
      </c>
      <c r="K51" s="42">
        <f t="shared" si="1"/>
        <v>5</v>
      </c>
      <c r="L51" s="42" t="str">
        <f t="shared" si="2"/>
        <v>1 - Spring</v>
      </c>
      <c r="M51" s="40" t="s">
        <v>150</v>
      </c>
      <c r="N51" s="40" t="s">
        <v>150</v>
      </c>
      <c r="O51" s="43" t="s">
        <v>150</v>
      </c>
      <c r="P51" s="40" t="s">
        <v>336</v>
      </c>
      <c r="Q51" s="44">
        <v>-25.55566</v>
      </c>
      <c r="R51" s="44">
        <v>-48.356319999999997</v>
      </c>
      <c r="S51" s="40" t="s">
        <v>152</v>
      </c>
      <c r="T51" s="40" t="s">
        <v>150</v>
      </c>
      <c r="U51" s="40" t="s">
        <v>153</v>
      </c>
      <c r="V51" s="40" t="s">
        <v>150</v>
      </c>
      <c r="W51" s="40" t="s">
        <v>150</v>
      </c>
      <c r="X51" s="40" t="s">
        <v>150</v>
      </c>
      <c r="Y51" s="40" t="s">
        <v>337</v>
      </c>
      <c r="Z51" s="40" t="s">
        <v>338</v>
      </c>
      <c r="AA51" s="45" t="s">
        <v>150</v>
      </c>
      <c r="AB51" s="40" t="s">
        <v>179</v>
      </c>
      <c r="AC51" s="40" t="s">
        <v>150</v>
      </c>
      <c r="AD51" s="40" t="s">
        <v>150</v>
      </c>
      <c r="AE51" s="40" t="s">
        <v>150</v>
      </c>
      <c r="AF51" s="40" t="s">
        <v>150</v>
      </c>
      <c r="AG51" s="46">
        <v>42.2</v>
      </c>
      <c r="AH51" s="46" t="s">
        <v>150</v>
      </c>
      <c r="AI51" s="40" t="s">
        <v>150</v>
      </c>
      <c r="AJ51" s="40" t="s">
        <v>150</v>
      </c>
      <c r="AK51" s="40" t="s">
        <v>150</v>
      </c>
      <c r="AL51" s="40" t="s">
        <v>150</v>
      </c>
      <c r="AM51" s="40">
        <v>7.5</v>
      </c>
      <c r="AN51" s="40" t="s">
        <v>150</v>
      </c>
      <c r="AO51" s="40" t="s">
        <v>163</v>
      </c>
      <c r="AP51" s="40" t="s">
        <v>153</v>
      </c>
      <c r="AQ51" s="40" t="s">
        <v>150</v>
      </c>
      <c r="AR51" s="40" t="s">
        <v>153</v>
      </c>
      <c r="AS51" s="40" t="s">
        <v>150</v>
      </c>
      <c r="AT51" s="40" t="s">
        <v>153</v>
      </c>
      <c r="AU51" s="40" t="s">
        <v>150</v>
      </c>
      <c r="AV51" s="40" t="s">
        <v>150</v>
      </c>
      <c r="AW51" s="40" t="s">
        <v>150</v>
      </c>
      <c r="AX51" s="40" t="s">
        <v>150</v>
      </c>
      <c r="AY51" s="40" t="s">
        <v>150</v>
      </c>
      <c r="AZ51" s="40" t="s">
        <v>150</v>
      </c>
      <c r="BA51" s="40" t="s">
        <v>150</v>
      </c>
      <c r="BB51" s="40" t="s">
        <v>150</v>
      </c>
      <c r="BC51" s="40" t="s">
        <v>150</v>
      </c>
      <c r="BD51" s="40" t="s">
        <v>150</v>
      </c>
      <c r="BE51" s="40" t="s">
        <v>150</v>
      </c>
      <c r="BF51" s="40" t="s">
        <v>150</v>
      </c>
      <c r="BG51" s="40" t="s">
        <v>150</v>
      </c>
      <c r="BH51" s="40" t="s">
        <v>150</v>
      </c>
      <c r="BI51" s="40" t="s">
        <v>153</v>
      </c>
      <c r="BJ51" s="40" t="s">
        <v>150</v>
      </c>
      <c r="BK51" s="40" t="s">
        <v>150</v>
      </c>
      <c r="BL51" s="40" t="s">
        <v>150</v>
      </c>
      <c r="BM51" s="40" t="s">
        <v>150</v>
      </c>
      <c r="BN51" s="40" t="s">
        <v>150</v>
      </c>
      <c r="BO51" s="40"/>
      <c r="BP51" s="40" t="s">
        <v>166</v>
      </c>
      <c r="BQ51" s="40" t="s">
        <v>339</v>
      </c>
      <c r="BR51" s="40">
        <v>160104</v>
      </c>
      <c r="BS51" s="40">
        <v>-25.47917</v>
      </c>
      <c r="BT51" s="40">
        <v>-48.429740000000002</v>
      </c>
      <c r="BU51" s="41">
        <v>42515</v>
      </c>
      <c r="BV51" s="43">
        <v>0.3888888888888889</v>
      </c>
      <c r="BW51" s="40" t="s">
        <v>153</v>
      </c>
      <c r="BX51" s="40" t="s">
        <v>150</v>
      </c>
      <c r="BY51" s="40" t="s">
        <v>150</v>
      </c>
      <c r="BZ51" s="40" t="s">
        <v>150</v>
      </c>
      <c r="CA51" s="43" t="s">
        <v>150</v>
      </c>
      <c r="CB51" s="43" t="s">
        <v>150</v>
      </c>
      <c r="CC51" s="43" t="s">
        <v>150</v>
      </c>
      <c r="CD51" s="40" t="s">
        <v>153</v>
      </c>
      <c r="CE51" s="40" t="s">
        <v>150</v>
      </c>
      <c r="CF51" s="40" t="s">
        <v>150</v>
      </c>
      <c r="CG51" s="40" t="s">
        <v>153</v>
      </c>
      <c r="CH51" s="40" t="s">
        <v>158</v>
      </c>
      <c r="CI51" s="40"/>
      <c r="CJ51" s="40"/>
      <c r="CK51" s="40"/>
      <c r="CL51" s="40"/>
      <c r="CM51" s="40"/>
      <c r="CN51" s="40"/>
      <c r="CO51" s="40"/>
      <c r="CP51" s="40"/>
      <c r="CQ51" s="40"/>
      <c r="CR51" s="40"/>
      <c r="CS51" s="40"/>
      <c r="CT51" s="4"/>
      <c r="CU51" s="4"/>
      <c r="CV51" s="4"/>
      <c r="CW51" s="4"/>
      <c r="CX51" s="4"/>
      <c r="CY51" s="4"/>
      <c r="CZ51" s="4"/>
      <c r="DA51" s="4"/>
      <c r="DB51" s="4"/>
      <c r="DC51" s="4"/>
      <c r="DD51" s="4"/>
      <c r="DE51" s="4"/>
      <c r="DF51" s="4"/>
      <c r="DG51" s="4"/>
      <c r="DH51" s="4"/>
      <c r="DI51" s="4"/>
      <c r="DJ51" s="4"/>
      <c r="DK51" s="4"/>
    </row>
    <row r="52" spans="1:115" ht="15" customHeight="1" x14ac:dyDescent="0.6">
      <c r="A52" s="40">
        <v>51</v>
      </c>
      <c r="B52" s="40"/>
      <c r="C52" s="40"/>
      <c r="D52" s="40"/>
      <c r="E52" s="40" t="s">
        <v>333</v>
      </c>
      <c r="F52" s="40" t="s">
        <v>334</v>
      </c>
      <c r="G52" s="40" t="s">
        <v>340</v>
      </c>
      <c r="H52" s="40" t="s">
        <v>150</v>
      </c>
      <c r="I52" s="41">
        <v>42512</v>
      </c>
      <c r="J52" s="42">
        <f t="shared" si="0"/>
        <v>2016</v>
      </c>
      <c r="K52" s="42">
        <f t="shared" si="1"/>
        <v>5</v>
      </c>
      <c r="L52" s="42" t="str">
        <f t="shared" si="2"/>
        <v>1 - Spring</v>
      </c>
      <c r="M52" s="40" t="s">
        <v>150</v>
      </c>
      <c r="N52" s="40" t="s">
        <v>150</v>
      </c>
      <c r="O52" s="43" t="s">
        <v>150</v>
      </c>
      <c r="P52" s="40" t="s">
        <v>336</v>
      </c>
      <c r="Q52" s="44">
        <v>-25.55566</v>
      </c>
      <c r="R52" s="44">
        <v>-48.356319999999997</v>
      </c>
      <c r="S52" s="40" t="s">
        <v>152</v>
      </c>
      <c r="T52" s="40" t="s">
        <v>150</v>
      </c>
      <c r="U52" s="40" t="s">
        <v>153</v>
      </c>
      <c r="V52" s="40" t="s">
        <v>150</v>
      </c>
      <c r="W52" s="40" t="s">
        <v>150</v>
      </c>
      <c r="X52" s="40" t="s">
        <v>150</v>
      </c>
      <c r="Y52" s="40" t="s">
        <v>341</v>
      </c>
      <c r="Z52" s="40" t="s">
        <v>342</v>
      </c>
      <c r="AA52" s="45" t="s">
        <v>150</v>
      </c>
      <c r="AB52" s="40" t="s">
        <v>179</v>
      </c>
      <c r="AC52" s="40" t="s">
        <v>150</v>
      </c>
      <c r="AD52" s="40" t="s">
        <v>150</v>
      </c>
      <c r="AE52" s="40" t="s">
        <v>150</v>
      </c>
      <c r="AF52" s="40" t="s">
        <v>150</v>
      </c>
      <c r="AG52" s="46">
        <v>36.5</v>
      </c>
      <c r="AH52" s="46" t="s">
        <v>150</v>
      </c>
      <c r="AI52" s="40" t="s">
        <v>150</v>
      </c>
      <c r="AJ52" s="40" t="s">
        <v>150</v>
      </c>
      <c r="AK52" s="40" t="s">
        <v>150</v>
      </c>
      <c r="AL52" s="40" t="s">
        <v>150</v>
      </c>
      <c r="AM52" s="40">
        <v>6.1</v>
      </c>
      <c r="AN52" s="40" t="s">
        <v>150</v>
      </c>
      <c r="AO52" s="40" t="s">
        <v>163</v>
      </c>
      <c r="AP52" s="40" t="s">
        <v>153</v>
      </c>
      <c r="AQ52" s="40" t="s">
        <v>150</v>
      </c>
      <c r="AR52" s="40" t="s">
        <v>153</v>
      </c>
      <c r="AS52" s="40" t="s">
        <v>150</v>
      </c>
      <c r="AT52" s="40" t="s">
        <v>153</v>
      </c>
      <c r="AU52" s="40" t="s">
        <v>150</v>
      </c>
      <c r="AV52" s="40" t="s">
        <v>150</v>
      </c>
      <c r="AW52" s="40" t="s">
        <v>150</v>
      </c>
      <c r="AX52" s="40" t="s">
        <v>150</v>
      </c>
      <c r="AY52" s="40" t="s">
        <v>150</v>
      </c>
      <c r="AZ52" s="40" t="s">
        <v>150</v>
      </c>
      <c r="BA52" s="40" t="s">
        <v>150</v>
      </c>
      <c r="BB52" s="40" t="s">
        <v>150</v>
      </c>
      <c r="BC52" s="40" t="s">
        <v>150</v>
      </c>
      <c r="BD52" s="40" t="s">
        <v>150</v>
      </c>
      <c r="BE52" s="40" t="s">
        <v>150</v>
      </c>
      <c r="BF52" s="40" t="s">
        <v>150</v>
      </c>
      <c r="BG52" s="40" t="s">
        <v>150</v>
      </c>
      <c r="BH52" s="40" t="s">
        <v>150</v>
      </c>
      <c r="BI52" s="40" t="s">
        <v>153</v>
      </c>
      <c r="BJ52" s="40" t="s">
        <v>150</v>
      </c>
      <c r="BK52" s="40" t="s">
        <v>150</v>
      </c>
      <c r="BL52" s="40" t="s">
        <v>150</v>
      </c>
      <c r="BM52" s="40" t="s">
        <v>150</v>
      </c>
      <c r="BN52" s="40" t="s">
        <v>150</v>
      </c>
      <c r="BO52" s="40"/>
      <c r="BP52" s="40" t="s">
        <v>166</v>
      </c>
      <c r="BQ52" s="40" t="s">
        <v>343</v>
      </c>
      <c r="BR52" s="40">
        <v>160105</v>
      </c>
      <c r="BS52" s="40">
        <v>-25.296130000000002</v>
      </c>
      <c r="BT52" s="40">
        <v>-48.254649999999998</v>
      </c>
      <c r="BU52" s="41">
        <v>42789</v>
      </c>
      <c r="BV52" s="43">
        <v>0.75</v>
      </c>
      <c r="BW52" s="40" t="s">
        <v>153</v>
      </c>
      <c r="BX52" s="40" t="s">
        <v>150</v>
      </c>
      <c r="BY52" s="40" t="s">
        <v>150</v>
      </c>
      <c r="BZ52" s="40" t="s">
        <v>150</v>
      </c>
      <c r="CA52" s="43" t="s">
        <v>150</v>
      </c>
      <c r="CB52" s="43" t="s">
        <v>150</v>
      </c>
      <c r="CC52" s="43" t="s">
        <v>150</v>
      </c>
      <c r="CD52" s="40" t="s">
        <v>153</v>
      </c>
      <c r="CE52" s="40" t="s">
        <v>150</v>
      </c>
      <c r="CF52" s="40" t="s">
        <v>150</v>
      </c>
      <c r="CG52" s="40" t="s">
        <v>153</v>
      </c>
      <c r="CH52" s="40" t="s">
        <v>158</v>
      </c>
      <c r="CI52" s="40"/>
      <c r="CJ52" s="40"/>
      <c r="CK52" s="40"/>
      <c r="CL52" s="40"/>
      <c r="CM52" s="40"/>
      <c r="CN52" s="40"/>
      <c r="CO52" s="40"/>
      <c r="CP52" s="40"/>
      <c r="CQ52" s="40"/>
      <c r="CR52" s="40"/>
      <c r="CS52" s="40"/>
      <c r="CT52" s="4"/>
      <c r="CU52" s="4"/>
      <c r="CV52" s="4"/>
      <c r="CW52" s="4"/>
      <c r="CX52" s="4"/>
      <c r="CY52" s="4"/>
      <c r="CZ52" s="4"/>
      <c r="DA52" s="4"/>
      <c r="DB52" s="4"/>
      <c r="DC52" s="4"/>
      <c r="DD52" s="4"/>
      <c r="DE52" s="4"/>
      <c r="DF52" s="4"/>
      <c r="DG52" s="4"/>
      <c r="DH52" s="4"/>
      <c r="DI52" s="4"/>
      <c r="DJ52" s="4"/>
      <c r="DK52" s="4"/>
    </row>
    <row r="53" spans="1:115" ht="15" customHeight="1" x14ac:dyDescent="0.6">
      <c r="A53" s="40">
        <v>52</v>
      </c>
      <c r="B53" s="40"/>
      <c r="C53" s="40"/>
      <c r="D53" s="40"/>
      <c r="E53" s="40" t="s">
        <v>333</v>
      </c>
      <c r="F53" s="40" t="s">
        <v>334</v>
      </c>
      <c r="G53" s="40" t="s">
        <v>344</v>
      </c>
      <c r="H53" s="40" t="s">
        <v>150</v>
      </c>
      <c r="I53" s="41">
        <v>42515</v>
      </c>
      <c r="J53" s="42">
        <f t="shared" si="0"/>
        <v>2016</v>
      </c>
      <c r="K53" s="42">
        <f t="shared" si="1"/>
        <v>5</v>
      </c>
      <c r="L53" s="42" t="str">
        <f t="shared" si="2"/>
        <v>1 - Spring</v>
      </c>
      <c r="M53" s="40" t="s">
        <v>150</v>
      </c>
      <c r="N53" s="40" t="s">
        <v>150</v>
      </c>
      <c r="O53" s="43" t="s">
        <v>150</v>
      </c>
      <c r="P53" s="40" t="s">
        <v>336</v>
      </c>
      <c r="Q53" s="44">
        <v>-25.55566</v>
      </c>
      <c r="R53" s="44">
        <v>-48.356319999999997</v>
      </c>
      <c r="S53" s="40" t="s">
        <v>152</v>
      </c>
      <c r="T53" s="40" t="s">
        <v>150</v>
      </c>
      <c r="U53" s="40" t="s">
        <v>153</v>
      </c>
      <c r="V53" s="40" t="s">
        <v>150</v>
      </c>
      <c r="W53" s="40" t="s">
        <v>150</v>
      </c>
      <c r="X53" s="40" t="s">
        <v>150</v>
      </c>
      <c r="Y53" s="40" t="s">
        <v>345</v>
      </c>
      <c r="Z53" s="40" t="s">
        <v>346</v>
      </c>
      <c r="AA53" s="45" t="s">
        <v>150</v>
      </c>
      <c r="AB53" s="40" t="s">
        <v>179</v>
      </c>
      <c r="AC53" s="40" t="s">
        <v>150</v>
      </c>
      <c r="AD53" s="40" t="s">
        <v>150</v>
      </c>
      <c r="AE53" s="40" t="s">
        <v>150</v>
      </c>
      <c r="AF53" s="40" t="s">
        <v>150</v>
      </c>
      <c r="AG53" s="46">
        <v>34.5</v>
      </c>
      <c r="AH53" s="46" t="s">
        <v>150</v>
      </c>
      <c r="AI53" s="40" t="s">
        <v>150</v>
      </c>
      <c r="AJ53" s="40" t="s">
        <v>150</v>
      </c>
      <c r="AK53" s="40" t="s">
        <v>150</v>
      </c>
      <c r="AL53" s="40" t="s">
        <v>150</v>
      </c>
      <c r="AM53" s="40">
        <v>4.5999999999999996</v>
      </c>
      <c r="AN53" s="40" t="s">
        <v>150</v>
      </c>
      <c r="AO53" s="40" t="s">
        <v>163</v>
      </c>
      <c r="AP53" s="40" t="s">
        <v>153</v>
      </c>
      <c r="AQ53" s="40" t="s">
        <v>150</v>
      </c>
      <c r="AR53" s="40" t="s">
        <v>153</v>
      </c>
      <c r="AS53" s="40" t="s">
        <v>150</v>
      </c>
      <c r="AT53" s="40" t="s">
        <v>153</v>
      </c>
      <c r="AU53" s="40" t="s">
        <v>150</v>
      </c>
      <c r="AV53" s="40" t="s">
        <v>150</v>
      </c>
      <c r="AW53" s="40" t="s">
        <v>150</v>
      </c>
      <c r="AX53" s="40" t="s">
        <v>150</v>
      </c>
      <c r="AY53" s="40" t="s">
        <v>150</v>
      </c>
      <c r="AZ53" s="40" t="s">
        <v>150</v>
      </c>
      <c r="BA53" s="40" t="s">
        <v>150</v>
      </c>
      <c r="BB53" s="40" t="s">
        <v>150</v>
      </c>
      <c r="BC53" s="40" t="s">
        <v>150</v>
      </c>
      <c r="BD53" s="40" t="s">
        <v>150</v>
      </c>
      <c r="BE53" s="40" t="s">
        <v>150</v>
      </c>
      <c r="BF53" s="40" t="s">
        <v>150</v>
      </c>
      <c r="BG53" s="40" t="s">
        <v>150</v>
      </c>
      <c r="BH53" s="40" t="s">
        <v>150</v>
      </c>
      <c r="BI53" s="40" t="s">
        <v>153</v>
      </c>
      <c r="BJ53" s="40" t="s">
        <v>150</v>
      </c>
      <c r="BK53" s="40" t="s">
        <v>150</v>
      </c>
      <c r="BL53" s="40" t="s">
        <v>150</v>
      </c>
      <c r="BM53" s="40" t="s">
        <v>150</v>
      </c>
      <c r="BN53" s="40" t="s">
        <v>150</v>
      </c>
      <c r="BO53" s="40"/>
      <c r="BP53" s="40" t="s">
        <v>166</v>
      </c>
      <c r="BQ53" s="40" t="s">
        <v>347</v>
      </c>
      <c r="BR53" s="40">
        <v>160106</v>
      </c>
      <c r="BS53" s="40">
        <v>-25.47917</v>
      </c>
      <c r="BT53" s="40">
        <v>-48.429740000000002</v>
      </c>
      <c r="BU53" s="41">
        <v>42512</v>
      </c>
      <c r="BV53" s="43">
        <v>0.61111111111111105</v>
      </c>
      <c r="BW53" s="40" t="s">
        <v>153</v>
      </c>
      <c r="BX53" s="40" t="s">
        <v>150</v>
      </c>
      <c r="BY53" s="40" t="s">
        <v>150</v>
      </c>
      <c r="BZ53" s="40" t="s">
        <v>150</v>
      </c>
      <c r="CA53" s="43" t="s">
        <v>150</v>
      </c>
      <c r="CB53" s="43" t="s">
        <v>150</v>
      </c>
      <c r="CC53" s="43" t="s">
        <v>150</v>
      </c>
      <c r="CD53" s="40" t="s">
        <v>153</v>
      </c>
      <c r="CE53" s="40" t="s">
        <v>150</v>
      </c>
      <c r="CF53" s="40" t="s">
        <v>150</v>
      </c>
      <c r="CG53" s="40" t="s">
        <v>153</v>
      </c>
      <c r="CH53" s="40" t="s">
        <v>158</v>
      </c>
      <c r="CI53" s="40"/>
      <c r="CJ53" s="40"/>
      <c r="CK53" s="40"/>
      <c r="CL53" s="40"/>
      <c r="CM53" s="40"/>
      <c r="CN53" s="40"/>
      <c r="CO53" s="40"/>
      <c r="CP53" s="40"/>
      <c r="CQ53" s="40"/>
      <c r="CR53" s="40"/>
      <c r="CS53" s="40"/>
      <c r="CT53" s="4"/>
      <c r="CU53" s="4"/>
      <c r="CV53" s="4"/>
      <c r="CW53" s="4"/>
      <c r="CX53" s="4"/>
      <c r="CY53" s="4"/>
      <c r="CZ53" s="4"/>
      <c r="DA53" s="4"/>
      <c r="DB53" s="4"/>
      <c r="DC53" s="4"/>
      <c r="DD53" s="4"/>
      <c r="DE53" s="4"/>
      <c r="DF53" s="4"/>
      <c r="DG53" s="4"/>
      <c r="DH53" s="4"/>
      <c r="DI53" s="4"/>
      <c r="DJ53" s="4"/>
      <c r="DK53" s="4"/>
    </row>
    <row r="54" spans="1:115" ht="15" customHeight="1" x14ac:dyDescent="0.6">
      <c r="A54" s="40">
        <v>53</v>
      </c>
      <c r="B54" s="40"/>
      <c r="C54" s="40"/>
      <c r="D54" s="40"/>
      <c r="E54" s="40" t="s">
        <v>333</v>
      </c>
      <c r="F54" s="40" t="s">
        <v>334</v>
      </c>
      <c r="G54" s="40" t="s">
        <v>348</v>
      </c>
      <c r="H54" s="40" t="s">
        <v>150</v>
      </c>
      <c r="I54" s="41">
        <v>42516</v>
      </c>
      <c r="J54" s="42">
        <f t="shared" si="0"/>
        <v>2016</v>
      </c>
      <c r="K54" s="42">
        <f t="shared" si="1"/>
        <v>5</v>
      </c>
      <c r="L54" s="42" t="str">
        <f t="shared" si="2"/>
        <v>1 - Spring</v>
      </c>
      <c r="M54" s="40" t="s">
        <v>150</v>
      </c>
      <c r="N54" s="40" t="s">
        <v>150</v>
      </c>
      <c r="O54" s="43" t="s">
        <v>150</v>
      </c>
      <c r="P54" s="40" t="s">
        <v>336</v>
      </c>
      <c r="Q54" s="44">
        <v>-25.55566</v>
      </c>
      <c r="R54" s="44">
        <v>-48.356319999999997</v>
      </c>
      <c r="S54" s="40" t="s">
        <v>152</v>
      </c>
      <c r="T54" s="40" t="s">
        <v>150</v>
      </c>
      <c r="U54" s="40" t="s">
        <v>153</v>
      </c>
      <c r="V54" s="40" t="s">
        <v>150</v>
      </c>
      <c r="W54" s="40" t="s">
        <v>150</v>
      </c>
      <c r="X54" s="40" t="s">
        <v>150</v>
      </c>
      <c r="Y54" s="40" t="s">
        <v>349</v>
      </c>
      <c r="Z54" s="40" t="s">
        <v>350</v>
      </c>
      <c r="AA54" s="45" t="s">
        <v>150</v>
      </c>
      <c r="AB54" s="40" t="s">
        <v>179</v>
      </c>
      <c r="AC54" s="40" t="s">
        <v>150</v>
      </c>
      <c r="AD54" s="40" t="s">
        <v>150</v>
      </c>
      <c r="AE54" s="40" t="s">
        <v>150</v>
      </c>
      <c r="AF54" s="40" t="s">
        <v>150</v>
      </c>
      <c r="AG54" s="46">
        <v>34.799999999999997</v>
      </c>
      <c r="AH54" s="46" t="s">
        <v>150</v>
      </c>
      <c r="AI54" s="40" t="s">
        <v>150</v>
      </c>
      <c r="AJ54" s="40" t="s">
        <v>150</v>
      </c>
      <c r="AK54" s="40" t="s">
        <v>150</v>
      </c>
      <c r="AL54" s="40" t="s">
        <v>150</v>
      </c>
      <c r="AM54" s="40">
        <v>9.5</v>
      </c>
      <c r="AN54" s="40" t="s">
        <v>150</v>
      </c>
      <c r="AO54" s="40" t="s">
        <v>163</v>
      </c>
      <c r="AP54" s="40" t="s">
        <v>153</v>
      </c>
      <c r="AQ54" s="40" t="s">
        <v>150</v>
      </c>
      <c r="AR54" s="40" t="s">
        <v>153</v>
      </c>
      <c r="AS54" s="40" t="s">
        <v>150</v>
      </c>
      <c r="AT54" s="40" t="s">
        <v>153</v>
      </c>
      <c r="AU54" s="40" t="s">
        <v>150</v>
      </c>
      <c r="AV54" s="40" t="s">
        <v>150</v>
      </c>
      <c r="AW54" s="40" t="s">
        <v>150</v>
      </c>
      <c r="AX54" s="40" t="s">
        <v>150</v>
      </c>
      <c r="AY54" s="40" t="s">
        <v>150</v>
      </c>
      <c r="AZ54" s="40" t="s">
        <v>150</v>
      </c>
      <c r="BA54" s="40" t="s">
        <v>150</v>
      </c>
      <c r="BB54" s="40" t="s">
        <v>150</v>
      </c>
      <c r="BC54" s="40" t="s">
        <v>150</v>
      </c>
      <c r="BD54" s="40" t="s">
        <v>150</v>
      </c>
      <c r="BE54" s="40" t="s">
        <v>150</v>
      </c>
      <c r="BF54" s="40" t="s">
        <v>150</v>
      </c>
      <c r="BG54" s="40" t="s">
        <v>150</v>
      </c>
      <c r="BH54" s="40" t="s">
        <v>150</v>
      </c>
      <c r="BI54" s="40" t="s">
        <v>153</v>
      </c>
      <c r="BJ54" s="40" t="s">
        <v>150</v>
      </c>
      <c r="BK54" s="40" t="s">
        <v>150</v>
      </c>
      <c r="BL54" s="40" t="s">
        <v>150</v>
      </c>
      <c r="BM54" s="40" t="s">
        <v>150</v>
      </c>
      <c r="BN54" s="40" t="s">
        <v>150</v>
      </c>
      <c r="BO54" s="40"/>
      <c r="BP54" s="40" t="s">
        <v>166</v>
      </c>
      <c r="BQ54" s="40" t="s">
        <v>351</v>
      </c>
      <c r="BR54" s="40">
        <v>160108</v>
      </c>
      <c r="BS54" s="40">
        <v>-25.558066</v>
      </c>
      <c r="BT54" s="40">
        <v>-48.319082000000002</v>
      </c>
      <c r="BU54" s="41">
        <v>42646</v>
      </c>
      <c r="BV54" s="43">
        <v>0.55208333333333337</v>
      </c>
      <c r="BW54" s="40" t="s">
        <v>153</v>
      </c>
      <c r="BX54" s="40" t="s">
        <v>150</v>
      </c>
      <c r="BY54" s="40" t="s">
        <v>150</v>
      </c>
      <c r="BZ54" s="40" t="s">
        <v>150</v>
      </c>
      <c r="CA54" s="43" t="s">
        <v>150</v>
      </c>
      <c r="CB54" s="43" t="s">
        <v>150</v>
      </c>
      <c r="CC54" s="43" t="s">
        <v>150</v>
      </c>
      <c r="CD54" s="40" t="s">
        <v>153</v>
      </c>
      <c r="CE54" s="40" t="s">
        <v>150</v>
      </c>
      <c r="CF54" s="40" t="s">
        <v>150</v>
      </c>
      <c r="CG54" s="40" t="s">
        <v>153</v>
      </c>
      <c r="CH54" s="40" t="s">
        <v>158</v>
      </c>
      <c r="CI54" s="40"/>
      <c r="CJ54" s="40"/>
      <c r="CK54" s="40"/>
      <c r="CL54" s="40"/>
      <c r="CM54" s="40"/>
      <c r="CN54" s="40"/>
      <c r="CO54" s="40"/>
      <c r="CP54" s="40"/>
      <c r="CQ54" s="40"/>
      <c r="CR54" s="40"/>
      <c r="CS54" s="40"/>
      <c r="CT54" s="4"/>
      <c r="CU54" s="4"/>
      <c r="CV54" s="4"/>
      <c r="CW54" s="4"/>
      <c r="CX54" s="4"/>
      <c r="CY54" s="4"/>
      <c r="CZ54" s="4"/>
      <c r="DA54" s="4"/>
      <c r="DB54" s="4"/>
      <c r="DC54" s="4"/>
      <c r="DD54" s="4"/>
      <c r="DE54" s="4"/>
      <c r="DF54" s="4"/>
      <c r="DG54" s="4"/>
      <c r="DH54" s="4"/>
      <c r="DI54" s="4"/>
      <c r="DJ54" s="4"/>
      <c r="DK54" s="4"/>
    </row>
    <row r="55" spans="1:115" ht="15" customHeight="1" x14ac:dyDescent="0.6">
      <c r="A55" s="40">
        <v>54</v>
      </c>
      <c r="B55" s="40"/>
      <c r="C55" s="40"/>
      <c r="D55" s="40"/>
      <c r="E55" s="40" t="s">
        <v>333</v>
      </c>
      <c r="F55" s="40" t="s">
        <v>334</v>
      </c>
      <c r="G55" s="40" t="s">
        <v>352</v>
      </c>
      <c r="H55" s="40" t="s">
        <v>150</v>
      </c>
      <c r="I55" s="41">
        <v>42517</v>
      </c>
      <c r="J55" s="42">
        <f t="shared" si="0"/>
        <v>2016</v>
      </c>
      <c r="K55" s="42">
        <f t="shared" si="1"/>
        <v>5</v>
      </c>
      <c r="L55" s="42" t="str">
        <f t="shared" si="2"/>
        <v>1 - Spring</v>
      </c>
      <c r="M55" s="40" t="s">
        <v>150</v>
      </c>
      <c r="N55" s="40" t="s">
        <v>150</v>
      </c>
      <c r="O55" s="43" t="s">
        <v>150</v>
      </c>
      <c r="P55" s="40" t="s">
        <v>336</v>
      </c>
      <c r="Q55" s="44">
        <v>-25.55566</v>
      </c>
      <c r="R55" s="44">
        <v>-48.356319999999997</v>
      </c>
      <c r="S55" s="40" t="s">
        <v>152</v>
      </c>
      <c r="T55" s="40" t="s">
        <v>150</v>
      </c>
      <c r="U55" s="40" t="s">
        <v>153</v>
      </c>
      <c r="V55" s="40" t="s">
        <v>150</v>
      </c>
      <c r="W55" s="40" t="s">
        <v>150</v>
      </c>
      <c r="X55" s="40" t="s">
        <v>150</v>
      </c>
      <c r="Y55" s="40" t="s">
        <v>353</v>
      </c>
      <c r="Z55" s="40" t="s">
        <v>354</v>
      </c>
      <c r="AA55" s="45" t="s">
        <v>150</v>
      </c>
      <c r="AB55" s="40" t="s">
        <v>179</v>
      </c>
      <c r="AC55" s="40" t="s">
        <v>150</v>
      </c>
      <c r="AD55" s="40" t="s">
        <v>150</v>
      </c>
      <c r="AE55" s="40" t="s">
        <v>150</v>
      </c>
      <c r="AF55" s="40" t="s">
        <v>150</v>
      </c>
      <c r="AG55" s="46">
        <v>31.3</v>
      </c>
      <c r="AH55" s="46" t="s">
        <v>150</v>
      </c>
      <c r="AI55" s="40" t="s">
        <v>150</v>
      </c>
      <c r="AJ55" s="40" t="s">
        <v>150</v>
      </c>
      <c r="AK55" s="40" t="s">
        <v>150</v>
      </c>
      <c r="AL55" s="40" t="s">
        <v>150</v>
      </c>
      <c r="AM55" s="40">
        <v>7.1</v>
      </c>
      <c r="AN55" s="40" t="s">
        <v>150</v>
      </c>
      <c r="AO55" s="40" t="s">
        <v>163</v>
      </c>
      <c r="AP55" s="40" t="s">
        <v>153</v>
      </c>
      <c r="AQ55" s="40" t="s">
        <v>150</v>
      </c>
      <c r="AR55" s="40" t="s">
        <v>153</v>
      </c>
      <c r="AS55" s="40" t="s">
        <v>150</v>
      </c>
      <c r="AT55" s="40" t="s">
        <v>153</v>
      </c>
      <c r="AU55" s="40" t="s">
        <v>150</v>
      </c>
      <c r="AV55" s="40" t="s">
        <v>150</v>
      </c>
      <c r="AW55" s="40" t="s">
        <v>150</v>
      </c>
      <c r="AX55" s="40" t="s">
        <v>150</v>
      </c>
      <c r="AY55" s="40" t="s">
        <v>150</v>
      </c>
      <c r="AZ55" s="40" t="s">
        <v>150</v>
      </c>
      <c r="BA55" s="40" t="s">
        <v>150</v>
      </c>
      <c r="BB55" s="40" t="s">
        <v>150</v>
      </c>
      <c r="BC55" s="40" t="s">
        <v>150</v>
      </c>
      <c r="BD55" s="40" t="s">
        <v>150</v>
      </c>
      <c r="BE55" s="40" t="s">
        <v>150</v>
      </c>
      <c r="BF55" s="40" t="s">
        <v>150</v>
      </c>
      <c r="BG55" s="40" t="s">
        <v>150</v>
      </c>
      <c r="BH55" s="40" t="s">
        <v>150</v>
      </c>
      <c r="BI55" s="40" t="s">
        <v>153</v>
      </c>
      <c r="BJ55" s="40" t="s">
        <v>150</v>
      </c>
      <c r="BK55" s="40" t="s">
        <v>150</v>
      </c>
      <c r="BL55" s="40" t="s">
        <v>150</v>
      </c>
      <c r="BM55" s="40" t="s">
        <v>150</v>
      </c>
      <c r="BN55" s="40" t="s">
        <v>150</v>
      </c>
      <c r="BO55" s="40"/>
      <c r="BP55" s="40" t="s">
        <v>166</v>
      </c>
      <c r="BQ55" s="40" t="s">
        <v>355</v>
      </c>
      <c r="BR55" s="40">
        <v>160107</v>
      </c>
      <c r="BS55" s="40">
        <v>-25.544401000000001</v>
      </c>
      <c r="BT55" s="40">
        <v>-48.308889999999998</v>
      </c>
      <c r="BU55" s="41">
        <v>42641</v>
      </c>
      <c r="BV55" s="43">
        <v>0.68888888888888899</v>
      </c>
      <c r="BW55" s="40" t="s">
        <v>153</v>
      </c>
      <c r="BX55" s="40" t="s">
        <v>150</v>
      </c>
      <c r="BY55" s="40" t="s">
        <v>150</v>
      </c>
      <c r="BZ55" s="40" t="s">
        <v>150</v>
      </c>
      <c r="CA55" s="43" t="s">
        <v>150</v>
      </c>
      <c r="CB55" s="43" t="s">
        <v>150</v>
      </c>
      <c r="CC55" s="43" t="s">
        <v>150</v>
      </c>
      <c r="CD55" s="40" t="s">
        <v>153</v>
      </c>
      <c r="CE55" s="40" t="s">
        <v>150</v>
      </c>
      <c r="CF55" s="40" t="s">
        <v>150</v>
      </c>
      <c r="CG55" s="40" t="s">
        <v>153</v>
      </c>
      <c r="CH55" s="40" t="s">
        <v>158</v>
      </c>
      <c r="CI55" s="40"/>
      <c r="CJ55" s="40"/>
      <c r="CK55" s="40"/>
      <c r="CL55" s="40"/>
      <c r="CM55" s="40"/>
      <c r="CN55" s="40"/>
      <c r="CO55" s="40"/>
      <c r="CP55" s="40"/>
      <c r="CQ55" s="40"/>
      <c r="CR55" s="40"/>
      <c r="CS55" s="40"/>
      <c r="CT55" s="4"/>
      <c r="CU55" s="4"/>
      <c r="CV55" s="4"/>
      <c r="CW55" s="4"/>
      <c r="CX55" s="4"/>
      <c r="CY55" s="4"/>
      <c r="CZ55" s="4"/>
      <c r="DA55" s="4"/>
      <c r="DB55" s="4"/>
      <c r="DC55" s="4"/>
      <c r="DD55" s="4"/>
      <c r="DE55" s="4"/>
      <c r="DF55" s="4"/>
      <c r="DG55" s="4"/>
      <c r="DH55" s="4"/>
      <c r="DI55" s="4"/>
      <c r="DJ55" s="4"/>
      <c r="DK55" s="4"/>
    </row>
    <row r="56" spans="1:115" ht="15" customHeight="1" x14ac:dyDescent="0.6">
      <c r="A56" s="40">
        <v>59</v>
      </c>
      <c r="B56" s="40"/>
      <c r="C56" s="40"/>
      <c r="D56" s="40" t="s">
        <v>147</v>
      </c>
      <c r="E56" s="40" t="s">
        <v>168</v>
      </c>
      <c r="F56" s="40" t="s">
        <v>149</v>
      </c>
      <c r="G56" s="40" t="s">
        <v>375</v>
      </c>
      <c r="H56" s="40" t="s">
        <v>150</v>
      </c>
      <c r="I56" s="41">
        <v>42524</v>
      </c>
      <c r="J56" s="42">
        <f t="shared" si="0"/>
        <v>2016</v>
      </c>
      <c r="K56" s="42">
        <f t="shared" si="1"/>
        <v>6</v>
      </c>
      <c r="L56" s="42" t="str">
        <f t="shared" si="2"/>
        <v>2 - Summer</v>
      </c>
      <c r="M56" s="40" t="s">
        <v>150</v>
      </c>
      <c r="N56" s="40" t="s">
        <v>150</v>
      </c>
      <c r="O56" s="43" t="s">
        <v>150</v>
      </c>
      <c r="P56" s="40" t="s">
        <v>151</v>
      </c>
      <c r="Q56" s="44" t="s">
        <v>150</v>
      </c>
      <c r="R56" s="44" t="s">
        <v>150</v>
      </c>
      <c r="S56" s="40" t="s">
        <v>152</v>
      </c>
      <c r="T56" s="40" t="s">
        <v>150</v>
      </c>
      <c r="U56" s="40" t="s">
        <v>150</v>
      </c>
      <c r="V56" s="40" t="s">
        <v>150</v>
      </c>
      <c r="W56" s="40" t="s">
        <v>150</v>
      </c>
      <c r="X56" s="40" t="s">
        <v>150</v>
      </c>
      <c r="Y56" s="40" t="s">
        <v>376</v>
      </c>
      <c r="Z56" s="40" t="s">
        <v>377</v>
      </c>
      <c r="AA56" s="45">
        <v>982.00036199735996</v>
      </c>
      <c r="AB56" s="40" t="s">
        <v>156</v>
      </c>
      <c r="AC56" s="40" t="s">
        <v>150</v>
      </c>
      <c r="AD56" s="40">
        <v>83.3</v>
      </c>
      <c r="AE56" s="40">
        <v>86.5</v>
      </c>
      <c r="AF56" s="40">
        <v>67</v>
      </c>
      <c r="AG56" s="46">
        <v>93</v>
      </c>
      <c r="AH56" s="46">
        <v>94.5</v>
      </c>
      <c r="AI56" s="40">
        <v>84.5</v>
      </c>
      <c r="AJ56" s="40" t="s">
        <v>150</v>
      </c>
      <c r="AK56" s="40" t="s">
        <v>150</v>
      </c>
      <c r="AL56" s="40" t="s">
        <v>150</v>
      </c>
      <c r="AM56" s="40" t="s">
        <v>150</v>
      </c>
      <c r="AN56" s="40" t="s">
        <v>157</v>
      </c>
      <c r="AO56" s="40" t="s">
        <v>150</v>
      </c>
      <c r="AP56" s="40" t="s">
        <v>150</v>
      </c>
      <c r="AQ56" s="40" t="s">
        <v>150</v>
      </c>
      <c r="AR56" s="40" t="s">
        <v>150</v>
      </c>
      <c r="AS56" s="40" t="s">
        <v>150</v>
      </c>
      <c r="AT56" s="40" t="s">
        <v>150</v>
      </c>
      <c r="AU56" s="40" t="s">
        <v>150</v>
      </c>
      <c r="AV56" s="40" t="s">
        <v>150</v>
      </c>
      <c r="AW56" s="40" t="s">
        <v>150</v>
      </c>
      <c r="AX56" s="40" t="s">
        <v>150</v>
      </c>
      <c r="AY56" s="40" t="s">
        <v>150</v>
      </c>
      <c r="AZ56" s="40" t="s">
        <v>150</v>
      </c>
      <c r="BA56" s="40" t="s">
        <v>150</v>
      </c>
      <c r="BB56" s="40" t="s">
        <v>150</v>
      </c>
      <c r="BC56" s="40" t="s">
        <v>150</v>
      </c>
      <c r="BD56" s="40" t="s">
        <v>150</v>
      </c>
      <c r="BE56" s="40" t="s">
        <v>150</v>
      </c>
      <c r="BF56" s="40" t="s">
        <v>150</v>
      </c>
      <c r="BG56" s="40" t="s">
        <v>150</v>
      </c>
      <c r="BH56" s="40" t="s">
        <v>150</v>
      </c>
      <c r="BI56" s="40" t="s">
        <v>150</v>
      </c>
      <c r="BJ56" s="40" t="s">
        <v>150</v>
      </c>
      <c r="BK56" s="40" t="s">
        <v>150</v>
      </c>
      <c r="BL56" s="40" t="s">
        <v>150</v>
      </c>
      <c r="BM56" s="40" t="s">
        <v>150</v>
      </c>
      <c r="BN56" s="40" t="s">
        <v>150</v>
      </c>
      <c r="BO56" s="40" t="s">
        <v>172</v>
      </c>
      <c r="BP56" s="40" t="s">
        <v>150</v>
      </c>
      <c r="BQ56" s="40" t="s">
        <v>150</v>
      </c>
      <c r="BR56" s="40" t="s">
        <v>150</v>
      </c>
      <c r="BS56" s="40" t="s">
        <v>150</v>
      </c>
      <c r="BT56" s="40" t="s">
        <v>150</v>
      </c>
      <c r="BU56" s="41" t="s">
        <v>150</v>
      </c>
      <c r="BV56" s="43" t="s">
        <v>150</v>
      </c>
      <c r="BW56" s="40" t="s">
        <v>153</v>
      </c>
      <c r="BX56" s="40" t="s">
        <v>150</v>
      </c>
      <c r="BY56" s="40" t="s">
        <v>150</v>
      </c>
      <c r="BZ56" s="40" t="s">
        <v>150</v>
      </c>
      <c r="CA56" s="43" t="s">
        <v>150</v>
      </c>
      <c r="CB56" s="43" t="s">
        <v>150</v>
      </c>
      <c r="CC56" s="43" t="s">
        <v>150</v>
      </c>
      <c r="CD56" s="40" t="s">
        <v>150</v>
      </c>
      <c r="CE56" s="40" t="s">
        <v>150</v>
      </c>
      <c r="CF56" s="40" t="s">
        <v>150</v>
      </c>
      <c r="CG56" s="40" t="s">
        <v>153</v>
      </c>
      <c r="CH56" s="40" t="s">
        <v>158</v>
      </c>
      <c r="CI56" s="40"/>
      <c r="CJ56" s="40"/>
      <c r="CK56" s="40"/>
      <c r="CL56" s="40"/>
      <c r="CM56" s="40"/>
      <c r="CN56" s="40"/>
      <c r="CO56" s="40"/>
      <c r="CP56" s="40"/>
      <c r="CQ56" s="40"/>
      <c r="CR56" s="40"/>
      <c r="CS56" s="40"/>
      <c r="CT56" s="4"/>
      <c r="CU56" s="4"/>
      <c r="CV56" s="4"/>
      <c r="CW56" s="4"/>
      <c r="CX56" s="4"/>
      <c r="CY56" s="4"/>
      <c r="CZ56" s="4"/>
      <c r="DA56" s="4"/>
      <c r="DB56" s="4"/>
      <c r="DC56" s="4"/>
      <c r="DD56" s="4"/>
      <c r="DE56" s="4"/>
      <c r="DF56" s="4"/>
      <c r="DG56" s="4"/>
      <c r="DH56" s="4"/>
      <c r="DI56" s="4"/>
      <c r="DJ56" s="4"/>
      <c r="DK56" s="4"/>
    </row>
    <row r="57" spans="1:115" ht="15" customHeight="1" x14ac:dyDescent="0.6">
      <c r="A57" s="40">
        <v>67</v>
      </c>
      <c r="B57" s="40" t="s">
        <v>411</v>
      </c>
      <c r="C57" s="40" t="s">
        <v>412</v>
      </c>
      <c r="D57" s="40"/>
      <c r="E57" s="40" t="s">
        <v>413</v>
      </c>
      <c r="F57" s="40" t="s">
        <v>414</v>
      </c>
      <c r="G57" s="70" t="s">
        <v>415</v>
      </c>
      <c r="H57" s="40" t="s">
        <v>150</v>
      </c>
      <c r="I57" s="41">
        <v>42532</v>
      </c>
      <c r="J57" s="42">
        <f t="shared" si="0"/>
        <v>2016</v>
      </c>
      <c r="K57" s="42">
        <f t="shared" si="1"/>
        <v>6</v>
      </c>
      <c r="L57" s="42" t="str">
        <f t="shared" si="2"/>
        <v>2 - Summer</v>
      </c>
      <c r="M57" s="40" t="s">
        <v>150</v>
      </c>
      <c r="N57" s="40" t="s">
        <v>150</v>
      </c>
      <c r="O57" s="43">
        <v>9.9999999999999992E-2</v>
      </c>
      <c r="P57" s="40" t="s">
        <v>151</v>
      </c>
      <c r="Q57" s="44" t="s">
        <v>150</v>
      </c>
      <c r="R57" s="44" t="s">
        <v>150</v>
      </c>
      <c r="S57" s="40" t="s">
        <v>152</v>
      </c>
      <c r="T57" s="40" t="s">
        <v>150</v>
      </c>
      <c r="U57" s="40" t="s">
        <v>153</v>
      </c>
      <c r="V57" s="40" t="s">
        <v>150</v>
      </c>
      <c r="W57" s="40" t="s">
        <v>150</v>
      </c>
      <c r="X57" s="40" t="s">
        <v>150</v>
      </c>
      <c r="Y57" s="40" t="s">
        <v>416</v>
      </c>
      <c r="Z57" s="40" t="s">
        <v>417</v>
      </c>
      <c r="AA57" s="45" t="s">
        <v>150</v>
      </c>
      <c r="AB57" s="40" t="s">
        <v>156</v>
      </c>
      <c r="AC57" s="40" t="s">
        <v>150</v>
      </c>
      <c r="AD57" s="40" t="s">
        <v>150</v>
      </c>
      <c r="AE57" s="40" t="s">
        <v>150</v>
      </c>
      <c r="AF57" s="40" t="s">
        <v>150</v>
      </c>
      <c r="AG57" s="46">
        <v>90.5</v>
      </c>
      <c r="AH57" s="46">
        <v>92.1</v>
      </c>
      <c r="AI57" s="40">
        <v>82.3</v>
      </c>
      <c r="AJ57" s="40" t="s">
        <v>150</v>
      </c>
      <c r="AK57" s="40" t="s">
        <v>150</v>
      </c>
      <c r="AL57" s="40" t="s">
        <v>150</v>
      </c>
      <c r="AM57" s="40" t="s">
        <v>150</v>
      </c>
      <c r="AN57" s="40" t="s">
        <v>157</v>
      </c>
      <c r="AO57" s="40" t="s">
        <v>150</v>
      </c>
      <c r="AP57" s="40" t="s">
        <v>150</v>
      </c>
      <c r="AQ57" s="40" t="s">
        <v>150</v>
      </c>
      <c r="AR57" s="40" t="s">
        <v>150</v>
      </c>
      <c r="AS57" s="40" t="s">
        <v>150</v>
      </c>
      <c r="AT57" s="40" t="s">
        <v>150</v>
      </c>
      <c r="AU57" s="40" t="s">
        <v>150</v>
      </c>
      <c r="AV57" s="40" t="s">
        <v>150</v>
      </c>
      <c r="AW57" s="40" t="s">
        <v>150</v>
      </c>
      <c r="AX57" s="40" t="s">
        <v>150</v>
      </c>
      <c r="AY57" s="40" t="s">
        <v>150</v>
      </c>
      <c r="AZ57" s="40" t="s">
        <v>150</v>
      </c>
      <c r="BA57" s="40" t="s">
        <v>150</v>
      </c>
      <c r="BB57" s="40" t="s">
        <v>150</v>
      </c>
      <c r="BC57" s="40" t="s">
        <v>150</v>
      </c>
      <c r="BD57" s="40" t="s">
        <v>150</v>
      </c>
      <c r="BE57" s="40" t="s">
        <v>150</v>
      </c>
      <c r="BF57" s="40" t="s">
        <v>153</v>
      </c>
      <c r="BG57" s="40" t="s">
        <v>166</v>
      </c>
      <c r="BH57" s="40" t="s">
        <v>153</v>
      </c>
      <c r="BI57" s="40" t="s">
        <v>153</v>
      </c>
      <c r="BJ57" s="40" t="s">
        <v>153</v>
      </c>
      <c r="BK57" s="40" t="s">
        <v>150</v>
      </c>
      <c r="BL57" s="40" t="s">
        <v>150</v>
      </c>
      <c r="BM57" s="40" t="s">
        <v>150</v>
      </c>
      <c r="BN57" s="40" t="s">
        <v>150</v>
      </c>
      <c r="BO57" s="40"/>
      <c r="BP57" s="40" t="s">
        <v>153</v>
      </c>
      <c r="BQ57" s="40" t="s">
        <v>150</v>
      </c>
      <c r="BR57" s="40" t="s">
        <v>150</v>
      </c>
      <c r="BS57" s="40" t="s">
        <v>150</v>
      </c>
      <c r="BT57" s="40" t="s">
        <v>150</v>
      </c>
      <c r="BU57" s="41" t="s">
        <v>150</v>
      </c>
      <c r="BV57" s="43" t="s">
        <v>150</v>
      </c>
      <c r="BW57" s="40" t="s">
        <v>153</v>
      </c>
      <c r="BX57" s="40" t="s">
        <v>150</v>
      </c>
      <c r="BY57" s="40" t="s">
        <v>150</v>
      </c>
      <c r="BZ57" s="40" t="s">
        <v>150</v>
      </c>
      <c r="CA57" s="43" t="s">
        <v>150</v>
      </c>
      <c r="CB57" s="43" t="s">
        <v>150</v>
      </c>
      <c r="CC57" s="43" t="s">
        <v>150</v>
      </c>
      <c r="CD57" s="40" t="s">
        <v>153</v>
      </c>
      <c r="CE57" s="40" t="s">
        <v>150</v>
      </c>
      <c r="CF57" s="40" t="s">
        <v>150</v>
      </c>
      <c r="CG57" s="40" t="s">
        <v>153</v>
      </c>
      <c r="CH57" s="40" t="s">
        <v>158</v>
      </c>
      <c r="CI57" s="40"/>
      <c r="CJ57" s="40"/>
      <c r="CK57" s="40"/>
      <c r="CL57" s="40"/>
      <c r="CM57" s="40"/>
      <c r="CN57" s="40"/>
      <c r="CO57" s="40"/>
      <c r="CP57" s="40"/>
      <c r="CQ57" s="40"/>
      <c r="CR57" s="40"/>
      <c r="CS57" s="40"/>
      <c r="CT57" s="4"/>
      <c r="CU57" s="4"/>
      <c r="CV57" s="4"/>
      <c r="CW57" s="4"/>
      <c r="CX57" s="4"/>
      <c r="CY57" s="4"/>
      <c r="CZ57" s="4"/>
      <c r="DA57" s="4"/>
      <c r="DB57" s="4"/>
      <c r="DC57" s="4"/>
      <c r="DD57" s="4"/>
      <c r="DE57" s="4"/>
      <c r="DF57" s="4"/>
      <c r="DG57" s="4"/>
      <c r="DH57" s="4"/>
      <c r="DI57" s="4"/>
      <c r="DJ57" s="4"/>
      <c r="DK57" s="4"/>
    </row>
    <row r="58" spans="1:115" ht="15" customHeight="1" x14ac:dyDescent="0.6">
      <c r="A58" s="40">
        <v>68</v>
      </c>
      <c r="B58" s="40" t="s">
        <v>411</v>
      </c>
      <c r="C58" s="40" t="s">
        <v>412</v>
      </c>
      <c r="D58" s="40"/>
      <c r="E58" s="40" t="s">
        <v>413</v>
      </c>
      <c r="F58" s="40" t="s">
        <v>414</v>
      </c>
      <c r="G58" s="40" t="s">
        <v>418</v>
      </c>
      <c r="H58" s="40" t="s">
        <v>150</v>
      </c>
      <c r="I58" s="41">
        <v>42533</v>
      </c>
      <c r="J58" s="42">
        <f t="shared" si="0"/>
        <v>2016</v>
      </c>
      <c r="K58" s="42">
        <f t="shared" si="1"/>
        <v>6</v>
      </c>
      <c r="L58" s="42" t="str">
        <f t="shared" si="2"/>
        <v>2 - Summer</v>
      </c>
      <c r="M58" s="40" t="s">
        <v>150</v>
      </c>
      <c r="N58" s="40" t="s">
        <v>150</v>
      </c>
      <c r="O58" s="43">
        <v>3.1944444444444449E-2</v>
      </c>
      <c r="P58" s="40" t="s">
        <v>151</v>
      </c>
      <c r="Q58" s="44" t="s">
        <v>150</v>
      </c>
      <c r="R58" s="44" t="s">
        <v>150</v>
      </c>
      <c r="S58" s="40" t="s">
        <v>152</v>
      </c>
      <c r="T58" s="40" t="s">
        <v>150</v>
      </c>
      <c r="U58" s="40" t="s">
        <v>153</v>
      </c>
      <c r="V58" s="40" t="s">
        <v>150</v>
      </c>
      <c r="W58" s="40" t="s">
        <v>150</v>
      </c>
      <c r="X58" s="40" t="s">
        <v>150</v>
      </c>
      <c r="Y58" s="40" t="s">
        <v>419</v>
      </c>
      <c r="Z58" s="40" t="s">
        <v>420</v>
      </c>
      <c r="AA58" s="45" t="s">
        <v>150</v>
      </c>
      <c r="AB58" s="40" t="s">
        <v>156</v>
      </c>
      <c r="AC58" s="40" t="s">
        <v>150</v>
      </c>
      <c r="AD58" s="40" t="s">
        <v>150</v>
      </c>
      <c r="AE58" s="40" t="s">
        <v>150</v>
      </c>
      <c r="AF58" s="40" t="s">
        <v>150</v>
      </c>
      <c r="AG58" s="46">
        <v>99.8</v>
      </c>
      <c r="AH58" s="46">
        <v>101</v>
      </c>
      <c r="AI58" s="40">
        <v>90.5</v>
      </c>
      <c r="AJ58" s="40" t="s">
        <v>150</v>
      </c>
      <c r="AK58" s="40" t="s">
        <v>150</v>
      </c>
      <c r="AL58" s="40" t="s">
        <v>150</v>
      </c>
      <c r="AM58" s="40" t="s">
        <v>150</v>
      </c>
      <c r="AN58" s="40" t="s">
        <v>157</v>
      </c>
      <c r="AO58" s="40" t="s">
        <v>150</v>
      </c>
      <c r="AP58" s="40" t="s">
        <v>150</v>
      </c>
      <c r="AQ58" s="40" t="s">
        <v>150</v>
      </c>
      <c r="AR58" s="40" t="s">
        <v>150</v>
      </c>
      <c r="AS58" s="40" t="s">
        <v>150</v>
      </c>
      <c r="AT58" s="40" t="s">
        <v>150</v>
      </c>
      <c r="AU58" s="40" t="s">
        <v>150</v>
      </c>
      <c r="AV58" s="40" t="s">
        <v>150</v>
      </c>
      <c r="AW58" s="40" t="s">
        <v>150</v>
      </c>
      <c r="AX58" s="40" t="s">
        <v>150</v>
      </c>
      <c r="AY58" s="40" t="s">
        <v>150</v>
      </c>
      <c r="AZ58" s="40" t="s">
        <v>150</v>
      </c>
      <c r="BA58" s="40" t="s">
        <v>150</v>
      </c>
      <c r="BB58" s="40" t="s">
        <v>150</v>
      </c>
      <c r="BC58" s="40" t="s">
        <v>150</v>
      </c>
      <c r="BD58" s="40" t="s">
        <v>150</v>
      </c>
      <c r="BE58" s="40" t="s">
        <v>150</v>
      </c>
      <c r="BF58" s="40" t="s">
        <v>153</v>
      </c>
      <c r="BG58" s="40" t="s">
        <v>153</v>
      </c>
      <c r="BH58" s="40" t="s">
        <v>153</v>
      </c>
      <c r="BI58" s="40" t="s">
        <v>153</v>
      </c>
      <c r="BJ58" s="40" t="s">
        <v>153</v>
      </c>
      <c r="BK58" s="40" t="s">
        <v>150</v>
      </c>
      <c r="BL58" s="40" t="s">
        <v>150</v>
      </c>
      <c r="BM58" s="40" t="s">
        <v>150</v>
      </c>
      <c r="BN58" s="40" t="s">
        <v>150</v>
      </c>
      <c r="BO58" s="40"/>
      <c r="BP58" s="40" t="s">
        <v>153</v>
      </c>
      <c r="BQ58" s="40" t="s">
        <v>150</v>
      </c>
      <c r="BR58" s="40" t="s">
        <v>150</v>
      </c>
      <c r="BS58" s="40" t="s">
        <v>150</v>
      </c>
      <c r="BT58" s="40" t="s">
        <v>150</v>
      </c>
      <c r="BU58" s="41" t="s">
        <v>150</v>
      </c>
      <c r="BV58" s="43" t="s">
        <v>150</v>
      </c>
      <c r="BW58" s="40" t="s">
        <v>153</v>
      </c>
      <c r="BX58" s="40" t="s">
        <v>150</v>
      </c>
      <c r="BY58" s="40" t="s">
        <v>150</v>
      </c>
      <c r="BZ58" s="40" t="s">
        <v>150</v>
      </c>
      <c r="CA58" s="43" t="s">
        <v>150</v>
      </c>
      <c r="CB58" s="43" t="s">
        <v>150</v>
      </c>
      <c r="CC58" s="43" t="s">
        <v>150</v>
      </c>
      <c r="CD58" s="40" t="s">
        <v>153</v>
      </c>
      <c r="CE58" s="40" t="s">
        <v>150</v>
      </c>
      <c r="CF58" s="40" t="s">
        <v>150</v>
      </c>
      <c r="CG58" s="40" t="s">
        <v>153</v>
      </c>
      <c r="CH58" s="40" t="s">
        <v>158</v>
      </c>
      <c r="CI58" s="40"/>
      <c r="CJ58" s="40"/>
      <c r="CK58" s="40"/>
      <c r="CL58" s="40"/>
      <c r="CM58" s="40"/>
      <c r="CN58" s="40"/>
      <c r="CO58" s="40"/>
      <c r="CP58" s="40"/>
      <c r="CQ58" s="40"/>
      <c r="CR58" s="40"/>
      <c r="CS58" s="40"/>
      <c r="CT58" s="4"/>
      <c r="CU58" s="4"/>
      <c r="CV58" s="4"/>
      <c r="CW58" s="4"/>
      <c r="CX58" s="4"/>
      <c r="CY58" s="4"/>
      <c r="CZ58" s="4"/>
      <c r="DA58" s="4"/>
      <c r="DB58" s="4"/>
      <c r="DC58" s="4"/>
      <c r="DD58" s="4"/>
      <c r="DE58" s="4"/>
      <c r="DF58" s="4"/>
      <c r="DG58" s="4"/>
      <c r="DH58" s="4"/>
      <c r="DI58" s="4"/>
      <c r="DJ58" s="4"/>
      <c r="DK58" s="4"/>
    </row>
    <row r="59" spans="1:115" ht="15" customHeight="1" x14ac:dyDescent="0.6">
      <c r="A59" s="40">
        <v>69</v>
      </c>
      <c r="B59" s="40" t="s">
        <v>411</v>
      </c>
      <c r="C59" s="40" t="s">
        <v>412</v>
      </c>
      <c r="D59" s="40"/>
      <c r="E59" s="40" t="s">
        <v>413</v>
      </c>
      <c r="F59" s="40" t="s">
        <v>414</v>
      </c>
      <c r="G59" s="40" t="s">
        <v>421</v>
      </c>
      <c r="H59" s="40" t="s">
        <v>150</v>
      </c>
      <c r="I59" s="41">
        <v>42533</v>
      </c>
      <c r="J59" s="42">
        <f t="shared" si="0"/>
        <v>2016</v>
      </c>
      <c r="K59" s="42">
        <f t="shared" si="1"/>
        <v>6</v>
      </c>
      <c r="L59" s="42" t="str">
        <f t="shared" si="2"/>
        <v>2 - Summer</v>
      </c>
      <c r="M59" s="40" t="s">
        <v>150</v>
      </c>
      <c r="N59" s="40" t="s">
        <v>150</v>
      </c>
      <c r="O59" s="43">
        <v>7.8472222222222221E-2</v>
      </c>
      <c r="P59" s="40" t="s">
        <v>151</v>
      </c>
      <c r="Q59" s="44" t="s">
        <v>150</v>
      </c>
      <c r="R59" s="44" t="s">
        <v>150</v>
      </c>
      <c r="S59" s="40" t="s">
        <v>152</v>
      </c>
      <c r="T59" s="40" t="s">
        <v>150</v>
      </c>
      <c r="U59" s="40" t="s">
        <v>153</v>
      </c>
      <c r="V59" s="40" t="s">
        <v>150</v>
      </c>
      <c r="W59" s="40" t="s">
        <v>150</v>
      </c>
      <c r="X59" s="40" t="s">
        <v>150</v>
      </c>
      <c r="Y59" s="40" t="s">
        <v>422</v>
      </c>
      <c r="Z59" s="40" t="s">
        <v>423</v>
      </c>
      <c r="AA59" s="45" t="s">
        <v>150</v>
      </c>
      <c r="AB59" s="40" t="s">
        <v>156</v>
      </c>
      <c r="AC59" s="40" t="s">
        <v>150</v>
      </c>
      <c r="AD59" s="40" t="s">
        <v>150</v>
      </c>
      <c r="AE59" s="40" t="s">
        <v>150</v>
      </c>
      <c r="AF59" s="40" t="s">
        <v>150</v>
      </c>
      <c r="AG59" s="46">
        <v>95</v>
      </c>
      <c r="AH59" s="46">
        <v>95.8</v>
      </c>
      <c r="AI59" s="40">
        <v>89</v>
      </c>
      <c r="AJ59" s="40" t="s">
        <v>150</v>
      </c>
      <c r="AK59" s="40" t="s">
        <v>150</v>
      </c>
      <c r="AL59" s="40" t="s">
        <v>150</v>
      </c>
      <c r="AM59" s="40" t="s">
        <v>150</v>
      </c>
      <c r="AN59" s="40" t="s">
        <v>157</v>
      </c>
      <c r="AO59" s="40" t="s">
        <v>150</v>
      </c>
      <c r="AP59" s="40" t="s">
        <v>150</v>
      </c>
      <c r="AQ59" s="40" t="s">
        <v>150</v>
      </c>
      <c r="AR59" s="40" t="s">
        <v>150</v>
      </c>
      <c r="AS59" s="40" t="s">
        <v>150</v>
      </c>
      <c r="AT59" s="40" t="s">
        <v>150</v>
      </c>
      <c r="AU59" s="40" t="s">
        <v>150</v>
      </c>
      <c r="AV59" s="40" t="s">
        <v>150</v>
      </c>
      <c r="AW59" s="40" t="s">
        <v>150</v>
      </c>
      <c r="AX59" s="40" t="s">
        <v>150</v>
      </c>
      <c r="AY59" s="40" t="s">
        <v>150</v>
      </c>
      <c r="AZ59" s="40" t="s">
        <v>150</v>
      </c>
      <c r="BA59" s="40" t="s">
        <v>150</v>
      </c>
      <c r="BB59" s="40" t="s">
        <v>150</v>
      </c>
      <c r="BC59" s="40" t="s">
        <v>150</v>
      </c>
      <c r="BD59" s="40" t="s">
        <v>150</v>
      </c>
      <c r="BE59" s="40" t="s">
        <v>150</v>
      </c>
      <c r="BF59" s="40" t="s">
        <v>153</v>
      </c>
      <c r="BG59" s="40" t="s">
        <v>153</v>
      </c>
      <c r="BH59" s="40" t="s">
        <v>153</v>
      </c>
      <c r="BI59" s="40" t="s">
        <v>153</v>
      </c>
      <c r="BJ59" s="40" t="s">
        <v>153</v>
      </c>
      <c r="BK59" s="40" t="s">
        <v>150</v>
      </c>
      <c r="BL59" s="40" t="s">
        <v>150</v>
      </c>
      <c r="BM59" s="40" t="s">
        <v>150</v>
      </c>
      <c r="BN59" s="40" t="s">
        <v>150</v>
      </c>
      <c r="BO59" s="40"/>
      <c r="BP59" s="40" t="s">
        <v>153</v>
      </c>
      <c r="BQ59" s="40" t="s">
        <v>150</v>
      </c>
      <c r="BR59" s="40" t="s">
        <v>150</v>
      </c>
      <c r="BS59" s="40" t="s">
        <v>150</v>
      </c>
      <c r="BT59" s="40" t="s">
        <v>150</v>
      </c>
      <c r="BU59" s="41" t="s">
        <v>150</v>
      </c>
      <c r="BV59" s="43" t="s">
        <v>150</v>
      </c>
      <c r="BW59" s="40" t="s">
        <v>153</v>
      </c>
      <c r="BX59" s="40" t="s">
        <v>150</v>
      </c>
      <c r="BY59" s="40" t="s">
        <v>150</v>
      </c>
      <c r="BZ59" s="40" t="s">
        <v>150</v>
      </c>
      <c r="CA59" s="43" t="s">
        <v>150</v>
      </c>
      <c r="CB59" s="43" t="s">
        <v>150</v>
      </c>
      <c r="CC59" s="43" t="s">
        <v>150</v>
      </c>
      <c r="CD59" s="40" t="s">
        <v>153</v>
      </c>
      <c r="CE59" s="40" t="s">
        <v>150</v>
      </c>
      <c r="CF59" s="40" t="s">
        <v>150</v>
      </c>
      <c r="CG59" s="40" t="s">
        <v>153</v>
      </c>
      <c r="CH59" s="40" t="s">
        <v>158</v>
      </c>
      <c r="CI59" s="40"/>
      <c r="CJ59" s="40"/>
      <c r="CK59" s="40"/>
      <c r="CL59" s="40"/>
      <c r="CM59" s="40"/>
      <c r="CN59" s="40"/>
      <c r="CO59" s="40"/>
      <c r="CP59" s="40"/>
      <c r="CQ59" s="40"/>
      <c r="CR59" s="40"/>
      <c r="CS59" s="40"/>
      <c r="CT59" s="4"/>
      <c r="CU59" s="4"/>
      <c r="CV59" s="4"/>
      <c r="CW59" s="4"/>
      <c r="CX59" s="4"/>
      <c r="CY59" s="4"/>
      <c r="CZ59" s="4"/>
      <c r="DA59" s="4"/>
      <c r="DB59" s="4"/>
      <c r="DC59" s="4"/>
      <c r="DD59" s="4"/>
      <c r="DE59" s="4"/>
      <c r="DF59" s="4"/>
      <c r="DG59" s="4"/>
      <c r="DH59" s="4"/>
      <c r="DI59" s="4"/>
      <c r="DJ59" s="4"/>
      <c r="DK59" s="4"/>
    </row>
    <row r="60" spans="1:115" ht="15" customHeight="1" x14ac:dyDescent="0.6">
      <c r="A60" s="40">
        <v>70</v>
      </c>
      <c r="B60" s="40" t="s">
        <v>411</v>
      </c>
      <c r="C60" s="40" t="s">
        <v>412</v>
      </c>
      <c r="D60" s="40"/>
      <c r="E60" s="40" t="s">
        <v>413</v>
      </c>
      <c r="F60" s="40" t="s">
        <v>414</v>
      </c>
      <c r="G60" s="40" t="s">
        <v>424</v>
      </c>
      <c r="H60" s="40" t="s">
        <v>150</v>
      </c>
      <c r="I60" s="41">
        <v>42533</v>
      </c>
      <c r="J60" s="42">
        <f t="shared" si="0"/>
        <v>2016</v>
      </c>
      <c r="K60" s="42">
        <f t="shared" si="1"/>
        <v>6</v>
      </c>
      <c r="L60" s="42" t="str">
        <f t="shared" si="2"/>
        <v>2 - Summer</v>
      </c>
      <c r="M60" s="40" t="s">
        <v>150</v>
      </c>
      <c r="N60" s="40" t="s">
        <v>150</v>
      </c>
      <c r="O60" s="43">
        <v>9.3055555555555558E-2</v>
      </c>
      <c r="P60" s="40" t="s">
        <v>151</v>
      </c>
      <c r="Q60" s="44" t="s">
        <v>150</v>
      </c>
      <c r="R60" s="44" t="s">
        <v>150</v>
      </c>
      <c r="S60" s="40" t="s">
        <v>152</v>
      </c>
      <c r="T60" s="40" t="s">
        <v>150</v>
      </c>
      <c r="U60" s="40" t="s">
        <v>153</v>
      </c>
      <c r="V60" s="40" t="s">
        <v>150</v>
      </c>
      <c r="W60" s="40" t="s">
        <v>150</v>
      </c>
      <c r="X60" s="40" t="s">
        <v>150</v>
      </c>
      <c r="Y60" s="40" t="s">
        <v>425</v>
      </c>
      <c r="Z60" s="40" t="s">
        <v>426</v>
      </c>
      <c r="AA60" s="45" t="s">
        <v>150</v>
      </c>
      <c r="AB60" s="40" t="s">
        <v>156</v>
      </c>
      <c r="AC60" s="40" t="s">
        <v>150</v>
      </c>
      <c r="AD60" s="40" t="s">
        <v>150</v>
      </c>
      <c r="AE60" s="40" t="s">
        <v>150</v>
      </c>
      <c r="AF60" s="40" t="s">
        <v>150</v>
      </c>
      <c r="AG60" s="46">
        <v>88</v>
      </c>
      <c r="AH60" s="46">
        <v>88.5</v>
      </c>
      <c r="AI60" s="40">
        <v>80</v>
      </c>
      <c r="AJ60" s="40" t="s">
        <v>150</v>
      </c>
      <c r="AK60" s="40" t="s">
        <v>150</v>
      </c>
      <c r="AL60" s="40" t="s">
        <v>150</v>
      </c>
      <c r="AM60" s="40" t="s">
        <v>150</v>
      </c>
      <c r="AN60" s="40" t="s">
        <v>157</v>
      </c>
      <c r="AO60" s="40" t="s">
        <v>150</v>
      </c>
      <c r="AP60" s="40" t="s">
        <v>150</v>
      </c>
      <c r="AQ60" s="40" t="s">
        <v>150</v>
      </c>
      <c r="AR60" s="40" t="s">
        <v>150</v>
      </c>
      <c r="AS60" s="40" t="s">
        <v>150</v>
      </c>
      <c r="AT60" s="40" t="s">
        <v>150</v>
      </c>
      <c r="AU60" s="40" t="s">
        <v>150</v>
      </c>
      <c r="AV60" s="40" t="s">
        <v>150</v>
      </c>
      <c r="AW60" s="40" t="s">
        <v>150</v>
      </c>
      <c r="AX60" s="40" t="s">
        <v>150</v>
      </c>
      <c r="AY60" s="40" t="s">
        <v>150</v>
      </c>
      <c r="AZ60" s="40" t="s">
        <v>164</v>
      </c>
      <c r="BA60" s="40" t="s">
        <v>150</v>
      </c>
      <c r="BB60" s="40" t="s">
        <v>150</v>
      </c>
      <c r="BC60" s="40" t="s">
        <v>150</v>
      </c>
      <c r="BD60" s="40" t="s">
        <v>150</v>
      </c>
      <c r="BE60" s="40" t="s">
        <v>150</v>
      </c>
      <c r="BF60" s="40" t="s">
        <v>153</v>
      </c>
      <c r="BG60" s="40" t="s">
        <v>153</v>
      </c>
      <c r="BH60" s="40" t="s">
        <v>153</v>
      </c>
      <c r="BI60" s="40" t="s">
        <v>153</v>
      </c>
      <c r="BJ60" s="40" t="s">
        <v>153</v>
      </c>
      <c r="BK60" s="40" t="s">
        <v>150</v>
      </c>
      <c r="BL60" s="40" t="s">
        <v>150</v>
      </c>
      <c r="BM60" s="40" t="s">
        <v>150</v>
      </c>
      <c r="BN60" s="40" t="s">
        <v>150</v>
      </c>
      <c r="BO60" s="40"/>
      <c r="BP60" s="40" t="s">
        <v>153</v>
      </c>
      <c r="BQ60" s="40" t="s">
        <v>150</v>
      </c>
      <c r="BR60" s="40" t="s">
        <v>150</v>
      </c>
      <c r="BS60" s="40" t="s">
        <v>150</v>
      </c>
      <c r="BT60" s="40" t="s">
        <v>150</v>
      </c>
      <c r="BU60" s="41" t="s">
        <v>150</v>
      </c>
      <c r="BV60" s="43" t="s">
        <v>150</v>
      </c>
      <c r="BW60" s="40" t="s">
        <v>153</v>
      </c>
      <c r="BX60" s="40" t="s">
        <v>150</v>
      </c>
      <c r="BY60" s="40" t="s">
        <v>150</v>
      </c>
      <c r="BZ60" s="40" t="s">
        <v>150</v>
      </c>
      <c r="CA60" s="43" t="s">
        <v>150</v>
      </c>
      <c r="CB60" s="43" t="s">
        <v>150</v>
      </c>
      <c r="CC60" s="43" t="s">
        <v>150</v>
      </c>
      <c r="CD60" s="40" t="s">
        <v>153</v>
      </c>
      <c r="CE60" s="40" t="s">
        <v>150</v>
      </c>
      <c r="CF60" s="40" t="s">
        <v>150</v>
      </c>
      <c r="CG60" s="40" t="s">
        <v>153</v>
      </c>
      <c r="CH60" s="40" t="s">
        <v>158</v>
      </c>
      <c r="CI60" s="40"/>
      <c r="CJ60" s="40"/>
      <c r="CK60" s="40"/>
      <c r="CL60" s="40"/>
      <c r="CM60" s="40"/>
      <c r="CN60" s="40"/>
      <c r="CO60" s="40"/>
      <c r="CP60" s="40"/>
      <c r="CQ60" s="40"/>
      <c r="CR60" s="40"/>
      <c r="CS60" s="40"/>
      <c r="CT60" s="4"/>
      <c r="CU60" s="4"/>
      <c r="CV60" s="4"/>
      <c r="CW60" s="4"/>
      <c r="CX60" s="4"/>
      <c r="CY60" s="4"/>
      <c r="CZ60" s="4"/>
      <c r="DA60" s="4"/>
      <c r="DB60" s="4"/>
      <c r="DC60" s="4"/>
      <c r="DD60" s="4"/>
      <c r="DE60" s="4"/>
      <c r="DF60" s="4"/>
      <c r="DG60" s="4"/>
      <c r="DH60" s="4"/>
      <c r="DI60" s="4"/>
      <c r="DJ60" s="4"/>
      <c r="DK60" s="4"/>
    </row>
    <row r="61" spans="1:115" ht="15" customHeight="1" x14ac:dyDescent="0.6">
      <c r="A61" s="40">
        <v>71</v>
      </c>
      <c r="B61" s="40" t="s">
        <v>411</v>
      </c>
      <c r="C61" s="40" t="s">
        <v>412</v>
      </c>
      <c r="D61" s="40"/>
      <c r="E61" s="40" t="s">
        <v>413</v>
      </c>
      <c r="F61" s="40" t="s">
        <v>414</v>
      </c>
      <c r="G61" s="70" t="s">
        <v>427</v>
      </c>
      <c r="H61" s="40" t="s">
        <v>150</v>
      </c>
      <c r="I61" s="41">
        <v>42533</v>
      </c>
      <c r="J61" s="42">
        <f t="shared" si="0"/>
        <v>2016</v>
      </c>
      <c r="K61" s="42">
        <f t="shared" si="1"/>
        <v>6</v>
      </c>
      <c r="L61" s="42" t="str">
        <f t="shared" si="2"/>
        <v>2 - Summer</v>
      </c>
      <c r="M61" s="40" t="s">
        <v>150</v>
      </c>
      <c r="N61" s="40" t="s">
        <v>150</v>
      </c>
      <c r="O61" s="43">
        <v>0.11458333333333333</v>
      </c>
      <c r="P61" s="40" t="s">
        <v>151</v>
      </c>
      <c r="Q61" s="44">
        <v>29.665949999999999</v>
      </c>
      <c r="R61" s="44">
        <v>-84.852149999999995</v>
      </c>
      <c r="S61" s="40" t="s">
        <v>290</v>
      </c>
      <c r="T61" s="40">
        <v>1</v>
      </c>
      <c r="U61" s="40" t="s">
        <v>153</v>
      </c>
      <c r="V61" s="40" t="s">
        <v>150</v>
      </c>
      <c r="W61" s="40" t="s">
        <v>150</v>
      </c>
      <c r="X61" s="40" t="s">
        <v>150</v>
      </c>
      <c r="Y61" s="40" t="s">
        <v>416</v>
      </c>
      <c r="Z61" s="40" t="s">
        <v>417</v>
      </c>
      <c r="AA61" s="45">
        <v>982.00040612938403</v>
      </c>
      <c r="AB61" s="40" t="s">
        <v>156</v>
      </c>
      <c r="AC61" s="40" t="s">
        <v>150</v>
      </c>
      <c r="AD61" s="40" t="s">
        <v>150</v>
      </c>
      <c r="AE61" s="40" t="s">
        <v>150</v>
      </c>
      <c r="AF61" s="40" t="s">
        <v>150</v>
      </c>
      <c r="AG61" s="46">
        <v>90.4</v>
      </c>
      <c r="AH61" s="46">
        <v>92</v>
      </c>
      <c r="AI61" s="40">
        <v>82.8</v>
      </c>
      <c r="AJ61" s="40" t="s">
        <v>150</v>
      </c>
      <c r="AK61" s="40" t="s">
        <v>150</v>
      </c>
      <c r="AL61" s="40" t="s">
        <v>150</v>
      </c>
      <c r="AM61" s="40" t="s">
        <v>150</v>
      </c>
      <c r="AN61" s="40" t="s">
        <v>157</v>
      </c>
      <c r="AO61" s="40" t="s">
        <v>150</v>
      </c>
      <c r="AP61" s="40" t="s">
        <v>150</v>
      </c>
      <c r="AQ61" s="40" t="s">
        <v>150</v>
      </c>
      <c r="AR61" s="40" t="s">
        <v>150</v>
      </c>
      <c r="AS61" s="40" t="s">
        <v>150</v>
      </c>
      <c r="AT61" s="40" t="s">
        <v>150</v>
      </c>
      <c r="AU61" s="40" t="s">
        <v>150</v>
      </c>
      <c r="AV61" s="40" t="s">
        <v>150</v>
      </c>
      <c r="AW61" s="40" t="s">
        <v>150</v>
      </c>
      <c r="AX61" s="40" t="s">
        <v>150</v>
      </c>
      <c r="AY61" s="40" t="s">
        <v>150</v>
      </c>
      <c r="AZ61" s="40" t="s">
        <v>150</v>
      </c>
      <c r="BA61" s="40" t="s">
        <v>150</v>
      </c>
      <c r="BB61" s="40" t="s">
        <v>150</v>
      </c>
      <c r="BC61" s="40" t="s">
        <v>150</v>
      </c>
      <c r="BD61" s="40" t="s">
        <v>150</v>
      </c>
      <c r="BE61" s="40" t="s">
        <v>150</v>
      </c>
      <c r="BF61" s="40" t="s">
        <v>153</v>
      </c>
      <c r="BG61" s="40" t="s">
        <v>166</v>
      </c>
      <c r="BH61" s="40" t="s">
        <v>153</v>
      </c>
      <c r="BI61" s="40" t="s">
        <v>153</v>
      </c>
      <c r="BJ61" s="40" t="s">
        <v>153</v>
      </c>
      <c r="BK61" s="40" t="s">
        <v>150</v>
      </c>
      <c r="BL61" s="40" t="s">
        <v>150</v>
      </c>
      <c r="BM61" s="40" t="s">
        <v>150</v>
      </c>
      <c r="BN61" s="40" t="s">
        <v>150</v>
      </c>
      <c r="BO61" s="40"/>
      <c r="BP61" s="40" t="s">
        <v>153</v>
      </c>
      <c r="BQ61" s="40" t="s">
        <v>150</v>
      </c>
      <c r="BR61" s="40" t="s">
        <v>150</v>
      </c>
      <c r="BS61" s="40" t="s">
        <v>150</v>
      </c>
      <c r="BT61" s="40" t="s">
        <v>150</v>
      </c>
      <c r="BU61" s="41" t="s">
        <v>150</v>
      </c>
      <c r="BV61" s="43" t="s">
        <v>150</v>
      </c>
      <c r="BW61" s="40" t="s">
        <v>153</v>
      </c>
      <c r="BX61" s="40" t="s">
        <v>150</v>
      </c>
      <c r="BY61" s="40" t="s">
        <v>150</v>
      </c>
      <c r="BZ61" s="40" t="s">
        <v>150</v>
      </c>
      <c r="CA61" s="43" t="s">
        <v>150</v>
      </c>
      <c r="CB61" s="43" t="s">
        <v>150</v>
      </c>
      <c r="CC61" s="43" t="s">
        <v>150</v>
      </c>
      <c r="CD61" s="40" t="s">
        <v>153</v>
      </c>
      <c r="CE61" s="40" t="s">
        <v>150</v>
      </c>
      <c r="CF61" s="40" t="s">
        <v>150</v>
      </c>
      <c r="CG61" s="40" t="s">
        <v>153</v>
      </c>
      <c r="CH61" s="40" t="s">
        <v>158</v>
      </c>
      <c r="CI61" s="40"/>
      <c r="CJ61" s="40"/>
      <c r="CK61" s="40"/>
      <c r="CL61" s="40"/>
      <c r="CM61" s="40"/>
      <c r="CN61" s="40"/>
      <c r="CO61" s="40"/>
      <c r="CP61" s="40"/>
      <c r="CQ61" s="40"/>
      <c r="CR61" s="40"/>
      <c r="CS61" s="40"/>
      <c r="CT61" s="4"/>
      <c r="CU61" s="4"/>
      <c r="CV61" s="4"/>
      <c r="CW61" s="4"/>
      <c r="CX61" s="4"/>
      <c r="CY61" s="4"/>
      <c r="CZ61" s="4"/>
      <c r="DA61" s="4"/>
      <c r="DB61" s="4"/>
      <c r="DC61" s="4"/>
      <c r="DD61" s="4"/>
      <c r="DE61" s="4"/>
      <c r="DF61" s="4"/>
      <c r="DG61" s="4"/>
      <c r="DH61" s="4"/>
      <c r="DI61" s="4"/>
      <c r="DJ61" s="4"/>
      <c r="DK61" s="4"/>
    </row>
    <row r="62" spans="1:115" ht="15" customHeight="1" x14ac:dyDescent="0.6">
      <c r="A62" s="40">
        <v>72</v>
      </c>
      <c r="B62" s="40" t="s">
        <v>411</v>
      </c>
      <c r="C62" s="40" t="s">
        <v>412</v>
      </c>
      <c r="D62" s="40"/>
      <c r="E62" s="40" t="s">
        <v>413</v>
      </c>
      <c r="F62" s="40" t="s">
        <v>414</v>
      </c>
      <c r="G62" s="40" t="s">
        <v>428</v>
      </c>
      <c r="H62" s="40" t="s">
        <v>150</v>
      </c>
      <c r="I62" s="41">
        <v>42533</v>
      </c>
      <c r="J62" s="42">
        <f t="shared" si="0"/>
        <v>2016</v>
      </c>
      <c r="K62" s="42">
        <f t="shared" si="1"/>
        <v>6</v>
      </c>
      <c r="L62" s="42" t="str">
        <f t="shared" si="2"/>
        <v>2 - Summer</v>
      </c>
      <c r="M62" s="40" t="s">
        <v>150</v>
      </c>
      <c r="N62" s="40" t="s">
        <v>150</v>
      </c>
      <c r="O62" s="43">
        <v>0.97152777777777777</v>
      </c>
      <c r="P62" s="40" t="s">
        <v>151</v>
      </c>
      <c r="Q62" s="44" t="s">
        <v>150</v>
      </c>
      <c r="R62" s="44" t="s">
        <v>150</v>
      </c>
      <c r="S62" s="40" t="s">
        <v>152</v>
      </c>
      <c r="T62" s="40" t="s">
        <v>150</v>
      </c>
      <c r="U62" s="40" t="s">
        <v>153</v>
      </c>
      <c r="V62" s="40" t="s">
        <v>150</v>
      </c>
      <c r="W62" s="40" t="s">
        <v>150</v>
      </c>
      <c r="X62" s="40" t="s">
        <v>150</v>
      </c>
      <c r="Y62" s="40" t="s">
        <v>429</v>
      </c>
      <c r="Z62" s="40" t="s">
        <v>150</v>
      </c>
      <c r="AA62" s="45" t="s">
        <v>150</v>
      </c>
      <c r="AB62" s="40" t="s">
        <v>156</v>
      </c>
      <c r="AC62" s="40" t="s">
        <v>150</v>
      </c>
      <c r="AD62" s="40" t="s">
        <v>150</v>
      </c>
      <c r="AE62" s="40" t="s">
        <v>150</v>
      </c>
      <c r="AF62" s="40" t="s">
        <v>150</v>
      </c>
      <c r="AG62" s="46">
        <v>97</v>
      </c>
      <c r="AH62" s="46">
        <v>97.5</v>
      </c>
      <c r="AI62" s="40">
        <v>89</v>
      </c>
      <c r="AJ62" s="40" t="s">
        <v>150</v>
      </c>
      <c r="AK62" s="40" t="s">
        <v>150</v>
      </c>
      <c r="AL62" s="40" t="s">
        <v>150</v>
      </c>
      <c r="AM62" s="40" t="s">
        <v>150</v>
      </c>
      <c r="AN62" s="40" t="s">
        <v>157</v>
      </c>
      <c r="AO62" s="40" t="s">
        <v>150</v>
      </c>
      <c r="AP62" s="40" t="s">
        <v>150</v>
      </c>
      <c r="AQ62" s="40" t="s">
        <v>150</v>
      </c>
      <c r="AR62" s="40" t="s">
        <v>150</v>
      </c>
      <c r="AS62" s="40" t="s">
        <v>150</v>
      </c>
      <c r="AT62" s="40" t="s">
        <v>150</v>
      </c>
      <c r="AU62" s="40" t="s">
        <v>150</v>
      </c>
      <c r="AV62" s="40" t="s">
        <v>150</v>
      </c>
      <c r="AW62" s="40" t="s">
        <v>150</v>
      </c>
      <c r="AX62" s="40" t="s">
        <v>150</v>
      </c>
      <c r="AY62" s="40" t="s">
        <v>150</v>
      </c>
      <c r="AZ62" s="40" t="s">
        <v>150</v>
      </c>
      <c r="BA62" s="40" t="s">
        <v>150</v>
      </c>
      <c r="BB62" s="40" t="s">
        <v>150</v>
      </c>
      <c r="BC62" s="40" t="s">
        <v>150</v>
      </c>
      <c r="BD62" s="40" t="s">
        <v>150</v>
      </c>
      <c r="BE62" s="40" t="s">
        <v>150</v>
      </c>
      <c r="BF62" s="40" t="s">
        <v>153</v>
      </c>
      <c r="BG62" s="40" t="s">
        <v>166</v>
      </c>
      <c r="BH62" s="40" t="s">
        <v>153</v>
      </c>
      <c r="BI62" s="40" t="s">
        <v>153</v>
      </c>
      <c r="BJ62" s="40" t="s">
        <v>153</v>
      </c>
      <c r="BK62" s="40" t="s">
        <v>150</v>
      </c>
      <c r="BL62" s="40" t="s">
        <v>150</v>
      </c>
      <c r="BM62" s="40" t="s">
        <v>150</v>
      </c>
      <c r="BN62" s="40" t="s">
        <v>150</v>
      </c>
      <c r="BO62" s="40"/>
      <c r="BP62" s="40" t="s">
        <v>153</v>
      </c>
      <c r="BQ62" s="40" t="s">
        <v>150</v>
      </c>
      <c r="BR62" s="40" t="s">
        <v>150</v>
      </c>
      <c r="BS62" s="40" t="s">
        <v>150</v>
      </c>
      <c r="BT62" s="40" t="s">
        <v>150</v>
      </c>
      <c r="BU62" s="41" t="s">
        <v>150</v>
      </c>
      <c r="BV62" s="43" t="s">
        <v>150</v>
      </c>
      <c r="BW62" s="40" t="s">
        <v>153</v>
      </c>
      <c r="BX62" s="40" t="s">
        <v>150</v>
      </c>
      <c r="BY62" s="40" t="s">
        <v>150</v>
      </c>
      <c r="BZ62" s="40" t="s">
        <v>150</v>
      </c>
      <c r="CA62" s="43" t="s">
        <v>150</v>
      </c>
      <c r="CB62" s="43" t="s">
        <v>150</v>
      </c>
      <c r="CC62" s="43" t="s">
        <v>150</v>
      </c>
      <c r="CD62" s="40" t="s">
        <v>153</v>
      </c>
      <c r="CE62" s="40" t="s">
        <v>150</v>
      </c>
      <c r="CF62" s="40" t="s">
        <v>150</v>
      </c>
      <c r="CG62" s="40" t="s">
        <v>153</v>
      </c>
      <c r="CH62" s="40" t="s">
        <v>158</v>
      </c>
      <c r="CI62" s="40"/>
      <c r="CJ62" s="40"/>
      <c r="CK62" s="40"/>
      <c r="CL62" s="40"/>
      <c r="CM62" s="40"/>
      <c r="CN62" s="40"/>
      <c r="CO62" s="40"/>
      <c r="CP62" s="40"/>
      <c r="CQ62" s="40"/>
      <c r="CR62" s="40"/>
      <c r="CS62" s="40"/>
      <c r="CT62" s="4"/>
      <c r="CU62" s="4"/>
      <c r="CV62" s="4"/>
      <c r="CW62" s="4"/>
      <c r="CX62" s="4"/>
      <c r="CY62" s="4"/>
      <c r="CZ62" s="4"/>
      <c r="DA62" s="4"/>
      <c r="DB62" s="4"/>
      <c r="DC62" s="4"/>
      <c r="DD62" s="4"/>
      <c r="DE62" s="4"/>
      <c r="DF62" s="4"/>
      <c r="DG62" s="4"/>
      <c r="DH62" s="4"/>
      <c r="DI62" s="4"/>
      <c r="DJ62" s="4"/>
      <c r="DK62" s="4"/>
    </row>
    <row r="63" spans="1:115" ht="15" customHeight="1" x14ac:dyDescent="0.6">
      <c r="A63" s="40">
        <v>73</v>
      </c>
      <c r="B63" s="40" t="s">
        <v>411</v>
      </c>
      <c r="C63" s="40" t="s">
        <v>412</v>
      </c>
      <c r="D63" s="40"/>
      <c r="E63" s="40" t="s">
        <v>413</v>
      </c>
      <c r="F63" s="40" t="s">
        <v>414</v>
      </c>
      <c r="G63" s="40" t="s">
        <v>430</v>
      </c>
      <c r="H63" s="40" t="s">
        <v>150</v>
      </c>
      <c r="I63" s="41">
        <v>42534</v>
      </c>
      <c r="J63" s="42">
        <f t="shared" si="0"/>
        <v>2016</v>
      </c>
      <c r="K63" s="42">
        <f t="shared" si="1"/>
        <v>6</v>
      </c>
      <c r="L63" s="42" t="str">
        <f t="shared" si="2"/>
        <v>2 - Summer</v>
      </c>
      <c r="M63" s="40" t="s">
        <v>150</v>
      </c>
      <c r="N63" s="40" t="s">
        <v>150</v>
      </c>
      <c r="O63" s="43">
        <v>1.3888888888888888E-2</v>
      </c>
      <c r="P63" s="40" t="s">
        <v>151</v>
      </c>
      <c r="Q63" s="44">
        <v>29.631150000000002</v>
      </c>
      <c r="R63" s="44">
        <v>-84.923766666666666</v>
      </c>
      <c r="S63" s="40" t="s">
        <v>152</v>
      </c>
      <c r="T63" s="40" t="s">
        <v>150</v>
      </c>
      <c r="U63" s="40" t="s">
        <v>153</v>
      </c>
      <c r="V63" s="40" t="s">
        <v>150</v>
      </c>
      <c r="W63" s="40" t="s">
        <v>150</v>
      </c>
      <c r="X63" s="40" t="s">
        <v>150</v>
      </c>
      <c r="Y63" s="40" t="s">
        <v>429</v>
      </c>
      <c r="Z63" s="40" t="s">
        <v>150</v>
      </c>
      <c r="AA63" s="45">
        <v>982.00040613013095</v>
      </c>
      <c r="AB63" s="40" t="s">
        <v>156</v>
      </c>
      <c r="AC63" s="40" t="s">
        <v>150</v>
      </c>
      <c r="AD63" s="40" t="s">
        <v>150</v>
      </c>
      <c r="AE63" s="40" t="s">
        <v>150</v>
      </c>
      <c r="AF63" s="40" t="s">
        <v>150</v>
      </c>
      <c r="AG63" s="46">
        <v>97.7</v>
      </c>
      <c r="AH63" s="46">
        <v>98.1</v>
      </c>
      <c r="AI63" s="40">
        <v>87.1</v>
      </c>
      <c r="AJ63" s="40" t="s">
        <v>150</v>
      </c>
      <c r="AK63" s="40" t="s">
        <v>150</v>
      </c>
      <c r="AL63" s="40" t="s">
        <v>150</v>
      </c>
      <c r="AM63" s="40" t="s">
        <v>150</v>
      </c>
      <c r="AN63" s="40" t="s">
        <v>157</v>
      </c>
      <c r="AO63" s="40" t="s">
        <v>150</v>
      </c>
      <c r="AP63" s="40" t="s">
        <v>166</v>
      </c>
      <c r="AQ63" s="40" t="s">
        <v>431</v>
      </c>
      <c r="AR63" s="40" t="s">
        <v>150</v>
      </c>
      <c r="AS63" s="40" t="s">
        <v>150</v>
      </c>
      <c r="AT63" s="40" t="s">
        <v>150</v>
      </c>
      <c r="AU63" s="40" t="s">
        <v>150</v>
      </c>
      <c r="AV63" s="40" t="s">
        <v>150</v>
      </c>
      <c r="AW63" s="40" t="s">
        <v>150</v>
      </c>
      <c r="AX63" s="40" t="s">
        <v>150</v>
      </c>
      <c r="AY63" s="40" t="s">
        <v>150</v>
      </c>
      <c r="AZ63" s="40" t="s">
        <v>150</v>
      </c>
      <c r="BA63" s="40" t="s">
        <v>150</v>
      </c>
      <c r="BB63" s="40" t="s">
        <v>150</v>
      </c>
      <c r="BC63" s="40" t="s">
        <v>150</v>
      </c>
      <c r="BD63" s="40" t="s">
        <v>150</v>
      </c>
      <c r="BE63" s="40" t="s">
        <v>150</v>
      </c>
      <c r="BF63" s="40" t="s">
        <v>153</v>
      </c>
      <c r="BG63" s="40" t="s">
        <v>166</v>
      </c>
      <c r="BH63" s="40" t="s">
        <v>153</v>
      </c>
      <c r="BI63" s="40" t="s">
        <v>153</v>
      </c>
      <c r="BJ63" s="40" t="s">
        <v>153</v>
      </c>
      <c r="BK63" s="40" t="s">
        <v>150</v>
      </c>
      <c r="BL63" s="40" t="s">
        <v>150</v>
      </c>
      <c r="BM63" s="40" t="s">
        <v>150</v>
      </c>
      <c r="BN63" s="40" t="s">
        <v>150</v>
      </c>
      <c r="BO63" s="40"/>
      <c r="BP63" s="40" t="s">
        <v>153</v>
      </c>
      <c r="BQ63" s="40" t="s">
        <v>150</v>
      </c>
      <c r="BR63" s="40" t="s">
        <v>150</v>
      </c>
      <c r="BS63" s="40" t="s">
        <v>150</v>
      </c>
      <c r="BT63" s="40" t="s">
        <v>150</v>
      </c>
      <c r="BU63" s="41" t="s">
        <v>150</v>
      </c>
      <c r="BV63" s="43" t="s">
        <v>150</v>
      </c>
      <c r="BW63" s="40" t="s">
        <v>153</v>
      </c>
      <c r="BX63" s="40" t="s">
        <v>150</v>
      </c>
      <c r="BY63" s="40" t="s">
        <v>150</v>
      </c>
      <c r="BZ63" s="40" t="s">
        <v>150</v>
      </c>
      <c r="CA63" s="43" t="s">
        <v>150</v>
      </c>
      <c r="CB63" s="43" t="s">
        <v>150</v>
      </c>
      <c r="CC63" s="43" t="s">
        <v>150</v>
      </c>
      <c r="CD63" s="40" t="s">
        <v>153</v>
      </c>
      <c r="CE63" s="40" t="s">
        <v>150</v>
      </c>
      <c r="CF63" s="40" t="s">
        <v>150</v>
      </c>
      <c r="CG63" s="40" t="s">
        <v>153</v>
      </c>
      <c r="CH63" s="40" t="s">
        <v>158</v>
      </c>
      <c r="CI63" s="40"/>
      <c r="CJ63" s="40"/>
      <c r="CK63" s="40"/>
      <c r="CL63" s="40"/>
      <c r="CM63" s="40"/>
      <c r="CN63" s="40"/>
      <c r="CO63" s="40"/>
      <c r="CP63" s="40"/>
      <c r="CQ63" s="40"/>
      <c r="CR63" s="40"/>
      <c r="CS63" s="40"/>
      <c r="CT63" s="4"/>
      <c r="CU63" s="4"/>
      <c r="CV63" s="4"/>
      <c r="CW63" s="4"/>
      <c r="CX63" s="4"/>
      <c r="CY63" s="4"/>
      <c r="CZ63" s="4"/>
      <c r="DA63" s="4"/>
      <c r="DB63" s="4"/>
      <c r="DC63" s="4"/>
      <c r="DD63" s="4"/>
      <c r="DE63" s="4"/>
      <c r="DF63" s="4"/>
      <c r="DG63" s="4"/>
      <c r="DH63" s="4"/>
      <c r="DI63" s="4"/>
      <c r="DJ63" s="4"/>
      <c r="DK63" s="4"/>
    </row>
    <row r="64" spans="1:115" ht="15" customHeight="1" x14ac:dyDescent="0.6">
      <c r="A64" s="40">
        <v>74</v>
      </c>
      <c r="B64" s="40" t="s">
        <v>411</v>
      </c>
      <c r="C64" s="40" t="s">
        <v>412</v>
      </c>
      <c r="D64" s="40"/>
      <c r="E64" s="40" t="s">
        <v>413</v>
      </c>
      <c r="F64" s="40" t="s">
        <v>414</v>
      </c>
      <c r="G64" s="40" t="s">
        <v>432</v>
      </c>
      <c r="H64" s="40" t="s">
        <v>150</v>
      </c>
      <c r="I64" s="41">
        <v>42534</v>
      </c>
      <c r="J64" s="42">
        <f t="shared" si="0"/>
        <v>2016</v>
      </c>
      <c r="K64" s="42">
        <f t="shared" si="1"/>
        <v>6</v>
      </c>
      <c r="L64" s="42" t="str">
        <f t="shared" si="2"/>
        <v>2 - Summer</v>
      </c>
      <c r="M64" s="40" t="s">
        <v>150</v>
      </c>
      <c r="N64" s="40" t="s">
        <v>150</v>
      </c>
      <c r="O64" s="43">
        <v>4.0972222222222222E-2</v>
      </c>
      <c r="P64" s="40" t="s">
        <v>151</v>
      </c>
      <c r="Q64" s="44" t="s">
        <v>150</v>
      </c>
      <c r="R64" s="44" t="s">
        <v>150</v>
      </c>
      <c r="S64" s="40" t="s">
        <v>152</v>
      </c>
      <c r="T64" s="40" t="s">
        <v>150</v>
      </c>
      <c r="U64" s="40" t="s">
        <v>153</v>
      </c>
      <c r="V64" s="40" t="s">
        <v>150</v>
      </c>
      <c r="W64" s="40" t="s">
        <v>150</v>
      </c>
      <c r="X64" s="40" t="s">
        <v>150</v>
      </c>
      <c r="Y64" s="40" t="s">
        <v>433</v>
      </c>
      <c r="Z64" s="40" t="s">
        <v>434</v>
      </c>
      <c r="AA64" s="45" t="s">
        <v>150</v>
      </c>
      <c r="AB64" s="40" t="s">
        <v>156</v>
      </c>
      <c r="AC64" s="40" t="s">
        <v>150</v>
      </c>
      <c r="AD64" s="40" t="s">
        <v>150</v>
      </c>
      <c r="AE64" s="40" t="s">
        <v>150</v>
      </c>
      <c r="AF64" s="40" t="s">
        <v>150</v>
      </c>
      <c r="AG64" s="46">
        <v>102.6</v>
      </c>
      <c r="AH64" s="46">
        <v>103.3</v>
      </c>
      <c r="AI64" s="40">
        <v>92.6</v>
      </c>
      <c r="AJ64" s="40" t="s">
        <v>150</v>
      </c>
      <c r="AK64" s="40" t="s">
        <v>150</v>
      </c>
      <c r="AL64" s="40" t="s">
        <v>150</v>
      </c>
      <c r="AM64" s="40" t="s">
        <v>150</v>
      </c>
      <c r="AN64" s="40" t="s">
        <v>157</v>
      </c>
      <c r="AO64" s="40" t="s">
        <v>150</v>
      </c>
      <c r="AP64" s="40" t="s">
        <v>150</v>
      </c>
      <c r="AQ64" s="40" t="s">
        <v>150</v>
      </c>
      <c r="AR64" s="40" t="s">
        <v>150</v>
      </c>
      <c r="AS64" s="40" t="s">
        <v>150</v>
      </c>
      <c r="AT64" s="40" t="s">
        <v>150</v>
      </c>
      <c r="AU64" s="40" t="s">
        <v>150</v>
      </c>
      <c r="AV64" s="40" t="s">
        <v>150</v>
      </c>
      <c r="AW64" s="40" t="s">
        <v>150</v>
      </c>
      <c r="AX64" s="40" t="s">
        <v>150</v>
      </c>
      <c r="AY64" s="40" t="s">
        <v>150</v>
      </c>
      <c r="AZ64" s="40" t="s">
        <v>150</v>
      </c>
      <c r="BA64" s="40" t="s">
        <v>150</v>
      </c>
      <c r="BB64" s="40" t="s">
        <v>150</v>
      </c>
      <c r="BC64" s="40" t="s">
        <v>150</v>
      </c>
      <c r="BD64" s="40" t="s">
        <v>150</v>
      </c>
      <c r="BE64" s="40" t="s">
        <v>150</v>
      </c>
      <c r="BF64" s="40" t="s">
        <v>153</v>
      </c>
      <c r="BG64" s="40" t="s">
        <v>166</v>
      </c>
      <c r="BH64" s="40" t="s">
        <v>153</v>
      </c>
      <c r="BI64" s="40" t="s">
        <v>153</v>
      </c>
      <c r="BJ64" s="40" t="s">
        <v>153</v>
      </c>
      <c r="BK64" s="40" t="s">
        <v>150</v>
      </c>
      <c r="BL64" s="40" t="s">
        <v>150</v>
      </c>
      <c r="BM64" s="40" t="s">
        <v>150</v>
      </c>
      <c r="BN64" s="40" t="s">
        <v>150</v>
      </c>
      <c r="BO64" s="40"/>
      <c r="BP64" s="40" t="s">
        <v>153</v>
      </c>
      <c r="BQ64" s="40" t="s">
        <v>150</v>
      </c>
      <c r="BR64" s="40" t="s">
        <v>150</v>
      </c>
      <c r="BS64" s="40" t="s">
        <v>150</v>
      </c>
      <c r="BT64" s="40" t="s">
        <v>150</v>
      </c>
      <c r="BU64" s="41" t="s">
        <v>150</v>
      </c>
      <c r="BV64" s="43" t="s">
        <v>150</v>
      </c>
      <c r="BW64" s="40" t="s">
        <v>153</v>
      </c>
      <c r="BX64" s="40" t="s">
        <v>150</v>
      </c>
      <c r="BY64" s="40" t="s">
        <v>150</v>
      </c>
      <c r="BZ64" s="40" t="s">
        <v>150</v>
      </c>
      <c r="CA64" s="43" t="s">
        <v>150</v>
      </c>
      <c r="CB64" s="43" t="s">
        <v>150</v>
      </c>
      <c r="CC64" s="43" t="s">
        <v>150</v>
      </c>
      <c r="CD64" s="40" t="s">
        <v>153</v>
      </c>
      <c r="CE64" s="40" t="s">
        <v>150</v>
      </c>
      <c r="CF64" s="40" t="s">
        <v>150</v>
      </c>
      <c r="CG64" s="40" t="s">
        <v>153</v>
      </c>
      <c r="CH64" s="40" t="s">
        <v>158</v>
      </c>
      <c r="CI64" s="40"/>
      <c r="CJ64" s="40"/>
      <c r="CK64" s="40"/>
      <c r="CL64" s="40"/>
      <c r="CM64" s="40"/>
      <c r="CN64" s="40"/>
      <c r="CO64" s="40"/>
      <c r="CP64" s="40"/>
      <c r="CQ64" s="40"/>
      <c r="CR64" s="40"/>
      <c r="CS64" s="40"/>
      <c r="CT64" s="4"/>
      <c r="CU64" s="4"/>
      <c r="CV64" s="4"/>
      <c r="CW64" s="4"/>
      <c r="CX64" s="4"/>
      <c r="CY64" s="4"/>
      <c r="CZ64" s="4"/>
      <c r="DA64" s="4"/>
      <c r="DB64" s="4"/>
      <c r="DC64" s="4"/>
      <c r="DD64" s="4"/>
      <c r="DE64" s="4"/>
      <c r="DF64" s="4"/>
      <c r="DG64" s="4"/>
      <c r="DH64" s="4"/>
      <c r="DI64" s="4"/>
      <c r="DJ64" s="4"/>
      <c r="DK64" s="4"/>
    </row>
    <row r="65" spans="1:115" ht="15" customHeight="1" x14ac:dyDescent="0.6">
      <c r="A65" s="40">
        <v>75</v>
      </c>
      <c r="B65" s="40" t="s">
        <v>411</v>
      </c>
      <c r="C65" s="40" t="s">
        <v>412</v>
      </c>
      <c r="D65" s="40"/>
      <c r="E65" s="40" t="s">
        <v>413</v>
      </c>
      <c r="F65" s="40" t="s">
        <v>414</v>
      </c>
      <c r="G65" s="40" t="s">
        <v>435</v>
      </c>
      <c r="H65" s="40" t="s">
        <v>150</v>
      </c>
      <c r="I65" s="41">
        <v>42534</v>
      </c>
      <c r="J65" s="42">
        <f t="shared" si="0"/>
        <v>2016</v>
      </c>
      <c r="K65" s="42">
        <f t="shared" si="1"/>
        <v>6</v>
      </c>
      <c r="L65" s="42" t="str">
        <f t="shared" si="2"/>
        <v>2 - Summer</v>
      </c>
      <c r="M65" s="40" t="s">
        <v>150</v>
      </c>
      <c r="N65" s="40" t="s">
        <v>150</v>
      </c>
      <c r="O65" s="43">
        <v>7.7083333333333337E-2</v>
      </c>
      <c r="P65" s="40" t="s">
        <v>151</v>
      </c>
      <c r="Q65" s="44">
        <v>29.638249999999999</v>
      </c>
      <c r="R65" s="44">
        <v>-84.91061666666667</v>
      </c>
      <c r="S65" s="40" t="s">
        <v>152</v>
      </c>
      <c r="T65" s="40" t="s">
        <v>150</v>
      </c>
      <c r="U65" s="40" t="s">
        <v>153</v>
      </c>
      <c r="V65" s="40" t="s">
        <v>150</v>
      </c>
      <c r="W65" s="40" t="s">
        <v>150</v>
      </c>
      <c r="X65" s="40" t="s">
        <v>150</v>
      </c>
      <c r="Y65" s="40" t="s">
        <v>436</v>
      </c>
      <c r="Z65" s="40" t="s">
        <v>437</v>
      </c>
      <c r="AA65" s="45">
        <v>982.00040612947998</v>
      </c>
      <c r="AB65" s="40" t="s">
        <v>156</v>
      </c>
      <c r="AC65" s="40" t="s">
        <v>150</v>
      </c>
      <c r="AD65" s="40" t="s">
        <v>150</v>
      </c>
      <c r="AE65" s="40" t="s">
        <v>150</v>
      </c>
      <c r="AF65" s="40" t="s">
        <v>150</v>
      </c>
      <c r="AG65" s="46">
        <v>84.7</v>
      </c>
      <c r="AH65" s="46">
        <v>85.5</v>
      </c>
      <c r="AI65" s="40">
        <v>81.400000000000006</v>
      </c>
      <c r="AJ65" s="40" t="s">
        <v>150</v>
      </c>
      <c r="AK65" s="40" t="s">
        <v>150</v>
      </c>
      <c r="AL65" s="40" t="s">
        <v>150</v>
      </c>
      <c r="AM65" s="40" t="s">
        <v>150</v>
      </c>
      <c r="AN65" s="40" t="s">
        <v>157</v>
      </c>
      <c r="AO65" s="40" t="s">
        <v>150</v>
      </c>
      <c r="AP65" s="40" t="s">
        <v>150</v>
      </c>
      <c r="AQ65" s="40" t="s">
        <v>150</v>
      </c>
      <c r="AR65" s="40" t="s">
        <v>150</v>
      </c>
      <c r="AS65" s="40" t="s">
        <v>150</v>
      </c>
      <c r="AT65" s="40" t="s">
        <v>150</v>
      </c>
      <c r="AU65" s="40" t="s">
        <v>150</v>
      </c>
      <c r="AV65" s="40" t="s">
        <v>150</v>
      </c>
      <c r="AW65" s="40" t="s">
        <v>150</v>
      </c>
      <c r="AX65" s="40" t="s">
        <v>150</v>
      </c>
      <c r="AY65" s="40" t="s">
        <v>150</v>
      </c>
      <c r="AZ65" s="40" t="s">
        <v>150</v>
      </c>
      <c r="BA65" s="40" t="s">
        <v>150</v>
      </c>
      <c r="BB65" s="40" t="s">
        <v>150</v>
      </c>
      <c r="BC65" s="40" t="s">
        <v>150</v>
      </c>
      <c r="BD65" s="40" t="s">
        <v>150</v>
      </c>
      <c r="BE65" s="40" t="s">
        <v>150</v>
      </c>
      <c r="BF65" s="40" t="s">
        <v>153</v>
      </c>
      <c r="BG65" s="40" t="s">
        <v>166</v>
      </c>
      <c r="BH65" s="40" t="s">
        <v>153</v>
      </c>
      <c r="BI65" s="40" t="s">
        <v>153</v>
      </c>
      <c r="BJ65" s="40" t="s">
        <v>153</v>
      </c>
      <c r="BK65" s="40" t="s">
        <v>150</v>
      </c>
      <c r="BL65" s="40" t="s">
        <v>150</v>
      </c>
      <c r="BM65" s="40" t="s">
        <v>150</v>
      </c>
      <c r="BN65" s="40" t="s">
        <v>150</v>
      </c>
      <c r="BO65" s="40"/>
      <c r="BP65" s="40" t="s">
        <v>153</v>
      </c>
      <c r="BQ65" s="40" t="s">
        <v>150</v>
      </c>
      <c r="BR65" s="40" t="s">
        <v>150</v>
      </c>
      <c r="BS65" s="40" t="s">
        <v>150</v>
      </c>
      <c r="BT65" s="40" t="s">
        <v>150</v>
      </c>
      <c r="BU65" s="41" t="s">
        <v>150</v>
      </c>
      <c r="BV65" s="43" t="s">
        <v>150</v>
      </c>
      <c r="BW65" s="40" t="s">
        <v>153</v>
      </c>
      <c r="BX65" s="40" t="s">
        <v>150</v>
      </c>
      <c r="BY65" s="40" t="s">
        <v>150</v>
      </c>
      <c r="BZ65" s="40" t="s">
        <v>150</v>
      </c>
      <c r="CA65" s="43" t="s">
        <v>150</v>
      </c>
      <c r="CB65" s="43" t="s">
        <v>150</v>
      </c>
      <c r="CC65" s="43" t="s">
        <v>150</v>
      </c>
      <c r="CD65" s="40" t="s">
        <v>153</v>
      </c>
      <c r="CE65" s="40" t="s">
        <v>150</v>
      </c>
      <c r="CF65" s="40" t="s">
        <v>150</v>
      </c>
      <c r="CG65" s="40" t="s">
        <v>153</v>
      </c>
      <c r="CH65" s="40" t="s">
        <v>158</v>
      </c>
      <c r="CI65" s="40"/>
      <c r="CJ65" s="40"/>
      <c r="CK65" s="40"/>
      <c r="CL65" s="40"/>
      <c r="CM65" s="40"/>
      <c r="CN65" s="40"/>
      <c r="CO65" s="40"/>
      <c r="CP65" s="40"/>
      <c r="CQ65" s="40"/>
      <c r="CR65" s="40"/>
      <c r="CS65" s="40"/>
      <c r="CT65" s="4"/>
      <c r="CU65" s="4"/>
      <c r="CV65" s="4"/>
      <c r="CW65" s="4"/>
      <c r="CX65" s="4"/>
      <c r="CY65" s="4"/>
      <c r="CZ65" s="4"/>
      <c r="DA65" s="4"/>
      <c r="DB65" s="4"/>
      <c r="DC65" s="4"/>
      <c r="DD65" s="4"/>
      <c r="DE65" s="4"/>
      <c r="DF65" s="4"/>
      <c r="DG65" s="4"/>
      <c r="DH65" s="4"/>
      <c r="DI65" s="4"/>
      <c r="DJ65" s="4"/>
      <c r="DK65" s="4"/>
    </row>
    <row r="66" spans="1:115" ht="15" customHeight="1" x14ac:dyDescent="0.6">
      <c r="A66" s="40">
        <v>76</v>
      </c>
      <c r="B66" s="40" t="s">
        <v>411</v>
      </c>
      <c r="C66" s="40" t="s">
        <v>412</v>
      </c>
      <c r="D66" s="40"/>
      <c r="E66" s="40" t="s">
        <v>413</v>
      </c>
      <c r="F66" s="40" t="s">
        <v>414</v>
      </c>
      <c r="G66" s="40" t="s">
        <v>438</v>
      </c>
      <c r="H66" s="40" t="s">
        <v>150</v>
      </c>
      <c r="I66" s="41">
        <v>42534</v>
      </c>
      <c r="J66" s="42">
        <f t="shared" si="0"/>
        <v>2016</v>
      </c>
      <c r="K66" s="42">
        <f t="shared" si="1"/>
        <v>6</v>
      </c>
      <c r="L66" s="42" t="str">
        <f t="shared" si="2"/>
        <v>2 - Summer</v>
      </c>
      <c r="M66" s="40" t="s">
        <v>150</v>
      </c>
      <c r="N66" s="40" t="s">
        <v>150</v>
      </c>
      <c r="O66" s="43">
        <v>0.11805555555555557</v>
      </c>
      <c r="P66" s="40" t="s">
        <v>151</v>
      </c>
      <c r="Q66" s="44" t="s">
        <v>150</v>
      </c>
      <c r="R66" s="44" t="s">
        <v>150</v>
      </c>
      <c r="S66" s="40" t="s">
        <v>152</v>
      </c>
      <c r="T66" s="40" t="s">
        <v>150</v>
      </c>
      <c r="U66" s="40" t="s">
        <v>153</v>
      </c>
      <c r="V66" s="40" t="s">
        <v>150</v>
      </c>
      <c r="W66" s="40" t="s">
        <v>150</v>
      </c>
      <c r="X66" s="40" t="s">
        <v>150</v>
      </c>
      <c r="Y66" s="40" t="s">
        <v>439</v>
      </c>
      <c r="Z66" s="40" t="s">
        <v>440</v>
      </c>
      <c r="AA66" s="45" t="s">
        <v>150</v>
      </c>
      <c r="AB66" s="40" t="s">
        <v>156</v>
      </c>
      <c r="AC66" s="40" t="s">
        <v>150</v>
      </c>
      <c r="AD66" s="40" t="s">
        <v>150</v>
      </c>
      <c r="AE66" s="40" t="s">
        <v>150</v>
      </c>
      <c r="AF66" s="40" t="s">
        <v>150</v>
      </c>
      <c r="AG66" s="46">
        <v>90.4</v>
      </c>
      <c r="AH66" s="46">
        <v>91.6</v>
      </c>
      <c r="AI66" s="40">
        <v>83.3</v>
      </c>
      <c r="AJ66" s="40" t="s">
        <v>150</v>
      </c>
      <c r="AK66" s="40" t="s">
        <v>150</v>
      </c>
      <c r="AL66" s="40" t="s">
        <v>150</v>
      </c>
      <c r="AM66" s="40" t="s">
        <v>150</v>
      </c>
      <c r="AN66" s="40" t="s">
        <v>157</v>
      </c>
      <c r="AO66" s="40" t="s">
        <v>150</v>
      </c>
      <c r="AP66" s="40" t="s">
        <v>150</v>
      </c>
      <c r="AQ66" s="40" t="s">
        <v>150</v>
      </c>
      <c r="AR66" s="40" t="s">
        <v>150</v>
      </c>
      <c r="AS66" s="40" t="s">
        <v>150</v>
      </c>
      <c r="AT66" s="40" t="s">
        <v>150</v>
      </c>
      <c r="AU66" s="40" t="s">
        <v>150</v>
      </c>
      <c r="AV66" s="40" t="s">
        <v>150</v>
      </c>
      <c r="AW66" s="40" t="s">
        <v>150</v>
      </c>
      <c r="AX66" s="40" t="s">
        <v>150</v>
      </c>
      <c r="AY66" s="40" t="s">
        <v>150</v>
      </c>
      <c r="AZ66" s="40" t="s">
        <v>150</v>
      </c>
      <c r="BA66" s="40" t="s">
        <v>150</v>
      </c>
      <c r="BB66" s="40" t="s">
        <v>150</v>
      </c>
      <c r="BC66" s="40" t="s">
        <v>150</v>
      </c>
      <c r="BD66" s="40" t="s">
        <v>150</v>
      </c>
      <c r="BE66" s="40" t="s">
        <v>150</v>
      </c>
      <c r="BF66" s="40" t="s">
        <v>153</v>
      </c>
      <c r="BG66" s="40" t="s">
        <v>166</v>
      </c>
      <c r="BH66" s="40" t="s">
        <v>153</v>
      </c>
      <c r="BI66" s="40" t="s">
        <v>153</v>
      </c>
      <c r="BJ66" s="40" t="s">
        <v>153</v>
      </c>
      <c r="BK66" s="40" t="s">
        <v>150</v>
      </c>
      <c r="BL66" s="40" t="s">
        <v>150</v>
      </c>
      <c r="BM66" s="40" t="s">
        <v>150</v>
      </c>
      <c r="BN66" s="40" t="s">
        <v>150</v>
      </c>
      <c r="BO66" s="40"/>
      <c r="BP66" s="40" t="s">
        <v>153</v>
      </c>
      <c r="BQ66" s="40" t="s">
        <v>150</v>
      </c>
      <c r="BR66" s="40" t="s">
        <v>150</v>
      </c>
      <c r="BS66" s="40" t="s">
        <v>150</v>
      </c>
      <c r="BT66" s="40" t="s">
        <v>150</v>
      </c>
      <c r="BU66" s="41" t="s">
        <v>150</v>
      </c>
      <c r="BV66" s="43" t="s">
        <v>150</v>
      </c>
      <c r="BW66" s="40" t="s">
        <v>153</v>
      </c>
      <c r="BX66" s="40" t="s">
        <v>150</v>
      </c>
      <c r="BY66" s="40" t="s">
        <v>150</v>
      </c>
      <c r="BZ66" s="40" t="s">
        <v>150</v>
      </c>
      <c r="CA66" s="43" t="s">
        <v>150</v>
      </c>
      <c r="CB66" s="43" t="s">
        <v>150</v>
      </c>
      <c r="CC66" s="43" t="s">
        <v>150</v>
      </c>
      <c r="CD66" s="40" t="s">
        <v>153</v>
      </c>
      <c r="CE66" s="40" t="s">
        <v>150</v>
      </c>
      <c r="CF66" s="40" t="s">
        <v>150</v>
      </c>
      <c r="CG66" s="40" t="s">
        <v>153</v>
      </c>
      <c r="CH66" s="40" t="s">
        <v>158</v>
      </c>
      <c r="CI66" s="40"/>
      <c r="CJ66" s="40"/>
      <c r="CK66" s="40"/>
      <c r="CL66" s="40"/>
      <c r="CM66" s="40"/>
      <c r="CN66" s="40"/>
      <c r="CO66" s="40"/>
      <c r="CP66" s="40"/>
      <c r="CQ66" s="40"/>
      <c r="CR66" s="40"/>
      <c r="CS66" s="40"/>
      <c r="CT66" s="4"/>
      <c r="CU66" s="4"/>
      <c r="CV66" s="4"/>
      <c r="CW66" s="4"/>
      <c r="CX66" s="4"/>
      <c r="CY66" s="4"/>
      <c r="CZ66" s="4"/>
      <c r="DA66" s="4"/>
      <c r="DB66" s="4"/>
      <c r="DC66" s="4"/>
      <c r="DD66" s="4"/>
      <c r="DE66" s="4"/>
      <c r="DF66" s="4"/>
      <c r="DG66" s="4"/>
      <c r="DH66" s="4"/>
      <c r="DI66" s="4"/>
      <c r="DJ66" s="4"/>
      <c r="DK66" s="4"/>
    </row>
    <row r="67" spans="1:115" ht="15" customHeight="1" x14ac:dyDescent="0.6">
      <c r="A67" s="40">
        <v>77</v>
      </c>
      <c r="B67" s="40" t="s">
        <v>411</v>
      </c>
      <c r="C67" s="40" t="s">
        <v>412</v>
      </c>
      <c r="D67" s="40"/>
      <c r="E67" s="40" t="s">
        <v>413</v>
      </c>
      <c r="F67" s="40" t="s">
        <v>414</v>
      </c>
      <c r="G67" s="40" t="s">
        <v>441</v>
      </c>
      <c r="H67" s="40" t="s">
        <v>150</v>
      </c>
      <c r="I67" s="41">
        <v>42534</v>
      </c>
      <c r="J67" s="42">
        <f t="shared" si="0"/>
        <v>2016</v>
      </c>
      <c r="K67" s="42">
        <f t="shared" si="1"/>
        <v>6</v>
      </c>
      <c r="L67" s="42" t="str">
        <f t="shared" si="2"/>
        <v>2 - Summer</v>
      </c>
      <c r="M67" s="40" t="s">
        <v>150</v>
      </c>
      <c r="N67" s="40" t="s">
        <v>150</v>
      </c>
      <c r="O67" s="43">
        <v>0.12986111111111112</v>
      </c>
      <c r="P67" s="40" t="s">
        <v>151</v>
      </c>
      <c r="Q67" s="44" t="s">
        <v>150</v>
      </c>
      <c r="R67" s="44" t="s">
        <v>150</v>
      </c>
      <c r="S67" s="40" t="s">
        <v>152</v>
      </c>
      <c r="T67" s="40" t="s">
        <v>150</v>
      </c>
      <c r="U67" s="40" t="s">
        <v>153</v>
      </c>
      <c r="V67" s="40" t="s">
        <v>150</v>
      </c>
      <c r="W67" s="40" t="s">
        <v>150</v>
      </c>
      <c r="X67" s="40" t="s">
        <v>150</v>
      </c>
      <c r="Y67" s="40" t="s">
        <v>442</v>
      </c>
      <c r="Z67" s="40" t="s">
        <v>443</v>
      </c>
      <c r="AA67" s="45" t="s">
        <v>150</v>
      </c>
      <c r="AB67" s="40" t="s">
        <v>156</v>
      </c>
      <c r="AC67" s="40" t="s">
        <v>150</v>
      </c>
      <c r="AD67" s="40" t="s">
        <v>150</v>
      </c>
      <c r="AE67" s="40" t="s">
        <v>150</v>
      </c>
      <c r="AF67" s="40" t="s">
        <v>150</v>
      </c>
      <c r="AG67" s="46">
        <v>94</v>
      </c>
      <c r="AH67" s="46">
        <v>94.9</v>
      </c>
      <c r="AI67" s="40">
        <v>84.3</v>
      </c>
      <c r="AJ67" s="40" t="s">
        <v>150</v>
      </c>
      <c r="AK67" s="40" t="s">
        <v>150</v>
      </c>
      <c r="AL67" s="40" t="s">
        <v>150</v>
      </c>
      <c r="AM67" s="40" t="s">
        <v>150</v>
      </c>
      <c r="AN67" s="40" t="s">
        <v>157</v>
      </c>
      <c r="AO67" s="40" t="s">
        <v>150</v>
      </c>
      <c r="AP67" s="40" t="s">
        <v>150</v>
      </c>
      <c r="AQ67" s="40" t="s">
        <v>150</v>
      </c>
      <c r="AR67" s="40" t="s">
        <v>150</v>
      </c>
      <c r="AS67" s="40" t="s">
        <v>150</v>
      </c>
      <c r="AT67" s="40" t="s">
        <v>150</v>
      </c>
      <c r="AU67" s="40" t="s">
        <v>150</v>
      </c>
      <c r="AV67" s="40" t="s">
        <v>150</v>
      </c>
      <c r="AW67" s="40" t="s">
        <v>150</v>
      </c>
      <c r="AX67" s="40" t="s">
        <v>150</v>
      </c>
      <c r="AY67" s="40" t="s">
        <v>150</v>
      </c>
      <c r="AZ67" s="40" t="s">
        <v>150</v>
      </c>
      <c r="BA67" s="40" t="s">
        <v>150</v>
      </c>
      <c r="BB67" s="40" t="s">
        <v>150</v>
      </c>
      <c r="BC67" s="40" t="s">
        <v>150</v>
      </c>
      <c r="BD67" s="40" t="s">
        <v>150</v>
      </c>
      <c r="BE67" s="40" t="s">
        <v>150</v>
      </c>
      <c r="BF67" s="40" t="s">
        <v>153</v>
      </c>
      <c r="BG67" s="40" t="s">
        <v>166</v>
      </c>
      <c r="BH67" s="40" t="s">
        <v>153</v>
      </c>
      <c r="BI67" s="40" t="s">
        <v>153</v>
      </c>
      <c r="BJ67" s="40" t="s">
        <v>153</v>
      </c>
      <c r="BK67" s="40" t="s">
        <v>150</v>
      </c>
      <c r="BL67" s="40" t="s">
        <v>150</v>
      </c>
      <c r="BM67" s="40" t="s">
        <v>150</v>
      </c>
      <c r="BN67" s="40" t="s">
        <v>150</v>
      </c>
      <c r="BO67" s="40"/>
      <c r="BP67" s="40" t="s">
        <v>153</v>
      </c>
      <c r="BQ67" s="40" t="s">
        <v>150</v>
      </c>
      <c r="BR67" s="40" t="s">
        <v>150</v>
      </c>
      <c r="BS67" s="40" t="s">
        <v>150</v>
      </c>
      <c r="BT67" s="40" t="s">
        <v>150</v>
      </c>
      <c r="BU67" s="41" t="s">
        <v>150</v>
      </c>
      <c r="BV67" s="43" t="s">
        <v>150</v>
      </c>
      <c r="BW67" s="40" t="s">
        <v>153</v>
      </c>
      <c r="BX67" s="40" t="s">
        <v>150</v>
      </c>
      <c r="BY67" s="40" t="s">
        <v>150</v>
      </c>
      <c r="BZ67" s="40" t="s">
        <v>150</v>
      </c>
      <c r="CA67" s="43" t="s">
        <v>150</v>
      </c>
      <c r="CB67" s="43" t="s">
        <v>150</v>
      </c>
      <c r="CC67" s="43" t="s">
        <v>150</v>
      </c>
      <c r="CD67" s="40" t="s">
        <v>153</v>
      </c>
      <c r="CE67" s="40" t="s">
        <v>150</v>
      </c>
      <c r="CF67" s="40" t="s">
        <v>150</v>
      </c>
      <c r="CG67" s="40" t="s">
        <v>153</v>
      </c>
      <c r="CH67" s="40" t="s">
        <v>158</v>
      </c>
      <c r="CI67" s="40"/>
      <c r="CJ67" s="40"/>
      <c r="CK67" s="40"/>
      <c r="CL67" s="40"/>
      <c r="CM67" s="40"/>
      <c r="CN67" s="40"/>
      <c r="CO67" s="40"/>
      <c r="CP67" s="40"/>
      <c r="CQ67" s="40"/>
      <c r="CR67" s="40"/>
      <c r="CS67" s="40"/>
      <c r="CT67" s="4"/>
      <c r="CU67" s="4"/>
      <c r="CV67" s="4"/>
      <c r="CW67" s="4"/>
      <c r="CX67" s="4"/>
      <c r="CY67" s="4"/>
      <c r="CZ67" s="4"/>
      <c r="DA67" s="4"/>
      <c r="DB67" s="4"/>
      <c r="DC67" s="4"/>
      <c r="DD67" s="4"/>
      <c r="DE67" s="4"/>
      <c r="DF67" s="4"/>
      <c r="DG67" s="4"/>
      <c r="DH67" s="4"/>
      <c r="DI67" s="4"/>
      <c r="DJ67" s="4"/>
      <c r="DK67" s="4"/>
    </row>
    <row r="68" spans="1:115" ht="15" customHeight="1" x14ac:dyDescent="0.6">
      <c r="A68" s="40">
        <v>78</v>
      </c>
      <c r="B68" s="40" t="s">
        <v>411</v>
      </c>
      <c r="C68" s="40" t="s">
        <v>412</v>
      </c>
      <c r="D68" s="40"/>
      <c r="E68" s="40" t="s">
        <v>413</v>
      </c>
      <c r="F68" s="40" t="s">
        <v>414</v>
      </c>
      <c r="G68" s="40" t="s">
        <v>444</v>
      </c>
      <c r="H68" s="40" t="s">
        <v>150</v>
      </c>
      <c r="I68" s="41">
        <v>42534</v>
      </c>
      <c r="J68" s="42">
        <f t="shared" si="0"/>
        <v>2016</v>
      </c>
      <c r="K68" s="42">
        <f t="shared" si="1"/>
        <v>6</v>
      </c>
      <c r="L68" s="42" t="str">
        <f t="shared" si="2"/>
        <v>2 - Summer</v>
      </c>
      <c r="M68" s="40" t="s">
        <v>150</v>
      </c>
      <c r="N68" s="40" t="s">
        <v>150</v>
      </c>
      <c r="O68" s="43">
        <v>0.17569444444444446</v>
      </c>
      <c r="P68" s="40" t="s">
        <v>151</v>
      </c>
      <c r="Q68" s="44" t="s">
        <v>150</v>
      </c>
      <c r="R68" s="44" t="s">
        <v>150</v>
      </c>
      <c r="S68" s="40" t="s">
        <v>152</v>
      </c>
      <c r="T68" s="40" t="s">
        <v>150</v>
      </c>
      <c r="U68" s="40" t="s">
        <v>153</v>
      </c>
      <c r="V68" s="40" t="s">
        <v>150</v>
      </c>
      <c r="W68" s="40" t="s">
        <v>150</v>
      </c>
      <c r="X68" s="40" t="s">
        <v>150</v>
      </c>
      <c r="Y68" s="40" t="s">
        <v>445</v>
      </c>
      <c r="Z68" s="40" t="s">
        <v>446</v>
      </c>
      <c r="AA68" s="45" t="s">
        <v>150</v>
      </c>
      <c r="AB68" s="40" t="s">
        <v>156</v>
      </c>
      <c r="AC68" s="40" t="s">
        <v>150</v>
      </c>
      <c r="AD68" s="40" t="s">
        <v>150</v>
      </c>
      <c r="AE68" s="40" t="s">
        <v>150</v>
      </c>
      <c r="AF68" s="40" t="s">
        <v>150</v>
      </c>
      <c r="AG68" s="46">
        <v>100</v>
      </c>
      <c r="AH68" s="46">
        <v>100.7</v>
      </c>
      <c r="AI68" s="40">
        <v>89.5</v>
      </c>
      <c r="AJ68" s="40" t="s">
        <v>150</v>
      </c>
      <c r="AK68" s="40" t="s">
        <v>150</v>
      </c>
      <c r="AL68" s="40" t="s">
        <v>150</v>
      </c>
      <c r="AM68" s="40" t="s">
        <v>150</v>
      </c>
      <c r="AN68" s="40" t="s">
        <v>157</v>
      </c>
      <c r="AO68" s="40" t="s">
        <v>150</v>
      </c>
      <c r="AP68" s="40" t="s">
        <v>150</v>
      </c>
      <c r="AQ68" s="40" t="s">
        <v>150</v>
      </c>
      <c r="AR68" s="40" t="s">
        <v>150</v>
      </c>
      <c r="AS68" s="40" t="s">
        <v>150</v>
      </c>
      <c r="AT68" s="40" t="s">
        <v>150</v>
      </c>
      <c r="AU68" s="40" t="s">
        <v>150</v>
      </c>
      <c r="AV68" s="40" t="s">
        <v>150</v>
      </c>
      <c r="AW68" s="40" t="s">
        <v>150</v>
      </c>
      <c r="AX68" s="40" t="s">
        <v>150</v>
      </c>
      <c r="AY68" s="40" t="s">
        <v>150</v>
      </c>
      <c r="AZ68" s="40" t="s">
        <v>150</v>
      </c>
      <c r="BA68" s="40" t="s">
        <v>150</v>
      </c>
      <c r="BB68" s="40" t="s">
        <v>150</v>
      </c>
      <c r="BC68" s="40" t="s">
        <v>150</v>
      </c>
      <c r="BD68" s="40" t="s">
        <v>150</v>
      </c>
      <c r="BE68" s="40" t="s">
        <v>150</v>
      </c>
      <c r="BF68" s="40" t="s">
        <v>153</v>
      </c>
      <c r="BG68" s="40" t="s">
        <v>166</v>
      </c>
      <c r="BH68" s="40" t="s">
        <v>153</v>
      </c>
      <c r="BI68" s="40" t="s">
        <v>153</v>
      </c>
      <c r="BJ68" s="40" t="s">
        <v>153</v>
      </c>
      <c r="BK68" s="40" t="s">
        <v>150</v>
      </c>
      <c r="BL68" s="40" t="s">
        <v>150</v>
      </c>
      <c r="BM68" s="40" t="s">
        <v>150</v>
      </c>
      <c r="BN68" s="40" t="s">
        <v>150</v>
      </c>
      <c r="BO68" s="40"/>
      <c r="BP68" s="40" t="s">
        <v>153</v>
      </c>
      <c r="BQ68" s="40" t="s">
        <v>150</v>
      </c>
      <c r="BR68" s="40" t="s">
        <v>150</v>
      </c>
      <c r="BS68" s="40" t="s">
        <v>150</v>
      </c>
      <c r="BT68" s="40" t="s">
        <v>150</v>
      </c>
      <c r="BU68" s="41" t="s">
        <v>150</v>
      </c>
      <c r="BV68" s="43" t="s">
        <v>150</v>
      </c>
      <c r="BW68" s="40" t="s">
        <v>153</v>
      </c>
      <c r="BX68" s="40" t="s">
        <v>150</v>
      </c>
      <c r="BY68" s="40" t="s">
        <v>150</v>
      </c>
      <c r="BZ68" s="40" t="s">
        <v>150</v>
      </c>
      <c r="CA68" s="43" t="s">
        <v>150</v>
      </c>
      <c r="CB68" s="43" t="s">
        <v>150</v>
      </c>
      <c r="CC68" s="43" t="s">
        <v>150</v>
      </c>
      <c r="CD68" s="40" t="s">
        <v>153</v>
      </c>
      <c r="CE68" s="40" t="s">
        <v>150</v>
      </c>
      <c r="CF68" s="40" t="s">
        <v>150</v>
      </c>
      <c r="CG68" s="40" t="s">
        <v>153</v>
      </c>
      <c r="CH68" s="40" t="s">
        <v>158</v>
      </c>
      <c r="CI68" s="40"/>
      <c r="CJ68" s="40"/>
      <c r="CK68" s="40"/>
      <c r="CL68" s="40"/>
      <c r="CM68" s="40"/>
      <c r="CN68" s="40"/>
      <c r="CO68" s="40"/>
      <c r="CP68" s="40"/>
      <c r="CQ68" s="40"/>
      <c r="CR68" s="40"/>
      <c r="CS68" s="40"/>
      <c r="CT68" s="4"/>
      <c r="CU68" s="4"/>
      <c r="CV68" s="4"/>
      <c r="CW68" s="4"/>
      <c r="CX68" s="4"/>
      <c r="CY68" s="4"/>
      <c r="CZ68" s="4"/>
      <c r="DA68" s="4"/>
      <c r="DB68" s="4"/>
      <c r="DC68" s="4"/>
      <c r="DD68" s="4"/>
      <c r="DE68" s="4"/>
      <c r="DF68" s="4"/>
      <c r="DG68" s="4"/>
      <c r="DH68" s="4"/>
      <c r="DI68" s="4"/>
      <c r="DJ68" s="4"/>
      <c r="DK68" s="4"/>
    </row>
    <row r="69" spans="1:115" ht="15" customHeight="1" x14ac:dyDescent="0.6">
      <c r="A69" s="40">
        <v>79</v>
      </c>
      <c r="B69" s="40" t="s">
        <v>411</v>
      </c>
      <c r="C69" s="40" t="s">
        <v>412</v>
      </c>
      <c r="D69" s="40"/>
      <c r="E69" s="40" t="s">
        <v>413</v>
      </c>
      <c r="F69" s="40" t="s">
        <v>414</v>
      </c>
      <c r="G69" s="40" t="s">
        <v>447</v>
      </c>
      <c r="H69" s="40" t="s">
        <v>150</v>
      </c>
      <c r="I69" s="41">
        <v>42534</v>
      </c>
      <c r="J69" s="42">
        <f t="shared" si="0"/>
        <v>2016</v>
      </c>
      <c r="K69" s="42">
        <f t="shared" si="1"/>
        <v>6</v>
      </c>
      <c r="L69" s="42" t="str">
        <f t="shared" si="2"/>
        <v>2 - Summer</v>
      </c>
      <c r="M69" s="40" t="s">
        <v>150</v>
      </c>
      <c r="N69" s="40" t="s">
        <v>150</v>
      </c>
      <c r="O69" s="43">
        <v>0.92361111111111116</v>
      </c>
      <c r="P69" s="40" t="s">
        <v>151</v>
      </c>
      <c r="Q69" s="44" t="s">
        <v>150</v>
      </c>
      <c r="R69" s="44" t="s">
        <v>150</v>
      </c>
      <c r="S69" s="40" t="s">
        <v>290</v>
      </c>
      <c r="T69" s="40" t="s">
        <v>150</v>
      </c>
      <c r="U69" s="40" t="s">
        <v>153</v>
      </c>
      <c r="V69" s="40" t="s">
        <v>150</v>
      </c>
      <c r="W69" s="40" t="s">
        <v>150</v>
      </c>
      <c r="X69" s="40" t="s">
        <v>150</v>
      </c>
      <c r="Y69" s="40" t="s">
        <v>448</v>
      </c>
      <c r="Z69" s="40" t="s">
        <v>449</v>
      </c>
      <c r="AA69" s="45" t="s">
        <v>450</v>
      </c>
      <c r="AB69" s="40" t="s">
        <v>156</v>
      </c>
      <c r="AC69" s="40" t="s">
        <v>150</v>
      </c>
      <c r="AD69" s="40" t="s">
        <v>150</v>
      </c>
      <c r="AE69" s="40" t="s">
        <v>150</v>
      </c>
      <c r="AF69" s="40" t="s">
        <v>150</v>
      </c>
      <c r="AG69" s="46">
        <v>90.5</v>
      </c>
      <c r="AH69" s="46">
        <v>91.2</v>
      </c>
      <c r="AI69" s="40">
        <v>80.5</v>
      </c>
      <c r="AJ69" s="40" t="s">
        <v>150</v>
      </c>
      <c r="AK69" s="40" t="s">
        <v>150</v>
      </c>
      <c r="AL69" s="40" t="s">
        <v>150</v>
      </c>
      <c r="AM69" s="40" t="s">
        <v>150</v>
      </c>
      <c r="AN69" s="40" t="s">
        <v>157</v>
      </c>
      <c r="AO69" s="40" t="s">
        <v>150</v>
      </c>
      <c r="AP69" s="40" t="s">
        <v>150</v>
      </c>
      <c r="AQ69" s="40" t="s">
        <v>150</v>
      </c>
      <c r="AR69" s="40" t="s">
        <v>150</v>
      </c>
      <c r="AS69" s="40" t="s">
        <v>150</v>
      </c>
      <c r="AT69" s="40" t="s">
        <v>150</v>
      </c>
      <c r="AU69" s="40" t="s">
        <v>150</v>
      </c>
      <c r="AV69" s="40" t="s">
        <v>150</v>
      </c>
      <c r="AW69" s="40" t="s">
        <v>150</v>
      </c>
      <c r="AX69" s="40" t="s">
        <v>150</v>
      </c>
      <c r="AY69" s="40" t="s">
        <v>150</v>
      </c>
      <c r="AZ69" s="40" t="s">
        <v>150</v>
      </c>
      <c r="BA69" s="40" t="s">
        <v>150</v>
      </c>
      <c r="BB69" s="40" t="s">
        <v>150</v>
      </c>
      <c r="BC69" s="40" t="s">
        <v>150</v>
      </c>
      <c r="BD69" s="40" t="s">
        <v>150</v>
      </c>
      <c r="BE69" s="40" t="s">
        <v>150</v>
      </c>
      <c r="BF69" s="40" t="s">
        <v>153</v>
      </c>
      <c r="BG69" s="40" t="s">
        <v>166</v>
      </c>
      <c r="BH69" s="40" t="s">
        <v>153</v>
      </c>
      <c r="BI69" s="40" t="s">
        <v>153</v>
      </c>
      <c r="BJ69" s="40" t="s">
        <v>153</v>
      </c>
      <c r="BK69" s="40" t="s">
        <v>150</v>
      </c>
      <c r="BL69" s="40" t="s">
        <v>150</v>
      </c>
      <c r="BM69" s="40" t="s">
        <v>150</v>
      </c>
      <c r="BN69" s="40" t="s">
        <v>150</v>
      </c>
      <c r="BO69" s="40" t="s">
        <v>451</v>
      </c>
      <c r="BP69" s="40" t="s">
        <v>153</v>
      </c>
      <c r="BQ69" s="40" t="s">
        <v>150</v>
      </c>
      <c r="BR69" s="40" t="s">
        <v>150</v>
      </c>
      <c r="BS69" s="40" t="s">
        <v>150</v>
      </c>
      <c r="BT69" s="40" t="s">
        <v>150</v>
      </c>
      <c r="BU69" s="41" t="s">
        <v>150</v>
      </c>
      <c r="BV69" s="43" t="s">
        <v>150</v>
      </c>
      <c r="BW69" s="40" t="s">
        <v>153</v>
      </c>
      <c r="BX69" s="40" t="s">
        <v>150</v>
      </c>
      <c r="BY69" s="40" t="s">
        <v>150</v>
      </c>
      <c r="BZ69" s="40" t="s">
        <v>150</v>
      </c>
      <c r="CA69" s="43" t="s">
        <v>150</v>
      </c>
      <c r="CB69" s="43" t="s">
        <v>150</v>
      </c>
      <c r="CC69" s="43" t="s">
        <v>150</v>
      </c>
      <c r="CD69" s="40" t="s">
        <v>153</v>
      </c>
      <c r="CE69" s="40" t="s">
        <v>150</v>
      </c>
      <c r="CF69" s="40" t="s">
        <v>150</v>
      </c>
      <c r="CG69" s="40" t="s">
        <v>153</v>
      </c>
      <c r="CH69" s="40" t="s">
        <v>158</v>
      </c>
      <c r="CI69" s="40"/>
      <c r="CJ69" s="40"/>
      <c r="CK69" s="40"/>
      <c r="CL69" s="40"/>
      <c r="CM69" s="40"/>
      <c r="CN69" s="40"/>
      <c r="CO69" s="40"/>
      <c r="CP69" s="40"/>
      <c r="CQ69" s="40"/>
      <c r="CR69" s="40"/>
      <c r="CS69" s="40"/>
      <c r="CT69" s="4"/>
      <c r="CU69" s="4"/>
      <c r="CV69" s="4"/>
      <c r="CW69" s="4"/>
      <c r="CX69" s="4"/>
      <c r="CY69" s="4"/>
      <c r="CZ69" s="4"/>
      <c r="DA69" s="4"/>
      <c r="DB69" s="4"/>
      <c r="DC69" s="4"/>
      <c r="DD69" s="4"/>
      <c r="DE69" s="4"/>
      <c r="DF69" s="4"/>
      <c r="DG69" s="4"/>
      <c r="DH69" s="4"/>
      <c r="DI69" s="4"/>
      <c r="DJ69" s="4"/>
      <c r="DK69" s="4"/>
    </row>
    <row r="70" spans="1:115" ht="15" customHeight="1" x14ac:dyDescent="0.6">
      <c r="A70" s="40">
        <v>80</v>
      </c>
      <c r="B70" s="40" t="s">
        <v>411</v>
      </c>
      <c r="C70" s="40" t="s">
        <v>412</v>
      </c>
      <c r="D70" s="40"/>
      <c r="E70" s="40" t="s">
        <v>413</v>
      </c>
      <c r="F70" s="40" t="s">
        <v>414</v>
      </c>
      <c r="G70" s="40" t="s">
        <v>452</v>
      </c>
      <c r="H70" s="40" t="s">
        <v>150</v>
      </c>
      <c r="I70" s="41">
        <v>42534</v>
      </c>
      <c r="J70" s="42">
        <f t="shared" si="0"/>
        <v>2016</v>
      </c>
      <c r="K70" s="42">
        <f t="shared" si="1"/>
        <v>6</v>
      </c>
      <c r="L70" s="42" t="str">
        <f t="shared" si="2"/>
        <v>2 - Summer</v>
      </c>
      <c r="M70" s="40" t="s">
        <v>150</v>
      </c>
      <c r="N70" s="40" t="s">
        <v>150</v>
      </c>
      <c r="O70" s="43">
        <v>0.9375</v>
      </c>
      <c r="P70" s="40" t="s">
        <v>151</v>
      </c>
      <c r="Q70" s="44">
        <v>29.642283333333332</v>
      </c>
      <c r="R70" s="44">
        <v>-84.902983333333339</v>
      </c>
      <c r="S70" s="40" t="s">
        <v>152</v>
      </c>
      <c r="T70" s="40" t="s">
        <v>150</v>
      </c>
      <c r="U70" s="40" t="s">
        <v>153</v>
      </c>
      <c r="V70" s="40" t="s">
        <v>150</v>
      </c>
      <c r="W70" s="40" t="s">
        <v>150</v>
      </c>
      <c r="X70" s="40" t="s">
        <v>150</v>
      </c>
      <c r="Y70" s="40" t="s">
        <v>453</v>
      </c>
      <c r="Z70" s="40" t="s">
        <v>454</v>
      </c>
      <c r="AA70" s="45">
        <v>982.00040612893497</v>
      </c>
      <c r="AB70" s="40" t="s">
        <v>156</v>
      </c>
      <c r="AC70" s="40" t="s">
        <v>150</v>
      </c>
      <c r="AD70" s="40" t="s">
        <v>150</v>
      </c>
      <c r="AE70" s="40" t="s">
        <v>150</v>
      </c>
      <c r="AF70" s="40" t="s">
        <v>150</v>
      </c>
      <c r="AG70" s="46">
        <v>89.7</v>
      </c>
      <c r="AH70" s="46">
        <v>91.7</v>
      </c>
      <c r="AI70" s="40">
        <v>80.5</v>
      </c>
      <c r="AJ70" s="40" t="s">
        <v>150</v>
      </c>
      <c r="AK70" s="40" t="s">
        <v>150</v>
      </c>
      <c r="AL70" s="40" t="s">
        <v>150</v>
      </c>
      <c r="AM70" s="40" t="s">
        <v>150</v>
      </c>
      <c r="AN70" s="40" t="s">
        <v>157</v>
      </c>
      <c r="AO70" s="40" t="s">
        <v>150</v>
      </c>
      <c r="AP70" s="40" t="s">
        <v>150</v>
      </c>
      <c r="AQ70" s="40" t="s">
        <v>150</v>
      </c>
      <c r="AR70" s="40" t="s">
        <v>150</v>
      </c>
      <c r="AS70" s="40" t="s">
        <v>150</v>
      </c>
      <c r="AT70" s="40" t="s">
        <v>150</v>
      </c>
      <c r="AU70" s="40" t="s">
        <v>150</v>
      </c>
      <c r="AV70" s="40" t="s">
        <v>150</v>
      </c>
      <c r="AW70" s="40" t="s">
        <v>150</v>
      </c>
      <c r="AX70" s="40" t="s">
        <v>150</v>
      </c>
      <c r="AY70" s="40" t="s">
        <v>150</v>
      </c>
      <c r="AZ70" s="40" t="s">
        <v>150</v>
      </c>
      <c r="BA70" s="40" t="s">
        <v>150</v>
      </c>
      <c r="BB70" s="40" t="s">
        <v>150</v>
      </c>
      <c r="BC70" s="40" t="s">
        <v>150</v>
      </c>
      <c r="BD70" s="40" t="s">
        <v>150</v>
      </c>
      <c r="BE70" s="40" t="s">
        <v>150</v>
      </c>
      <c r="BF70" s="40" t="s">
        <v>153</v>
      </c>
      <c r="BG70" s="40" t="s">
        <v>166</v>
      </c>
      <c r="BH70" s="40" t="s">
        <v>153</v>
      </c>
      <c r="BI70" s="40" t="s">
        <v>153</v>
      </c>
      <c r="BJ70" s="40" t="s">
        <v>153</v>
      </c>
      <c r="BK70" s="40" t="s">
        <v>150</v>
      </c>
      <c r="BL70" s="40" t="s">
        <v>150</v>
      </c>
      <c r="BM70" s="40" t="s">
        <v>150</v>
      </c>
      <c r="BN70" s="40" t="s">
        <v>150</v>
      </c>
      <c r="BO70" s="40"/>
      <c r="BP70" s="40" t="s">
        <v>153</v>
      </c>
      <c r="BQ70" s="40" t="s">
        <v>150</v>
      </c>
      <c r="BR70" s="40" t="s">
        <v>150</v>
      </c>
      <c r="BS70" s="40" t="s">
        <v>150</v>
      </c>
      <c r="BT70" s="40" t="s">
        <v>150</v>
      </c>
      <c r="BU70" s="41" t="s">
        <v>150</v>
      </c>
      <c r="BV70" s="43" t="s">
        <v>150</v>
      </c>
      <c r="BW70" s="40" t="s">
        <v>153</v>
      </c>
      <c r="BX70" s="40" t="s">
        <v>150</v>
      </c>
      <c r="BY70" s="40" t="s">
        <v>150</v>
      </c>
      <c r="BZ70" s="40" t="s">
        <v>150</v>
      </c>
      <c r="CA70" s="43" t="s">
        <v>150</v>
      </c>
      <c r="CB70" s="43" t="s">
        <v>150</v>
      </c>
      <c r="CC70" s="43" t="s">
        <v>150</v>
      </c>
      <c r="CD70" s="40" t="s">
        <v>153</v>
      </c>
      <c r="CE70" s="40" t="s">
        <v>150</v>
      </c>
      <c r="CF70" s="40" t="s">
        <v>150</v>
      </c>
      <c r="CG70" s="40" t="s">
        <v>153</v>
      </c>
      <c r="CH70" s="40" t="s">
        <v>158</v>
      </c>
      <c r="CI70" s="40"/>
      <c r="CJ70" s="40"/>
      <c r="CK70" s="40"/>
      <c r="CL70" s="40"/>
      <c r="CM70" s="40"/>
      <c r="CN70" s="40"/>
      <c r="CO70" s="40"/>
      <c r="CP70" s="40"/>
      <c r="CQ70" s="40"/>
      <c r="CR70" s="40"/>
      <c r="CS70" s="40"/>
      <c r="CT70" s="4"/>
      <c r="CU70" s="4"/>
      <c r="CV70" s="4"/>
      <c r="CW70" s="4"/>
      <c r="CX70" s="4"/>
      <c r="CY70" s="4"/>
      <c r="CZ70" s="4"/>
      <c r="DA70" s="4"/>
      <c r="DB70" s="4"/>
      <c r="DC70" s="4"/>
      <c r="DD70" s="4"/>
      <c r="DE70" s="4"/>
      <c r="DF70" s="4"/>
      <c r="DG70" s="4"/>
      <c r="DH70" s="4"/>
      <c r="DI70" s="4"/>
      <c r="DJ70" s="4"/>
      <c r="DK70" s="4"/>
    </row>
    <row r="71" spans="1:115" ht="15" customHeight="1" x14ac:dyDescent="0.6">
      <c r="A71" s="40">
        <v>81</v>
      </c>
      <c r="B71" s="40" t="s">
        <v>411</v>
      </c>
      <c r="C71" s="40" t="s">
        <v>412</v>
      </c>
      <c r="D71" s="40"/>
      <c r="E71" s="40" t="s">
        <v>413</v>
      </c>
      <c r="F71" s="40" t="s">
        <v>414</v>
      </c>
      <c r="G71" s="40" t="s">
        <v>455</v>
      </c>
      <c r="H71" s="40" t="s">
        <v>150</v>
      </c>
      <c r="I71" s="41">
        <v>42534</v>
      </c>
      <c r="J71" s="42">
        <f t="shared" si="0"/>
        <v>2016</v>
      </c>
      <c r="K71" s="42">
        <f t="shared" si="1"/>
        <v>6</v>
      </c>
      <c r="L71" s="42" t="str">
        <f t="shared" si="2"/>
        <v>2 - Summer</v>
      </c>
      <c r="M71" s="40" t="s">
        <v>150</v>
      </c>
      <c r="N71" s="40" t="s">
        <v>150</v>
      </c>
      <c r="O71" s="43">
        <v>0.95347222222222217</v>
      </c>
      <c r="P71" s="40" t="s">
        <v>151</v>
      </c>
      <c r="Q71" s="44" t="s">
        <v>150</v>
      </c>
      <c r="R71" s="44" t="s">
        <v>150</v>
      </c>
      <c r="S71" s="40" t="s">
        <v>152</v>
      </c>
      <c r="T71" s="40" t="s">
        <v>150</v>
      </c>
      <c r="U71" s="40" t="s">
        <v>153</v>
      </c>
      <c r="V71" s="40" t="s">
        <v>150</v>
      </c>
      <c r="W71" s="40" t="s">
        <v>150</v>
      </c>
      <c r="X71" s="40" t="s">
        <v>150</v>
      </c>
      <c r="Y71" s="40" t="s">
        <v>456</v>
      </c>
      <c r="Z71" s="40" t="s">
        <v>457</v>
      </c>
      <c r="AA71" s="45" t="s">
        <v>150</v>
      </c>
      <c r="AB71" s="40" t="s">
        <v>156</v>
      </c>
      <c r="AC71" s="40" t="s">
        <v>150</v>
      </c>
      <c r="AD71" s="40" t="s">
        <v>150</v>
      </c>
      <c r="AE71" s="40" t="s">
        <v>150</v>
      </c>
      <c r="AF71" s="40" t="s">
        <v>150</v>
      </c>
      <c r="AG71" s="46">
        <v>103.5</v>
      </c>
      <c r="AH71" s="46">
        <v>104.5</v>
      </c>
      <c r="AI71" s="40">
        <v>97</v>
      </c>
      <c r="AJ71" s="40" t="s">
        <v>150</v>
      </c>
      <c r="AK71" s="40" t="s">
        <v>150</v>
      </c>
      <c r="AL71" s="40" t="s">
        <v>150</v>
      </c>
      <c r="AM71" s="40" t="s">
        <v>150</v>
      </c>
      <c r="AN71" s="40" t="s">
        <v>157</v>
      </c>
      <c r="AO71" s="40" t="s">
        <v>150</v>
      </c>
      <c r="AP71" s="40" t="s">
        <v>150</v>
      </c>
      <c r="AQ71" s="40" t="s">
        <v>150</v>
      </c>
      <c r="AR71" s="40" t="s">
        <v>150</v>
      </c>
      <c r="AS71" s="40" t="s">
        <v>150</v>
      </c>
      <c r="AT71" s="40" t="s">
        <v>150</v>
      </c>
      <c r="AU71" s="40" t="s">
        <v>150</v>
      </c>
      <c r="AV71" s="40" t="s">
        <v>150</v>
      </c>
      <c r="AW71" s="40" t="s">
        <v>150</v>
      </c>
      <c r="AX71" s="40" t="s">
        <v>150</v>
      </c>
      <c r="AY71" s="40" t="s">
        <v>150</v>
      </c>
      <c r="AZ71" s="40" t="s">
        <v>150</v>
      </c>
      <c r="BA71" s="40" t="s">
        <v>150</v>
      </c>
      <c r="BB71" s="40" t="s">
        <v>150</v>
      </c>
      <c r="BC71" s="40" t="s">
        <v>150</v>
      </c>
      <c r="BD71" s="40" t="s">
        <v>150</v>
      </c>
      <c r="BE71" s="40" t="s">
        <v>150</v>
      </c>
      <c r="BF71" s="40" t="s">
        <v>153</v>
      </c>
      <c r="BG71" s="40" t="s">
        <v>166</v>
      </c>
      <c r="BH71" s="40" t="s">
        <v>153</v>
      </c>
      <c r="BI71" s="40" t="s">
        <v>153</v>
      </c>
      <c r="BJ71" s="40" t="s">
        <v>153</v>
      </c>
      <c r="BK71" s="40" t="s">
        <v>150</v>
      </c>
      <c r="BL71" s="40" t="s">
        <v>150</v>
      </c>
      <c r="BM71" s="40" t="s">
        <v>150</v>
      </c>
      <c r="BN71" s="40" t="s">
        <v>150</v>
      </c>
      <c r="BO71" s="40"/>
      <c r="BP71" s="40" t="s">
        <v>153</v>
      </c>
      <c r="BQ71" s="40" t="s">
        <v>150</v>
      </c>
      <c r="BR71" s="40" t="s">
        <v>150</v>
      </c>
      <c r="BS71" s="40" t="s">
        <v>150</v>
      </c>
      <c r="BT71" s="40" t="s">
        <v>150</v>
      </c>
      <c r="BU71" s="41" t="s">
        <v>150</v>
      </c>
      <c r="BV71" s="43" t="s">
        <v>150</v>
      </c>
      <c r="BW71" s="40" t="s">
        <v>153</v>
      </c>
      <c r="BX71" s="40" t="s">
        <v>150</v>
      </c>
      <c r="BY71" s="40" t="s">
        <v>150</v>
      </c>
      <c r="BZ71" s="40" t="s">
        <v>150</v>
      </c>
      <c r="CA71" s="43" t="s">
        <v>150</v>
      </c>
      <c r="CB71" s="43" t="s">
        <v>150</v>
      </c>
      <c r="CC71" s="43" t="s">
        <v>150</v>
      </c>
      <c r="CD71" s="40" t="s">
        <v>153</v>
      </c>
      <c r="CE71" s="40" t="s">
        <v>150</v>
      </c>
      <c r="CF71" s="40" t="s">
        <v>150</v>
      </c>
      <c r="CG71" s="40" t="s">
        <v>153</v>
      </c>
      <c r="CH71" s="40" t="s">
        <v>158</v>
      </c>
      <c r="CI71" s="40"/>
      <c r="CJ71" s="40"/>
      <c r="CK71" s="40"/>
      <c r="CL71" s="40"/>
      <c r="CM71" s="40"/>
      <c r="CN71" s="40"/>
      <c r="CO71" s="40"/>
      <c r="CP71" s="40"/>
      <c r="CQ71" s="40"/>
      <c r="CR71" s="40"/>
      <c r="CS71" s="40"/>
      <c r="CT71" s="4"/>
      <c r="CU71" s="4"/>
      <c r="CV71" s="4"/>
      <c r="CW71" s="4"/>
      <c r="CX71" s="4"/>
      <c r="CY71" s="4"/>
      <c r="CZ71" s="4"/>
      <c r="DA71" s="4"/>
      <c r="DB71" s="4"/>
      <c r="DC71" s="4"/>
      <c r="DD71" s="4"/>
      <c r="DE71" s="4"/>
      <c r="DF71" s="4"/>
      <c r="DG71" s="4"/>
      <c r="DH71" s="4"/>
      <c r="DI71" s="4"/>
      <c r="DJ71" s="4"/>
      <c r="DK71" s="4"/>
    </row>
    <row r="72" spans="1:115" ht="15" customHeight="1" x14ac:dyDescent="0.6">
      <c r="A72" s="40">
        <v>82</v>
      </c>
      <c r="B72" s="40" t="s">
        <v>411</v>
      </c>
      <c r="C72" s="40" t="s">
        <v>412</v>
      </c>
      <c r="D72" s="40"/>
      <c r="E72" s="40" t="s">
        <v>413</v>
      </c>
      <c r="F72" s="40" t="s">
        <v>414</v>
      </c>
      <c r="G72" s="40" t="s">
        <v>458</v>
      </c>
      <c r="H72" s="40" t="s">
        <v>150</v>
      </c>
      <c r="I72" s="41">
        <v>42534</v>
      </c>
      <c r="J72" s="42">
        <f t="shared" si="0"/>
        <v>2016</v>
      </c>
      <c r="K72" s="42">
        <f t="shared" si="1"/>
        <v>6</v>
      </c>
      <c r="L72" s="42" t="str">
        <f t="shared" si="2"/>
        <v>2 - Summer</v>
      </c>
      <c r="M72" s="40" t="s">
        <v>150</v>
      </c>
      <c r="N72" s="40" t="s">
        <v>150</v>
      </c>
      <c r="O72" s="43">
        <v>0.96597222222222223</v>
      </c>
      <c r="P72" s="40" t="s">
        <v>151</v>
      </c>
      <c r="Q72" s="44" t="s">
        <v>150</v>
      </c>
      <c r="R72" s="44" t="s">
        <v>150</v>
      </c>
      <c r="S72" s="40" t="s">
        <v>152</v>
      </c>
      <c r="T72" s="40" t="s">
        <v>150</v>
      </c>
      <c r="U72" s="40" t="s">
        <v>153</v>
      </c>
      <c r="V72" s="40" t="s">
        <v>150</v>
      </c>
      <c r="W72" s="40" t="s">
        <v>150</v>
      </c>
      <c r="X72" s="40" t="s">
        <v>150</v>
      </c>
      <c r="Y72" s="40" t="s">
        <v>459</v>
      </c>
      <c r="Z72" s="40" t="s">
        <v>460</v>
      </c>
      <c r="AA72" s="45">
        <v>982.00040612855003</v>
      </c>
      <c r="AB72" s="40" t="s">
        <v>156</v>
      </c>
      <c r="AC72" s="40" t="s">
        <v>150</v>
      </c>
      <c r="AD72" s="40" t="s">
        <v>150</v>
      </c>
      <c r="AE72" s="40" t="s">
        <v>150</v>
      </c>
      <c r="AF72" s="40" t="s">
        <v>150</v>
      </c>
      <c r="AG72" s="46">
        <v>96.3</v>
      </c>
      <c r="AH72" s="46">
        <v>96.4</v>
      </c>
      <c r="AI72" s="40">
        <v>89.6</v>
      </c>
      <c r="AJ72" s="40" t="s">
        <v>150</v>
      </c>
      <c r="AK72" s="40" t="s">
        <v>150</v>
      </c>
      <c r="AL72" s="40" t="s">
        <v>150</v>
      </c>
      <c r="AM72" s="40" t="s">
        <v>150</v>
      </c>
      <c r="AN72" s="40" t="s">
        <v>157</v>
      </c>
      <c r="AO72" s="40" t="s">
        <v>150</v>
      </c>
      <c r="AP72" s="40" t="s">
        <v>150</v>
      </c>
      <c r="AQ72" s="40" t="s">
        <v>150</v>
      </c>
      <c r="AR72" s="40" t="s">
        <v>150</v>
      </c>
      <c r="AS72" s="40" t="s">
        <v>150</v>
      </c>
      <c r="AT72" s="40" t="s">
        <v>150</v>
      </c>
      <c r="AU72" s="40" t="s">
        <v>150</v>
      </c>
      <c r="AV72" s="40" t="s">
        <v>150</v>
      </c>
      <c r="AW72" s="40" t="s">
        <v>150</v>
      </c>
      <c r="AX72" s="40" t="s">
        <v>150</v>
      </c>
      <c r="AY72" s="40" t="s">
        <v>150</v>
      </c>
      <c r="AZ72" s="40" t="s">
        <v>150</v>
      </c>
      <c r="BA72" s="40" t="s">
        <v>150</v>
      </c>
      <c r="BB72" s="40" t="s">
        <v>150</v>
      </c>
      <c r="BC72" s="40" t="s">
        <v>150</v>
      </c>
      <c r="BD72" s="40" t="s">
        <v>150</v>
      </c>
      <c r="BE72" s="40" t="s">
        <v>150</v>
      </c>
      <c r="BF72" s="40" t="s">
        <v>153</v>
      </c>
      <c r="BG72" s="40" t="s">
        <v>166</v>
      </c>
      <c r="BH72" s="40" t="s">
        <v>153</v>
      </c>
      <c r="BI72" s="40" t="s">
        <v>153</v>
      </c>
      <c r="BJ72" s="40" t="s">
        <v>153</v>
      </c>
      <c r="BK72" s="40" t="s">
        <v>150</v>
      </c>
      <c r="BL72" s="40" t="s">
        <v>150</v>
      </c>
      <c r="BM72" s="40" t="s">
        <v>150</v>
      </c>
      <c r="BN72" s="40" t="s">
        <v>150</v>
      </c>
      <c r="BO72" s="40"/>
      <c r="BP72" s="40" t="s">
        <v>153</v>
      </c>
      <c r="BQ72" s="40" t="s">
        <v>150</v>
      </c>
      <c r="BR72" s="40" t="s">
        <v>150</v>
      </c>
      <c r="BS72" s="40" t="s">
        <v>150</v>
      </c>
      <c r="BT72" s="40" t="s">
        <v>150</v>
      </c>
      <c r="BU72" s="41" t="s">
        <v>150</v>
      </c>
      <c r="BV72" s="43" t="s">
        <v>150</v>
      </c>
      <c r="BW72" s="40" t="s">
        <v>153</v>
      </c>
      <c r="BX72" s="40" t="s">
        <v>150</v>
      </c>
      <c r="BY72" s="40" t="s">
        <v>150</v>
      </c>
      <c r="BZ72" s="40" t="s">
        <v>150</v>
      </c>
      <c r="CA72" s="43" t="s">
        <v>150</v>
      </c>
      <c r="CB72" s="43" t="s">
        <v>150</v>
      </c>
      <c r="CC72" s="43" t="s">
        <v>150</v>
      </c>
      <c r="CD72" s="40" t="s">
        <v>153</v>
      </c>
      <c r="CE72" s="40" t="s">
        <v>150</v>
      </c>
      <c r="CF72" s="40" t="s">
        <v>150</v>
      </c>
      <c r="CG72" s="40" t="s">
        <v>153</v>
      </c>
      <c r="CH72" s="40" t="s">
        <v>158</v>
      </c>
      <c r="CI72" s="40"/>
      <c r="CJ72" s="40"/>
      <c r="CK72" s="40"/>
      <c r="CL72" s="40"/>
      <c r="CM72" s="40"/>
      <c r="CN72" s="40"/>
      <c r="CO72" s="40"/>
      <c r="CP72" s="40"/>
      <c r="CQ72" s="40"/>
      <c r="CR72" s="40"/>
      <c r="CS72" s="40"/>
      <c r="CT72" s="4"/>
      <c r="CU72" s="4"/>
      <c r="CV72" s="4"/>
      <c r="CW72" s="4"/>
      <c r="CX72" s="4"/>
      <c r="CY72" s="4"/>
      <c r="CZ72" s="4"/>
      <c r="DA72" s="4"/>
      <c r="DB72" s="4"/>
      <c r="DC72" s="4"/>
      <c r="DD72" s="4"/>
      <c r="DE72" s="4"/>
      <c r="DF72" s="4"/>
      <c r="DG72" s="4"/>
      <c r="DH72" s="4"/>
      <c r="DI72" s="4"/>
      <c r="DJ72" s="4"/>
      <c r="DK72" s="4"/>
    </row>
    <row r="73" spans="1:115" ht="15" customHeight="1" x14ac:dyDescent="0.6">
      <c r="A73" s="40">
        <v>83</v>
      </c>
      <c r="B73" s="40" t="s">
        <v>411</v>
      </c>
      <c r="C73" s="40" t="s">
        <v>412</v>
      </c>
      <c r="D73" s="40"/>
      <c r="E73" s="40" t="s">
        <v>413</v>
      </c>
      <c r="F73" s="40" t="s">
        <v>414</v>
      </c>
      <c r="G73" s="40" t="s">
        <v>461</v>
      </c>
      <c r="H73" s="40" t="s">
        <v>150</v>
      </c>
      <c r="I73" s="41">
        <v>42534</v>
      </c>
      <c r="J73" s="42">
        <f t="shared" si="0"/>
        <v>2016</v>
      </c>
      <c r="K73" s="42">
        <f t="shared" si="1"/>
        <v>6</v>
      </c>
      <c r="L73" s="42" t="str">
        <f t="shared" si="2"/>
        <v>2 - Summer</v>
      </c>
      <c r="M73" s="40" t="s">
        <v>150</v>
      </c>
      <c r="N73" s="40" t="s">
        <v>150</v>
      </c>
      <c r="O73" s="43">
        <v>0.97013888888888899</v>
      </c>
      <c r="P73" s="40" t="s">
        <v>151</v>
      </c>
      <c r="Q73" s="44" t="s">
        <v>150</v>
      </c>
      <c r="R73" s="44" t="s">
        <v>150</v>
      </c>
      <c r="S73" s="40" t="s">
        <v>152</v>
      </c>
      <c r="T73" s="40" t="s">
        <v>150</v>
      </c>
      <c r="U73" s="40" t="s">
        <v>153</v>
      </c>
      <c r="V73" s="40" t="s">
        <v>150</v>
      </c>
      <c r="W73" s="40" t="s">
        <v>150</v>
      </c>
      <c r="X73" s="40" t="s">
        <v>150</v>
      </c>
      <c r="Y73" s="40" t="s">
        <v>462</v>
      </c>
      <c r="Z73" s="40" t="s">
        <v>463</v>
      </c>
      <c r="AA73" s="45" t="s">
        <v>150</v>
      </c>
      <c r="AB73" s="40" t="s">
        <v>156</v>
      </c>
      <c r="AC73" s="40" t="s">
        <v>150</v>
      </c>
      <c r="AD73" s="40" t="s">
        <v>150</v>
      </c>
      <c r="AE73" s="40" t="s">
        <v>150</v>
      </c>
      <c r="AF73" s="40" t="s">
        <v>150</v>
      </c>
      <c r="AG73" s="46">
        <v>101.6</v>
      </c>
      <c r="AH73" s="46">
        <v>102.3</v>
      </c>
      <c r="AI73" s="40">
        <v>96.4</v>
      </c>
      <c r="AJ73" s="40" t="s">
        <v>150</v>
      </c>
      <c r="AK73" s="40" t="s">
        <v>150</v>
      </c>
      <c r="AL73" s="40" t="s">
        <v>150</v>
      </c>
      <c r="AM73" s="40" t="s">
        <v>150</v>
      </c>
      <c r="AN73" s="40" t="s">
        <v>157</v>
      </c>
      <c r="AO73" s="40" t="s">
        <v>150</v>
      </c>
      <c r="AP73" s="40" t="s">
        <v>150</v>
      </c>
      <c r="AQ73" s="40" t="s">
        <v>150</v>
      </c>
      <c r="AR73" s="40" t="s">
        <v>150</v>
      </c>
      <c r="AS73" s="40" t="s">
        <v>150</v>
      </c>
      <c r="AT73" s="40" t="s">
        <v>150</v>
      </c>
      <c r="AU73" s="40" t="s">
        <v>150</v>
      </c>
      <c r="AV73" s="40" t="s">
        <v>150</v>
      </c>
      <c r="AW73" s="40" t="s">
        <v>150</v>
      </c>
      <c r="AX73" s="40" t="s">
        <v>150</v>
      </c>
      <c r="AY73" s="40" t="s">
        <v>150</v>
      </c>
      <c r="AZ73" s="40" t="s">
        <v>150</v>
      </c>
      <c r="BA73" s="40" t="s">
        <v>150</v>
      </c>
      <c r="BB73" s="40" t="s">
        <v>150</v>
      </c>
      <c r="BC73" s="40" t="s">
        <v>150</v>
      </c>
      <c r="BD73" s="40" t="s">
        <v>150</v>
      </c>
      <c r="BE73" s="40" t="s">
        <v>150</v>
      </c>
      <c r="BF73" s="40" t="s">
        <v>153</v>
      </c>
      <c r="BG73" s="40" t="s">
        <v>166</v>
      </c>
      <c r="BH73" s="40" t="s">
        <v>153</v>
      </c>
      <c r="BI73" s="40" t="s">
        <v>153</v>
      </c>
      <c r="BJ73" s="40" t="s">
        <v>153</v>
      </c>
      <c r="BK73" s="40" t="s">
        <v>150</v>
      </c>
      <c r="BL73" s="40" t="s">
        <v>150</v>
      </c>
      <c r="BM73" s="40" t="s">
        <v>150</v>
      </c>
      <c r="BN73" s="40" t="s">
        <v>150</v>
      </c>
      <c r="BO73" s="40"/>
      <c r="BP73" s="40" t="s">
        <v>153</v>
      </c>
      <c r="BQ73" s="40" t="s">
        <v>150</v>
      </c>
      <c r="BR73" s="40" t="s">
        <v>150</v>
      </c>
      <c r="BS73" s="40" t="s">
        <v>150</v>
      </c>
      <c r="BT73" s="40" t="s">
        <v>150</v>
      </c>
      <c r="BU73" s="41" t="s">
        <v>150</v>
      </c>
      <c r="BV73" s="43" t="s">
        <v>150</v>
      </c>
      <c r="BW73" s="40" t="s">
        <v>153</v>
      </c>
      <c r="BX73" s="40" t="s">
        <v>150</v>
      </c>
      <c r="BY73" s="40" t="s">
        <v>150</v>
      </c>
      <c r="BZ73" s="40" t="s">
        <v>150</v>
      </c>
      <c r="CA73" s="43" t="s">
        <v>150</v>
      </c>
      <c r="CB73" s="43" t="s">
        <v>150</v>
      </c>
      <c r="CC73" s="43" t="s">
        <v>150</v>
      </c>
      <c r="CD73" s="40" t="s">
        <v>153</v>
      </c>
      <c r="CE73" s="40" t="s">
        <v>150</v>
      </c>
      <c r="CF73" s="40" t="s">
        <v>150</v>
      </c>
      <c r="CG73" s="40" t="s">
        <v>153</v>
      </c>
      <c r="CH73" s="40" t="s">
        <v>158</v>
      </c>
      <c r="CI73" s="40"/>
      <c r="CJ73" s="40"/>
      <c r="CK73" s="40"/>
      <c r="CL73" s="40"/>
      <c r="CM73" s="40"/>
      <c r="CN73" s="40"/>
      <c r="CO73" s="40"/>
      <c r="CP73" s="40"/>
      <c r="CQ73" s="40"/>
      <c r="CR73" s="40"/>
      <c r="CS73" s="40"/>
      <c r="CT73" s="4"/>
      <c r="CU73" s="4"/>
      <c r="CV73" s="4"/>
      <c r="CW73" s="4"/>
      <c r="CX73" s="4"/>
      <c r="CY73" s="4"/>
      <c r="CZ73" s="4"/>
      <c r="DA73" s="4"/>
      <c r="DB73" s="4"/>
      <c r="DC73" s="4"/>
      <c r="DD73" s="4"/>
      <c r="DE73" s="4"/>
      <c r="DF73" s="4"/>
      <c r="DG73" s="4"/>
      <c r="DH73" s="4"/>
      <c r="DI73" s="4"/>
      <c r="DJ73" s="4"/>
      <c r="DK73" s="4"/>
    </row>
    <row r="74" spans="1:115" ht="15" customHeight="1" x14ac:dyDescent="0.6">
      <c r="A74" s="40">
        <v>84</v>
      </c>
      <c r="B74" s="40" t="s">
        <v>411</v>
      </c>
      <c r="C74" s="40" t="s">
        <v>412</v>
      </c>
      <c r="D74" s="40"/>
      <c r="E74" s="40" t="s">
        <v>413</v>
      </c>
      <c r="F74" s="40" t="s">
        <v>414</v>
      </c>
      <c r="G74" s="40" t="s">
        <v>464</v>
      </c>
      <c r="H74" s="40" t="s">
        <v>150</v>
      </c>
      <c r="I74" s="41">
        <v>42535</v>
      </c>
      <c r="J74" s="42">
        <f t="shared" si="0"/>
        <v>2016</v>
      </c>
      <c r="K74" s="42">
        <f t="shared" si="1"/>
        <v>6</v>
      </c>
      <c r="L74" s="42" t="str">
        <f t="shared" si="2"/>
        <v>2 - Summer</v>
      </c>
      <c r="M74" s="40" t="s">
        <v>150</v>
      </c>
      <c r="N74" s="40" t="s">
        <v>150</v>
      </c>
      <c r="O74" s="43">
        <v>7.8472222222222221E-2</v>
      </c>
      <c r="P74" s="40" t="s">
        <v>151</v>
      </c>
      <c r="Q74" s="44">
        <v>23.659283333333335</v>
      </c>
      <c r="R74" s="44">
        <v>-84.868466666666663</v>
      </c>
      <c r="S74" s="40" t="s">
        <v>152</v>
      </c>
      <c r="T74" s="40" t="s">
        <v>150</v>
      </c>
      <c r="U74" s="40" t="s">
        <v>153</v>
      </c>
      <c r="V74" s="40" t="s">
        <v>150</v>
      </c>
      <c r="W74" s="40" t="s">
        <v>150</v>
      </c>
      <c r="X74" s="40" t="s">
        <v>150</v>
      </c>
      <c r="Y74" s="40" t="s">
        <v>465</v>
      </c>
      <c r="Z74" s="40" t="s">
        <v>466</v>
      </c>
      <c r="AA74" s="45">
        <v>982.00040612978603</v>
      </c>
      <c r="AB74" s="40" t="s">
        <v>156</v>
      </c>
      <c r="AC74" s="40" t="s">
        <v>150</v>
      </c>
      <c r="AD74" s="40" t="s">
        <v>150</v>
      </c>
      <c r="AE74" s="40" t="s">
        <v>150</v>
      </c>
      <c r="AF74" s="40" t="s">
        <v>150</v>
      </c>
      <c r="AG74" s="46">
        <v>87.5</v>
      </c>
      <c r="AH74" s="46">
        <v>88.5</v>
      </c>
      <c r="AI74" s="40">
        <v>74.3</v>
      </c>
      <c r="AJ74" s="40" t="s">
        <v>150</v>
      </c>
      <c r="AK74" s="40" t="s">
        <v>150</v>
      </c>
      <c r="AL74" s="40" t="s">
        <v>150</v>
      </c>
      <c r="AM74" s="40" t="s">
        <v>150</v>
      </c>
      <c r="AN74" s="40" t="s">
        <v>157</v>
      </c>
      <c r="AO74" s="40" t="s">
        <v>150</v>
      </c>
      <c r="AP74" s="40" t="s">
        <v>150</v>
      </c>
      <c r="AQ74" s="40" t="s">
        <v>150</v>
      </c>
      <c r="AR74" s="40" t="s">
        <v>150</v>
      </c>
      <c r="AS74" s="40" t="s">
        <v>150</v>
      </c>
      <c r="AT74" s="40" t="s">
        <v>150</v>
      </c>
      <c r="AU74" s="40" t="s">
        <v>150</v>
      </c>
      <c r="AV74" s="40" t="s">
        <v>150</v>
      </c>
      <c r="AW74" s="40" t="s">
        <v>150</v>
      </c>
      <c r="AX74" s="40" t="s">
        <v>150</v>
      </c>
      <c r="AY74" s="40" t="s">
        <v>150</v>
      </c>
      <c r="AZ74" s="40" t="s">
        <v>150</v>
      </c>
      <c r="BA74" s="40" t="s">
        <v>150</v>
      </c>
      <c r="BB74" s="40" t="s">
        <v>150</v>
      </c>
      <c r="BC74" s="40" t="s">
        <v>150</v>
      </c>
      <c r="BD74" s="40" t="s">
        <v>150</v>
      </c>
      <c r="BE74" s="40" t="s">
        <v>150</v>
      </c>
      <c r="BF74" s="40" t="s">
        <v>153</v>
      </c>
      <c r="BG74" s="40" t="s">
        <v>166</v>
      </c>
      <c r="BH74" s="40" t="s">
        <v>153</v>
      </c>
      <c r="BI74" s="40" t="s">
        <v>153</v>
      </c>
      <c r="BJ74" s="40" t="s">
        <v>153</v>
      </c>
      <c r="BK74" s="40" t="s">
        <v>150</v>
      </c>
      <c r="BL74" s="40" t="s">
        <v>150</v>
      </c>
      <c r="BM74" s="40" t="s">
        <v>150</v>
      </c>
      <c r="BN74" s="40" t="s">
        <v>150</v>
      </c>
      <c r="BO74" s="40" t="s">
        <v>467</v>
      </c>
      <c r="BP74" s="40" t="s">
        <v>153</v>
      </c>
      <c r="BQ74" s="40" t="s">
        <v>150</v>
      </c>
      <c r="BR74" s="40" t="s">
        <v>150</v>
      </c>
      <c r="BS74" s="40" t="s">
        <v>150</v>
      </c>
      <c r="BT74" s="40" t="s">
        <v>150</v>
      </c>
      <c r="BU74" s="41" t="s">
        <v>150</v>
      </c>
      <c r="BV74" s="43" t="s">
        <v>150</v>
      </c>
      <c r="BW74" s="40" t="s">
        <v>153</v>
      </c>
      <c r="BX74" s="40" t="s">
        <v>150</v>
      </c>
      <c r="BY74" s="40" t="s">
        <v>150</v>
      </c>
      <c r="BZ74" s="40" t="s">
        <v>150</v>
      </c>
      <c r="CA74" s="43" t="s">
        <v>150</v>
      </c>
      <c r="CB74" s="43" t="s">
        <v>150</v>
      </c>
      <c r="CC74" s="43" t="s">
        <v>150</v>
      </c>
      <c r="CD74" s="40" t="s">
        <v>153</v>
      </c>
      <c r="CE74" s="40" t="s">
        <v>150</v>
      </c>
      <c r="CF74" s="40" t="s">
        <v>150</v>
      </c>
      <c r="CG74" s="40" t="s">
        <v>153</v>
      </c>
      <c r="CH74" s="40" t="s">
        <v>158</v>
      </c>
      <c r="CI74" s="40"/>
      <c r="CJ74" s="40"/>
      <c r="CK74" s="40"/>
      <c r="CL74" s="40"/>
      <c r="CM74" s="40"/>
      <c r="CN74" s="40"/>
      <c r="CO74" s="40"/>
      <c r="CP74" s="40"/>
      <c r="CQ74" s="40"/>
      <c r="CR74" s="40"/>
      <c r="CS74" s="40"/>
      <c r="CT74" s="4"/>
      <c r="CU74" s="4"/>
      <c r="CV74" s="4"/>
      <c r="CW74" s="4"/>
      <c r="CX74" s="4"/>
      <c r="CY74" s="4"/>
      <c r="CZ74" s="4"/>
      <c r="DA74" s="4"/>
      <c r="DB74" s="4"/>
      <c r="DC74" s="4"/>
      <c r="DD74" s="4"/>
      <c r="DE74" s="4"/>
      <c r="DF74" s="4"/>
      <c r="DG74" s="4"/>
      <c r="DH74" s="4"/>
      <c r="DI74" s="4"/>
      <c r="DJ74" s="4"/>
      <c r="DK74" s="4"/>
    </row>
    <row r="75" spans="1:115" ht="15" customHeight="1" x14ac:dyDescent="0.6">
      <c r="A75" s="40">
        <v>85</v>
      </c>
      <c r="B75" s="40" t="s">
        <v>411</v>
      </c>
      <c r="C75" s="40" t="s">
        <v>412</v>
      </c>
      <c r="D75" s="40"/>
      <c r="E75" s="40" t="s">
        <v>413</v>
      </c>
      <c r="F75" s="40" t="s">
        <v>414</v>
      </c>
      <c r="G75" s="40" t="s">
        <v>468</v>
      </c>
      <c r="H75" s="40" t="s">
        <v>150</v>
      </c>
      <c r="I75" s="41">
        <v>42535</v>
      </c>
      <c r="J75" s="42">
        <f t="shared" si="0"/>
        <v>2016</v>
      </c>
      <c r="K75" s="42">
        <f t="shared" si="1"/>
        <v>6</v>
      </c>
      <c r="L75" s="42" t="str">
        <f t="shared" si="2"/>
        <v>2 - Summer</v>
      </c>
      <c r="M75" s="40" t="s">
        <v>150</v>
      </c>
      <c r="N75" s="40" t="s">
        <v>150</v>
      </c>
      <c r="O75" s="43">
        <v>0.10416666666666667</v>
      </c>
      <c r="P75" s="40" t="s">
        <v>151</v>
      </c>
      <c r="Q75" s="44" t="s">
        <v>150</v>
      </c>
      <c r="R75" s="44" t="s">
        <v>150</v>
      </c>
      <c r="S75" s="40" t="s">
        <v>152</v>
      </c>
      <c r="T75" s="40" t="s">
        <v>150</v>
      </c>
      <c r="U75" s="40" t="s">
        <v>153</v>
      </c>
      <c r="V75" s="40" t="s">
        <v>150</v>
      </c>
      <c r="W75" s="40" t="s">
        <v>150</v>
      </c>
      <c r="X75" s="40" t="s">
        <v>150</v>
      </c>
      <c r="Y75" s="40" t="s">
        <v>469</v>
      </c>
      <c r="Z75" s="40" t="s">
        <v>470</v>
      </c>
      <c r="AA75" s="45">
        <v>982.00040612902706</v>
      </c>
      <c r="AB75" s="40" t="s">
        <v>156</v>
      </c>
      <c r="AC75" s="40" t="s">
        <v>150</v>
      </c>
      <c r="AD75" s="40" t="s">
        <v>150</v>
      </c>
      <c r="AE75" s="40" t="s">
        <v>150</v>
      </c>
      <c r="AF75" s="40" t="s">
        <v>150</v>
      </c>
      <c r="AG75" s="46">
        <v>89</v>
      </c>
      <c r="AH75" s="46">
        <v>89.5</v>
      </c>
      <c r="AI75" s="40">
        <v>84.5</v>
      </c>
      <c r="AJ75" s="40" t="s">
        <v>150</v>
      </c>
      <c r="AK75" s="40" t="s">
        <v>150</v>
      </c>
      <c r="AL75" s="40" t="s">
        <v>150</v>
      </c>
      <c r="AM75" s="40" t="s">
        <v>150</v>
      </c>
      <c r="AN75" s="40" t="s">
        <v>157</v>
      </c>
      <c r="AO75" s="40" t="s">
        <v>150</v>
      </c>
      <c r="AP75" s="40" t="s">
        <v>150</v>
      </c>
      <c r="AQ75" s="40" t="s">
        <v>150</v>
      </c>
      <c r="AR75" s="40" t="s">
        <v>150</v>
      </c>
      <c r="AS75" s="40" t="s">
        <v>150</v>
      </c>
      <c r="AT75" s="40" t="s">
        <v>150</v>
      </c>
      <c r="AU75" s="40" t="s">
        <v>150</v>
      </c>
      <c r="AV75" s="40" t="s">
        <v>150</v>
      </c>
      <c r="AW75" s="40" t="s">
        <v>150</v>
      </c>
      <c r="AX75" s="40" t="s">
        <v>150</v>
      </c>
      <c r="AY75" s="40" t="s">
        <v>150</v>
      </c>
      <c r="AZ75" s="40" t="s">
        <v>150</v>
      </c>
      <c r="BA75" s="40" t="s">
        <v>150</v>
      </c>
      <c r="BB75" s="40" t="s">
        <v>150</v>
      </c>
      <c r="BC75" s="40" t="s">
        <v>150</v>
      </c>
      <c r="BD75" s="40" t="s">
        <v>150</v>
      </c>
      <c r="BE75" s="40" t="s">
        <v>150</v>
      </c>
      <c r="BF75" s="40" t="s">
        <v>153</v>
      </c>
      <c r="BG75" s="40" t="s">
        <v>166</v>
      </c>
      <c r="BH75" s="40" t="s">
        <v>153</v>
      </c>
      <c r="BI75" s="40" t="s">
        <v>153</v>
      </c>
      <c r="BJ75" s="40" t="s">
        <v>153</v>
      </c>
      <c r="BK75" s="40" t="s">
        <v>150</v>
      </c>
      <c r="BL75" s="40" t="s">
        <v>150</v>
      </c>
      <c r="BM75" s="40" t="s">
        <v>150</v>
      </c>
      <c r="BN75" s="40" t="s">
        <v>150</v>
      </c>
      <c r="BO75" s="40"/>
      <c r="BP75" s="40" t="s">
        <v>153</v>
      </c>
      <c r="BQ75" s="40" t="s">
        <v>150</v>
      </c>
      <c r="BR75" s="40" t="s">
        <v>150</v>
      </c>
      <c r="BS75" s="40" t="s">
        <v>150</v>
      </c>
      <c r="BT75" s="40" t="s">
        <v>150</v>
      </c>
      <c r="BU75" s="41" t="s">
        <v>150</v>
      </c>
      <c r="BV75" s="43" t="s">
        <v>150</v>
      </c>
      <c r="BW75" s="40" t="s">
        <v>153</v>
      </c>
      <c r="BX75" s="40" t="s">
        <v>150</v>
      </c>
      <c r="BY75" s="40" t="s">
        <v>150</v>
      </c>
      <c r="BZ75" s="40" t="s">
        <v>150</v>
      </c>
      <c r="CA75" s="43" t="s">
        <v>150</v>
      </c>
      <c r="CB75" s="43" t="s">
        <v>150</v>
      </c>
      <c r="CC75" s="43" t="s">
        <v>150</v>
      </c>
      <c r="CD75" s="40" t="s">
        <v>153</v>
      </c>
      <c r="CE75" s="40" t="s">
        <v>150</v>
      </c>
      <c r="CF75" s="40" t="s">
        <v>150</v>
      </c>
      <c r="CG75" s="40" t="s">
        <v>153</v>
      </c>
      <c r="CH75" s="40" t="s">
        <v>158</v>
      </c>
      <c r="CI75" s="40"/>
      <c r="CJ75" s="40"/>
      <c r="CK75" s="40"/>
      <c r="CL75" s="40"/>
      <c r="CM75" s="40"/>
      <c r="CN75" s="40"/>
      <c r="CO75" s="40"/>
      <c r="CP75" s="40"/>
      <c r="CQ75" s="40"/>
      <c r="CR75" s="40"/>
      <c r="CS75" s="40"/>
      <c r="CT75" s="4"/>
      <c r="CU75" s="4"/>
      <c r="CV75" s="4"/>
      <c r="CW75" s="4"/>
      <c r="CX75" s="4"/>
      <c r="CY75" s="4"/>
      <c r="CZ75" s="4"/>
      <c r="DA75" s="4"/>
      <c r="DB75" s="4"/>
      <c r="DC75" s="4"/>
      <c r="DD75" s="4"/>
      <c r="DE75" s="4"/>
      <c r="DF75" s="4"/>
      <c r="DG75" s="4"/>
      <c r="DH75" s="4"/>
      <c r="DI75" s="4"/>
      <c r="DJ75" s="4"/>
      <c r="DK75" s="4"/>
    </row>
    <row r="76" spans="1:115" ht="15" customHeight="1" x14ac:dyDescent="0.6">
      <c r="A76" s="40">
        <v>86</v>
      </c>
      <c r="B76" s="40" t="s">
        <v>411</v>
      </c>
      <c r="C76" s="40" t="s">
        <v>412</v>
      </c>
      <c r="D76" s="40"/>
      <c r="E76" s="40" t="s">
        <v>413</v>
      </c>
      <c r="F76" s="40" t="s">
        <v>414</v>
      </c>
      <c r="G76" s="40" t="s">
        <v>471</v>
      </c>
      <c r="H76" s="40" t="s">
        <v>150</v>
      </c>
      <c r="I76" s="41">
        <v>42535</v>
      </c>
      <c r="J76" s="42">
        <f t="shared" si="0"/>
        <v>2016</v>
      </c>
      <c r="K76" s="42">
        <f t="shared" si="1"/>
        <v>6</v>
      </c>
      <c r="L76" s="42" t="str">
        <f t="shared" si="2"/>
        <v>2 - Summer</v>
      </c>
      <c r="M76" s="40" t="s">
        <v>150</v>
      </c>
      <c r="N76" s="40" t="s">
        <v>150</v>
      </c>
      <c r="O76" s="43">
        <v>0.11805555555555557</v>
      </c>
      <c r="P76" s="40" t="s">
        <v>151</v>
      </c>
      <c r="Q76" s="44" t="s">
        <v>150</v>
      </c>
      <c r="R76" s="44" t="s">
        <v>150</v>
      </c>
      <c r="S76" s="40" t="s">
        <v>152</v>
      </c>
      <c r="T76" s="40" t="s">
        <v>150</v>
      </c>
      <c r="U76" s="40" t="s">
        <v>153</v>
      </c>
      <c r="V76" s="40" t="s">
        <v>150</v>
      </c>
      <c r="W76" s="40" t="s">
        <v>150</v>
      </c>
      <c r="X76" s="40" t="s">
        <v>150</v>
      </c>
      <c r="Y76" s="40" t="s">
        <v>472</v>
      </c>
      <c r="Z76" s="40" t="s">
        <v>473</v>
      </c>
      <c r="AA76" s="45" t="s">
        <v>150</v>
      </c>
      <c r="AB76" s="40" t="s">
        <v>156</v>
      </c>
      <c r="AC76" s="40" t="s">
        <v>150</v>
      </c>
      <c r="AD76" s="40" t="s">
        <v>150</v>
      </c>
      <c r="AE76" s="40" t="s">
        <v>150</v>
      </c>
      <c r="AF76" s="40" t="s">
        <v>150</v>
      </c>
      <c r="AG76" s="46">
        <v>92.6</v>
      </c>
      <c r="AH76" s="46">
        <v>94.9</v>
      </c>
      <c r="AI76" s="40">
        <v>86.8</v>
      </c>
      <c r="AJ76" s="40" t="s">
        <v>150</v>
      </c>
      <c r="AK76" s="40" t="s">
        <v>150</v>
      </c>
      <c r="AL76" s="40" t="s">
        <v>150</v>
      </c>
      <c r="AM76" s="40" t="s">
        <v>150</v>
      </c>
      <c r="AN76" s="40" t="s">
        <v>157</v>
      </c>
      <c r="AO76" s="40" t="s">
        <v>150</v>
      </c>
      <c r="AP76" s="40" t="s">
        <v>166</v>
      </c>
      <c r="AQ76" s="40" t="s">
        <v>258</v>
      </c>
      <c r="AR76" s="40" t="s">
        <v>150</v>
      </c>
      <c r="AS76" s="40" t="s">
        <v>150</v>
      </c>
      <c r="AT76" s="40" t="s">
        <v>150</v>
      </c>
      <c r="AU76" s="40" t="s">
        <v>150</v>
      </c>
      <c r="AV76" s="40" t="s">
        <v>150</v>
      </c>
      <c r="AW76" s="40" t="s">
        <v>150</v>
      </c>
      <c r="AX76" s="40" t="s">
        <v>150</v>
      </c>
      <c r="AY76" s="40" t="s">
        <v>150</v>
      </c>
      <c r="AZ76" s="40" t="s">
        <v>150</v>
      </c>
      <c r="BA76" s="40" t="s">
        <v>150</v>
      </c>
      <c r="BB76" s="40" t="s">
        <v>150</v>
      </c>
      <c r="BC76" s="40" t="s">
        <v>150</v>
      </c>
      <c r="BD76" s="40" t="s">
        <v>150</v>
      </c>
      <c r="BE76" s="40" t="s">
        <v>150</v>
      </c>
      <c r="BF76" s="40" t="s">
        <v>153</v>
      </c>
      <c r="BG76" s="40" t="s">
        <v>166</v>
      </c>
      <c r="BH76" s="40" t="s">
        <v>153</v>
      </c>
      <c r="BI76" s="40" t="s">
        <v>153</v>
      </c>
      <c r="BJ76" s="40" t="s">
        <v>153</v>
      </c>
      <c r="BK76" s="40" t="s">
        <v>150</v>
      </c>
      <c r="BL76" s="40" t="s">
        <v>150</v>
      </c>
      <c r="BM76" s="40" t="s">
        <v>150</v>
      </c>
      <c r="BN76" s="40" t="s">
        <v>150</v>
      </c>
      <c r="BO76" s="40" t="s">
        <v>474</v>
      </c>
      <c r="BP76" s="40" t="s">
        <v>153</v>
      </c>
      <c r="BQ76" s="40" t="s">
        <v>150</v>
      </c>
      <c r="BR76" s="40" t="s">
        <v>150</v>
      </c>
      <c r="BS76" s="40" t="s">
        <v>150</v>
      </c>
      <c r="BT76" s="40" t="s">
        <v>150</v>
      </c>
      <c r="BU76" s="41" t="s">
        <v>150</v>
      </c>
      <c r="BV76" s="43" t="s">
        <v>150</v>
      </c>
      <c r="BW76" s="40" t="s">
        <v>153</v>
      </c>
      <c r="BX76" s="40" t="s">
        <v>150</v>
      </c>
      <c r="BY76" s="40" t="s">
        <v>150</v>
      </c>
      <c r="BZ76" s="40" t="s">
        <v>150</v>
      </c>
      <c r="CA76" s="43" t="s">
        <v>150</v>
      </c>
      <c r="CB76" s="43" t="s">
        <v>150</v>
      </c>
      <c r="CC76" s="43" t="s">
        <v>150</v>
      </c>
      <c r="CD76" s="40" t="s">
        <v>153</v>
      </c>
      <c r="CE76" s="40" t="s">
        <v>150</v>
      </c>
      <c r="CF76" s="40" t="s">
        <v>150</v>
      </c>
      <c r="CG76" s="40" t="s">
        <v>153</v>
      </c>
      <c r="CH76" s="40" t="s">
        <v>158</v>
      </c>
      <c r="CI76" s="40"/>
      <c r="CJ76" s="40"/>
      <c r="CK76" s="40"/>
      <c r="CL76" s="40"/>
      <c r="CM76" s="40"/>
      <c r="CN76" s="40"/>
      <c r="CO76" s="40"/>
      <c r="CP76" s="40"/>
      <c r="CQ76" s="40"/>
      <c r="CR76" s="40"/>
      <c r="CS76" s="40"/>
      <c r="CT76" s="4"/>
      <c r="CU76" s="4"/>
      <c r="CV76" s="4"/>
      <c r="CW76" s="4"/>
      <c r="CX76" s="4"/>
      <c r="CY76" s="4"/>
      <c r="CZ76" s="4"/>
      <c r="DA76" s="4"/>
      <c r="DB76" s="4"/>
      <c r="DC76" s="4"/>
      <c r="DD76" s="4"/>
      <c r="DE76" s="4"/>
      <c r="DF76" s="4"/>
      <c r="DG76" s="4"/>
      <c r="DH76" s="4"/>
      <c r="DI76" s="4"/>
      <c r="DJ76" s="4"/>
      <c r="DK76" s="4"/>
    </row>
    <row r="77" spans="1:115" ht="15" customHeight="1" x14ac:dyDescent="0.6">
      <c r="A77" s="40">
        <v>87</v>
      </c>
      <c r="B77" s="40" t="s">
        <v>411</v>
      </c>
      <c r="C77" s="40" t="s">
        <v>412</v>
      </c>
      <c r="D77" s="40"/>
      <c r="E77" s="40" t="s">
        <v>413</v>
      </c>
      <c r="F77" s="40" t="s">
        <v>414</v>
      </c>
      <c r="G77" s="40" t="s">
        <v>475</v>
      </c>
      <c r="H77" s="40" t="s">
        <v>150</v>
      </c>
      <c r="I77" s="41">
        <v>42535</v>
      </c>
      <c r="J77" s="42">
        <f t="shared" si="0"/>
        <v>2016</v>
      </c>
      <c r="K77" s="42">
        <f t="shared" si="1"/>
        <v>6</v>
      </c>
      <c r="L77" s="42" t="str">
        <f t="shared" si="2"/>
        <v>2 - Summer</v>
      </c>
      <c r="M77" s="40" t="s">
        <v>150</v>
      </c>
      <c r="N77" s="40" t="s">
        <v>150</v>
      </c>
      <c r="O77" s="43">
        <v>0.12361111111111112</v>
      </c>
      <c r="P77" s="40" t="s">
        <v>151</v>
      </c>
      <c r="Q77" s="44" t="s">
        <v>150</v>
      </c>
      <c r="R77" s="44" t="s">
        <v>150</v>
      </c>
      <c r="S77" s="40" t="s">
        <v>152</v>
      </c>
      <c r="T77" s="40" t="s">
        <v>150</v>
      </c>
      <c r="U77" s="40" t="s">
        <v>153</v>
      </c>
      <c r="V77" s="40" t="s">
        <v>150</v>
      </c>
      <c r="W77" s="40" t="s">
        <v>150</v>
      </c>
      <c r="X77" s="40" t="s">
        <v>150</v>
      </c>
      <c r="Y77" s="40" t="s">
        <v>476</v>
      </c>
      <c r="Z77" s="40" t="s">
        <v>477</v>
      </c>
      <c r="AA77" s="45" t="s">
        <v>150</v>
      </c>
      <c r="AB77" s="40" t="s">
        <v>156</v>
      </c>
      <c r="AC77" s="40" t="s">
        <v>150</v>
      </c>
      <c r="AD77" s="40" t="s">
        <v>150</v>
      </c>
      <c r="AE77" s="40" t="s">
        <v>150</v>
      </c>
      <c r="AF77" s="40" t="s">
        <v>150</v>
      </c>
      <c r="AG77" s="46">
        <v>97</v>
      </c>
      <c r="AH77" s="46">
        <v>97.6</v>
      </c>
      <c r="AI77" s="40">
        <v>90</v>
      </c>
      <c r="AJ77" s="40" t="s">
        <v>150</v>
      </c>
      <c r="AK77" s="40" t="s">
        <v>150</v>
      </c>
      <c r="AL77" s="40" t="s">
        <v>150</v>
      </c>
      <c r="AM77" s="40" t="s">
        <v>150</v>
      </c>
      <c r="AN77" s="40" t="s">
        <v>157</v>
      </c>
      <c r="AO77" s="40" t="s">
        <v>150</v>
      </c>
      <c r="AP77" s="40" t="s">
        <v>166</v>
      </c>
      <c r="AQ77" s="40" t="s">
        <v>478</v>
      </c>
      <c r="AR77" s="40" t="s">
        <v>150</v>
      </c>
      <c r="AS77" s="40" t="s">
        <v>150</v>
      </c>
      <c r="AT77" s="40" t="s">
        <v>150</v>
      </c>
      <c r="AU77" s="40" t="s">
        <v>150</v>
      </c>
      <c r="AV77" s="40" t="s">
        <v>150</v>
      </c>
      <c r="AW77" s="40" t="s">
        <v>150</v>
      </c>
      <c r="AX77" s="40" t="s">
        <v>150</v>
      </c>
      <c r="AY77" s="40" t="s">
        <v>150</v>
      </c>
      <c r="AZ77" s="40" t="s">
        <v>150</v>
      </c>
      <c r="BA77" s="40" t="s">
        <v>150</v>
      </c>
      <c r="BB77" s="40" t="s">
        <v>150</v>
      </c>
      <c r="BC77" s="40" t="s">
        <v>150</v>
      </c>
      <c r="BD77" s="40" t="s">
        <v>150</v>
      </c>
      <c r="BE77" s="40" t="s">
        <v>150</v>
      </c>
      <c r="BF77" s="40" t="s">
        <v>153</v>
      </c>
      <c r="BG77" s="40" t="s">
        <v>166</v>
      </c>
      <c r="BH77" s="40" t="s">
        <v>153</v>
      </c>
      <c r="BI77" s="40" t="s">
        <v>153</v>
      </c>
      <c r="BJ77" s="40" t="s">
        <v>153</v>
      </c>
      <c r="BK77" s="40" t="s">
        <v>150</v>
      </c>
      <c r="BL77" s="40" t="s">
        <v>150</v>
      </c>
      <c r="BM77" s="40" t="s">
        <v>150</v>
      </c>
      <c r="BN77" s="40" t="s">
        <v>150</v>
      </c>
      <c r="BO77" s="40" t="s">
        <v>479</v>
      </c>
      <c r="BP77" s="40" t="s">
        <v>153</v>
      </c>
      <c r="BQ77" s="40" t="s">
        <v>150</v>
      </c>
      <c r="BR77" s="40" t="s">
        <v>150</v>
      </c>
      <c r="BS77" s="40" t="s">
        <v>150</v>
      </c>
      <c r="BT77" s="40" t="s">
        <v>150</v>
      </c>
      <c r="BU77" s="41" t="s">
        <v>150</v>
      </c>
      <c r="BV77" s="43" t="s">
        <v>150</v>
      </c>
      <c r="BW77" s="40" t="s">
        <v>153</v>
      </c>
      <c r="BX77" s="40" t="s">
        <v>150</v>
      </c>
      <c r="BY77" s="40" t="s">
        <v>150</v>
      </c>
      <c r="BZ77" s="40" t="s">
        <v>150</v>
      </c>
      <c r="CA77" s="43" t="s">
        <v>150</v>
      </c>
      <c r="CB77" s="43" t="s">
        <v>150</v>
      </c>
      <c r="CC77" s="43" t="s">
        <v>150</v>
      </c>
      <c r="CD77" s="40" t="s">
        <v>153</v>
      </c>
      <c r="CE77" s="40" t="s">
        <v>150</v>
      </c>
      <c r="CF77" s="40" t="s">
        <v>150</v>
      </c>
      <c r="CG77" s="40" t="s">
        <v>153</v>
      </c>
      <c r="CH77" s="40" t="s">
        <v>158</v>
      </c>
      <c r="CI77" s="40"/>
      <c r="CJ77" s="40"/>
      <c r="CK77" s="40"/>
      <c r="CL77" s="40"/>
      <c r="CM77" s="40"/>
      <c r="CN77" s="40"/>
      <c r="CO77" s="40"/>
      <c r="CP77" s="40"/>
      <c r="CQ77" s="40"/>
      <c r="CR77" s="40"/>
      <c r="CS77" s="40"/>
      <c r="CT77" s="4"/>
      <c r="CU77" s="4"/>
      <c r="CV77" s="4"/>
      <c r="CW77" s="4"/>
      <c r="CX77" s="4"/>
      <c r="CY77" s="4"/>
      <c r="CZ77" s="4"/>
      <c r="DA77" s="4"/>
      <c r="DB77" s="4"/>
      <c r="DC77" s="4"/>
      <c r="DD77" s="4"/>
      <c r="DE77" s="4"/>
      <c r="DF77" s="4"/>
      <c r="DG77" s="4"/>
      <c r="DH77" s="4"/>
      <c r="DI77" s="4"/>
      <c r="DJ77" s="4"/>
      <c r="DK77" s="4"/>
    </row>
    <row r="78" spans="1:115" ht="15" customHeight="1" x14ac:dyDescent="0.6">
      <c r="A78" s="40">
        <v>88</v>
      </c>
      <c r="B78" s="40" t="s">
        <v>411</v>
      </c>
      <c r="C78" s="40" t="s">
        <v>412</v>
      </c>
      <c r="D78" s="40"/>
      <c r="E78" s="40" t="s">
        <v>413</v>
      </c>
      <c r="F78" s="40" t="s">
        <v>414</v>
      </c>
      <c r="G78" s="40" t="s">
        <v>480</v>
      </c>
      <c r="H78" s="40" t="s">
        <v>150</v>
      </c>
      <c r="I78" s="41">
        <v>42535</v>
      </c>
      <c r="J78" s="42">
        <f t="shared" si="0"/>
        <v>2016</v>
      </c>
      <c r="K78" s="42">
        <f t="shared" si="1"/>
        <v>6</v>
      </c>
      <c r="L78" s="42" t="str">
        <f t="shared" si="2"/>
        <v>2 - Summer</v>
      </c>
      <c r="M78" s="40" t="s">
        <v>150</v>
      </c>
      <c r="N78" s="40" t="s">
        <v>150</v>
      </c>
      <c r="O78" s="43">
        <v>0.97916666666666663</v>
      </c>
      <c r="P78" s="40" t="s">
        <v>151</v>
      </c>
      <c r="Q78" s="44" t="s">
        <v>150</v>
      </c>
      <c r="R78" s="44" t="s">
        <v>150</v>
      </c>
      <c r="S78" s="40" t="s">
        <v>152</v>
      </c>
      <c r="T78" s="40" t="s">
        <v>150</v>
      </c>
      <c r="U78" s="40" t="s">
        <v>153</v>
      </c>
      <c r="V78" s="40" t="s">
        <v>150</v>
      </c>
      <c r="W78" s="40" t="s">
        <v>150</v>
      </c>
      <c r="X78" s="40" t="s">
        <v>150</v>
      </c>
      <c r="Y78" s="40" t="s">
        <v>481</v>
      </c>
      <c r="Z78" s="40" t="s">
        <v>482</v>
      </c>
      <c r="AA78" s="45" t="s">
        <v>150</v>
      </c>
      <c r="AB78" s="40" t="s">
        <v>156</v>
      </c>
      <c r="AC78" s="40" t="s">
        <v>150</v>
      </c>
      <c r="AD78" s="40" t="s">
        <v>150</v>
      </c>
      <c r="AE78" s="40" t="s">
        <v>150</v>
      </c>
      <c r="AF78" s="40" t="s">
        <v>150</v>
      </c>
      <c r="AG78" s="46">
        <v>102</v>
      </c>
      <c r="AH78" s="46">
        <v>103</v>
      </c>
      <c r="AI78" s="40">
        <v>99</v>
      </c>
      <c r="AJ78" s="40" t="s">
        <v>150</v>
      </c>
      <c r="AK78" s="40" t="s">
        <v>150</v>
      </c>
      <c r="AL78" s="40" t="s">
        <v>150</v>
      </c>
      <c r="AM78" s="40" t="s">
        <v>150</v>
      </c>
      <c r="AN78" s="40" t="s">
        <v>157</v>
      </c>
      <c r="AO78" s="40" t="s">
        <v>150</v>
      </c>
      <c r="AP78" s="40" t="s">
        <v>150</v>
      </c>
      <c r="AQ78" s="40" t="s">
        <v>150</v>
      </c>
      <c r="AR78" s="40" t="s">
        <v>150</v>
      </c>
      <c r="AS78" s="40" t="s">
        <v>150</v>
      </c>
      <c r="AT78" s="40" t="s">
        <v>150</v>
      </c>
      <c r="AU78" s="40" t="s">
        <v>150</v>
      </c>
      <c r="AV78" s="40" t="s">
        <v>150</v>
      </c>
      <c r="AW78" s="40" t="s">
        <v>150</v>
      </c>
      <c r="AX78" s="40" t="s">
        <v>150</v>
      </c>
      <c r="AY78" s="40" t="s">
        <v>150</v>
      </c>
      <c r="AZ78" s="40" t="s">
        <v>150</v>
      </c>
      <c r="BA78" s="40" t="s">
        <v>150</v>
      </c>
      <c r="BB78" s="40" t="s">
        <v>150</v>
      </c>
      <c r="BC78" s="40" t="s">
        <v>150</v>
      </c>
      <c r="BD78" s="40" t="s">
        <v>150</v>
      </c>
      <c r="BE78" s="40" t="s">
        <v>150</v>
      </c>
      <c r="BF78" s="40" t="s">
        <v>153</v>
      </c>
      <c r="BG78" s="40" t="s">
        <v>153</v>
      </c>
      <c r="BH78" s="40" t="s">
        <v>153</v>
      </c>
      <c r="BI78" s="40" t="s">
        <v>153</v>
      </c>
      <c r="BJ78" s="40" t="s">
        <v>153</v>
      </c>
      <c r="BK78" s="40" t="s">
        <v>150</v>
      </c>
      <c r="BL78" s="40" t="s">
        <v>150</v>
      </c>
      <c r="BM78" s="40" t="s">
        <v>150</v>
      </c>
      <c r="BN78" s="40" t="s">
        <v>150</v>
      </c>
      <c r="BO78" s="40" t="s">
        <v>483</v>
      </c>
      <c r="BP78" s="40" t="s">
        <v>153</v>
      </c>
      <c r="BQ78" s="40" t="s">
        <v>150</v>
      </c>
      <c r="BR78" s="40" t="s">
        <v>150</v>
      </c>
      <c r="BS78" s="40" t="s">
        <v>150</v>
      </c>
      <c r="BT78" s="40" t="s">
        <v>150</v>
      </c>
      <c r="BU78" s="41" t="s">
        <v>150</v>
      </c>
      <c r="BV78" s="43" t="s">
        <v>150</v>
      </c>
      <c r="BW78" s="40" t="s">
        <v>153</v>
      </c>
      <c r="BX78" s="40" t="s">
        <v>150</v>
      </c>
      <c r="BY78" s="40" t="s">
        <v>150</v>
      </c>
      <c r="BZ78" s="40" t="s">
        <v>150</v>
      </c>
      <c r="CA78" s="43" t="s">
        <v>150</v>
      </c>
      <c r="CB78" s="43" t="s">
        <v>150</v>
      </c>
      <c r="CC78" s="43" t="s">
        <v>150</v>
      </c>
      <c r="CD78" s="40" t="s">
        <v>153</v>
      </c>
      <c r="CE78" s="40" t="s">
        <v>150</v>
      </c>
      <c r="CF78" s="40" t="s">
        <v>150</v>
      </c>
      <c r="CG78" s="40" t="s">
        <v>153</v>
      </c>
      <c r="CH78" s="40" t="s">
        <v>158</v>
      </c>
      <c r="CI78" s="40"/>
      <c r="CJ78" s="40"/>
      <c r="CK78" s="40"/>
      <c r="CL78" s="40"/>
      <c r="CM78" s="40"/>
      <c r="CN78" s="40"/>
      <c r="CO78" s="40"/>
      <c r="CP78" s="40"/>
      <c r="CQ78" s="40"/>
      <c r="CR78" s="40"/>
      <c r="CS78" s="40"/>
      <c r="CT78" s="4"/>
      <c r="CU78" s="4"/>
      <c r="CV78" s="4"/>
      <c r="CW78" s="4"/>
      <c r="CX78" s="4"/>
      <c r="CY78" s="4"/>
      <c r="CZ78" s="4"/>
      <c r="DA78" s="4"/>
      <c r="DB78" s="4"/>
      <c r="DC78" s="4"/>
      <c r="DD78" s="4"/>
      <c r="DE78" s="4"/>
      <c r="DF78" s="4"/>
      <c r="DG78" s="4"/>
      <c r="DH78" s="4"/>
      <c r="DI78" s="4"/>
      <c r="DJ78" s="4"/>
      <c r="DK78" s="4"/>
    </row>
    <row r="79" spans="1:115" ht="15" customHeight="1" x14ac:dyDescent="0.6">
      <c r="A79" s="40">
        <v>89</v>
      </c>
      <c r="B79" s="40" t="s">
        <v>411</v>
      </c>
      <c r="C79" s="40" t="s">
        <v>412</v>
      </c>
      <c r="D79" s="40"/>
      <c r="E79" s="40" t="s">
        <v>413</v>
      </c>
      <c r="F79" s="40" t="s">
        <v>414</v>
      </c>
      <c r="G79" s="40" t="s">
        <v>484</v>
      </c>
      <c r="H79" s="40" t="s">
        <v>150</v>
      </c>
      <c r="I79" s="41">
        <v>42535</v>
      </c>
      <c r="J79" s="42">
        <f t="shared" si="0"/>
        <v>2016</v>
      </c>
      <c r="K79" s="42">
        <f t="shared" si="1"/>
        <v>6</v>
      </c>
      <c r="L79" s="42" t="str">
        <f t="shared" si="2"/>
        <v>2 - Summer</v>
      </c>
      <c r="M79" s="40" t="s">
        <v>150</v>
      </c>
      <c r="N79" s="40" t="s">
        <v>150</v>
      </c>
      <c r="O79" s="43">
        <v>0.98958333333333337</v>
      </c>
      <c r="P79" s="40" t="s">
        <v>151</v>
      </c>
      <c r="Q79" s="44" t="s">
        <v>150</v>
      </c>
      <c r="R79" s="44" t="s">
        <v>150</v>
      </c>
      <c r="S79" s="40" t="s">
        <v>152</v>
      </c>
      <c r="T79" s="40" t="s">
        <v>150</v>
      </c>
      <c r="U79" s="40" t="s">
        <v>153</v>
      </c>
      <c r="V79" s="40" t="s">
        <v>150</v>
      </c>
      <c r="W79" s="40" t="s">
        <v>150</v>
      </c>
      <c r="X79" s="40" t="s">
        <v>150</v>
      </c>
      <c r="Y79" s="40" t="s">
        <v>485</v>
      </c>
      <c r="Z79" s="40" t="s">
        <v>486</v>
      </c>
      <c r="AA79" s="45">
        <v>982.00040612984299</v>
      </c>
      <c r="AB79" s="40" t="s">
        <v>156</v>
      </c>
      <c r="AC79" s="40" t="s">
        <v>150</v>
      </c>
      <c r="AD79" s="40" t="s">
        <v>150</v>
      </c>
      <c r="AE79" s="40" t="s">
        <v>150</v>
      </c>
      <c r="AF79" s="40" t="s">
        <v>150</v>
      </c>
      <c r="AG79" s="46">
        <v>95.2</v>
      </c>
      <c r="AH79" s="46">
        <v>97</v>
      </c>
      <c r="AI79" s="40">
        <v>90.3</v>
      </c>
      <c r="AJ79" s="40" t="s">
        <v>150</v>
      </c>
      <c r="AK79" s="40" t="s">
        <v>150</v>
      </c>
      <c r="AL79" s="40" t="s">
        <v>150</v>
      </c>
      <c r="AM79" s="40" t="s">
        <v>150</v>
      </c>
      <c r="AN79" s="40" t="s">
        <v>157</v>
      </c>
      <c r="AO79" s="40" t="s">
        <v>150</v>
      </c>
      <c r="AP79" s="40" t="s">
        <v>150</v>
      </c>
      <c r="AQ79" s="40" t="s">
        <v>150</v>
      </c>
      <c r="AR79" s="40" t="s">
        <v>150</v>
      </c>
      <c r="AS79" s="40" t="s">
        <v>150</v>
      </c>
      <c r="AT79" s="40" t="s">
        <v>150</v>
      </c>
      <c r="AU79" s="40" t="s">
        <v>150</v>
      </c>
      <c r="AV79" s="40" t="s">
        <v>150</v>
      </c>
      <c r="AW79" s="40" t="s">
        <v>150</v>
      </c>
      <c r="AX79" s="40" t="s">
        <v>150</v>
      </c>
      <c r="AY79" s="40" t="s">
        <v>150</v>
      </c>
      <c r="AZ79" s="40" t="s">
        <v>150</v>
      </c>
      <c r="BA79" s="40" t="s">
        <v>150</v>
      </c>
      <c r="BB79" s="40" t="s">
        <v>150</v>
      </c>
      <c r="BC79" s="40" t="s">
        <v>150</v>
      </c>
      <c r="BD79" s="40" t="s">
        <v>150</v>
      </c>
      <c r="BE79" s="40" t="s">
        <v>150</v>
      </c>
      <c r="BF79" s="40" t="s">
        <v>153</v>
      </c>
      <c r="BG79" s="40" t="s">
        <v>166</v>
      </c>
      <c r="BH79" s="40" t="s">
        <v>153</v>
      </c>
      <c r="BI79" s="40" t="s">
        <v>153</v>
      </c>
      <c r="BJ79" s="40" t="s">
        <v>153</v>
      </c>
      <c r="BK79" s="40" t="s">
        <v>150</v>
      </c>
      <c r="BL79" s="40" t="s">
        <v>150</v>
      </c>
      <c r="BM79" s="40" t="s">
        <v>150</v>
      </c>
      <c r="BN79" s="40" t="s">
        <v>150</v>
      </c>
      <c r="BO79" s="40"/>
      <c r="BP79" s="40" t="s">
        <v>153</v>
      </c>
      <c r="BQ79" s="40" t="s">
        <v>150</v>
      </c>
      <c r="BR79" s="40" t="s">
        <v>150</v>
      </c>
      <c r="BS79" s="40" t="s">
        <v>150</v>
      </c>
      <c r="BT79" s="40" t="s">
        <v>150</v>
      </c>
      <c r="BU79" s="41" t="s">
        <v>150</v>
      </c>
      <c r="BV79" s="43" t="s">
        <v>150</v>
      </c>
      <c r="BW79" s="40" t="s">
        <v>153</v>
      </c>
      <c r="BX79" s="40" t="s">
        <v>150</v>
      </c>
      <c r="BY79" s="40" t="s">
        <v>150</v>
      </c>
      <c r="BZ79" s="40" t="s">
        <v>150</v>
      </c>
      <c r="CA79" s="43" t="s">
        <v>150</v>
      </c>
      <c r="CB79" s="43" t="s">
        <v>150</v>
      </c>
      <c r="CC79" s="43" t="s">
        <v>150</v>
      </c>
      <c r="CD79" s="40" t="s">
        <v>153</v>
      </c>
      <c r="CE79" s="40" t="s">
        <v>150</v>
      </c>
      <c r="CF79" s="40" t="s">
        <v>150</v>
      </c>
      <c r="CG79" s="40" t="s">
        <v>153</v>
      </c>
      <c r="CH79" s="40" t="s">
        <v>158</v>
      </c>
      <c r="CI79" s="40"/>
      <c r="CJ79" s="40"/>
      <c r="CK79" s="40"/>
      <c r="CL79" s="40"/>
      <c r="CM79" s="40"/>
      <c r="CN79" s="40"/>
      <c r="CO79" s="40"/>
      <c r="CP79" s="40"/>
      <c r="CQ79" s="40"/>
      <c r="CR79" s="40"/>
      <c r="CS79" s="40"/>
      <c r="CT79" s="4"/>
      <c r="CU79" s="4"/>
      <c r="CV79" s="4"/>
      <c r="CW79" s="4"/>
      <c r="CX79" s="4"/>
      <c r="CY79" s="4"/>
      <c r="CZ79" s="4"/>
      <c r="DA79" s="4"/>
      <c r="DB79" s="4"/>
      <c r="DC79" s="4"/>
      <c r="DD79" s="4"/>
      <c r="DE79" s="4"/>
      <c r="DF79" s="4"/>
      <c r="DG79" s="4"/>
      <c r="DH79" s="4"/>
      <c r="DI79" s="4"/>
      <c r="DJ79" s="4"/>
      <c r="DK79" s="4"/>
    </row>
    <row r="80" spans="1:115" ht="15" customHeight="1" x14ac:dyDescent="0.6">
      <c r="A80" s="40">
        <v>90</v>
      </c>
      <c r="B80" s="40" t="s">
        <v>411</v>
      </c>
      <c r="C80" s="40" t="s">
        <v>412</v>
      </c>
      <c r="D80" s="40"/>
      <c r="E80" s="40" t="s">
        <v>413</v>
      </c>
      <c r="F80" s="40" t="s">
        <v>414</v>
      </c>
      <c r="G80" s="40" t="s">
        <v>487</v>
      </c>
      <c r="H80" s="40" t="s">
        <v>150</v>
      </c>
      <c r="I80" s="41">
        <v>42535</v>
      </c>
      <c r="J80" s="42">
        <f t="shared" si="0"/>
        <v>2016</v>
      </c>
      <c r="K80" s="42">
        <f t="shared" si="1"/>
        <v>6</v>
      </c>
      <c r="L80" s="42" t="str">
        <f t="shared" si="2"/>
        <v>2 - Summer</v>
      </c>
      <c r="M80" s="40" t="s">
        <v>150</v>
      </c>
      <c r="N80" s="40" t="s">
        <v>150</v>
      </c>
      <c r="O80" s="43" t="s">
        <v>150</v>
      </c>
      <c r="P80" s="40" t="s">
        <v>151</v>
      </c>
      <c r="Q80" s="44" t="s">
        <v>150</v>
      </c>
      <c r="R80" s="44" t="s">
        <v>150</v>
      </c>
      <c r="S80" s="40" t="s">
        <v>152</v>
      </c>
      <c r="T80" s="40" t="s">
        <v>150</v>
      </c>
      <c r="U80" s="40" t="s">
        <v>153</v>
      </c>
      <c r="V80" s="40" t="s">
        <v>150</v>
      </c>
      <c r="W80" s="40" t="s">
        <v>150</v>
      </c>
      <c r="X80" s="40" t="s">
        <v>150</v>
      </c>
      <c r="Y80" s="40" t="s">
        <v>488</v>
      </c>
      <c r="Z80" s="40" t="s">
        <v>489</v>
      </c>
      <c r="AA80" s="45">
        <v>982.00040612973999</v>
      </c>
      <c r="AB80" s="40" t="s">
        <v>156</v>
      </c>
      <c r="AC80" s="40" t="s">
        <v>150</v>
      </c>
      <c r="AD80" s="40" t="s">
        <v>150</v>
      </c>
      <c r="AE80" s="40" t="s">
        <v>150</v>
      </c>
      <c r="AF80" s="40" t="s">
        <v>150</v>
      </c>
      <c r="AG80" s="46">
        <v>93</v>
      </c>
      <c r="AH80" s="46">
        <v>93.5</v>
      </c>
      <c r="AI80" s="40">
        <v>87</v>
      </c>
      <c r="AJ80" s="40" t="s">
        <v>150</v>
      </c>
      <c r="AK80" s="40" t="s">
        <v>150</v>
      </c>
      <c r="AL80" s="40" t="s">
        <v>150</v>
      </c>
      <c r="AM80" s="40" t="s">
        <v>150</v>
      </c>
      <c r="AN80" s="40" t="s">
        <v>157</v>
      </c>
      <c r="AO80" s="40" t="s">
        <v>150</v>
      </c>
      <c r="AP80" s="40" t="s">
        <v>150</v>
      </c>
      <c r="AQ80" s="40" t="s">
        <v>150</v>
      </c>
      <c r="AR80" s="40" t="s">
        <v>150</v>
      </c>
      <c r="AS80" s="40" t="s">
        <v>150</v>
      </c>
      <c r="AT80" s="40" t="s">
        <v>150</v>
      </c>
      <c r="AU80" s="40" t="s">
        <v>150</v>
      </c>
      <c r="AV80" s="40" t="s">
        <v>150</v>
      </c>
      <c r="AW80" s="40" t="s">
        <v>150</v>
      </c>
      <c r="AX80" s="40" t="s">
        <v>150</v>
      </c>
      <c r="AY80" s="40" t="s">
        <v>150</v>
      </c>
      <c r="AZ80" s="40" t="s">
        <v>150</v>
      </c>
      <c r="BA80" s="40" t="s">
        <v>150</v>
      </c>
      <c r="BB80" s="40" t="s">
        <v>150</v>
      </c>
      <c r="BC80" s="40" t="s">
        <v>150</v>
      </c>
      <c r="BD80" s="40" t="s">
        <v>150</v>
      </c>
      <c r="BE80" s="40" t="s">
        <v>150</v>
      </c>
      <c r="BF80" s="40" t="s">
        <v>153</v>
      </c>
      <c r="BG80" s="40" t="s">
        <v>166</v>
      </c>
      <c r="BH80" s="40" t="s">
        <v>153</v>
      </c>
      <c r="BI80" s="40" t="s">
        <v>153</v>
      </c>
      <c r="BJ80" s="40" t="s">
        <v>153</v>
      </c>
      <c r="BK80" s="40" t="s">
        <v>150</v>
      </c>
      <c r="BL80" s="40" t="s">
        <v>150</v>
      </c>
      <c r="BM80" s="40" t="s">
        <v>150</v>
      </c>
      <c r="BN80" s="40" t="s">
        <v>150</v>
      </c>
      <c r="BO80" s="40"/>
      <c r="BP80" s="40" t="s">
        <v>153</v>
      </c>
      <c r="BQ80" s="40" t="s">
        <v>150</v>
      </c>
      <c r="BR80" s="40" t="s">
        <v>150</v>
      </c>
      <c r="BS80" s="40" t="s">
        <v>150</v>
      </c>
      <c r="BT80" s="40" t="s">
        <v>150</v>
      </c>
      <c r="BU80" s="41" t="s">
        <v>150</v>
      </c>
      <c r="BV80" s="43" t="s">
        <v>150</v>
      </c>
      <c r="BW80" s="40" t="s">
        <v>153</v>
      </c>
      <c r="BX80" s="40" t="s">
        <v>150</v>
      </c>
      <c r="BY80" s="40" t="s">
        <v>150</v>
      </c>
      <c r="BZ80" s="40" t="s">
        <v>150</v>
      </c>
      <c r="CA80" s="43" t="s">
        <v>150</v>
      </c>
      <c r="CB80" s="43" t="s">
        <v>150</v>
      </c>
      <c r="CC80" s="43" t="s">
        <v>150</v>
      </c>
      <c r="CD80" s="40" t="s">
        <v>153</v>
      </c>
      <c r="CE80" s="40" t="s">
        <v>150</v>
      </c>
      <c r="CF80" s="40" t="s">
        <v>150</v>
      </c>
      <c r="CG80" s="40" t="s">
        <v>153</v>
      </c>
      <c r="CH80" s="40" t="s">
        <v>158</v>
      </c>
      <c r="CI80" s="40"/>
      <c r="CJ80" s="40"/>
      <c r="CK80" s="40"/>
      <c r="CL80" s="40"/>
      <c r="CM80" s="40"/>
      <c r="CN80" s="40"/>
      <c r="CO80" s="40"/>
      <c r="CP80" s="40"/>
      <c r="CQ80" s="40"/>
      <c r="CR80" s="40"/>
      <c r="CS80" s="40"/>
      <c r="CT80" s="4"/>
      <c r="CU80" s="4"/>
      <c r="CV80" s="4"/>
      <c r="CW80" s="4"/>
      <c r="CX80" s="4"/>
      <c r="CY80" s="4"/>
      <c r="CZ80" s="4"/>
      <c r="DA80" s="4"/>
      <c r="DB80" s="4"/>
      <c r="DC80" s="4"/>
      <c r="DD80" s="4"/>
      <c r="DE80" s="4"/>
      <c r="DF80" s="4"/>
      <c r="DG80" s="4"/>
      <c r="DH80" s="4"/>
      <c r="DI80" s="4"/>
      <c r="DJ80" s="4"/>
      <c r="DK80" s="4"/>
    </row>
    <row r="81" spans="1:115" ht="15" customHeight="1" x14ac:dyDescent="0.6">
      <c r="A81" s="40">
        <v>91</v>
      </c>
      <c r="B81" s="40" t="s">
        <v>411</v>
      </c>
      <c r="C81" s="40" t="s">
        <v>412</v>
      </c>
      <c r="D81" s="40"/>
      <c r="E81" s="40" t="s">
        <v>413</v>
      </c>
      <c r="F81" s="40" t="s">
        <v>414</v>
      </c>
      <c r="G81" s="40" t="s">
        <v>490</v>
      </c>
      <c r="H81" s="40" t="s">
        <v>150</v>
      </c>
      <c r="I81" s="41">
        <v>42536</v>
      </c>
      <c r="J81" s="42">
        <f t="shared" si="0"/>
        <v>2016</v>
      </c>
      <c r="K81" s="42">
        <f t="shared" si="1"/>
        <v>6</v>
      </c>
      <c r="L81" s="42" t="str">
        <f t="shared" si="2"/>
        <v>2 - Summer</v>
      </c>
      <c r="M81" s="40" t="s">
        <v>150</v>
      </c>
      <c r="N81" s="40" t="s">
        <v>150</v>
      </c>
      <c r="O81" s="43">
        <v>1.8055555555555557E-2</v>
      </c>
      <c r="P81" s="40" t="s">
        <v>151</v>
      </c>
      <c r="Q81" s="44">
        <v>29.660299999999999</v>
      </c>
      <c r="R81" s="44">
        <v>-84.866366666666664</v>
      </c>
      <c r="S81" s="40" t="s">
        <v>152</v>
      </c>
      <c r="T81" s="40" t="s">
        <v>150</v>
      </c>
      <c r="U81" s="40" t="s">
        <v>153</v>
      </c>
      <c r="V81" s="40" t="s">
        <v>150</v>
      </c>
      <c r="W81" s="40" t="s">
        <v>150</v>
      </c>
      <c r="X81" s="40" t="s">
        <v>150</v>
      </c>
      <c r="Y81" s="40" t="s">
        <v>491</v>
      </c>
      <c r="Z81" s="40" t="s">
        <v>492</v>
      </c>
      <c r="AA81" s="45">
        <v>982.00040612851001</v>
      </c>
      <c r="AB81" s="40" t="s">
        <v>156</v>
      </c>
      <c r="AC81" s="40" t="s">
        <v>150</v>
      </c>
      <c r="AD81" s="40" t="s">
        <v>150</v>
      </c>
      <c r="AE81" s="40" t="s">
        <v>150</v>
      </c>
      <c r="AF81" s="40" t="s">
        <v>150</v>
      </c>
      <c r="AG81" s="46">
        <v>87</v>
      </c>
      <c r="AH81" s="46">
        <v>87.4</v>
      </c>
      <c r="AI81" s="40">
        <v>81.7</v>
      </c>
      <c r="AJ81" s="40" t="s">
        <v>150</v>
      </c>
      <c r="AK81" s="40" t="s">
        <v>150</v>
      </c>
      <c r="AL81" s="40" t="s">
        <v>150</v>
      </c>
      <c r="AM81" s="40" t="s">
        <v>150</v>
      </c>
      <c r="AN81" s="40" t="s">
        <v>157</v>
      </c>
      <c r="AO81" s="40" t="s">
        <v>150</v>
      </c>
      <c r="AP81" s="40" t="s">
        <v>150</v>
      </c>
      <c r="AQ81" s="40" t="s">
        <v>150</v>
      </c>
      <c r="AR81" s="40" t="s">
        <v>150</v>
      </c>
      <c r="AS81" s="40" t="s">
        <v>150</v>
      </c>
      <c r="AT81" s="40" t="s">
        <v>150</v>
      </c>
      <c r="AU81" s="40" t="s">
        <v>150</v>
      </c>
      <c r="AV81" s="40" t="s">
        <v>150</v>
      </c>
      <c r="AW81" s="40" t="s">
        <v>150</v>
      </c>
      <c r="AX81" s="40" t="s">
        <v>150</v>
      </c>
      <c r="AY81" s="40" t="s">
        <v>150</v>
      </c>
      <c r="AZ81" s="40" t="s">
        <v>150</v>
      </c>
      <c r="BA81" s="40" t="s">
        <v>150</v>
      </c>
      <c r="BB81" s="40" t="s">
        <v>150</v>
      </c>
      <c r="BC81" s="40" t="s">
        <v>150</v>
      </c>
      <c r="BD81" s="40" t="s">
        <v>150</v>
      </c>
      <c r="BE81" s="40" t="s">
        <v>150</v>
      </c>
      <c r="BF81" s="40" t="s">
        <v>153</v>
      </c>
      <c r="BG81" s="40" t="s">
        <v>166</v>
      </c>
      <c r="BH81" s="40" t="s">
        <v>153</v>
      </c>
      <c r="BI81" s="40" t="s">
        <v>153</v>
      </c>
      <c r="BJ81" s="40" t="s">
        <v>153</v>
      </c>
      <c r="BK81" s="40" t="s">
        <v>150</v>
      </c>
      <c r="BL81" s="40" t="s">
        <v>150</v>
      </c>
      <c r="BM81" s="40" t="s">
        <v>150</v>
      </c>
      <c r="BN81" s="40" t="s">
        <v>150</v>
      </c>
      <c r="BO81" s="40"/>
      <c r="BP81" s="40" t="s">
        <v>153</v>
      </c>
      <c r="BQ81" s="40" t="s">
        <v>150</v>
      </c>
      <c r="BR81" s="40" t="s">
        <v>150</v>
      </c>
      <c r="BS81" s="40" t="s">
        <v>150</v>
      </c>
      <c r="BT81" s="40" t="s">
        <v>150</v>
      </c>
      <c r="BU81" s="41" t="s">
        <v>150</v>
      </c>
      <c r="BV81" s="43" t="s">
        <v>150</v>
      </c>
      <c r="BW81" s="40" t="s">
        <v>153</v>
      </c>
      <c r="BX81" s="40" t="s">
        <v>150</v>
      </c>
      <c r="BY81" s="40" t="s">
        <v>150</v>
      </c>
      <c r="BZ81" s="40" t="s">
        <v>150</v>
      </c>
      <c r="CA81" s="43" t="s">
        <v>150</v>
      </c>
      <c r="CB81" s="43" t="s">
        <v>150</v>
      </c>
      <c r="CC81" s="43" t="s">
        <v>150</v>
      </c>
      <c r="CD81" s="40" t="s">
        <v>153</v>
      </c>
      <c r="CE81" s="40" t="s">
        <v>150</v>
      </c>
      <c r="CF81" s="40" t="s">
        <v>150</v>
      </c>
      <c r="CG81" s="40" t="s">
        <v>153</v>
      </c>
      <c r="CH81" s="40" t="s">
        <v>158</v>
      </c>
      <c r="CI81" s="40"/>
      <c r="CJ81" s="40"/>
      <c r="CK81" s="40"/>
      <c r="CL81" s="40"/>
      <c r="CM81" s="40"/>
      <c r="CN81" s="40"/>
      <c r="CO81" s="40"/>
      <c r="CP81" s="40"/>
      <c r="CQ81" s="40"/>
      <c r="CR81" s="40"/>
      <c r="CS81" s="40"/>
      <c r="CT81" s="4"/>
      <c r="CU81" s="4"/>
      <c r="CV81" s="4"/>
      <c r="CW81" s="4"/>
      <c r="CX81" s="4"/>
      <c r="CY81" s="4"/>
      <c r="CZ81" s="4"/>
      <c r="DA81" s="4"/>
      <c r="DB81" s="4"/>
      <c r="DC81" s="4"/>
      <c r="DD81" s="4"/>
      <c r="DE81" s="4"/>
      <c r="DF81" s="4"/>
      <c r="DG81" s="4"/>
      <c r="DH81" s="4"/>
      <c r="DI81" s="4"/>
      <c r="DJ81" s="4"/>
      <c r="DK81" s="4"/>
    </row>
    <row r="82" spans="1:115" ht="15" customHeight="1" x14ac:dyDescent="0.6">
      <c r="A82" s="40">
        <v>92</v>
      </c>
      <c r="B82" s="40" t="s">
        <v>411</v>
      </c>
      <c r="C82" s="40" t="s">
        <v>412</v>
      </c>
      <c r="D82" s="40"/>
      <c r="E82" s="40" t="s">
        <v>413</v>
      </c>
      <c r="F82" s="40" t="s">
        <v>414</v>
      </c>
      <c r="G82" s="40" t="s">
        <v>493</v>
      </c>
      <c r="H82" s="40" t="s">
        <v>150</v>
      </c>
      <c r="I82" s="41">
        <v>42536</v>
      </c>
      <c r="J82" s="42">
        <f t="shared" si="0"/>
        <v>2016</v>
      </c>
      <c r="K82" s="42">
        <f t="shared" si="1"/>
        <v>6</v>
      </c>
      <c r="L82" s="42" t="str">
        <f t="shared" si="2"/>
        <v>2 - Summer</v>
      </c>
      <c r="M82" s="40" t="s">
        <v>150</v>
      </c>
      <c r="N82" s="40" t="s">
        <v>150</v>
      </c>
      <c r="O82" s="43">
        <v>3.6111111111111115E-2</v>
      </c>
      <c r="P82" s="40" t="s">
        <v>151</v>
      </c>
      <c r="Q82" s="44" t="s">
        <v>150</v>
      </c>
      <c r="R82" s="44" t="s">
        <v>150</v>
      </c>
      <c r="S82" s="40" t="s">
        <v>152</v>
      </c>
      <c r="T82" s="40" t="s">
        <v>150</v>
      </c>
      <c r="U82" s="40" t="s">
        <v>153</v>
      </c>
      <c r="V82" s="40" t="s">
        <v>150</v>
      </c>
      <c r="W82" s="40" t="s">
        <v>150</v>
      </c>
      <c r="X82" s="40" t="s">
        <v>150</v>
      </c>
      <c r="Y82" s="40" t="s">
        <v>494</v>
      </c>
      <c r="Z82" s="40" t="s">
        <v>495</v>
      </c>
      <c r="AA82" s="45">
        <v>982.00040612891803</v>
      </c>
      <c r="AB82" s="40" t="s">
        <v>156</v>
      </c>
      <c r="AC82" s="40" t="s">
        <v>150</v>
      </c>
      <c r="AD82" s="40" t="s">
        <v>150</v>
      </c>
      <c r="AE82" s="40" t="s">
        <v>150</v>
      </c>
      <c r="AF82" s="40" t="s">
        <v>150</v>
      </c>
      <c r="AG82" s="46">
        <v>80.2</v>
      </c>
      <c r="AH82" s="46">
        <v>80.900000000000006</v>
      </c>
      <c r="AI82" s="40">
        <v>74.3</v>
      </c>
      <c r="AJ82" s="40" t="s">
        <v>150</v>
      </c>
      <c r="AK82" s="40" t="s">
        <v>150</v>
      </c>
      <c r="AL82" s="40" t="s">
        <v>150</v>
      </c>
      <c r="AM82" s="40" t="s">
        <v>150</v>
      </c>
      <c r="AN82" s="40" t="s">
        <v>157</v>
      </c>
      <c r="AO82" s="40" t="s">
        <v>150</v>
      </c>
      <c r="AP82" s="40" t="s">
        <v>150</v>
      </c>
      <c r="AQ82" s="40" t="s">
        <v>150</v>
      </c>
      <c r="AR82" s="40" t="s">
        <v>150</v>
      </c>
      <c r="AS82" s="40" t="s">
        <v>150</v>
      </c>
      <c r="AT82" s="40" t="s">
        <v>150</v>
      </c>
      <c r="AU82" s="40" t="s">
        <v>150</v>
      </c>
      <c r="AV82" s="40" t="s">
        <v>150</v>
      </c>
      <c r="AW82" s="40" t="s">
        <v>150</v>
      </c>
      <c r="AX82" s="40" t="s">
        <v>150</v>
      </c>
      <c r="AY82" s="40" t="s">
        <v>150</v>
      </c>
      <c r="AZ82" s="40" t="s">
        <v>150</v>
      </c>
      <c r="BA82" s="40" t="s">
        <v>150</v>
      </c>
      <c r="BB82" s="40" t="s">
        <v>150</v>
      </c>
      <c r="BC82" s="40" t="s">
        <v>150</v>
      </c>
      <c r="BD82" s="40" t="s">
        <v>150</v>
      </c>
      <c r="BE82" s="40" t="s">
        <v>150</v>
      </c>
      <c r="BF82" s="40" t="s">
        <v>153</v>
      </c>
      <c r="BG82" s="40" t="s">
        <v>166</v>
      </c>
      <c r="BH82" s="40" t="s">
        <v>153</v>
      </c>
      <c r="BI82" s="40" t="s">
        <v>153</v>
      </c>
      <c r="BJ82" s="40" t="s">
        <v>153</v>
      </c>
      <c r="BK82" s="40" t="s">
        <v>150</v>
      </c>
      <c r="BL82" s="40" t="s">
        <v>150</v>
      </c>
      <c r="BM82" s="40" t="s">
        <v>150</v>
      </c>
      <c r="BN82" s="40" t="s">
        <v>150</v>
      </c>
      <c r="BO82" s="40" t="s">
        <v>479</v>
      </c>
      <c r="BP82" s="40" t="s">
        <v>153</v>
      </c>
      <c r="BQ82" s="40" t="s">
        <v>150</v>
      </c>
      <c r="BR82" s="40" t="s">
        <v>150</v>
      </c>
      <c r="BS82" s="40" t="s">
        <v>150</v>
      </c>
      <c r="BT82" s="40" t="s">
        <v>150</v>
      </c>
      <c r="BU82" s="41" t="s">
        <v>150</v>
      </c>
      <c r="BV82" s="43" t="s">
        <v>150</v>
      </c>
      <c r="BW82" s="40" t="s">
        <v>153</v>
      </c>
      <c r="BX82" s="40" t="s">
        <v>150</v>
      </c>
      <c r="BY82" s="40" t="s">
        <v>150</v>
      </c>
      <c r="BZ82" s="40" t="s">
        <v>150</v>
      </c>
      <c r="CA82" s="43" t="s">
        <v>150</v>
      </c>
      <c r="CB82" s="43" t="s">
        <v>150</v>
      </c>
      <c r="CC82" s="43" t="s">
        <v>150</v>
      </c>
      <c r="CD82" s="40" t="s">
        <v>153</v>
      </c>
      <c r="CE82" s="40" t="s">
        <v>150</v>
      </c>
      <c r="CF82" s="40" t="s">
        <v>150</v>
      </c>
      <c r="CG82" s="40" t="s">
        <v>153</v>
      </c>
      <c r="CH82" s="40" t="s">
        <v>158</v>
      </c>
      <c r="CI82" s="40"/>
      <c r="CJ82" s="40"/>
      <c r="CK82" s="40"/>
      <c r="CL82" s="40"/>
      <c r="CM82" s="40"/>
      <c r="CN82" s="40"/>
      <c r="CO82" s="40"/>
      <c r="CP82" s="40"/>
      <c r="CQ82" s="40"/>
      <c r="CR82" s="40"/>
      <c r="CS82" s="40"/>
      <c r="CT82" s="4"/>
      <c r="CU82" s="4"/>
      <c r="CV82" s="4"/>
      <c r="CW82" s="4"/>
      <c r="CX82" s="4"/>
      <c r="CY82" s="4"/>
      <c r="CZ82" s="4"/>
      <c r="DA82" s="4"/>
      <c r="DB82" s="4"/>
      <c r="DC82" s="4"/>
      <c r="DD82" s="4"/>
      <c r="DE82" s="4"/>
      <c r="DF82" s="4"/>
      <c r="DG82" s="4"/>
      <c r="DH82" s="4"/>
      <c r="DI82" s="4"/>
      <c r="DJ82" s="4"/>
      <c r="DK82" s="4"/>
    </row>
    <row r="83" spans="1:115" ht="15" customHeight="1" x14ac:dyDescent="0.6">
      <c r="A83" s="40">
        <v>93</v>
      </c>
      <c r="B83" s="40" t="s">
        <v>411</v>
      </c>
      <c r="C83" s="40" t="s">
        <v>412</v>
      </c>
      <c r="D83" s="40"/>
      <c r="E83" s="40" t="s">
        <v>413</v>
      </c>
      <c r="F83" s="40" t="s">
        <v>414</v>
      </c>
      <c r="G83" s="40" t="s">
        <v>496</v>
      </c>
      <c r="H83" s="40" t="s">
        <v>150</v>
      </c>
      <c r="I83" s="41">
        <v>42536</v>
      </c>
      <c r="J83" s="42">
        <f t="shared" si="0"/>
        <v>2016</v>
      </c>
      <c r="K83" s="42">
        <f t="shared" si="1"/>
        <v>6</v>
      </c>
      <c r="L83" s="42" t="str">
        <f t="shared" si="2"/>
        <v>2 - Summer</v>
      </c>
      <c r="M83" s="40" t="s">
        <v>150</v>
      </c>
      <c r="N83" s="40" t="s">
        <v>150</v>
      </c>
      <c r="O83" s="43">
        <v>0.84652777777777777</v>
      </c>
      <c r="P83" s="40" t="s">
        <v>151</v>
      </c>
      <c r="Q83" s="44" t="s">
        <v>150</v>
      </c>
      <c r="R83" s="44" t="s">
        <v>150</v>
      </c>
      <c r="S83" s="40" t="s">
        <v>152</v>
      </c>
      <c r="T83" s="40" t="s">
        <v>150</v>
      </c>
      <c r="U83" s="40" t="s">
        <v>153</v>
      </c>
      <c r="V83" s="40" t="s">
        <v>150</v>
      </c>
      <c r="W83" s="40" t="s">
        <v>150</v>
      </c>
      <c r="X83" s="40" t="s">
        <v>150</v>
      </c>
      <c r="Y83" s="40" t="s">
        <v>497</v>
      </c>
      <c r="Z83" s="40" t="s">
        <v>498</v>
      </c>
      <c r="AA83" s="45">
        <v>982.00040612873795</v>
      </c>
      <c r="AB83" s="40" t="s">
        <v>156</v>
      </c>
      <c r="AC83" s="40" t="s">
        <v>150</v>
      </c>
      <c r="AD83" s="40" t="s">
        <v>150</v>
      </c>
      <c r="AE83" s="40" t="s">
        <v>150</v>
      </c>
      <c r="AF83" s="40" t="s">
        <v>150</v>
      </c>
      <c r="AG83" s="46">
        <v>90.5</v>
      </c>
      <c r="AH83" s="46">
        <v>91</v>
      </c>
      <c r="AI83" s="40">
        <v>88</v>
      </c>
      <c r="AJ83" s="40" t="s">
        <v>150</v>
      </c>
      <c r="AK83" s="40" t="s">
        <v>150</v>
      </c>
      <c r="AL83" s="40" t="s">
        <v>150</v>
      </c>
      <c r="AM83" s="40" t="s">
        <v>150</v>
      </c>
      <c r="AN83" s="40" t="s">
        <v>157</v>
      </c>
      <c r="AO83" s="40" t="s">
        <v>150</v>
      </c>
      <c r="AP83" s="40" t="s">
        <v>150</v>
      </c>
      <c r="AQ83" s="40" t="s">
        <v>150</v>
      </c>
      <c r="AR83" s="40" t="s">
        <v>150</v>
      </c>
      <c r="AS83" s="40" t="s">
        <v>150</v>
      </c>
      <c r="AT83" s="40" t="s">
        <v>150</v>
      </c>
      <c r="AU83" s="40" t="s">
        <v>150</v>
      </c>
      <c r="AV83" s="40" t="s">
        <v>150</v>
      </c>
      <c r="AW83" s="40" t="s">
        <v>150</v>
      </c>
      <c r="AX83" s="40" t="s">
        <v>150</v>
      </c>
      <c r="AY83" s="40" t="s">
        <v>150</v>
      </c>
      <c r="AZ83" s="40" t="s">
        <v>150</v>
      </c>
      <c r="BA83" s="40" t="s">
        <v>150</v>
      </c>
      <c r="BB83" s="40" t="s">
        <v>150</v>
      </c>
      <c r="BC83" s="40" t="s">
        <v>150</v>
      </c>
      <c r="BD83" s="40" t="s">
        <v>150</v>
      </c>
      <c r="BE83" s="40" t="s">
        <v>150</v>
      </c>
      <c r="BF83" s="40" t="s">
        <v>153</v>
      </c>
      <c r="BG83" s="40" t="s">
        <v>166</v>
      </c>
      <c r="BH83" s="40" t="s">
        <v>153</v>
      </c>
      <c r="BI83" s="40" t="s">
        <v>153</v>
      </c>
      <c r="BJ83" s="40" t="s">
        <v>153</v>
      </c>
      <c r="BK83" s="40" t="s">
        <v>150</v>
      </c>
      <c r="BL83" s="40" t="s">
        <v>150</v>
      </c>
      <c r="BM83" s="40" t="s">
        <v>150</v>
      </c>
      <c r="BN83" s="40" t="s">
        <v>150</v>
      </c>
      <c r="BO83" s="40" t="s">
        <v>479</v>
      </c>
      <c r="BP83" s="40" t="s">
        <v>153</v>
      </c>
      <c r="BQ83" s="40" t="s">
        <v>150</v>
      </c>
      <c r="BR83" s="40" t="s">
        <v>150</v>
      </c>
      <c r="BS83" s="40" t="s">
        <v>150</v>
      </c>
      <c r="BT83" s="40" t="s">
        <v>150</v>
      </c>
      <c r="BU83" s="41" t="s">
        <v>150</v>
      </c>
      <c r="BV83" s="43" t="s">
        <v>150</v>
      </c>
      <c r="BW83" s="40" t="s">
        <v>153</v>
      </c>
      <c r="BX83" s="40" t="s">
        <v>150</v>
      </c>
      <c r="BY83" s="40" t="s">
        <v>150</v>
      </c>
      <c r="BZ83" s="40" t="s">
        <v>150</v>
      </c>
      <c r="CA83" s="43" t="s">
        <v>150</v>
      </c>
      <c r="CB83" s="43" t="s">
        <v>150</v>
      </c>
      <c r="CC83" s="43" t="s">
        <v>150</v>
      </c>
      <c r="CD83" s="40" t="s">
        <v>153</v>
      </c>
      <c r="CE83" s="40" t="s">
        <v>150</v>
      </c>
      <c r="CF83" s="40" t="s">
        <v>150</v>
      </c>
      <c r="CG83" s="40" t="s">
        <v>153</v>
      </c>
      <c r="CH83" s="40" t="s">
        <v>158</v>
      </c>
      <c r="CI83" s="40"/>
      <c r="CJ83" s="40"/>
      <c r="CK83" s="40"/>
      <c r="CL83" s="40"/>
      <c r="CM83" s="40"/>
      <c r="CN83" s="40"/>
      <c r="CO83" s="40"/>
      <c r="CP83" s="40"/>
      <c r="CQ83" s="40"/>
      <c r="CR83" s="40"/>
      <c r="CS83" s="40"/>
      <c r="CT83" s="4"/>
      <c r="CU83" s="4"/>
      <c r="CV83" s="4"/>
      <c r="CW83" s="4"/>
      <c r="CX83" s="4"/>
      <c r="CY83" s="4"/>
      <c r="CZ83" s="4"/>
      <c r="DA83" s="4"/>
      <c r="DB83" s="4"/>
      <c r="DC83" s="4"/>
      <c r="DD83" s="4"/>
      <c r="DE83" s="4"/>
      <c r="DF83" s="4"/>
      <c r="DG83" s="4"/>
      <c r="DH83" s="4"/>
      <c r="DI83" s="4"/>
      <c r="DJ83" s="4"/>
      <c r="DK83" s="4"/>
    </row>
    <row r="84" spans="1:115" ht="15" customHeight="1" x14ac:dyDescent="0.6">
      <c r="A84" s="40">
        <v>94</v>
      </c>
      <c r="B84" s="40" t="s">
        <v>411</v>
      </c>
      <c r="C84" s="40" t="s">
        <v>412</v>
      </c>
      <c r="D84" s="40"/>
      <c r="E84" s="40" t="s">
        <v>413</v>
      </c>
      <c r="F84" s="40" t="s">
        <v>414</v>
      </c>
      <c r="G84" s="40" t="s">
        <v>499</v>
      </c>
      <c r="H84" s="40" t="s">
        <v>150</v>
      </c>
      <c r="I84" s="41">
        <v>42536</v>
      </c>
      <c r="J84" s="42">
        <f t="shared" si="0"/>
        <v>2016</v>
      </c>
      <c r="K84" s="42">
        <f t="shared" si="1"/>
        <v>6</v>
      </c>
      <c r="L84" s="42" t="str">
        <f t="shared" si="2"/>
        <v>2 - Summer</v>
      </c>
      <c r="M84" s="40" t="s">
        <v>150</v>
      </c>
      <c r="N84" s="40" t="s">
        <v>150</v>
      </c>
      <c r="O84" s="43">
        <v>0.98472222222222217</v>
      </c>
      <c r="P84" s="40" t="s">
        <v>151</v>
      </c>
      <c r="Q84" s="44">
        <v>29.659233333333333</v>
      </c>
      <c r="R84" s="44">
        <v>-84.868233333333336</v>
      </c>
      <c r="S84" s="40" t="s">
        <v>152</v>
      </c>
      <c r="T84" s="40" t="s">
        <v>150</v>
      </c>
      <c r="U84" s="40" t="s">
        <v>153</v>
      </c>
      <c r="V84" s="40" t="s">
        <v>150</v>
      </c>
      <c r="W84" s="40" t="s">
        <v>150</v>
      </c>
      <c r="X84" s="40" t="s">
        <v>150</v>
      </c>
      <c r="Y84" s="40" t="s">
        <v>500</v>
      </c>
      <c r="Z84" s="40" t="s">
        <v>150</v>
      </c>
      <c r="AA84" s="45">
        <v>982.00040612886403</v>
      </c>
      <c r="AB84" s="40" t="s">
        <v>156</v>
      </c>
      <c r="AC84" s="40" t="s">
        <v>150</v>
      </c>
      <c r="AD84" s="40" t="s">
        <v>150</v>
      </c>
      <c r="AE84" s="40" t="s">
        <v>150</v>
      </c>
      <c r="AF84" s="40" t="s">
        <v>150</v>
      </c>
      <c r="AG84" s="46">
        <v>98.5</v>
      </c>
      <c r="AH84" s="46">
        <v>99.9</v>
      </c>
      <c r="AI84" s="40">
        <v>92.1</v>
      </c>
      <c r="AJ84" s="40" t="s">
        <v>150</v>
      </c>
      <c r="AK84" s="40" t="s">
        <v>150</v>
      </c>
      <c r="AL84" s="40" t="s">
        <v>150</v>
      </c>
      <c r="AM84" s="40" t="s">
        <v>150</v>
      </c>
      <c r="AN84" s="40" t="s">
        <v>157</v>
      </c>
      <c r="AO84" s="40" t="s">
        <v>150</v>
      </c>
      <c r="AP84" s="40" t="s">
        <v>166</v>
      </c>
      <c r="AQ84" s="40" t="s">
        <v>501</v>
      </c>
      <c r="AR84" s="40" t="s">
        <v>150</v>
      </c>
      <c r="AS84" s="40" t="s">
        <v>150</v>
      </c>
      <c r="AT84" s="40" t="s">
        <v>150</v>
      </c>
      <c r="AU84" s="40" t="s">
        <v>150</v>
      </c>
      <c r="AV84" s="40" t="s">
        <v>150</v>
      </c>
      <c r="AW84" s="40" t="s">
        <v>150</v>
      </c>
      <c r="AX84" s="40" t="s">
        <v>150</v>
      </c>
      <c r="AY84" s="40" t="s">
        <v>150</v>
      </c>
      <c r="AZ84" s="40" t="s">
        <v>150</v>
      </c>
      <c r="BA84" s="40" t="s">
        <v>150</v>
      </c>
      <c r="BB84" s="40" t="s">
        <v>150</v>
      </c>
      <c r="BC84" s="40" t="s">
        <v>150</v>
      </c>
      <c r="BD84" s="40" t="s">
        <v>150</v>
      </c>
      <c r="BE84" s="40" t="s">
        <v>150</v>
      </c>
      <c r="BF84" s="40" t="s">
        <v>153</v>
      </c>
      <c r="BG84" s="40" t="s">
        <v>166</v>
      </c>
      <c r="BH84" s="40" t="s">
        <v>153</v>
      </c>
      <c r="BI84" s="40" t="s">
        <v>153</v>
      </c>
      <c r="BJ84" s="40" t="s">
        <v>153</v>
      </c>
      <c r="BK84" s="40" t="s">
        <v>150</v>
      </c>
      <c r="BL84" s="40" t="s">
        <v>150</v>
      </c>
      <c r="BM84" s="40" t="s">
        <v>150</v>
      </c>
      <c r="BN84" s="40" t="s">
        <v>150</v>
      </c>
      <c r="BO84" s="40" t="s">
        <v>502</v>
      </c>
      <c r="BP84" s="40" t="s">
        <v>153</v>
      </c>
      <c r="BQ84" s="40" t="s">
        <v>150</v>
      </c>
      <c r="BR84" s="40" t="s">
        <v>150</v>
      </c>
      <c r="BS84" s="40" t="s">
        <v>150</v>
      </c>
      <c r="BT84" s="40" t="s">
        <v>150</v>
      </c>
      <c r="BU84" s="41" t="s">
        <v>150</v>
      </c>
      <c r="BV84" s="43" t="s">
        <v>150</v>
      </c>
      <c r="BW84" s="40" t="s">
        <v>153</v>
      </c>
      <c r="BX84" s="40" t="s">
        <v>150</v>
      </c>
      <c r="BY84" s="40" t="s">
        <v>150</v>
      </c>
      <c r="BZ84" s="40" t="s">
        <v>150</v>
      </c>
      <c r="CA84" s="43" t="s">
        <v>150</v>
      </c>
      <c r="CB84" s="43" t="s">
        <v>150</v>
      </c>
      <c r="CC84" s="43" t="s">
        <v>150</v>
      </c>
      <c r="CD84" s="40" t="s">
        <v>153</v>
      </c>
      <c r="CE84" s="40" t="s">
        <v>150</v>
      </c>
      <c r="CF84" s="40" t="s">
        <v>150</v>
      </c>
      <c r="CG84" s="40" t="s">
        <v>153</v>
      </c>
      <c r="CH84" s="40" t="s">
        <v>158</v>
      </c>
      <c r="CI84" s="40"/>
      <c r="CJ84" s="40"/>
      <c r="CK84" s="40"/>
      <c r="CL84" s="40"/>
      <c r="CM84" s="40"/>
      <c r="CN84" s="40"/>
      <c r="CO84" s="40"/>
      <c r="CP84" s="40"/>
      <c r="CQ84" s="40"/>
      <c r="CR84" s="40"/>
      <c r="CS84" s="40"/>
      <c r="CT84" s="4"/>
      <c r="CU84" s="4"/>
      <c r="CV84" s="4"/>
      <c r="CW84" s="4"/>
      <c r="CX84" s="4"/>
      <c r="CY84" s="4"/>
      <c r="CZ84" s="4"/>
      <c r="DA84" s="4"/>
      <c r="DB84" s="4"/>
      <c r="DC84" s="4"/>
      <c r="DD84" s="4"/>
      <c r="DE84" s="4"/>
      <c r="DF84" s="4"/>
      <c r="DG84" s="4"/>
      <c r="DH84" s="4"/>
      <c r="DI84" s="4"/>
      <c r="DJ84" s="4"/>
      <c r="DK84" s="4"/>
    </row>
    <row r="85" spans="1:115" ht="15" customHeight="1" x14ac:dyDescent="0.6">
      <c r="A85" s="40">
        <v>95</v>
      </c>
      <c r="B85" s="40" t="s">
        <v>411</v>
      </c>
      <c r="C85" s="40" t="s">
        <v>412</v>
      </c>
      <c r="D85" s="40"/>
      <c r="E85" s="40" t="s">
        <v>413</v>
      </c>
      <c r="F85" s="40" t="s">
        <v>414</v>
      </c>
      <c r="G85" s="40" t="s">
        <v>503</v>
      </c>
      <c r="H85" s="40" t="s">
        <v>150</v>
      </c>
      <c r="I85" s="41">
        <v>42536</v>
      </c>
      <c r="J85" s="42">
        <f t="shared" si="0"/>
        <v>2016</v>
      </c>
      <c r="K85" s="42">
        <f t="shared" si="1"/>
        <v>6</v>
      </c>
      <c r="L85" s="42" t="str">
        <f t="shared" si="2"/>
        <v>2 - Summer</v>
      </c>
      <c r="M85" s="40" t="s">
        <v>150</v>
      </c>
      <c r="N85" s="40" t="s">
        <v>150</v>
      </c>
      <c r="O85" s="43">
        <v>0.99652777777777779</v>
      </c>
      <c r="P85" s="40" t="s">
        <v>151</v>
      </c>
      <c r="Q85" s="44" t="s">
        <v>150</v>
      </c>
      <c r="R85" s="44" t="s">
        <v>150</v>
      </c>
      <c r="S85" s="40" t="s">
        <v>152</v>
      </c>
      <c r="T85" s="40" t="s">
        <v>150</v>
      </c>
      <c r="U85" s="40" t="s">
        <v>153</v>
      </c>
      <c r="V85" s="40" t="s">
        <v>150</v>
      </c>
      <c r="W85" s="40" t="s">
        <v>150</v>
      </c>
      <c r="X85" s="40" t="s">
        <v>150</v>
      </c>
      <c r="Y85" s="40" t="s">
        <v>465</v>
      </c>
      <c r="Z85" s="40" t="s">
        <v>466</v>
      </c>
      <c r="AA85" s="45">
        <v>982.00040612978603</v>
      </c>
      <c r="AB85" s="40" t="s">
        <v>156</v>
      </c>
      <c r="AC85" s="40" t="s">
        <v>150</v>
      </c>
      <c r="AD85" s="40" t="s">
        <v>150</v>
      </c>
      <c r="AE85" s="40" t="s">
        <v>150</v>
      </c>
      <c r="AF85" s="40" t="s">
        <v>150</v>
      </c>
      <c r="AG85" s="46">
        <v>86.3</v>
      </c>
      <c r="AH85" s="46">
        <v>87.5</v>
      </c>
      <c r="AI85" s="40">
        <v>76</v>
      </c>
      <c r="AJ85" s="40" t="s">
        <v>150</v>
      </c>
      <c r="AK85" s="40" t="s">
        <v>150</v>
      </c>
      <c r="AL85" s="40" t="s">
        <v>150</v>
      </c>
      <c r="AM85" s="40" t="s">
        <v>150</v>
      </c>
      <c r="AN85" s="40" t="s">
        <v>157</v>
      </c>
      <c r="AO85" s="40" t="s">
        <v>150</v>
      </c>
      <c r="AP85" s="40" t="s">
        <v>150</v>
      </c>
      <c r="AQ85" s="40" t="s">
        <v>150</v>
      </c>
      <c r="AR85" s="40" t="s">
        <v>150</v>
      </c>
      <c r="AS85" s="40" t="s">
        <v>150</v>
      </c>
      <c r="AT85" s="40" t="s">
        <v>150</v>
      </c>
      <c r="AU85" s="40" t="s">
        <v>150</v>
      </c>
      <c r="AV85" s="40" t="s">
        <v>150</v>
      </c>
      <c r="AW85" s="40" t="s">
        <v>150</v>
      </c>
      <c r="AX85" s="40" t="s">
        <v>150</v>
      </c>
      <c r="AY85" s="40" t="s">
        <v>150</v>
      </c>
      <c r="AZ85" s="40" t="s">
        <v>150</v>
      </c>
      <c r="BA85" s="40" t="s">
        <v>150</v>
      </c>
      <c r="BB85" s="40" t="s">
        <v>150</v>
      </c>
      <c r="BC85" s="40" t="s">
        <v>150</v>
      </c>
      <c r="BD85" s="40" t="s">
        <v>150</v>
      </c>
      <c r="BE85" s="40" t="s">
        <v>150</v>
      </c>
      <c r="BF85" s="40" t="s">
        <v>153</v>
      </c>
      <c r="BG85" s="40" t="s">
        <v>166</v>
      </c>
      <c r="BH85" s="40" t="s">
        <v>153</v>
      </c>
      <c r="BI85" s="40" t="s">
        <v>153</v>
      </c>
      <c r="BJ85" s="40" t="s">
        <v>153</v>
      </c>
      <c r="BK85" s="40" t="s">
        <v>150</v>
      </c>
      <c r="BL85" s="40" t="s">
        <v>150</v>
      </c>
      <c r="BM85" s="40" t="s">
        <v>150</v>
      </c>
      <c r="BN85" s="40" t="s">
        <v>150</v>
      </c>
      <c r="BO85" s="40" t="s">
        <v>504</v>
      </c>
      <c r="BP85" s="40" t="s">
        <v>153</v>
      </c>
      <c r="BQ85" s="40" t="s">
        <v>150</v>
      </c>
      <c r="BR85" s="40" t="s">
        <v>150</v>
      </c>
      <c r="BS85" s="40" t="s">
        <v>150</v>
      </c>
      <c r="BT85" s="40" t="s">
        <v>150</v>
      </c>
      <c r="BU85" s="41" t="s">
        <v>150</v>
      </c>
      <c r="BV85" s="43" t="s">
        <v>150</v>
      </c>
      <c r="BW85" s="40" t="s">
        <v>153</v>
      </c>
      <c r="BX85" s="40" t="s">
        <v>150</v>
      </c>
      <c r="BY85" s="40" t="s">
        <v>150</v>
      </c>
      <c r="BZ85" s="40" t="s">
        <v>150</v>
      </c>
      <c r="CA85" s="43" t="s">
        <v>150</v>
      </c>
      <c r="CB85" s="43" t="s">
        <v>150</v>
      </c>
      <c r="CC85" s="43" t="s">
        <v>150</v>
      </c>
      <c r="CD85" s="40" t="s">
        <v>153</v>
      </c>
      <c r="CE85" s="40" t="s">
        <v>150</v>
      </c>
      <c r="CF85" s="40" t="s">
        <v>150</v>
      </c>
      <c r="CG85" s="40" t="s">
        <v>153</v>
      </c>
      <c r="CH85" s="40" t="s">
        <v>158</v>
      </c>
      <c r="CI85" s="40"/>
      <c r="CJ85" s="40"/>
      <c r="CK85" s="40"/>
      <c r="CL85" s="40"/>
      <c r="CM85" s="40"/>
      <c r="CN85" s="40"/>
      <c r="CO85" s="40"/>
      <c r="CP85" s="40"/>
      <c r="CQ85" s="40"/>
      <c r="CR85" s="40"/>
      <c r="CS85" s="40"/>
      <c r="CT85" s="4"/>
      <c r="CU85" s="4"/>
      <c r="CV85" s="4"/>
      <c r="CW85" s="4"/>
      <c r="CX85" s="4"/>
      <c r="CY85" s="4"/>
      <c r="CZ85" s="4"/>
      <c r="DA85" s="4"/>
      <c r="DB85" s="4"/>
      <c r="DC85" s="4"/>
      <c r="DD85" s="4"/>
      <c r="DE85" s="4"/>
      <c r="DF85" s="4"/>
      <c r="DG85" s="4"/>
      <c r="DH85" s="4"/>
      <c r="DI85" s="4"/>
      <c r="DJ85" s="4"/>
      <c r="DK85" s="4"/>
    </row>
    <row r="86" spans="1:115" ht="15" customHeight="1" x14ac:dyDescent="0.6">
      <c r="A86" s="40">
        <v>96</v>
      </c>
      <c r="B86" s="40" t="s">
        <v>411</v>
      </c>
      <c r="C86" s="40" t="s">
        <v>412</v>
      </c>
      <c r="D86" s="40"/>
      <c r="E86" s="40" t="s">
        <v>413</v>
      </c>
      <c r="F86" s="40" t="s">
        <v>414</v>
      </c>
      <c r="G86" s="40" t="s">
        <v>505</v>
      </c>
      <c r="H86" s="40" t="s">
        <v>150</v>
      </c>
      <c r="I86" s="41">
        <v>42537</v>
      </c>
      <c r="J86" s="42">
        <f t="shared" si="0"/>
        <v>2016</v>
      </c>
      <c r="K86" s="42">
        <f t="shared" si="1"/>
        <v>6</v>
      </c>
      <c r="L86" s="42" t="str">
        <f t="shared" si="2"/>
        <v>2 - Summer</v>
      </c>
      <c r="M86" s="40" t="s">
        <v>150</v>
      </c>
      <c r="N86" s="40" t="s">
        <v>150</v>
      </c>
      <c r="O86" s="43">
        <v>4.5833333333333337E-2</v>
      </c>
      <c r="P86" s="40" t="s">
        <v>151</v>
      </c>
      <c r="Q86" s="44" t="s">
        <v>150</v>
      </c>
      <c r="R86" s="44" t="s">
        <v>150</v>
      </c>
      <c r="S86" s="40" t="s">
        <v>152</v>
      </c>
      <c r="T86" s="40" t="s">
        <v>150</v>
      </c>
      <c r="U86" s="40" t="s">
        <v>153</v>
      </c>
      <c r="V86" s="40" t="s">
        <v>150</v>
      </c>
      <c r="W86" s="40" t="s">
        <v>150</v>
      </c>
      <c r="X86" s="40" t="s">
        <v>150</v>
      </c>
      <c r="Y86" s="40" t="s">
        <v>506</v>
      </c>
      <c r="Z86" s="40" t="s">
        <v>507</v>
      </c>
      <c r="AA86" s="45">
        <v>982.00040612877501</v>
      </c>
      <c r="AB86" s="40" t="s">
        <v>156</v>
      </c>
      <c r="AC86" s="40" t="s">
        <v>150</v>
      </c>
      <c r="AD86" s="40" t="s">
        <v>150</v>
      </c>
      <c r="AE86" s="40" t="s">
        <v>150</v>
      </c>
      <c r="AF86" s="40" t="s">
        <v>150</v>
      </c>
      <c r="AG86" s="46">
        <v>92.2</v>
      </c>
      <c r="AH86" s="46">
        <v>93.2</v>
      </c>
      <c r="AI86" s="40">
        <v>84.3</v>
      </c>
      <c r="AJ86" s="40" t="s">
        <v>150</v>
      </c>
      <c r="AK86" s="40" t="s">
        <v>150</v>
      </c>
      <c r="AL86" s="40" t="s">
        <v>150</v>
      </c>
      <c r="AM86" s="40" t="s">
        <v>150</v>
      </c>
      <c r="AN86" s="40" t="s">
        <v>157</v>
      </c>
      <c r="AO86" s="40" t="s">
        <v>150</v>
      </c>
      <c r="AP86" s="40" t="s">
        <v>150</v>
      </c>
      <c r="AQ86" s="40" t="s">
        <v>150</v>
      </c>
      <c r="AR86" s="40" t="s">
        <v>150</v>
      </c>
      <c r="AS86" s="40" t="s">
        <v>150</v>
      </c>
      <c r="AT86" s="40" t="s">
        <v>150</v>
      </c>
      <c r="AU86" s="40" t="s">
        <v>150</v>
      </c>
      <c r="AV86" s="40" t="s">
        <v>150</v>
      </c>
      <c r="AW86" s="40" t="s">
        <v>150</v>
      </c>
      <c r="AX86" s="40" t="s">
        <v>150</v>
      </c>
      <c r="AY86" s="40" t="s">
        <v>150</v>
      </c>
      <c r="AZ86" s="40" t="s">
        <v>150</v>
      </c>
      <c r="BA86" s="40" t="s">
        <v>150</v>
      </c>
      <c r="BB86" s="40" t="s">
        <v>150</v>
      </c>
      <c r="BC86" s="40" t="s">
        <v>150</v>
      </c>
      <c r="BD86" s="40" t="s">
        <v>150</v>
      </c>
      <c r="BE86" s="40" t="s">
        <v>150</v>
      </c>
      <c r="BF86" s="40" t="s">
        <v>153</v>
      </c>
      <c r="BG86" s="40" t="s">
        <v>166</v>
      </c>
      <c r="BH86" s="40" t="s">
        <v>153</v>
      </c>
      <c r="BI86" s="40" t="s">
        <v>153</v>
      </c>
      <c r="BJ86" s="40" t="s">
        <v>153</v>
      </c>
      <c r="BK86" s="40" t="s">
        <v>150</v>
      </c>
      <c r="BL86" s="40" t="s">
        <v>150</v>
      </c>
      <c r="BM86" s="40" t="s">
        <v>150</v>
      </c>
      <c r="BN86" s="40" t="s">
        <v>150</v>
      </c>
      <c r="BO86" s="40" t="s">
        <v>479</v>
      </c>
      <c r="BP86" s="40" t="s">
        <v>153</v>
      </c>
      <c r="BQ86" s="40" t="s">
        <v>150</v>
      </c>
      <c r="BR86" s="40" t="s">
        <v>150</v>
      </c>
      <c r="BS86" s="40" t="s">
        <v>150</v>
      </c>
      <c r="BT86" s="40" t="s">
        <v>150</v>
      </c>
      <c r="BU86" s="41" t="s">
        <v>150</v>
      </c>
      <c r="BV86" s="43" t="s">
        <v>150</v>
      </c>
      <c r="BW86" s="40" t="s">
        <v>153</v>
      </c>
      <c r="BX86" s="40" t="s">
        <v>150</v>
      </c>
      <c r="BY86" s="40" t="s">
        <v>150</v>
      </c>
      <c r="BZ86" s="40" t="s">
        <v>150</v>
      </c>
      <c r="CA86" s="43" t="s">
        <v>150</v>
      </c>
      <c r="CB86" s="43" t="s">
        <v>150</v>
      </c>
      <c r="CC86" s="43" t="s">
        <v>150</v>
      </c>
      <c r="CD86" s="40" t="s">
        <v>153</v>
      </c>
      <c r="CE86" s="40" t="s">
        <v>150</v>
      </c>
      <c r="CF86" s="40" t="s">
        <v>150</v>
      </c>
      <c r="CG86" s="40" t="s">
        <v>153</v>
      </c>
      <c r="CH86" s="40" t="s">
        <v>158</v>
      </c>
      <c r="CI86" s="40"/>
      <c r="CJ86" s="40"/>
      <c r="CK86" s="40"/>
      <c r="CL86" s="40"/>
      <c r="CM86" s="40"/>
      <c r="CN86" s="40"/>
      <c r="CO86" s="40"/>
      <c r="CP86" s="40"/>
      <c r="CQ86" s="40"/>
      <c r="CR86" s="40"/>
      <c r="CS86" s="40"/>
      <c r="CT86" s="4"/>
      <c r="CU86" s="4"/>
      <c r="CV86" s="4"/>
      <c r="CW86" s="4"/>
      <c r="CX86" s="4"/>
      <c r="CY86" s="4"/>
      <c r="CZ86" s="4"/>
      <c r="DA86" s="4"/>
      <c r="DB86" s="4"/>
      <c r="DC86" s="4"/>
      <c r="DD86" s="4"/>
      <c r="DE86" s="4"/>
      <c r="DF86" s="4"/>
      <c r="DG86" s="4"/>
      <c r="DH86" s="4"/>
      <c r="DI86" s="4"/>
      <c r="DJ86" s="4"/>
      <c r="DK86" s="4"/>
    </row>
    <row r="87" spans="1:115" ht="15" customHeight="1" x14ac:dyDescent="0.6">
      <c r="A87" s="40">
        <v>97</v>
      </c>
      <c r="B87" s="40" t="s">
        <v>411</v>
      </c>
      <c r="C87" s="40" t="s">
        <v>412</v>
      </c>
      <c r="D87" s="40"/>
      <c r="E87" s="40" t="s">
        <v>413</v>
      </c>
      <c r="F87" s="40" t="s">
        <v>414</v>
      </c>
      <c r="G87" s="40" t="s">
        <v>508</v>
      </c>
      <c r="H87" s="40" t="s">
        <v>150</v>
      </c>
      <c r="I87" s="41">
        <v>42537</v>
      </c>
      <c r="J87" s="42">
        <f t="shared" si="0"/>
        <v>2016</v>
      </c>
      <c r="K87" s="42">
        <f t="shared" si="1"/>
        <v>6</v>
      </c>
      <c r="L87" s="42" t="str">
        <f t="shared" si="2"/>
        <v>2 - Summer</v>
      </c>
      <c r="M87" s="40" t="s">
        <v>150</v>
      </c>
      <c r="N87" s="40" t="s">
        <v>150</v>
      </c>
      <c r="O87" s="43">
        <v>0.90625</v>
      </c>
      <c r="P87" s="40" t="s">
        <v>151</v>
      </c>
      <c r="Q87" s="44" t="s">
        <v>150</v>
      </c>
      <c r="R87" s="44" t="s">
        <v>150</v>
      </c>
      <c r="S87" s="40" t="s">
        <v>290</v>
      </c>
      <c r="T87" s="40" t="s">
        <v>150</v>
      </c>
      <c r="U87" s="40" t="s">
        <v>153</v>
      </c>
      <c r="V87" s="40" t="s">
        <v>150</v>
      </c>
      <c r="W87" s="40" t="s">
        <v>150</v>
      </c>
      <c r="X87" s="40" t="s">
        <v>150</v>
      </c>
      <c r="Y87" s="40" t="s">
        <v>509</v>
      </c>
      <c r="Z87" s="40" t="s">
        <v>510</v>
      </c>
      <c r="AA87" s="45">
        <v>982.00040612959197</v>
      </c>
      <c r="AB87" s="40" t="s">
        <v>156</v>
      </c>
      <c r="AC87" s="40" t="s">
        <v>150</v>
      </c>
      <c r="AD87" s="40" t="s">
        <v>150</v>
      </c>
      <c r="AE87" s="40" t="s">
        <v>150</v>
      </c>
      <c r="AF87" s="40" t="s">
        <v>150</v>
      </c>
      <c r="AG87" s="46">
        <v>103</v>
      </c>
      <c r="AH87" s="46">
        <v>106</v>
      </c>
      <c r="AI87" s="40">
        <v>100</v>
      </c>
      <c r="AJ87" s="40" t="s">
        <v>150</v>
      </c>
      <c r="AK87" s="40" t="s">
        <v>150</v>
      </c>
      <c r="AL87" s="40" t="s">
        <v>150</v>
      </c>
      <c r="AM87" s="40" t="s">
        <v>150</v>
      </c>
      <c r="AN87" s="40" t="s">
        <v>157</v>
      </c>
      <c r="AO87" s="40" t="s">
        <v>150</v>
      </c>
      <c r="AP87" s="40" t="s">
        <v>166</v>
      </c>
      <c r="AQ87" s="40" t="s">
        <v>150</v>
      </c>
      <c r="AR87" s="40" t="s">
        <v>150</v>
      </c>
      <c r="AS87" s="40" t="s">
        <v>150</v>
      </c>
      <c r="AT87" s="40" t="s">
        <v>150</v>
      </c>
      <c r="AU87" s="40" t="s">
        <v>150</v>
      </c>
      <c r="AV87" s="40" t="s">
        <v>150</v>
      </c>
      <c r="AW87" s="40" t="s">
        <v>150</v>
      </c>
      <c r="AX87" s="40" t="s">
        <v>150</v>
      </c>
      <c r="AY87" s="40" t="s">
        <v>150</v>
      </c>
      <c r="AZ87" s="40" t="s">
        <v>150</v>
      </c>
      <c r="BA87" s="40" t="s">
        <v>150</v>
      </c>
      <c r="BB87" s="40" t="s">
        <v>150</v>
      </c>
      <c r="BC87" s="40" t="s">
        <v>150</v>
      </c>
      <c r="BD87" s="40" t="s">
        <v>150</v>
      </c>
      <c r="BE87" s="40" t="s">
        <v>150</v>
      </c>
      <c r="BF87" s="40" t="s">
        <v>153</v>
      </c>
      <c r="BG87" s="40" t="s">
        <v>166</v>
      </c>
      <c r="BH87" s="40" t="s">
        <v>153</v>
      </c>
      <c r="BI87" s="40" t="s">
        <v>153</v>
      </c>
      <c r="BJ87" s="40" t="s">
        <v>153</v>
      </c>
      <c r="BK87" s="40" t="s">
        <v>150</v>
      </c>
      <c r="BL87" s="40" t="s">
        <v>150</v>
      </c>
      <c r="BM87" s="40" t="s">
        <v>150</v>
      </c>
      <c r="BN87" s="40" t="s">
        <v>150</v>
      </c>
      <c r="BO87" s="40" t="s">
        <v>511</v>
      </c>
      <c r="BP87" s="40" t="s">
        <v>153</v>
      </c>
      <c r="BQ87" s="40" t="s">
        <v>150</v>
      </c>
      <c r="BR87" s="40" t="s">
        <v>150</v>
      </c>
      <c r="BS87" s="40" t="s">
        <v>150</v>
      </c>
      <c r="BT87" s="40" t="s">
        <v>150</v>
      </c>
      <c r="BU87" s="41" t="s">
        <v>150</v>
      </c>
      <c r="BV87" s="43" t="s">
        <v>150</v>
      </c>
      <c r="BW87" s="40" t="s">
        <v>153</v>
      </c>
      <c r="BX87" s="40" t="s">
        <v>150</v>
      </c>
      <c r="BY87" s="40" t="s">
        <v>150</v>
      </c>
      <c r="BZ87" s="40" t="s">
        <v>150</v>
      </c>
      <c r="CA87" s="43" t="s">
        <v>150</v>
      </c>
      <c r="CB87" s="43" t="s">
        <v>150</v>
      </c>
      <c r="CC87" s="43" t="s">
        <v>150</v>
      </c>
      <c r="CD87" s="40" t="s">
        <v>153</v>
      </c>
      <c r="CE87" s="40" t="s">
        <v>150</v>
      </c>
      <c r="CF87" s="40" t="s">
        <v>150</v>
      </c>
      <c r="CG87" s="40" t="s">
        <v>153</v>
      </c>
      <c r="CH87" s="40" t="s">
        <v>158</v>
      </c>
      <c r="CI87" s="40"/>
      <c r="CJ87" s="40"/>
      <c r="CK87" s="40"/>
      <c r="CL87" s="40"/>
      <c r="CM87" s="40"/>
      <c r="CN87" s="40"/>
      <c r="CO87" s="40"/>
      <c r="CP87" s="40"/>
      <c r="CQ87" s="40"/>
      <c r="CR87" s="40"/>
      <c r="CS87" s="40"/>
      <c r="CT87" s="4"/>
      <c r="CU87" s="4"/>
      <c r="CV87" s="4"/>
      <c r="CW87" s="4"/>
      <c r="CX87" s="4"/>
      <c r="CY87" s="4"/>
      <c r="CZ87" s="4"/>
      <c r="DA87" s="4"/>
      <c r="DB87" s="4"/>
      <c r="DC87" s="4"/>
      <c r="DD87" s="4"/>
      <c r="DE87" s="4"/>
      <c r="DF87" s="4"/>
      <c r="DG87" s="4"/>
      <c r="DH87" s="4"/>
      <c r="DI87" s="4"/>
      <c r="DJ87" s="4"/>
      <c r="DK87" s="4"/>
    </row>
    <row r="88" spans="1:115" ht="15" customHeight="1" x14ac:dyDescent="0.6">
      <c r="A88" s="40">
        <v>98</v>
      </c>
      <c r="B88" s="40" t="s">
        <v>411</v>
      </c>
      <c r="C88" s="40" t="s">
        <v>412</v>
      </c>
      <c r="D88" s="40"/>
      <c r="E88" s="40" t="s">
        <v>413</v>
      </c>
      <c r="F88" s="40" t="s">
        <v>414</v>
      </c>
      <c r="G88" s="40" t="s">
        <v>512</v>
      </c>
      <c r="H88" s="40" t="s">
        <v>150</v>
      </c>
      <c r="I88" s="41">
        <v>42537</v>
      </c>
      <c r="J88" s="42">
        <f t="shared" si="0"/>
        <v>2016</v>
      </c>
      <c r="K88" s="42">
        <f t="shared" si="1"/>
        <v>6</v>
      </c>
      <c r="L88" s="42" t="str">
        <f t="shared" si="2"/>
        <v>2 - Summer</v>
      </c>
      <c r="M88" s="40" t="s">
        <v>150</v>
      </c>
      <c r="N88" s="40" t="s">
        <v>150</v>
      </c>
      <c r="O88" s="43">
        <v>0.96319444444444446</v>
      </c>
      <c r="P88" s="40" t="s">
        <v>151</v>
      </c>
      <c r="Q88" s="44" t="s">
        <v>150</v>
      </c>
      <c r="R88" s="44" t="s">
        <v>150</v>
      </c>
      <c r="S88" s="40" t="s">
        <v>152</v>
      </c>
      <c r="T88" s="40" t="s">
        <v>150</v>
      </c>
      <c r="U88" s="40" t="s">
        <v>153</v>
      </c>
      <c r="V88" s="40" t="s">
        <v>150</v>
      </c>
      <c r="W88" s="40" t="s">
        <v>150</v>
      </c>
      <c r="X88" s="40" t="s">
        <v>150</v>
      </c>
      <c r="Y88" s="40" t="s">
        <v>513</v>
      </c>
      <c r="Z88" s="40" t="s">
        <v>514</v>
      </c>
      <c r="AA88" s="45" t="s">
        <v>150</v>
      </c>
      <c r="AB88" s="40" t="s">
        <v>156</v>
      </c>
      <c r="AC88" s="40" t="s">
        <v>150</v>
      </c>
      <c r="AD88" s="40" t="s">
        <v>150</v>
      </c>
      <c r="AE88" s="40" t="s">
        <v>150</v>
      </c>
      <c r="AF88" s="40" t="s">
        <v>150</v>
      </c>
      <c r="AG88" s="46">
        <v>90.2</v>
      </c>
      <c r="AH88" s="46">
        <v>91.4</v>
      </c>
      <c r="AI88" s="40">
        <v>81.599999999999994</v>
      </c>
      <c r="AJ88" s="40" t="s">
        <v>150</v>
      </c>
      <c r="AK88" s="40" t="s">
        <v>150</v>
      </c>
      <c r="AL88" s="40" t="s">
        <v>150</v>
      </c>
      <c r="AM88" s="40" t="s">
        <v>150</v>
      </c>
      <c r="AN88" s="40" t="s">
        <v>157</v>
      </c>
      <c r="AO88" s="40" t="s">
        <v>150</v>
      </c>
      <c r="AP88" s="40" t="s">
        <v>150</v>
      </c>
      <c r="AQ88" s="40" t="s">
        <v>150</v>
      </c>
      <c r="AR88" s="40" t="s">
        <v>150</v>
      </c>
      <c r="AS88" s="40" t="s">
        <v>150</v>
      </c>
      <c r="AT88" s="40" t="s">
        <v>150</v>
      </c>
      <c r="AU88" s="40" t="s">
        <v>150</v>
      </c>
      <c r="AV88" s="40" t="s">
        <v>150</v>
      </c>
      <c r="AW88" s="40" t="s">
        <v>150</v>
      </c>
      <c r="AX88" s="40" t="s">
        <v>150</v>
      </c>
      <c r="AY88" s="40" t="s">
        <v>150</v>
      </c>
      <c r="AZ88" s="40" t="s">
        <v>150</v>
      </c>
      <c r="BA88" s="40" t="s">
        <v>150</v>
      </c>
      <c r="BB88" s="40" t="s">
        <v>150</v>
      </c>
      <c r="BC88" s="40" t="s">
        <v>150</v>
      </c>
      <c r="BD88" s="40" t="s">
        <v>150</v>
      </c>
      <c r="BE88" s="40" t="s">
        <v>150</v>
      </c>
      <c r="BF88" s="40" t="s">
        <v>153</v>
      </c>
      <c r="BG88" s="40" t="s">
        <v>153</v>
      </c>
      <c r="BH88" s="40" t="s">
        <v>153</v>
      </c>
      <c r="BI88" s="40" t="s">
        <v>153</v>
      </c>
      <c r="BJ88" s="40" t="s">
        <v>153</v>
      </c>
      <c r="BK88" s="40" t="s">
        <v>150</v>
      </c>
      <c r="BL88" s="40" t="s">
        <v>150</v>
      </c>
      <c r="BM88" s="40" t="s">
        <v>150</v>
      </c>
      <c r="BN88" s="40" t="s">
        <v>150</v>
      </c>
      <c r="BO88" s="40" t="s">
        <v>515</v>
      </c>
      <c r="BP88" s="40" t="s">
        <v>153</v>
      </c>
      <c r="BQ88" s="40" t="s">
        <v>150</v>
      </c>
      <c r="BR88" s="40" t="s">
        <v>150</v>
      </c>
      <c r="BS88" s="40" t="s">
        <v>150</v>
      </c>
      <c r="BT88" s="40" t="s">
        <v>150</v>
      </c>
      <c r="BU88" s="41" t="s">
        <v>150</v>
      </c>
      <c r="BV88" s="43" t="s">
        <v>150</v>
      </c>
      <c r="BW88" s="40" t="s">
        <v>153</v>
      </c>
      <c r="BX88" s="40" t="s">
        <v>150</v>
      </c>
      <c r="BY88" s="40" t="s">
        <v>150</v>
      </c>
      <c r="BZ88" s="40" t="s">
        <v>150</v>
      </c>
      <c r="CA88" s="43" t="s">
        <v>150</v>
      </c>
      <c r="CB88" s="43" t="s">
        <v>150</v>
      </c>
      <c r="CC88" s="43" t="s">
        <v>150</v>
      </c>
      <c r="CD88" s="40" t="s">
        <v>153</v>
      </c>
      <c r="CE88" s="40" t="s">
        <v>150</v>
      </c>
      <c r="CF88" s="40" t="s">
        <v>150</v>
      </c>
      <c r="CG88" s="40" t="s">
        <v>153</v>
      </c>
      <c r="CH88" s="40" t="s">
        <v>158</v>
      </c>
      <c r="CI88" s="40"/>
      <c r="CJ88" s="40"/>
      <c r="CK88" s="40"/>
      <c r="CL88" s="40"/>
      <c r="CM88" s="40"/>
      <c r="CN88" s="40"/>
      <c r="CO88" s="40"/>
      <c r="CP88" s="40"/>
      <c r="CQ88" s="40"/>
      <c r="CR88" s="40"/>
      <c r="CS88" s="40"/>
      <c r="CT88" s="4"/>
      <c r="CU88" s="4"/>
      <c r="CV88" s="4"/>
      <c r="CW88" s="4"/>
      <c r="CX88" s="4"/>
      <c r="CY88" s="4"/>
      <c r="CZ88" s="4"/>
      <c r="DA88" s="4"/>
      <c r="DB88" s="4"/>
      <c r="DC88" s="4"/>
      <c r="DD88" s="4"/>
      <c r="DE88" s="4"/>
      <c r="DF88" s="4"/>
      <c r="DG88" s="4"/>
      <c r="DH88" s="4"/>
      <c r="DI88" s="4"/>
      <c r="DJ88" s="4"/>
      <c r="DK88" s="4"/>
    </row>
    <row r="89" spans="1:115" ht="15" customHeight="1" x14ac:dyDescent="0.6">
      <c r="A89" s="40">
        <v>99</v>
      </c>
      <c r="B89" s="40" t="s">
        <v>411</v>
      </c>
      <c r="C89" s="40" t="s">
        <v>412</v>
      </c>
      <c r="D89" s="40"/>
      <c r="E89" s="40" t="s">
        <v>413</v>
      </c>
      <c r="F89" s="40" t="s">
        <v>414</v>
      </c>
      <c r="G89" s="40" t="s">
        <v>516</v>
      </c>
      <c r="H89" s="40" t="s">
        <v>150</v>
      </c>
      <c r="I89" s="41">
        <v>42537</v>
      </c>
      <c r="J89" s="42">
        <f t="shared" si="0"/>
        <v>2016</v>
      </c>
      <c r="K89" s="42">
        <f t="shared" si="1"/>
        <v>6</v>
      </c>
      <c r="L89" s="42" t="str">
        <f t="shared" si="2"/>
        <v>2 - Summer</v>
      </c>
      <c r="M89" s="40" t="s">
        <v>150</v>
      </c>
      <c r="N89" s="40" t="s">
        <v>150</v>
      </c>
      <c r="O89" s="43">
        <v>0.97499999999999998</v>
      </c>
      <c r="P89" s="40" t="s">
        <v>151</v>
      </c>
      <c r="Q89" s="44" t="s">
        <v>150</v>
      </c>
      <c r="R89" s="44" t="s">
        <v>150</v>
      </c>
      <c r="S89" s="40" t="s">
        <v>152</v>
      </c>
      <c r="T89" s="40" t="s">
        <v>150</v>
      </c>
      <c r="U89" s="40" t="s">
        <v>153</v>
      </c>
      <c r="V89" s="40" t="s">
        <v>150</v>
      </c>
      <c r="W89" s="40" t="s">
        <v>150</v>
      </c>
      <c r="X89" s="40" t="s">
        <v>150</v>
      </c>
      <c r="Y89" s="40" t="s">
        <v>517</v>
      </c>
      <c r="Z89" s="40" t="s">
        <v>518</v>
      </c>
      <c r="AA89" s="45">
        <v>982.00040612919997</v>
      </c>
      <c r="AB89" s="40" t="s">
        <v>156</v>
      </c>
      <c r="AC89" s="40" t="s">
        <v>150</v>
      </c>
      <c r="AD89" s="40" t="s">
        <v>150</v>
      </c>
      <c r="AE89" s="40" t="s">
        <v>150</v>
      </c>
      <c r="AF89" s="40" t="s">
        <v>150</v>
      </c>
      <c r="AG89" s="46">
        <v>98.1</v>
      </c>
      <c r="AH89" s="46">
        <v>98.7</v>
      </c>
      <c r="AI89" s="40">
        <v>96.5</v>
      </c>
      <c r="AJ89" s="40" t="s">
        <v>150</v>
      </c>
      <c r="AK89" s="40" t="s">
        <v>150</v>
      </c>
      <c r="AL89" s="40" t="s">
        <v>150</v>
      </c>
      <c r="AM89" s="40" t="s">
        <v>150</v>
      </c>
      <c r="AN89" s="40" t="s">
        <v>157</v>
      </c>
      <c r="AO89" s="40" t="s">
        <v>150</v>
      </c>
      <c r="AP89" s="40" t="s">
        <v>150</v>
      </c>
      <c r="AQ89" s="40" t="s">
        <v>150</v>
      </c>
      <c r="AR89" s="40" t="s">
        <v>150</v>
      </c>
      <c r="AS89" s="40" t="s">
        <v>150</v>
      </c>
      <c r="AT89" s="40" t="s">
        <v>150</v>
      </c>
      <c r="AU89" s="40" t="s">
        <v>150</v>
      </c>
      <c r="AV89" s="40" t="s">
        <v>150</v>
      </c>
      <c r="AW89" s="40" t="s">
        <v>150</v>
      </c>
      <c r="AX89" s="40" t="s">
        <v>150</v>
      </c>
      <c r="AY89" s="40" t="s">
        <v>150</v>
      </c>
      <c r="AZ89" s="40" t="s">
        <v>150</v>
      </c>
      <c r="BA89" s="40" t="s">
        <v>150</v>
      </c>
      <c r="BB89" s="40" t="s">
        <v>150</v>
      </c>
      <c r="BC89" s="40" t="s">
        <v>150</v>
      </c>
      <c r="BD89" s="40" t="s">
        <v>150</v>
      </c>
      <c r="BE89" s="40" t="s">
        <v>150</v>
      </c>
      <c r="BF89" s="40" t="s">
        <v>153</v>
      </c>
      <c r="BG89" s="40" t="s">
        <v>166</v>
      </c>
      <c r="BH89" s="40" t="s">
        <v>153</v>
      </c>
      <c r="BI89" s="40" t="s">
        <v>153</v>
      </c>
      <c r="BJ89" s="40" t="s">
        <v>153</v>
      </c>
      <c r="BK89" s="40" t="s">
        <v>150</v>
      </c>
      <c r="BL89" s="40" t="s">
        <v>150</v>
      </c>
      <c r="BM89" s="40" t="s">
        <v>150</v>
      </c>
      <c r="BN89" s="40" t="s">
        <v>150</v>
      </c>
      <c r="BO89" s="40" t="s">
        <v>479</v>
      </c>
      <c r="BP89" s="40" t="s">
        <v>153</v>
      </c>
      <c r="BQ89" s="40" t="s">
        <v>150</v>
      </c>
      <c r="BR89" s="40" t="s">
        <v>150</v>
      </c>
      <c r="BS89" s="40" t="s">
        <v>150</v>
      </c>
      <c r="BT89" s="40" t="s">
        <v>150</v>
      </c>
      <c r="BU89" s="41" t="s">
        <v>150</v>
      </c>
      <c r="BV89" s="43" t="s">
        <v>150</v>
      </c>
      <c r="BW89" s="40" t="s">
        <v>153</v>
      </c>
      <c r="BX89" s="40" t="s">
        <v>150</v>
      </c>
      <c r="BY89" s="40" t="s">
        <v>150</v>
      </c>
      <c r="BZ89" s="40" t="s">
        <v>150</v>
      </c>
      <c r="CA89" s="43" t="s">
        <v>150</v>
      </c>
      <c r="CB89" s="43" t="s">
        <v>150</v>
      </c>
      <c r="CC89" s="43" t="s">
        <v>150</v>
      </c>
      <c r="CD89" s="40" t="s">
        <v>153</v>
      </c>
      <c r="CE89" s="40" t="s">
        <v>150</v>
      </c>
      <c r="CF89" s="40" t="s">
        <v>150</v>
      </c>
      <c r="CG89" s="40" t="s">
        <v>153</v>
      </c>
      <c r="CH89" s="40" t="s">
        <v>158</v>
      </c>
      <c r="CI89" s="40"/>
      <c r="CJ89" s="40"/>
      <c r="CK89" s="40"/>
      <c r="CL89" s="40"/>
      <c r="CM89" s="40"/>
      <c r="CN89" s="40"/>
      <c r="CO89" s="40"/>
      <c r="CP89" s="40"/>
      <c r="CQ89" s="40"/>
      <c r="CR89" s="40"/>
      <c r="CS89" s="40"/>
      <c r="CT89" s="4"/>
      <c r="CU89" s="4"/>
      <c r="CV89" s="4"/>
      <c r="CW89" s="4"/>
      <c r="CX89" s="4"/>
      <c r="CY89" s="4"/>
      <c r="CZ89" s="4"/>
      <c r="DA89" s="4"/>
      <c r="DB89" s="4"/>
      <c r="DC89" s="4"/>
      <c r="DD89" s="4"/>
      <c r="DE89" s="4"/>
      <c r="DF89" s="4"/>
      <c r="DG89" s="4"/>
      <c r="DH89" s="4"/>
      <c r="DI89" s="4"/>
      <c r="DJ89" s="4"/>
      <c r="DK89" s="4"/>
    </row>
    <row r="90" spans="1:115" ht="15" customHeight="1" x14ac:dyDescent="0.6">
      <c r="A90" s="40">
        <v>100</v>
      </c>
      <c r="B90" s="40" t="s">
        <v>411</v>
      </c>
      <c r="C90" s="40" t="s">
        <v>412</v>
      </c>
      <c r="D90" s="40"/>
      <c r="E90" s="40" t="s">
        <v>413</v>
      </c>
      <c r="F90" s="40" t="s">
        <v>414</v>
      </c>
      <c r="G90" s="40" t="s">
        <v>519</v>
      </c>
      <c r="H90" s="40" t="s">
        <v>150</v>
      </c>
      <c r="I90" s="41">
        <v>42538</v>
      </c>
      <c r="J90" s="42">
        <f t="shared" si="0"/>
        <v>2016</v>
      </c>
      <c r="K90" s="42">
        <f t="shared" si="1"/>
        <v>6</v>
      </c>
      <c r="L90" s="42" t="str">
        <f t="shared" si="2"/>
        <v>2 - Summer</v>
      </c>
      <c r="M90" s="40" t="s">
        <v>150</v>
      </c>
      <c r="N90" s="40" t="s">
        <v>150</v>
      </c>
      <c r="O90" s="43">
        <v>7.6388888888888895E-2</v>
      </c>
      <c r="P90" s="40" t="s">
        <v>151</v>
      </c>
      <c r="Q90" s="44">
        <v>29.633949999999999</v>
      </c>
      <c r="R90" s="44">
        <v>-84.918800000000005</v>
      </c>
      <c r="S90" s="40" t="s">
        <v>152</v>
      </c>
      <c r="T90" s="40" t="s">
        <v>150</v>
      </c>
      <c r="U90" s="40" t="s">
        <v>153</v>
      </c>
      <c r="V90" s="40" t="s">
        <v>150</v>
      </c>
      <c r="W90" s="40" t="s">
        <v>150</v>
      </c>
      <c r="X90" s="40" t="s">
        <v>150</v>
      </c>
      <c r="Y90" s="40" t="s">
        <v>520</v>
      </c>
      <c r="Z90" s="40" t="s">
        <v>521</v>
      </c>
      <c r="AA90" s="45" t="s">
        <v>150</v>
      </c>
      <c r="AB90" s="40" t="s">
        <v>156</v>
      </c>
      <c r="AC90" s="40" t="s">
        <v>150</v>
      </c>
      <c r="AD90" s="40" t="s">
        <v>150</v>
      </c>
      <c r="AE90" s="40" t="s">
        <v>150</v>
      </c>
      <c r="AF90" s="40" t="s">
        <v>150</v>
      </c>
      <c r="AG90" s="46">
        <v>97.2</v>
      </c>
      <c r="AH90" s="46">
        <v>99</v>
      </c>
      <c r="AI90" s="40">
        <v>88.4</v>
      </c>
      <c r="AJ90" s="40" t="s">
        <v>150</v>
      </c>
      <c r="AK90" s="40" t="s">
        <v>150</v>
      </c>
      <c r="AL90" s="40" t="s">
        <v>150</v>
      </c>
      <c r="AM90" s="40" t="s">
        <v>150</v>
      </c>
      <c r="AN90" s="40" t="s">
        <v>157</v>
      </c>
      <c r="AO90" s="40" t="s">
        <v>150</v>
      </c>
      <c r="AP90" s="40" t="s">
        <v>150</v>
      </c>
      <c r="AQ90" s="40" t="s">
        <v>150</v>
      </c>
      <c r="AR90" s="40" t="s">
        <v>150</v>
      </c>
      <c r="AS90" s="40" t="s">
        <v>150</v>
      </c>
      <c r="AT90" s="40" t="s">
        <v>150</v>
      </c>
      <c r="AU90" s="40" t="s">
        <v>150</v>
      </c>
      <c r="AV90" s="40" t="s">
        <v>150</v>
      </c>
      <c r="AW90" s="40" t="s">
        <v>150</v>
      </c>
      <c r="AX90" s="40" t="s">
        <v>150</v>
      </c>
      <c r="AY90" s="40" t="s">
        <v>150</v>
      </c>
      <c r="AZ90" s="40" t="s">
        <v>150</v>
      </c>
      <c r="BA90" s="40" t="s">
        <v>150</v>
      </c>
      <c r="BB90" s="40" t="s">
        <v>150</v>
      </c>
      <c r="BC90" s="40" t="s">
        <v>150</v>
      </c>
      <c r="BD90" s="40" t="s">
        <v>150</v>
      </c>
      <c r="BE90" s="40" t="s">
        <v>150</v>
      </c>
      <c r="BF90" s="40" t="s">
        <v>153</v>
      </c>
      <c r="BG90" s="40" t="s">
        <v>166</v>
      </c>
      <c r="BH90" s="40" t="s">
        <v>153</v>
      </c>
      <c r="BI90" s="40" t="s">
        <v>153</v>
      </c>
      <c r="BJ90" s="40" t="s">
        <v>153</v>
      </c>
      <c r="BK90" s="40" t="s">
        <v>150</v>
      </c>
      <c r="BL90" s="40" t="s">
        <v>150</v>
      </c>
      <c r="BM90" s="40" t="s">
        <v>150</v>
      </c>
      <c r="BN90" s="40" t="s">
        <v>150</v>
      </c>
      <c r="BO90" s="40" t="s">
        <v>522</v>
      </c>
      <c r="BP90" s="40" t="s">
        <v>153</v>
      </c>
      <c r="BQ90" s="40" t="s">
        <v>150</v>
      </c>
      <c r="BR90" s="40" t="s">
        <v>150</v>
      </c>
      <c r="BS90" s="40" t="s">
        <v>150</v>
      </c>
      <c r="BT90" s="40" t="s">
        <v>150</v>
      </c>
      <c r="BU90" s="41" t="s">
        <v>150</v>
      </c>
      <c r="BV90" s="43" t="s">
        <v>150</v>
      </c>
      <c r="BW90" s="40" t="s">
        <v>153</v>
      </c>
      <c r="BX90" s="40" t="s">
        <v>150</v>
      </c>
      <c r="BY90" s="40" t="s">
        <v>150</v>
      </c>
      <c r="BZ90" s="40" t="s">
        <v>150</v>
      </c>
      <c r="CA90" s="43" t="s">
        <v>150</v>
      </c>
      <c r="CB90" s="43" t="s">
        <v>150</v>
      </c>
      <c r="CC90" s="43" t="s">
        <v>150</v>
      </c>
      <c r="CD90" s="40" t="s">
        <v>153</v>
      </c>
      <c r="CE90" s="40" t="s">
        <v>150</v>
      </c>
      <c r="CF90" s="40" t="s">
        <v>150</v>
      </c>
      <c r="CG90" s="40" t="s">
        <v>153</v>
      </c>
      <c r="CH90" s="40" t="s">
        <v>158</v>
      </c>
      <c r="CI90" s="40"/>
      <c r="CJ90" s="40"/>
      <c r="CK90" s="40"/>
      <c r="CL90" s="40"/>
      <c r="CM90" s="40"/>
      <c r="CN90" s="40"/>
      <c r="CO90" s="40"/>
      <c r="CP90" s="40"/>
      <c r="CQ90" s="40"/>
      <c r="CR90" s="40"/>
      <c r="CS90" s="40"/>
      <c r="CT90" s="4"/>
      <c r="CU90" s="4"/>
      <c r="CV90" s="4"/>
      <c r="CW90" s="4"/>
      <c r="CX90" s="4"/>
      <c r="CY90" s="4"/>
      <c r="CZ90" s="4"/>
      <c r="DA90" s="4"/>
      <c r="DB90" s="4"/>
      <c r="DC90" s="4"/>
      <c r="DD90" s="4"/>
      <c r="DE90" s="4"/>
      <c r="DF90" s="4"/>
      <c r="DG90" s="4"/>
      <c r="DH90" s="4"/>
      <c r="DI90" s="4"/>
      <c r="DJ90" s="4"/>
      <c r="DK90" s="4"/>
    </row>
    <row r="91" spans="1:115" ht="15" customHeight="1" x14ac:dyDescent="0.6">
      <c r="A91" s="40">
        <v>101</v>
      </c>
      <c r="B91" s="40" t="s">
        <v>411</v>
      </c>
      <c r="C91" s="40" t="s">
        <v>412</v>
      </c>
      <c r="D91" s="40"/>
      <c r="E91" s="40" t="s">
        <v>413</v>
      </c>
      <c r="F91" s="40" t="s">
        <v>414</v>
      </c>
      <c r="G91" s="40" t="s">
        <v>523</v>
      </c>
      <c r="H91" s="40" t="s">
        <v>150</v>
      </c>
      <c r="I91" s="41">
        <v>42538</v>
      </c>
      <c r="J91" s="42">
        <f t="shared" si="0"/>
        <v>2016</v>
      </c>
      <c r="K91" s="42">
        <f t="shared" si="1"/>
        <v>6</v>
      </c>
      <c r="L91" s="42" t="str">
        <f t="shared" si="2"/>
        <v>2 - Summer</v>
      </c>
      <c r="M91" s="40" t="s">
        <v>150</v>
      </c>
      <c r="N91" s="40" t="s">
        <v>150</v>
      </c>
      <c r="O91" s="43">
        <v>0.92083333333333339</v>
      </c>
      <c r="P91" s="40" t="s">
        <v>151</v>
      </c>
      <c r="Q91" s="44">
        <v>29.645099999999999</v>
      </c>
      <c r="R91" s="44">
        <v>-84.897900000000007</v>
      </c>
      <c r="S91" s="40" t="s">
        <v>152</v>
      </c>
      <c r="T91" s="40" t="s">
        <v>150</v>
      </c>
      <c r="U91" s="40" t="s">
        <v>153</v>
      </c>
      <c r="V91" s="40" t="s">
        <v>150</v>
      </c>
      <c r="W91" s="40" t="s">
        <v>150</v>
      </c>
      <c r="X91" s="40" t="s">
        <v>150</v>
      </c>
      <c r="Y91" s="40" t="s">
        <v>524</v>
      </c>
      <c r="Z91" s="40" t="s">
        <v>525</v>
      </c>
      <c r="AA91" s="45" t="s">
        <v>150</v>
      </c>
      <c r="AB91" s="40" t="s">
        <v>156</v>
      </c>
      <c r="AC91" s="40" t="s">
        <v>150</v>
      </c>
      <c r="AD91" s="40" t="s">
        <v>150</v>
      </c>
      <c r="AE91" s="40" t="s">
        <v>150</v>
      </c>
      <c r="AF91" s="40" t="s">
        <v>150</v>
      </c>
      <c r="AG91" s="46">
        <v>83.5</v>
      </c>
      <c r="AH91" s="46">
        <v>84.3</v>
      </c>
      <c r="AI91" s="40">
        <v>78.5</v>
      </c>
      <c r="AJ91" s="40" t="s">
        <v>150</v>
      </c>
      <c r="AK91" s="40" t="s">
        <v>150</v>
      </c>
      <c r="AL91" s="40" t="s">
        <v>150</v>
      </c>
      <c r="AM91" s="40" t="s">
        <v>150</v>
      </c>
      <c r="AN91" s="40" t="s">
        <v>157</v>
      </c>
      <c r="AO91" s="40" t="s">
        <v>150</v>
      </c>
      <c r="AP91" s="40" t="s">
        <v>150</v>
      </c>
      <c r="AQ91" s="40" t="s">
        <v>150</v>
      </c>
      <c r="AR91" s="40" t="s">
        <v>150</v>
      </c>
      <c r="AS91" s="40" t="s">
        <v>150</v>
      </c>
      <c r="AT91" s="40" t="s">
        <v>150</v>
      </c>
      <c r="AU91" s="40" t="s">
        <v>150</v>
      </c>
      <c r="AV91" s="40" t="s">
        <v>150</v>
      </c>
      <c r="AW91" s="40" t="s">
        <v>150</v>
      </c>
      <c r="AX91" s="40" t="s">
        <v>150</v>
      </c>
      <c r="AY91" s="40" t="s">
        <v>150</v>
      </c>
      <c r="AZ91" s="40" t="s">
        <v>150</v>
      </c>
      <c r="BA91" s="40" t="s">
        <v>150</v>
      </c>
      <c r="BB91" s="40" t="s">
        <v>150</v>
      </c>
      <c r="BC91" s="40" t="s">
        <v>150</v>
      </c>
      <c r="BD91" s="40" t="s">
        <v>150</v>
      </c>
      <c r="BE91" s="40" t="s">
        <v>150</v>
      </c>
      <c r="BF91" s="40" t="s">
        <v>153</v>
      </c>
      <c r="BG91" s="40" t="s">
        <v>166</v>
      </c>
      <c r="BH91" s="40" t="s">
        <v>153</v>
      </c>
      <c r="BI91" s="40" t="s">
        <v>153</v>
      </c>
      <c r="BJ91" s="40" t="s">
        <v>153</v>
      </c>
      <c r="BK91" s="40" t="s">
        <v>150</v>
      </c>
      <c r="BL91" s="40" t="s">
        <v>150</v>
      </c>
      <c r="BM91" s="40" t="s">
        <v>150</v>
      </c>
      <c r="BN91" s="40" t="s">
        <v>150</v>
      </c>
      <c r="BO91" s="40"/>
      <c r="BP91" s="40" t="s">
        <v>153</v>
      </c>
      <c r="BQ91" s="40" t="s">
        <v>150</v>
      </c>
      <c r="BR91" s="40" t="s">
        <v>150</v>
      </c>
      <c r="BS91" s="40" t="s">
        <v>150</v>
      </c>
      <c r="BT91" s="40" t="s">
        <v>150</v>
      </c>
      <c r="BU91" s="41" t="s">
        <v>150</v>
      </c>
      <c r="BV91" s="43" t="s">
        <v>150</v>
      </c>
      <c r="BW91" s="40" t="s">
        <v>153</v>
      </c>
      <c r="BX91" s="40" t="s">
        <v>150</v>
      </c>
      <c r="BY91" s="40" t="s">
        <v>150</v>
      </c>
      <c r="BZ91" s="40" t="s">
        <v>150</v>
      </c>
      <c r="CA91" s="43" t="s">
        <v>150</v>
      </c>
      <c r="CB91" s="43" t="s">
        <v>150</v>
      </c>
      <c r="CC91" s="43" t="s">
        <v>150</v>
      </c>
      <c r="CD91" s="40" t="s">
        <v>153</v>
      </c>
      <c r="CE91" s="40" t="s">
        <v>150</v>
      </c>
      <c r="CF91" s="40" t="s">
        <v>150</v>
      </c>
      <c r="CG91" s="40" t="s">
        <v>153</v>
      </c>
      <c r="CH91" s="40" t="s">
        <v>158</v>
      </c>
      <c r="CI91" s="40"/>
      <c r="CJ91" s="40"/>
      <c r="CK91" s="40"/>
      <c r="CL91" s="40"/>
      <c r="CM91" s="40"/>
      <c r="CN91" s="40"/>
      <c r="CO91" s="40"/>
      <c r="CP91" s="40"/>
      <c r="CQ91" s="40"/>
      <c r="CR91" s="40"/>
      <c r="CS91" s="40"/>
      <c r="CT91" s="4"/>
      <c r="CU91" s="4"/>
      <c r="CV91" s="4"/>
      <c r="CW91" s="4"/>
      <c r="CX91" s="4"/>
      <c r="CY91" s="4"/>
      <c r="CZ91" s="4"/>
      <c r="DA91" s="4"/>
      <c r="DB91" s="4"/>
      <c r="DC91" s="4"/>
      <c r="DD91" s="4"/>
      <c r="DE91" s="4"/>
      <c r="DF91" s="4"/>
      <c r="DG91" s="4"/>
      <c r="DH91" s="4"/>
      <c r="DI91" s="4"/>
      <c r="DJ91" s="4"/>
      <c r="DK91" s="4"/>
    </row>
    <row r="92" spans="1:115" ht="15" customHeight="1" x14ac:dyDescent="0.6">
      <c r="A92" s="40">
        <v>102</v>
      </c>
      <c r="B92" s="40" t="s">
        <v>411</v>
      </c>
      <c r="C92" s="40" t="s">
        <v>412</v>
      </c>
      <c r="D92" s="40"/>
      <c r="E92" s="40" t="s">
        <v>413</v>
      </c>
      <c r="F92" s="40" t="s">
        <v>414</v>
      </c>
      <c r="G92" s="40" t="s">
        <v>526</v>
      </c>
      <c r="H92" s="40" t="s">
        <v>150</v>
      </c>
      <c r="I92" s="41">
        <v>42538</v>
      </c>
      <c r="J92" s="42">
        <f t="shared" si="0"/>
        <v>2016</v>
      </c>
      <c r="K92" s="42">
        <f t="shared" si="1"/>
        <v>6</v>
      </c>
      <c r="L92" s="42" t="str">
        <f t="shared" si="2"/>
        <v>2 - Summer</v>
      </c>
      <c r="M92" s="40" t="s">
        <v>150</v>
      </c>
      <c r="N92" s="40" t="s">
        <v>150</v>
      </c>
      <c r="O92" s="43">
        <v>0.94791666666666663</v>
      </c>
      <c r="P92" s="40" t="s">
        <v>151</v>
      </c>
      <c r="Q92" s="44">
        <v>29.652750000000001</v>
      </c>
      <c r="R92" s="44">
        <v>-84.883416666666662</v>
      </c>
      <c r="S92" s="40" t="s">
        <v>152</v>
      </c>
      <c r="T92" s="40" t="s">
        <v>150</v>
      </c>
      <c r="U92" s="40" t="s">
        <v>153</v>
      </c>
      <c r="V92" s="40" t="s">
        <v>150</v>
      </c>
      <c r="W92" s="40" t="s">
        <v>150</v>
      </c>
      <c r="X92" s="40" t="s">
        <v>150</v>
      </c>
      <c r="Y92" s="40" t="s">
        <v>527</v>
      </c>
      <c r="Z92" s="40" t="s">
        <v>528</v>
      </c>
      <c r="AA92" s="45" t="s">
        <v>150</v>
      </c>
      <c r="AB92" s="40" t="s">
        <v>156</v>
      </c>
      <c r="AC92" s="40" t="s">
        <v>150</v>
      </c>
      <c r="AD92" s="40" t="s">
        <v>150</v>
      </c>
      <c r="AE92" s="40" t="s">
        <v>150</v>
      </c>
      <c r="AF92" s="40" t="s">
        <v>150</v>
      </c>
      <c r="AG92" s="46">
        <v>85</v>
      </c>
      <c r="AH92" s="46">
        <v>87.5</v>
      </c>
      <c r="AI92" s="40">
        <v>82</v>
      </c>
      <c r="AJ92" s="40" t="s">
        <v>150</v>
      </c>
      <c r="AK92" s="40" t="s">
        <v>150</v>
      </c>
      <c r="AL92" s="40" t="s">
        <v>150</v>
      </c>
      <c r="AM92" s="40" t="s">
        <v>150</v>
      </c>
      <c r="AN92" s="40" t="s">
        <v>157</v>
      </c>
      <c r="AO92" s="40" t="s">
        <v>150</v>
      </c>
      <c r="AP92" s="40" t="s">
        <v>150</v>
      </c>
      <c r="AQ92" s="40" t="s">
        <v>150</v>
      </c>
      <c r="AR92" s="40" t="s">
        <v>150</v>
      </c>
      <c r="AS92" s="40" t="s">
        <v>150</v>
      </c>
      <c r="AT92" s="40" t="s">
        <v>150</v>
      </c>
      <c r="AU92" s="40" t="s">
        <v>150</v>
      </c>
      <c r="AV92" s="40" t="s">
        <v>150</v>
      </c>
      <c r="AW92" s="40" t="s">
        <v>150</v>
      </c>
      <c r="AX92" s="40" t="s">
        <v>150</v>
      </c>
      <c r="AY92" s="40" t="s">
        <v>150</v>
      </c>
      <c r="AZ92" s="40" t="s">
        <v>150</v>
      </c>
      <c r="BA92" s="40" t="s">
        <v>150</v>
      </c>
      <c r="BB92" s="40" t="s">
        <v>150</v>
      </c>
      <c r="BC92" s="40" t="s">
        <v>150</v>
      </c>
      <c r="BD92" s="40" t="s">
        <v>150</v>
      </c>
      <c r="BE92" s="40" t="s">
        <v>150</v>
      </c>
      <c r="BF92" s="40" t="s">
        <v>153</v>
      </c>
      <c r="BG92" s="40" t="s">
        <v>166</v>
      </c>
      <c r="BH92" s="40" t="s">
        <v>153</v>
      </c>
      <c r="BI92" s="40" t="s">
        <v>153</v>
      </c>
      <c r="BJ92" s="40" t="s">
        <v>153</v>
      </c>
      <c r="BK92" s="40" t="s">
        <v>150</v>
      </c>
      <c r="BL92" s="40" t="s">
        <v>150</v>
      </c>
      <c r="BM92" s="40" t="s">
        <v>150</v>
      </c>
      <c r="BN92" s="40" t="s">
        <v>150</v>
      </c>
      <c r="BO92" s="40" t="s">
        <v>529</v>
      </c>
      <c r="BP92" s="40" t="s">
        <v>153</v>
      </c>
      <c r="BQ92" s="40" t="s">
        <v>150</v>
      </c>
      <c r="BR92" s="40" t="s">
        <v>150</v>
      </c>
      <c r="BS92" s="40" t="s">
        <v>150</v>
      </c>
      <c r="BT92" s="40" t="s">
        <v>150</v>
      </c>
      <c r="BU92" s="41" t="s">
        <v>150</v>
      </c>
      <c r="BV92" s="43" t="s">
        <v>150</v>
      </c>
      <c r="BW92" s="40" t="s">
        <v>153</v>
      </c>
      <c r="BX92" s="40" t="s">
        <v>150</v>
      </c>
      <c r="BY92" s="40" t="s">
        <v>150</v>
      </c>
      <c r="BZ92" s="40" t="s">
        <v>150</v>
      </c>
      <c r="CA92" s="43" t="s">
        <v>150</v>
      </c>
      <c r="CB92" s="43" t="s">
        <v>150</v>
      </c>
      <c r="CC92" s="43" t="s">
        <v>150</v>
      </c>
      <c r="CD92" s="40" t="s">
        <v>153</v>
      </c>
      <c r="CE92" s="40" t="s">
        <v>150</v>
      </c>
      <c r="CF92" s="40" t="s">
        <v>150</v>
      </c>
      <c r="CG92" s="40" t="s">
        <v>153</v>
      </c>
      <c r="CH92" s="40" t="s">
        <v>158</v>
      </c>
      <c r="CI92" s="40"/>
      <c r="CJ92" s="40"/>
      <c r="CK92" s="40"/>
      <c r="CL92" s="40"/>
      <c r="CM92" s="40"/>
      <c r="CN92" s="40"/>
      <c r="CO92" s="40"/>
      <c r="CP92" s="40"/>
      <c r="CQ92" s="40"/>
      <c r="CR92" s="40"/>
      <c r="CS92" s="40"/>
      <c r="CT92" s="4"/>
      <c r="CU92" s="4"/>
      <c r="CV92" s="4"/>
      <c r="CW92" s="4"/>
      <c r="CX92" s="4"/>
      <c r="CY92" s="4"/>
      <c r="CZ92" s="4"/>
      <c r="DA92" s="4"/>
      <c r="DB92" s="4"/>
      <c r="DC92" s="4"/>
      <c r="DD92" s="4"/>
      <c r="DE92" s="4"/>
      <c r="DF92" s="4"/>
      <c r="DG92" s="4"/>
      <c r="DH92" s="4"/>
      <c r="DI92" s="4"/>
      <c r="DJ92" s="4"/>
      <c r="DK92" s="4"/>
    </row>
    <row r="93" spans="1:115" ht="15" customHeight="1" x14ac:dyDescent="0.6">
      <c r="A93" s="40">
        <v>103</v>
      </c>
      <c r="B93" s="40" t="s">
        <v>411</v>
      </c>
      <c r="C93" s="40" t="s">
        <v>412</v>
      </c>
      <c r="D93" s="40"/>
      <c r="E93" s="40" t="s">
        <v>413</v>
      </c>
      <c r="F93" s="40" t="s">
        <v>414</v>
      </c>
      <c r="G93" s="40" t="s">
        <v>530</v>
      </c>
      <c r="H93" s="40" t="s">
        <v>150</v>
      </c>
      <c r="I93" s="41">
        <v>42538</v>
      </c>
      <c r="J93" s="42">
        <f t="shared" si="0"/>
        <v>2016</v>
      </c>
      <c r="K93" s="42">
        <f t="shared" si="1"/>
        <v>6</v>
      </c>
      <c r="L93" s="42" t="str">
        <f t="shared" si="2"/>
        <v>2 - Summer</v>
      </c>
      <c r="M93" s="40" t="s">
        <v>150</v>
      </c>
      <c r="N93" s="40" t="s">
        <v>150</v>
      </c>
      <c r="O93" s="43">
        <v>0.99375000000000002</v>
      </c>
      <c r="P93" s="40" t="s">
        <v>151</v>
      </c>
      <c r="Q93" s="44">
        <v>29.642583333333334</v>
      </c>
      <c r="R93" s="44">
        <v>-84.902366666666666</v>
      </c>
      <c r="S93" s="40" t="s">
        <v>152</v>
      </c>
      <c r="T93" s="40" t="s">
        <v>150</v>
      </c>
      <c r="U93" s="40" t="s">
        <v>153</v>
      </c>
      <c r="V93" s="40" t="s">
        <v>150</v>
      </c>
      <c r="W93" s="40" t="s">
        <v>150</v>
      </c>
      <c r="X93" s="40" t="s">
        <v>150</v>
      </c>
      <c r="Y93" s="40" t="s">
        <v>531</v>
      </c>
      <c r="Z93" s="40" t="s">
        <v>532</v>
      </c>
      <c r="AA93" s="45" t="s">
        <v>150</v>
      </c>
      <c r="AB93" s="40" t="s">
        <v>156</v>
      </c>
      <c r="AC93" s="40" t="s">
        <v>150</v>
      </c>
      <c r="AD93" s="40" t="s">
        <v>150</v>
      </c>
      <c r="AE93" s="40" t="s">
        <v>150</v>
      </c>
      <c r="AF93" s="40" t="s">
        <v>150</v>
      </c>
      <c r="AG93" s="46">
        <v>98.6</v>
      </c>
      <c r="AH93" s="46">
        <v>99.1</v>
      </c>
      <c r="AI93" s="40">
        <v>90.7</v>
      </c>
      <c r="AJ93" s="40" t="s">
        <v>150</v>
      </c>
      <c r="AK93" s="40" t="s">
        <v>150</v>
      </c>
      <c r="AL93" s="40" t="s">
        <v>150</v>
      </c>
      <c r="AM93" s="40" t="s">
        <v>150</v>
      </c>
      <c r="AN93" s="40" t="s">
        <v>157</v>
      </c>
      <c r="AO93" s="40" t="s">
        <v>150</v>
      </c>
      <c r="AP93" s="40" t="s">
        <v>150</v>
      </c>
      <c r="AQ93" s="40" t="s">
        <v>150</v>
      </c>
      <c r="AR93" s="40" t="s">
        <v>150</v>
      </c>
      <c r="AS93" s="40" t="s">
        <v>150</v>
      </c>
      <c r="AT93" s="40" t="s">
        <v>150</v>
      </c>
      <c r="AU93" s="40" t="s">
        <v>150</v>
      </c>
      <c r="AV93" s="40" t="s">
        <v>150</v>
      </c>
      <c r="AW93" s="40" t="s">
        <v>150</v>
      </c>
      <c r="AX93" s="40" t="s">
        <v>150</v>
      </c>
      <c r="AY93" s="40" t="s">
        <v>150</v>
      </c>
      <c r="AZ93" s="40" t="s">
        <v>150</v>
      </c>
      <c r="BA93" s="40" t="s">
        <v>150</v>
      </c>
      <c r="BB93" s="40" t="s">
        <v>150</v>
      </c>
      <c r="BC93" s="40" t="s">
        <v>150</v>
      </c>
      <c r="BD93" s="40" t="s">
        <v>150</v>
      </c>
      <c r="BE93" s="40" t="s">
        <v>150</v>
      </c>
      <c r="BF93" s="40" t="s">
        <v>153</v>
      </c>
      <c r="BG93" s="40" t="s">
        <v>166</v>
      </c>
      <c r="BH93" s="40" t="s">
        <v>153</v>
      </c>
      <c r="BI93" s="40" t="s">
        <v>153</v>
      </c>
      <c r="BJ93" s="40" t="s">
        <v>153</v>
      </c>
      <c r="BK93" s="40" t="s">
        <v>150</v>
      </c>
      <c r="BL93" s="40" t="s">
        <v>150</v>
      </c>
      <c r="BM93" s="40" t="s">
        <v>150</v>
      </c>
      <c r="BN93" s="40" t="s">
        <v>150</v>
      </c>
      <c r="BO93" s="40" t="s">
        <v>533</v>
      </c>
      <c r="BP93" s="40" t="s">
        <v>153</v>
      </c>
      <c r="BQ93" s="40" t="s">
        <v>150</v>
      </c>
      <c r="BR93" s="40" t="s">
        <v>150</v>
      </c>
      <c r="BS93" s="40" t="s">
        <v>150</v>
      </c>
      <c r="BT93" s="40" t="s">
        <v>150</v>
      </c>
      <c r="BU93" s="41" t="s">
        <v>150</v>
      </c>
      <c r="BV93" s="43" t="s">
        <v>150</v>
      </c>
      <c r="BW93" s="40" t="s">
        <v>153</v>
      </c>
      <c r="BX93" s="40" t="s">
        <v>150</v>
      </c>
      <c r="BY93" s="40" t="s">
        <v>150</v>
      </c>
      <c r="BZ93" s="40" t="s">
        <v>150</v>
      </c>
      <c r="CA93" s="43" t="s">
        <v>150</v>
      </c>
      <c r="CB93" s="43" t="s">
        <v>150</v>
      </c>
      <c r="CC93" s="43" t="s">
        <v>150</v>
      </c>
      <c r="CD93" s="40" t="s">
        <v>153</v>
      </c>
      <c r="CE93" s="40" t="s">
        <v>150</v>
      </c>
      <c r="CF93" s="40" t="s">
        <v>150</v>
      </c>
      <c r="CG93" s="40" t="s">
        <v>153</v>
      </c>
      <c r="CH93" s="40" t="s">
        <v>158</v>
      </c>
      <c r="CI93" s="40"/>
      <c r="CJ93" s="40"/>
      <c r="CK93" s="40"/>
      <c r="CL93" s="40"/>
      <c r="CM93" s="40"/>
      <c r="CN93" s="40"/>
      <c r="CO93" s="40"/>
      <c r="CP93" s="40"/>
      <c r="CQ93" s="40"/>
      <c r="CR93" s="40"/>
      <c r="CS93" s="40"/>
      <c r="CT93" s="4"/>
      <c r="CU93" s="4"/>
      <c r="CV93" s="4"/>
      <c r="CW93" s="4"/>
      <c r="CX93" s="4"/>
      <c r="CY93" s="4"/>
      <c r="CZ93" s="4"/>
      <c r="DA93" s="4"/>
      <c r="DB93" s="4"/>
      <c r="DC93" s="4"/>
      <c r="DD93" s="4"/>
      <c r="DE93" s="4"/>
      <c r="DF93" s="4"/>
      <c r="DG93" s="4"/>
      <c r="DH93" s="4"/>
      <c r="DI93" s="4"/>
      <c r="DJ93" s="4"/>
      <c r="DK93" s="4"/>
    </row>
    <row r="94" spans="1:115" ht="15" customHeight="1" x14ac:dyDescent="0.6">
      <c r="A94" s="40">
        <v>104</v>
      </c>
      <c r="B94" s="40" t="s">
        <v>411</v>
      </c>
      <c r="C94" s="40" t="s">
        <v>412</v>
      </c>
      <c r="D94" s="40"/>
      <c r="E94" s="40" t="s">
        <v>413</v>
      </c>
      <c r="F94" s="40" t="s">
        <v>414</v>
      </c>
      <c r="G94" s="40" t="s">
        <v>534</v>
      </c>
      <c r="H94" s="40" t="s">
        <v>150</v>
      </c>
      <c r="I94" s="41">
        <v>42539</v>
      </c>
      <c r="J94" s="42">
        <f t="shared" si="0"/>
        <v>2016</v>
      </c>
      <c r="K94" s="42">
        <f t="shared" si="1"/>
        <v>6</v>
      </c>
      <c r="L94" s="42" t="str">
        <f t="shared" si="2"/>
        <v>2 - Summer</v>
      </c>
      <c r="M94" s="40" t="s">
        <v>150</v>
      </c>
      <c r="N94" s="40" t="s">
        <v>150</v>
      </c>
      <c r="O94" s="43">
        <v>2.0833333333333332E-2</v>
      </c>
      <c r="P94" s="40" t="s">
        <v>151</v>
      </c>
      <c r="Q94" s="44" t="s">
        <v>150</v>
      </c>
      <c r="R94" s="44" t="s">
        <v>150</v>
      </c>
      <c r="S94" s="40" t="s">
        <v>152</v>
      </c>
      <c r="T94" s="40" t="s">
        <v>150</v>
      </c>
      <c r="U94" s="40" t="s">
        <v>153</v>
      </c>
      <c r="V94" s="40" t="s">
        <v>150</v>
      </c>
      <c r="W94" s="40" t="s">
        <v>150</v>
      </c>
      <c r="X94" s="40" t="s">
        <v>150</v>
      </c>
      <c r="Y94" s="40" t="s">
        <v>535</v>
      </c>
      <c r="Z94" s="40" t="s">
        <v>536</v>
      </c>
      <c r="AA94" s="45">
        <v>982.00040612848704</v>
      </c>
      <c r="AB94" s="40" t="s">
        <v>156</v>
      </c>
      <c r="AC94" s="40" t="s">
        <v>150</v>
      </c>
      <c r="AD94" s="40" t="s">
        <v>150</v>
      </c>
      <c r="AE94" s="40" t="s">
        <v>150</v>
      </c>
      <c r="AF94" s="40" t="s">
        <v>150</v>
      </c>
      <c r="AG94" s="46">
        <v>98</v>
      </c>
      <c r="AH94" s="46">
        <v>100</v>
      </c>
      <c r="AI94" s="40">
        <v>87</v>
      </c>
      <c r="AJ94" s="40" t="s">
        <v>150</v>
      </c>
      <c r="AK94" s="40" t="s">
        <v>150</v>
      </c>
      <c r="AL94" s="40" t="s">
        <v>150</v>
      </c>
      <c r="AM94" s="40" t="s">
        <v>150</v>
      </c>
      <c r="AN94" s="40" t="s">
        <v>157</v>
      </c>
      <c r="AO94" s="40" t="s">
        <v>150</v>
      </c>
      <c r="AP94" s="40" t="s">
        <v>150</v>
      </c>
      <c r="AQ94" s="40" t="s">
        <v>150</v>
      </c>
      <c r="AR94" s="40" t="s">
        <v>150</v>
      </c>
      <c r="AS94" s="40" t="s">
        <v>150</v>
      </c>
      <c r="AT94" s="40" t="s">
        <v>150</v>
      </c>
      <c r="AU94" s="40" t="s">
        <v>150</v>
      </c>
      <c r="AV94" s="40" t="s">
        <v>150</v>
      </c>
      <c r="AW94" s="40" t="s">
        <v>150</v>
      </c>
      <c r="AX94" s="40" t="s">
        <v>150</v>
      </c>
      <c r="AY94" s="40" t="s">
        <v>150</v>
      </c>
      <c r="AZ94" s="40" t="s">
        <v>150</v>
      </c>
      <c r="BA94" s="40" t="s">
        <v>150</v>
      </c>
      <c r="BB94" s="40" t="s">
        <v>150</v>
      </c>
      <c r="BC94" s="40" t="s">
        <v>150</v>
      </c>
      <c r="BD94" s="40" t="s">
        <v>150</v>
      </c>
      <c r="BE94" s="40" t="s">
        <v>150</v>
      </c>
      <c r="BF94" s="40" t="s">
        <v>153</v>
      </c>
      <c r="BG94" s="40" t="s">
        <v>166</v>
      </c>
      <c r="BH94" s="40" t="s">
        <v>153</v>
      </c>
      <c r="BI94" s="40" t="s">
        <v>153</v>
      </c>
      <c r="BJ94" s="40" t="s">
        <v>153</v>
      </c>
      <c r="BK94" s="40" t="s">
        <v>150</v>
      </c>
      <c r="BL94" s="40" t="s">
        <v>150</v>
      </c>
      <c r="BM94" s="40" t="s">
        <v>150</v>
      </c>
      <c r="BN94" s="40" t="s">
        <v>150</v>
      </c>
      <c r="BO94" s="40" t="s">
        <v>537</v>
      </c>
      <c r="BP94" s="40" t="s">
        <v>153</v>
      </c>
      <c r="BQ94" s="40" t="s">
        <v>150</v>
      </c>
      <c r="BR94" s="40" t="s">
        <v>150</v>
      </c>
      <c r="BS94" s="40" t="s">
        <v>150</v>
      </c>
      <c r="BT94" s="40" t="s">
        <v>150</v>
      </c>
      <c r="BU94" s="41" t="s">
        <v>150</v>
      </c>
      <c r="BV94" s="43" t="s">
        <v>150</v>
      </c>
      <c r="BW94" s="40" t="s">
        <v>153</v>
      </c>
      <c r="BX94" s="40" t="s">
        <v>150</v>
      </c>
      <c r="BY94" s="40" t="s">
        <v>150</v>
      </c>
      <c r="BZ94" s="40" t="s">
        <v>150</v>
      </c>
      <c r="CA94" s="43" t="s">
        <v>150</v>
      </c>
      <c r="CB94" s="43" t="s">
        <v>150</v>
      </c>
      <c r="CC94" s="43" t="s">
        <v>150</v>
      </c>
      <c r="CD94" s="40" t="s">
        <v>153</v>
      </c>
      <c r="CE94" s="40" t="s">
        <v>150</v>
      </c>
      <c r="CF94" s="40" t="s">
        <v>150</v>
      </c>
      <c r="CG94" s="40" t="s">
        <v>153</v>
      </c>
      <c r="CH94" s="40" t="s">
        <v>158</v>
      </c>
      <c r="CI94" s="40"/>
      <c r="CJ94" s="40"/>
      <c r="CK94" s="40"/>
      <c r="CL94" s="40"/>
      <c r="CM94" s="40"/>
      <c r="CN94" s="40"/>
      <c r="CO94" s="40"/>
      <c r="CP94" s="40"/>
      <c r="CQ94" s="40"/>
      <c r="CR94" s="40"/>
      <c r="CS94" s="40"/>
      <c r="CT94" s="4"/>
      <c r="CU94" s="4"/>
      <c r="CV94" s="4"/>
      <c r="CW94" s="4"/>
      <c r="CX94" s="4"/>
      <c r="CY94" s="4"/>
      <c r="CZ94" s="4"/>
      <c r="DA94" s="4"/>
      <c r="DB94" s="4"/>
      <c r="DC94" s="4"/>
      <c r="DD94" s="4"/>
      <c r="DE94" s="4"/>
      <c r="DF94" s="4"/>
      <c r="DG94" s="4"/>
      <c r="DH94" s="4"/>
      <c r="DI94" s="4"/>
      <c r="DJ94" s="4"/>
      <c r="DK94" s="4"/>
    </row>
    <row r="95" spans="1:115" ht="15" customHeight="1" x14ac:dyDescent="0.6">
      <c r="A95" s="40">
        <v>105</v>
      </c>
      <c r="B95" s="40" t="s">
        <v>411</v>
      </c>
      <c r="C95" s="40" t="s">
        <v>412</v>
      </c>
      <c r="D95" s="40"/>
      <c r="E95" s="40" t="s">
        <v>413</v>
      </c>
      <c r="F95" s="40" t="s">
        <v>414</v>
      </c>
      <c r="G95" s="40" t="s">
        <v>538</v>
      </c>
      <c r="H95" s="40" t="s">
        <v>150</v>
      </c>
      <c r="I95" s="41">
        <v>42539</v>
      </c>
      <c r="J95" s="42">
        <f t="shared" si="0"/>
        <v>2016</v>
      </c>
      <c r="K95" s="42">
        <f t="shared" si="1"/>
        <v>6</v>
      </c>
      <c r="L95" s="42" t="str">
        <f t="shared" si="2"/>
        <v>2 - Summer</v>
      </c>
      <c r="M95" s="40" t="s">
        <v>150</v>
      </c>
      <c r="N95" s="40" t="s">
        <v>150</v>
      </c>
      <c r="O95" s="43">
        <v>6.6666666666666666E-2</v>
      </c>
      <c r="P95" s="40" t="s">
        <v>151</v>
      </c>
      <c r="Q95" s="44">
        <v>29.640149999999998</v>
      </c>
      <c r="R95" s="44">
        <v>-84.907083333333333</v>
      </c>
      <c r="S95" s="40" t="s">
        <v>152</v>
      </c>
      <c r="T95" s="40" t="s">
        <v>150</v>
      </c>
      <c r="U95" s="40" t="s">
        <v>153</v>
      </c>
      <c r="V95" s="40" t="s">
        <v>150</v>
      </c>
      <c r="W95" s="40" t="s">
        <v>150</v>
      </c>
      <c r="X95" s="40" t="s">
        <v>150</v>
      </c>
      <c r="Y95" s="40" t="s">
        <v>539</v>
      </c>
      <c r="Z95" s="40" t="s">
        <v>540</v>
      </c>
      <c r="AA95" s="45">
        <v>982.00040613016199</v>
      </c>
      <c r="AB95" s="40" t="s">
        <v>156</v>
      </c>
      <c r="AC95" s="40" t="s">
        <v>150</v>
      </c>
      <c r="AD95" s="40" t="s">
        <v>150</v>
      </c>
      <c r="AE95" s="40" t="s">
        <v>150</v>
      </c>
      <c r="AF95" s="40" t="s">
        <v>150</v>
      </c>
      <c r="AG95" s="46" t="s">
        <v>150</v>
      </c>
      <c r="AH95" s="46" t="s">
        <v>150</v>
      </c>
      <c r="AI95" s="40" t="s">
        <v>150</v>
      </c>
      <c r="AJ95" s="40" t="s">
        <v>150</v>
      </c>
      <c r="AK95" s="40" t="s">
        <v>150</v>
      </c>
      <c r="AL95" s="40" t="s">
        <v>150</v>
      </c>
      <c r="AM95" s="40" t="s">
        <v>150</v>
      </c>
      <c r="AN95" s="40" t="s">
        <v>157</v>
      </c>
      <c r="AO95" s="40" t="s">
        <v>150</v>
      </c>
      <c r="AP95" s="40" t="s">
        <v>150</v>
      </c>
      <c r="AQ95" s="40" t="s">
        <v>150</v>
      </c>
      <c r="AR95" s="40" t="s">
        <v>150</v>
      </c>
      <c r="AS95" s="40" t="s">
        <v>150</v>
      </c>
      <c r="AT95" s="40" t="s">
        <v>150</v>
      </c>
      <c r="AU95" s="40" t="s">
        <v>150</v>
      </c>
      <c r="AV95" s="40" t="s">
        <v>150</v>
      </c>
      <c r="AW95" s="40" t="s">
        <v>150</v>
      </c>
      <c r="AX95" s="40" t="s">
        <v>150</v>
      </c>
      <c r="AY95" s="40" t="s">
        <v>150</v>
      </c>
      <c r="AZ95" s="40" t="s">
        <v>150</v>
      </c>
      <c r="BA95" s="40" t="s">
        <v>150</v>
      </c>
      <c r="BB95" s="40" t="s">
        <v>150</v>
      </c>
      <c r="BC95" s="40" t="s">
        <v>150</v>
      </c>
      <c r="BD95" s="40" t="s">
        <v>150</v>
      </c>
      <c r="BE95" s="40" t="s">
        <v>150</v>
      </c>
      <c r="BF95" s="40" t="s">
        <v>153</v>
      </c>
      <c r="BG95" s="40" t="s">
        <v>166</v>
      </c>
      <c r="BH95" s="40" t="s">
        <v>153</v>
      </c>
      <c r="BI95" s="40" t="s">
        <v>153</v>
      </c>
      <c r="BJ95" s="40" t="s">
        <v>153</v>
      </c>
      <c r="BK95" s="40" t="s">
        <v>150</v>
      </c>
      <c r="BL95" s="40" t="s">
        <v>150</v>
      </c>
      <c r="BM95" s="40" t="s">
        <v>150</v>
      </c>
      <c r="BN95" s="40" t="s">
        <v>150</v>
      </c>
      <c r="BO95" s="40"/>
      <c r="BP95" s="40" t="s">
        <v>153</v>
      </c>
      <c r="BQ95" s="40" t="s">
        <v>150</v>
      </c>
      <c r="BR95" s="40" t="s">
        <v>150</v>
      </c>
      <c r="BS95" s="40" t="s">
        <v>150</v>
      </c>
      <c r="BT95" s="40" t="s">
        <v>150</v>
      </c>
      <c r="BU95" s="41" t="s">
        <v>150</v>
      </c>
      <c r="BV95" s="43" t="s">
        <v>150</v>
      </c>
      <c r="BW95" s="40" t="s">
        <v>153</v>
      </c>
      <c r="BX95" s="40" t="s">
        <v>150</v>
      </c>
      <c r="BY95" s="40" t="s">
        <v>150</v>
      </c>
      <c r="BZ95" s="40" t="s">
        <v>150</v>
      </c>
      <c r="CA95" s="43" t="s">
        <v>150</v>
      </c>
      <c r="CB95" s="43" t="s">
        <v>150</v>
      </c>
      <c r="CC95" s="43" t="s">
        <v>150</v>
      </c>
      <c r="CD95" s="40" t="s">
        <v>153</v>
      </c>
      <c r="CE95" s="40" t="s">
        <v>150</v>
      </c>
      <c r="CF95" s="40" t="s">
        <v>150</v>
      </c>
      <c r="CG95" s="40" t="s">
        <v>153</v>
      </c>
      <c r="CH95" s="40" t="s">
        <v>158</v>
      </c>
      <c r="CI95" s="40"/>
      <c r="CJ95" s="40"/>
      <c r="CK95" s="40"/>
      <c r="CL95" s="40"/>
      <c r="CM95" s="40"/>
      <c r="CN95" s="40"/>
      <c r="CO95" s="40"/>
      <c r="CP95" s="40"/>
      <c r="CQ95" s="40"/>
      <c r="CR95" s="40"/>
      <c r="CS95" s="40"/>
      <c r="CT95" s="4"/>
      <c r="CU95" s="4"/>
      <c r="CV95" s="4"/>
      <c r="CW95" s="4"/>
      <c r="CX95" s="4"/>
      <c r="CY95" s="4"/>
      <c r="CZ95" s="4"/>
      <c r="DA95" s="4"/>
      <c r="DB95" s="4"/>
      <c r="DC95" s="4"/>
      <c r="DD95" s="4"/>
      <c r="DE95" s="4"/>
      <c r="DF95" s="4"/>
      <c r="DG95" s="4"/>
      <c r="DH95" s="4"/>
      <c r="DI95" s="4"/>
      <c r="DJ95" s="4"/>
      <c r="DK95" s="4"/>
    </row>
    <row r="96" spans="1:115" ht="15" customHeight="1" x14ac:dyDescent="0.6">
      <c r="A96" s="40">
        <v>106</v>
      </c>
      <c r="B96" s="40" t="s">
        <v>411</v>
      </c>
      <c r="C96" s="40" t="s">
        <v>412</v>
      </c>
      <c r="D96" s="40"/>
      <c r="E96" s="40" t="s">
        <v>413</v>
      </c>
      <c r="F96" s="40" t="s">
        <v>414</v>
      </c>
      <c r="G96" s="40" t="s">
        <v>541</v>
      </c>
      <c r="H96" s="40" t="s">
        <v>150</v>
      </c>
      <c r="I96" s="41">
        <v>42539</v>
      </c>
      <c r="J96" s="42">
        <f t="shared" si="0"/>
        <v>2016</v>
      </c>
      <c r="K96" s="42">
        <f t="shared" si="1"/>
        <v>6</v>
      </c>
      <c r="L96" s="42" t="str">
        <f t="shared" si="2"/>
        <v>2 - Summer</v>
      </c>
      <c r="M96" s="40" t="s">
        <v>150</v>
      </c>
      <c r="N96" s="40" t="s">
        <v>150</v>
      </c>
      <c r="O96" s="43">
        <v>0.13472222222222222</v>
      </c>
      <c r="P96" s="40" t="s">
        <v>151</v>
      </c>
      <c r="Q96" s="44">
        <v>29.636199999999999</v>
      </c>
      <c r="R96" s="44">
        <v>-84.914500000000004</v>
      </c>
      <c r="S96" s="40" t="s">
        <v>152</v>
      </c>
      <c r="T96" s="40" t="s">
        <v>150</v>
      </c>
      <c r="U96" s="40" t="s">
        <v>153</v>
      </c>
      <c r="V96" s="40" t="s">
        <v>150</v>
      </c>
      <c r="W96" s="40" t="s">
        <v>150</v>
      </c>
      <c r="X96" s="40" t="s">
        <v>150</v>
      </c>
      <c r="Y96" s="40" t="s">
        <v>539</v>
      </c>
      <c r="Z96" s="40" t="s">
        <v>540</v>
      </c>
      <c r="AA96" s="45">
        <v>982.00040613016199</v>
      </c>
      <c r="AB96" s="40" t="s">
        <v>156</v>
      </c>
      <c r="AC96" s="40" t="s">
        <v>150</v>
      </c>
      <c r="AD96" s="40" t="s">
        <v>150</v>
      </c>
      <c r="AE96" s="40" t="s">
        <v>150</v>
      </c>
      <c r="AF96" s="40" t="s">
        <v>150</v>
      </c>
      <c r="AG96" s="46">
        <v>90.7</v>
      </c>
      <c r="AH96" s="46">
        <v>91.7</v>
      </c>
      <c r="AI96" s="40">
        <v>85</v>
      </c>
      <c r="AJ96" s="40" t="s">
        <v>150</v>
      </c>
      <c r="AK96" s="40" t="s">
        <v>150</v>
      </c>
      <c r="AL96" s="40" t="s">
        <v>150</v>
      </c>
      <c r="AM96" s="40" t="s">
        <v>150</v>
      </c>
      <c r="AN96" s="40" t="s">
        <v>157</v>
      </c>
      <c r="AO96" s="40" t="s">
        <v>150</v>
      </c>
      <c r="AP96" s="40" t="s">
        <v>150</v>
      </c>
      <c r="AQ96" s="40" t="s">
        <v>150</v>
      </c>
      <c r="AR96" s="40" t="s">
        <v>150</v>
      </c>
      <c r="AS96" s="40" t="s">
        <v>150</v>
      </c>
      <c r="AT96" s="40" t="s">
        <v>150</v>
      </c>
      <c r="AU96" s="40" t="s">
        <v>150</v>
      </c>
      <c r="AV96" s="40" t="s">
        <v>150</v>
      </c>
      <c r="AW96" s="40" t="s">
        <v>150</v>
      </c>
      <c r="AX96" s="40" t="s">
        <v>150</v>
      </c>
      <c r="AY96" s="40" t="s">
        <v>150</v>
      </c>
      <c r="AZ96" s="40" t="s">
        <v>150</v>
      </c>
      <c r="BA96" s="40" t="s">
        <v>150</v>
      </c>
      <c r="BB96" s="40" t="s">
        <v>150</v>
      </c>
      <c r="BC96" s="40" t="s">
        <v>150</v>
      </c>
      <c r="BD96" s="40" t="s">
        <v>150</v>
      </c>
      <c r="BE96" s="40" t="s">
        <v>150</v>
      </c>
      <c r="BF96" s="40" t="s">
        <v>153</v>
      </c>
      <c r="BG96" s="40" t="s">
        <v>153</v>
      </c>
      <c r="BH96" s="40" t="s">
        <v>153</v>
      </c>
      <c r="BI96" s="40" t="s">
        <v>153</v>
      </c>
      <c r="BJ96" s="40" t="s">
        <v>153</v>
      </c>
      <c r="BK96" s="40" t="s">
        <v>150</v>
      </c>
      <c r="BL96" s="40" t="s">
        <v>150</v>
      </c>
      <c r="BM96" s="40" t="s">
        <v>150</v>
      </c>
      <c r="BN96" s="40" t="s">
        <v>150</v>
      </c>
      <c r="BO96" s="40"/>
      <c r="BP96" s="40" t="s">
        <v>153</v>
      </c>
      <c r="BQ96" s="40" t="s">
        <v>150</v>
      </c>
      <c r="BR96" s="40" t="s">
        <v>150</v>
      </c>
      <c r="BS96" s="40" t="s">
        <v>150</v>
      </c>
      <c r="BT96" s="40" t="s">
        <v>150</v>
      </c>
      <c r="BU96" s="41" t="s">
        <v>150</v>
      </c>
      <c r="BV96" s="43" t="s">
        <v>150</v>
      </c>
      <c r="BW96" s="40" t="s">
        <v>153</v>
      </c>
      <c r="BX96" s="40" t="s">
        <v>150</v>
      </c>
      <c r="BY96" s="40" t="s">
        <v>150</v>
      </c>
      <c r="BZ96" s="40" t="s">
        <v>150</v>
      </c>
      <c r="CA96" s="43" t="s">
        <v>150</v>
      </c>
      <c r="CB96" s="43" t="s">
        <v>150</v>
      </c>
      <c r="CC96" s="43" t="s">
        <v>150</v>
      </c>
      <c r="CD96" s="40" t="s">
        <v>153</v>
      </c>
      <c r="CE96" s="40" t="s">
        <v>150</v>
      </c>
      <c r="CF96" s="40" t="s">
        <v>150</v>
      </c>
      <c r="CG96" s="40" t="s">
        <v>153</v>
      </c>
      <c r="CH96" s="40" t="s">
        <v>158</v>
      </c>
      <c r="CI96" s="40"/>
      <c r="CJ96" s="40"/>
      <c r="CK96" s="40"/>
      <c r="CL96" s="40"/>
      <c r="CM96" s="40"/>
      <c r="CN96" s="40"/>
      <c r="CO96" s="40"/>
      <c r="CP96" s="40"/>
      <c r="CQ96" s="40"/>
      <c r="CR96" s="40"/>
      <c r="CS96" s="40"/>
      <c r="CT96" s="4"/>
      <c r="CU96" s="4"/>
      <c r="CV96" s="4"/>
      <c r="CW96" s="4"/>
      <c r="CX96" s="4"/>
      <c r="CY96" s="4"/>
      <c r="CZ96" s="4"/>
      <c r="DA96" s="4"/>
      <c r="DB96" s="4"/>
      <c r="DC96" s="4"/>
      <c r="DD96" s="4"/>
      <c r="DE96" s="4"/>
      <c r="DF96" s="4"/>
      <c r="DG96" s="4"/>
      <c r="DH96" s="4"/>
      <c r="DI96" s="4"/>
      <c r="DJ96" s="4"/>
      <c r="DK96" s="4"/>
    </row>
    <row r="97" spans="1:115" ht="15" customHeight="1" x14ac:dyDescent="0.6">
      <c r="A97" s="40">
        <v>107</v>
      </c>
      <c r="B97" s="40" t="s">
        <v>411</v>
      </c>
      <c r="C97" s="40" t="s">
        <v>412</v>
      </c>
      <c r="D97" s="40"/>
      <c r="E97" s="40" t="s">
        <v>413</v>
      </c>
      <c r="F97" s="40" t="s">
        <v>414</v>
      </c>
      <c r="G97" s="40" t="s">
        <v>542</v>
      </c>
      <c r="H97" s="40" t="s">
        <v>150</v>
      </c>
      <c r="I97" s="41">
        <v>42539</v>
      </c>
      <c r="J97" s="42">
        <f t="shared" si="0"/>
        <v>2016</v>
      </c>
      <c r="K97" s="42">
        <f t="shared" si="1"/>
        <v>6</v>
      </c>
      <c r="L97" s="42" t="str">
        <f t="shared" si="2"/>
        <v>2 - Summer</v>
      </c>
      <c r="M97" s="40" t="s">
        <v>150</v>
      </c>
      <c r="N97" s="40" t="s">
        <v>150</v>
      </c>
      <c r="O97" s="43">
        <v>0.92638888888888893</v>
      </c>
      <c r="P97" s="40" t="s">
        <v>151</v>
      </c>
      <c r="Q97" s="44">
        <v>29.636716666666668</v>
      </c>
      <c r="R97" s="44">
        <v>-84.897966666666662</v>
      </c>
      <c r="S97" s="40" t="s">
        <v>152</v>
      </c>
      <c r="T97" s="40" t="s">
        <v>150</v>
      </c>
      <c r="U97" s="40" t="s">
        <v>153</v>
      </c>
      <c r="V97" s="40" t="s">
        <v>150</v>
      </c>
      <c r="W97" s="40" t="s">
        <v>150</v>
      </c>
      <c r="X97" s="40" t="s">
        <v>150</v>
      </c>
      <c r="Y97" s="40" t="s">
        <v>543</v>
      </c>
      <c r="Z97" s="40" t="s">
        <v>544</v>
      </c>
      <c r="AA97" s="45">
        <v>982.00040612958605</v>
      </c>
      <c r="AB97" s="40" t="s">
        <v>156</v>
      </c>
      <c r="AC97" s="40" t="s">
        <v>150</v>
      </c>
      <c r="AD97" s="40" t="s">
        <v>150</v>
      </c>
      <c r="AE97" s="40" t="s">
        <v>150</v>
      </c>
      <c r="AF97" s="40" t="s">
        <v>150</v>
      </c>
      <c r="AG97" s="46">
        <v>90</v>
      </c>
      <c r="AH97" s="46">
        <v>91.4</v>
      </c>
      <c r="AI97" s="40">
        <v>81.400000000000006</v>
      </c>
      <c r="AJ97" s="40" t="s">
        <v>150</v>
      </c>
      <c r="AK97" s="40" t="s">
        <v>150</v>
      </c>
      <c r="AL97" s="40" t="s">
        <v>150</v>
      </c>
      <c r="AM97" s="40" t="s">
        <v>150</v>
      </c>
      <c r="AN97" s="40" t="s">
        <v>157</v>
      </c>
      <c r="AO97" s="40" t="s">
        <v>150</v>
      </c>
      <c r="AP97" s="40" t="s">
        <v>150</v>
      </c>
      <c r="AQ97" s="40" t="s">
        <v>150</v>
      </c>
      <c r="AR97" s="40" t="s">
        <v>150</v>
      </c>
      <c r="AS97" s="40" t="s">
        <v>150</v>
      </c>
      <c r="AT97" s="40" t="s">
        <v>150</v>
      </c>
      <c r="AU97" s="40" t="s">
        <v>150</v>
      </c>
      <c r="AV97" s="40" t="s">
        <v>150</v>
      </c>
      <c r="AW97" s="40" t="s">
        <v>150</v>
      </c>
      <c r="AX97" s="40" t="s">
        <v>150</v>
      </c>
      <c r="AY97" s="40" t="s">
        <v>150</v>
      </c>
      <c r="AZ97" s="40" t="s">
        <v>150</v>
      </c>
      <c r="BA97" s="40" t="s">
        <v>150</v>
      </c>
      <c r="BB97" s="40" t="s">
        <v>150</v>
      </c>
      <c r="BC97" s="40" t="s">
        <v>150</v>
      </c>
      <c r="BD97" s="40" t="s">
        <v>150</v>
      </c>
      <c r="BE97" s="40" t="s">
        <v>150</v>
      </c>
      <c r="BF97" s="40" t="s">
        <v>153</v>
      </c>
      <c r="BG97" s="40" t="s">
        <v>166</v>
      </c>
      <c r="BH97" s="40" t="s">
        <v>153</v>
      </c>
      <c r="BI97" s="40" t="s">
        <v>153</v>
      </c>
      <c r="BJ97" s="40" t="s">
        <v>153</v>
      </c>
      <c r="BK97" s="40" t="s">
        <v>150</v>
      </c>
      <c r="BL97" s="40" t="s">
        <v>150</v>
      </c>
      <c r="BM97" s="40" t="s">
        <v>150</v>
      </c>
      <c r="BN97" s="40" t="s">
        <v>150</v>
      </c>
      <c r="BO97" s="40"/>
      <c r="BP97" s="40" t="s">
        <v>153</v>
      </c>
      <c r="BQ97" s="40" t="s">
        <v>150</v>
      </c>
      <c r="BR97" s="40" t="s">
        <v>150</v>
      </c>
      <c r="BS97" s="40" t="s">
        <v>150</v>
      </c>
      <c r="BT97" s="40" t="s">
        <v>150</v>
      </c>
      <c r="BU97" s="41" t="s">
        <v>150</v>
      </c>
      <c r="BV97" s="43" t="s">
        <v>150</v>
      </c>
      <c r="BW97" s="40" t="s">
        <v>153</v>
      </c>
      <c r="BX97" s="40" t="s">
        <v>150</v>
      </c>
      <c r="BY97" s="40" t="s">
        <v>150</v>
      </c>
      <c r="BZ97" s="40" t="s">
        <v>150</v>
      </c>
      <c r="CA97" s="43" t="s">
        <v>150</v>
      </c>
      <c r="CB97" s="43" t="s">
        <v>150</v>
      </c>
      <c r="CC97" s="43" t="s">
        <v>150</v>
      </c>
      <c r="CD97" s="40" t="s">
        <v>153</v>
      </c>
      <c r="CE97" s="40" t="s">
        <v>150</v>
      </c>
      <c r="CF97" s="40" t="s">
        <v>150</v>
      </c>
      <c r="CG97" s="40" t="s">
        <v>153</v>
      </c>
      <c r="CH97" s="40" t="s">
        <v>158</v>
      </c>
      <c r="CI97" s="40"/>
      <c r="CJ97" s="40"/>
      <c r="CK97" s="40"/>
      <c r="CL97" s="40"/>
      <c r="CM97" s="40"/>
      <c r="CN97" s="40"/>
      <c r="CO97" s="40"/>
      <c r="CP97" s="40"/>
      <c r="CQ97" s="40"/>
      <c r="CR97" s="40"/>
      <c r="CS97" s="40"/>
      <c r="CT97" s="4"/>
      <c r="CU97" s="4"/>
      <c r="CV97" s="4"/>
      <c r="CW97" s="4"/>
      <c r="CX97" s="4"/>
      <c r="CY97" s="4"/>
      <c r="CZ97" s="4"/>
      <c r="DA97" s="4"/>
      <c r="DB97" s="4"/>
      <c r="DC97" s="4"/>
      <c r="DD97" s="4"/>
      <c r="DE97" s="4"/>
      <c r="DF97" s="4"/>
      <c r="DG97" s="4"/>
      <c r="DH97" s="4"/>
      <c r="DI97" s="4"/>
      <c r="DJ97" s="4"/>
      <c r="DK97" s="4"/>
    </row>
    <row r="98" spans="1:115" ht="15" customHeight="1" x14ac:dyDescent="0.6">
      <c r="A98" s="40">
        <v>108</v>
      </c>
      <c r="B98" s="40" t="s">
        <v>411</v>
      </c>
      <c r="C98" s="40" t="s">
        <v>412</v>
      </c>
      <c r="D98" s="40"/>
      <c r="E98" s="40" t="s">
        <v>413</v>
      </c>
      <c r="F98" s="40" t="s">
        <v>414</v>
      </c>
      <c r="G98" s="40" t="s">
        <v>545</v>
      </c>
      <c r="H98" s="40" t="s">
        <v>150</v>
      </c>
      <c r="I98" s="41">
        <v>42539</v>
      </c>
      <c r="J98" s="42">
        <f t="shared" si="0"/>
        <v>2016</v>
      </c>
      <c r="K98" s="42">
        <f t="shared" si="1"/>
        <v>6</v>
      </c>
      <c r="L98" s="42" t="str">
        <f t="shared" si="2"/>
        <v>2 - Summer</v>
      </c>
      <c r="M98" s="40" t="s">
        <v>150</v>
      </c>
      <c r="N98" s="40" t="s">
        <v>150</v>
      </c>
      <c r="O98" s="43">
        <v>0.93125000000000002</v>
      </c>
      <c r="P98" s="40" t="s">
        <v>151</v>
      </c>
      <c r="Q98" s="44">
        <v>29.654466666666668</v>
      </c>
      <c r="R98" s="44">
        <v>-84.879949999999994</v>
      </c>
      <c r="S98" s="40" t="s">
        <v>152</v>
      </c>
      <c r="T98" s="40" t="s">
        <v>150</v>
      </c>
      <c r="U98" s="40" t="s">
        <v>153</v>
      </c>
      <c r="V98" s="40" t="s">
        <v>150</v>
      </c>
      <c r="W98" s="40" t="s">
        <v>150</v>
      </c>
      <c r="X98" s="40" t="s">
        <v>150</v>
      </c>
      <c r="Y98" s="40" t="s">
        <v>546</v>
      </c>
      <c r="Z98" s="40" t="s">
        <v>547</v>
      </c>
      <c r="AA98" s="45">
        <v>982.00040612919099</v>
      </c>
      <c r="AB98" s="40" t="s">
        <v>156</v>
      </c>
      <c r="AC98" s="40" t="s">
        <v>150</v>
      </c>
      <c r="AD98" s="40" t="s">
        <v>150</v>
      </c>
      <c r="AE98" s="40" t="s">
        <v>150</v>
      </c>
      <c r="AF98" s="40" t="s">
        <v>150</v>
      </c>
      <c r="AG98" s="46">
        <v>93.6</v>
      </c>
      <c r="AH98" s="46">
        <v>94.4</v>
      </c>
      <c r="AI98" s="40">
        <v>86.4</v>
      </c>
      <c r="AJ98" s="40" t="s">
        <v>150</v>
      </c>
      <c r="AK98" s="40" t="s">
        <v>150</v>
      </c>
      <c r="AL98" s="40" t="s">
        <v>150</v>
      </c>
      <c r="AM98" s="40" t="s">
        <v>150</v>
      </c>
      <c r="AN98" s="40" t="s">
        <v>157</v>
      </c>
      <c r="AO98" s="40" t="s">
        <v>150</v>
      </c>
      <c r="AP98" s="40" t="s">
        <v>150</v>
      </c>
      <c r="AQ98" s="40" t="s">
        <v>150</v>
      </c>
      <c r="AR98" s="40" t="s">
        <v>150</v>
      </c>
      <c r="AS98" s="40" t="s">
        <v>150</v>
      </c>
      <c r="AT98" s="40" t="s">
        <v>150</v>
      </c>
      <c r="AU98" s="40" t="s">
        <v>150</v>
      </c>
      <c r="AV98" s="40" t="s">
        <v>150</v>
      </c>
      <c r="AW98" s="40" t="s">
        <v>150</v>
      </c>
      <c r="AX98" s="40" t="s">
        <v>150</v>
      </c>
      <c r="AY98" s="40" t="s">
        <v>150</v>
      </c>
      <c r="AZ98" s="40" t="s">
        <v>150</v>
      </c>
      <c r="BA98" s="40" t="s">
        <v>150</v>
      </c>
      <c r="BB98" s="40" t="s">
        <v>150</v>
      </c>
      <c r="BC98" s="40" t="s">
        <v>150</v>
      </c>
      <c r="BD98" s="40" t="s">
        <v>150</v>
      </c>
      <c r="BE98" s="40" t="s">
        <v>150</v>
      </c>
      <c r="BF98" s="40" t="s">
        <v>153</v>
      </c>
      <c r="BG98" s="40" t="s">
        <v>166</v>
      </c>
      <c r="BH98" s="40" t="s">
        <v>153</v>
      </c>
      <c r="BI98" s="40" t="s">
        <v>153</v>
      </c>
      <c r="BJ98" s="40" t="s">
        <v>153</v>
      </c>
      <c r="BK98" s="40" t="s">
        <v>150</v>
      </c>
      <c r="BL98" s="40" t="s">
        <v>150</v>
      </c>
      <c r="BM98" s="40" t="s">
        <v>150</v>
      </c>
      <c r="BN98" s="40" t="s">
        <v>150</v>
      </c>
      <c r="BO98" s="40"/>
      <c r="BP98" s="40" t="s">
        <v>153</v>
      </c>
      <c r="BQ98" s="40" t="s">
        <v>150</v>
      </c>
      <c r="BR98" s="40" t="s">
        <v>150</v>
      </c>
      <c r="BS98" s="40" t="s">
        <v>150</v>
      </c>
      <c r="BT98" s="40" t="s">
        <v>150</v>
      </c>
      <c r="BU98" s="41" t="s">
        <v>150</v>
      </c>
      <c r="BV98" s="43" t="s">
        <v>150</v>
      </c>
      <c r="BW98" s="40" t="s">
        <v>153</v>
      </c>
      <c r="BX98" s="40" t="s">
        <v>150</v>
      </c>
      <c r="BY98" s="40" t="s">
        <v>150</v>
      </c>
      <c r="BZ98" s="40" t="s">
        <v>150</v>
      </c>
      <c r="CA98" s="43" t="s">
        <v>150</v>
      </c>
      <c r="CB98" s="43" t="s">
        <v>150</v>
      </c>
      <c r="CC98" s="43" t="s">
        <v>150</v>
      </c>
      <c r="CD98" s="40" t="s">
        <v>153</v>
      </c>
      <c r="CE98" s="40" t="s">
        <v>150</v>
      </c>
      <c r="CF98" s="40" t="s">
        <v>150</v>
      </c>
      <c r="CG98" s="40" t="s">
        <v>153</v>
      </c>
      <c r="CH98" s="40" t="s">
        <v>158</v>
      </c>
      <c r="CI98" s="40"/>
      <c r="CJ98" s="40"/>
      <c r="CK98" s="40"/>
      <c r="CL98" s="40"/>
      <c r="CM98" s="40"/>
      <c r="CN98" s="40"/>
      <c r="CO98" s="40"/>
      <c r="CP98" s="40"/>
      <c r="CQ98" s="40"/>
      <c r="CR98" s="40"/>
      <c r="CS98" s="40"/>
      <c r="CT98" s="4"/>
      <c r="CU98" s="4"/>
      <c r="CV98" s="4"/>
      <c r="CW98" s="4"/>
      <c r="CX98" s="4"/>
      <c r="CY98" s="4"/>
      <c r="CZ98" s="4"/>
      <c r="DA98" s="4"/>
      <c r="DB98" s="4"/>
      <c r="DC98" s="4"/>
      <c r="DD98" s="4"/>
      <c r="DE98" s="4"/>
      <c r="DF98" s="4"/>
      <c r="DG98" s="4"/>
      <c r="DH98" s="4"/>
      <c r="DI98" s="4"/>
      <c r="DJ98" s="4"/>
      <c r="DK98" s="4"/>
    </row>
    <row r="99" spans="1:115" ht="15" customHeight="1" x14ac:dyDescent="0.6">
      <c r="A99" s="40">
        <v>109</v>
      </c>
      <c r="B99" s="40" t="s">
        <v>411</v>
      </c>
      <c r="C99" s="40" t="s">
        <v>412</v>
      </c>
      <c r="D99" s="40"/>
      <c r="E99" s="40" t="s">
        <v>413</v>
      </c>
      <c r="F99" s="40" t="s">
        <v>414</v>
      </c>
      <c r="G99" s="40" t="s">
        <v>548</v>
      </c>
      <c r="H99" s="40" t="s">
        <v>150</v>
      </c>
      <c r="I99" s="41">
        <v>42539</v>
      </c>
      <c r="J99" s="42">
        <f t="shared" si="0"/>
        <v>2016</v>
      </c>
      <c r="K99" s="42">
        <f t="shared" si="1"/>
        <v>6</v>
      </c>
      <c r="L99" s="42" t="str">
        <f t="shared" si="2"/>
        <v>2 - Summer</v>
      </c>
      <c r="M99" s="40" t="s">
        <v>150</v>
      </c>
      <c r="N99" s="40" t="s">
        <v>150</v>
      </c>
      <c r="O99" s="43">
        <v>0.96875</v>
      </c>
      <c r="P99" s="40" t="s">
        <v>151</v>
      </c>
      <c r="Q99" s="44" t="s">
        <v>150</v>
      </c>
      <c r="R99" s="44" t="s">
        <v>150</v>
      </c>
      <c r="S99" s="40" t="s">
        <v>152</v>
      </c>
      <c r="T99" s="40" t="s">
        <v>150</v>
      </c>
      <c r="U99" s="40" t="s">
        <v>153</v>
      </c>
      <c r="V99" s="40" t="s">
        <v>150</v>
      </c>
      <c r="W99" s="40" t="s">
        <v>150</v>
      </c>
      <c r="X99" s="40" t="s">
        <v>150</v>
      </c>
      <c r="Y99" s="40" t="s">
        <v>549</v>
      </c>
      <c r="Z99" s="40" t="s">
        <v>550</v>
      </c>
      <c r="AA99" s="45">
        <v>982.00040612859596</v>
      </c>
      <c r="AB99" s="40" t="s">
        <v>156</v>
      </c>
      <c r="AC99" s="40" t="s">
        <v>150</v>
      </c>
      <c r="AD99" s="40" t="s">
        <v>150</v>
      </c>
      <c r="AE99" s="40" t="s">
        <v>150</v>
      </c>
      <c r="AF99" s="40" t="s">
        <v>150</v>
      </c>
      <c r="AG99" s="46">
        <v>88</v>
      </c>
      <c r="AH99" s="46">
        <v>90</v>
      </c>
      <c r="AI99" s="40">
        <v>80</v>
      </c>
      <c r="AJ99" s="40" t="s">
        <v>150</v>
      </c>
      <c r="AK99" s="40" t="s">
        <v>150</v>
      </c>
      <c r="AL99" s="40" t="s">
        <v>150</v>
      </c>
      <c r="AM99" s="40" t="s">
        <v>150</v>
      </c>
      <c r="AN99" s="40" t="s">
        <v>157</v>
      </c>
      <c r="AO99" s="40" t="s">
        <v>150</v>
      </c>
      <c r="AP99" s="40" t="s">
        <v>150</v>
      </c>
      <c r="AQ99" s="40" t="s">
        <v>150</v>
      </c>
      <c r="AR99" s="40" t="s">
        <v>150</v>
      </c>
      <c r="AS99" s="40" t="s">
        <v>150</v>
      </c>
      <c r="AT99" s="40" t="s">
        <v>150</v>
      </c>
      <c r="AU99" s="40" t="s">
        <v>150</v>
      </c>
      <c r="AV99" s="40" t="s">
        <v>150</v>
      </c>
      <c r="AW99" s="40" t="s">
        <v>150</v>
      </c>
      <c r="AX99" s="40" t="s">
        <v>150</v>
      </c>
      <c r="AY99" s="40" t="s">
        <v>150</v>
      </c>
      <c r="AZ99" s="40" t="s">
        <v>150</v>
      </c>
      <c r="BA99" s="40" t="s">
        <v>150</v>
      </c>
      <c r="BB99" s="40" t="s">
        <v>150</v>
      </c>
      <c r="BC99" s="40" t="s">
        <v>150</v>
      </c>
      <c r="BD99" s="40" t="s">
        <v>150</v>
      </c>
      <c r="BE99" s="40" t="s">
        <v>150</v>
      </c>
      <c r="BF99" s="40" t="s">
        <v>153</v>
      </c>
      <c r="BG99" s="40" t="s">
        <v>166</v>
      </c>
      <c r="BH99" s="40" t="s">
        <v>153</v>
      </c>
      <c r="BI99" s="40" t="s">
        <v>153</v>
      </c>
      <c r="BJ99" s="40" t="s">
        <v>153</v>
      </c>
      <c r="BK99" s="40" t="s">
        <v>150</v>
      </c>
      <c r="BL99" s="40" t="s">
        <v>150</v>
      </c>
      <c r="BM99" s="40" t="s">
        <v>150</v>
      </c>
      <c r="BN99" s="40" t="s">
        <v>150</v>
      </c>
      <c r="BO99" s="40" t="s">
        <v>551</v>
      </c>
      <c r="BP99" s="40" t="s">
        <v>153</v>
      </c>
      <c r="BQ99" s="40" t="s">
        <v>150</v>
      </c>
      <c r="BR99" s="40" t="s">
        <v>150</v>
      </c>
      <c r="BS99" s="40" t="s">
        <v>150</v>
      </c>
      <c r="BT99" s="40" t="s">
        <v>150</v>
      </c>
      <c r="BU99" s="41" t="s">
        <v>150</v>
      </c>
      <c r="BV99" s="43" t="s">
        <v>150</v>
      </c>
      <c r="BW99" s="40" t="s">
        <v>153</v>
      </c>
      <c r="BX99" s="40" t="s">
        <v>150</v>
      </c>
      <c r="BY99" s="40" t="s">
        <v>150</v>
      </c>
      <c r="BZ99" s="40" t="s">
        <v>150</v>
      </c>
      <c r="CA99" s="43" t="s">
        <v>150</v>
      </c>
      <c r="CB99" s="43" t="s">
        <v>150</v>
      </c>
      <c r="CC99" s="43" t="s">
        <v>150</v>
      </c>
      <c r="CD99" s="40" t="s">
        <v>153</v>
      </c>
      <c r="CE99" s="40" t="s">
        <v>150</v>
      </c>
      <c r="CF99" s="40" t="s">
        <v>150</v>
      </c>
      <c r="CG99" s="40" t="s">
        <v>153</v>
      </c>
      <c r="CH99" s="40" t="s">
        <v>158</v>
      </c>
      <c r="CI99" s="40"/>
      <c r="CJ99" s="40"/>
      <c r="CK99" s="40"/>
      <c r="CL99" s="40"/>
      <c r="CM99" s="40"/>
      <c r="CN99" s="40"/>
      <c r="CO99" s="40"/>
      <c r="CP99" s="40"/>
      <c r="CQ99" s="40"/>
      <c r="CR99" s="40"/>
      <c r="CS99" s="40"/>
      <c r="CT99" s="4"/>
      <c r="CU99" s="4"/>
      <c r="CV99" s="4"/>
      <c r="CW99" s="4"/>
      <c r="CX99" s="4"/>
      <c r="CY99" s="4"/>
      <c r="CZ99" s="4"/>
      <c r="DA99" s="4"/>
      <c r="DB99" s="4"/>
      <c r="DC99" s="4"/>
      <c r="DD99" s="4"/>
      <c r="DE99" s="4"/>
      <c r="DF99" s="4"/>
      <c r="DG99" s="4"/>
      <c r="DH99" s="4"/>
      <c r="DI99" s="4"/>
      <c r="DJ99" s="4"/>
      <c r="DK99" s="4"/>
    </row>
    <row r="100" spans="1:115" ht="15" customHeight="1" x14ac:dyDescent="0.6">
      <c r="A100" s="40">
        <v>110</v>
      </c>
      <c r="B100" s="40" t="s">
        <v>411</v>
      </c>
      <c r="C100" s="40" t="s">
        <v>412</v>
      </c>
      <c r="D100" s="40"/>
      <c r="E100" s="40" t="s">
        <v>413</v>
      </c>
      <c r="F100" s="40" t="s">
        <v>414</v>
      </c>
      <c r="G100" s="40" t="s">
        <v>552</v>
      </c>
      <c r="H100" s="40" t="s">
        <v>150</v>
      </c>
      <c r="I100" s="41">
        <v>42540</v>
      </c>
      <c r="J100" s="42">
        <f t="shared" si="0"/>
        <v>2016</v>
      </c>
      <c r="K100" s="42">
        <f t="shared" si="1"/>
        <v>6</v>
      </c>
      <c r="L100" s="42" t="str">
        <f t="shared" si="2"/>
        <v>2 - Summer</v>
      </c>
      <c r="M100" s="40" t="s">
        <v>150</v>
      </c>
      <c r="N100" s="40" t="s">
        <v>150</v>
      </c>
      <c r="O100" s="43">
        <v>3.3333333333333333E-2</v>
      </c>
      <c r="P100" s="40" t="s">
        <v>151</v>
      </c>
      <c r="Q100" s="44" t="s">
        <v>150</v>
      </c>
      <c r="R100" s="44" t="s">
        <v>150</v>
      </c>
      <c r="S100" s="40" t="s">
        <v>152</v>
      </c>
      <c r="T100" s="40" t="s">
        <v>150</v>
      </c>
      <c r="U100" s="40" t="s">
        <v>153</v>
      </c>
      <c r="V100" s="40" t="s">
        <v>150</v>
      </c>
      <c r="W100" s="40" t="s">
        <v>150</v>
      </c>
      <c r="X100" s="40" t="s">
        <v>150</v>
      </c>
      <c r="Y100" s="40" t="s">
        <v>553</v>
      </c>
      <c r="Z100" s="40" t="s">
        <v>554</v>
      </c>
      <c r="AA100" s="45">
        <v>982.00040613030899</v>
      </c>
      <c r="AB100" s="40" t="s">
        <v>156</v>
      </c>
      <c r="AC100" s="40" t="s">
        <v>150</v>
      </c>
      <c r="AD100" s="40" t="s">
        <v>150</v>
      </c>
      <c r="AE100" s="40" t="s">
        <v>150</v>
      </c>
      <c r="AF100" s="40" t="s">
        <v>150</v>
      </c>
      <c r="AG100" s="46">
        <v>97.5</v>
      </c>
      <c r="AH100" s="46">
        <v>97.8</v>
      </c>
      <c r="AI100" s="40">
        <v>84.4</v>
      </c>
      <c r="AJ100" s="40" t="s">
        <v>150</v>
      </c>
      <c r="AK100" s="40" t="s">
        <v>150</v>
      </c>
      <c r="AL100" s="40" t="s">
        <v>150</v>
      </c>
      <c r="AM100" s="40" t="s">
        <v>150</v>
      </c>
      <c r="AN100" s="40" t="s">
        <v>157</v>
      </c>
      <c r="AO100" s="40" t="s">
        <v>150</v>
      </c>
      <c r="AP100" s="40" t="s">
        <v>166</v>
      </c>
      <c r="AQ100" s="40" t="s">
        <v>555</v>
      </c>
      <c r="AR100" s="40" t="s">
        <v>150</v>
      </c>
      <c r="AS100" s="40" t="s">
        <v>150</v>
      </c>
      <c r="AT100" s="40" t="s">
        <v>150</v>
      </c>
      <c r="AU100" s="40" t="s">
        <v>150</v>
      </c>
      <c r="AV100" s="40" t="s">
        <v>150</v>
      </c>
      <c r="AW100" s="40" t="s">
        <v>150</v>
      </c>
      <c r="AX100" s="40" t="s">
        <v>150</v>
      </c>
      <c r="AY100" s="40" t="s">
        <v>150</v>
      </c>
      <c r="AZ100" s="40" t="s">
        <v>150</v>
      </c>
      <c r="BA100" s="40" t="s">
        <v>150</v>
      </c>
      <c r="BB100" s="40" t="s">
        <v>150</v>
      </c>
      <c r="BC100" s="40" t="s">
        <v>150</v>
      </c>
      <c r="BD100" s="40" t="s">
        <v>150</v>
      </c>
      <c r="BE100" s="40" t="s">
        <v>150</v>
      </c>
      <c r="BF100" s="40" t="s">
        <v>153</v>
      </c>
      <c r="BG100" s="40" t="s">
        <v>166</v>
      </c>
      <c r="BH100" s="40" t="s">
        <v>153</v>
      </c>
      <c r="BI100" s="40" t="s">
        <v>153</v>
      </c>
      <c r="BJ100" s="40" t="s">
        <v>153</v>
      </c>
      <c r="BK100" s="40" t="s">
        <v>150</v>
      </c>
      <c r="BL100" s="40" t="s">
        <v>150</v>
      </c>
      <c r="BM100" s="40" t="s">
        <v>150</v>
      </c>
      <c r="BN100" s="40" t="s">
        <v>150</v>
      </c>
      <c r="BO100" s="40" t="s">
        <v>556</v>
      </c>
      <c r="BP100" s="40" t="s">
        <v>153</v>
      </c>
      <c r="BQ100" s="40" t="s">
        <v>150</v>
      </c>
      <c r="BR100" s="40" t="s">
        <v>150</v>
      </c>
      <c r="BS100" s="40" t="s">
        <v>150</v>
      </c>
      <c r="BT100" s="40" t="s">
        <v>150</v>
      </c>
      <c r="BU100" s="41" t="s">
        <v>150</v>
      </c>
      <c r="BV100" s="43" t="s">
        <v>150</v>
      </c>
      <c r="BW100" s="40" t="s">
        <v>153</v>
      </c>
      <c r="BX100" s="40" t="s">
        <v>150</v>
      </c>
      <c r="BY100" s="40" t="s">
        <v>150</v>
      </c>
      <c r="BZ100" s="40" t="s">
        <v>150</v>
      </c>
      <c r="CA100" s="43" t="s">
        <v>150</v>
      </c>
      <c r="CB100" s="43" t="s">
        <v>150</v>
      </c>
      <c r="CC100" s="43" t="s">
        <v>150</v>
      </c>
      <c r="CD100" s="40" t="s">
        <v>153</v>
      </c>
      <c r="CE100" s="40" t="s">
        <v>150</v>
      </c>
      <c r="CF100" s="40" t="s">
        <v>150</v>
      </c>
      <c r="CG100" s="40" t="s">
        <v>153</v>
      </c>
      <c r="CH100" s="40" t="s">
        <v>158</v>
      </c>
      <c r="CI100" s="40"/>
      <c r="CJ100" s="40"/>
      <c r="CK100" s="40"/>
      <c r="CL100" s="40"/>
      <c r="CM100" s="40"/>
      <c r="CN100" s="40"/>
      <c r="CO100" s="40"/>
      <c r="CP100" s="40"/>
      <c r="CQ100" s="40"/>
      <c r="CR100" s="40"/>
      <c r="CS100" s="40"/>
      <c r="CT100" s="4"/>
      <c r="CU100" s="4"/>
      <c r="CV100" s="4"/>
      <c r="CW100" s="4"/>
      <c r="CX100" s="4"/>
      <c r="CY100" s="4"/>
      <c r="CZ100" s="4"/>
      <c r="DA100" s="4"/>
      <c r="DB100" s="4"/>
      <c r="DC100" s="4"/>
      <c r="DD100" s="4"/>
      <c r="DE100" s="4"/>
      <c r="DF100" s="4"/>
      <c r="DG100" s="4"/>
      <c r="DH100" s="4"/>
      <c r="DI100" s="4"/>
      <c r="DJ100" s="4"/>
      <c r="DK100" s="4"/>
    </row>
    <row r="101" spans="1:115" ht="15" customHeight="1" x14ac:dyDescent="0.6">
      <c r="A101" s="40">
        <v>111</v>
      </c>
      <c r="B101" s="40" t="s">
        <v>411</v>
      </c>
      <c r="C101" s="40" t="s">
        <v>412</v>
      </c>
      <c r="D101" s="40"/>
      <c r="E101" s="40" t="s">
        <v>413</v>
      </c>
      <c r="F101" s="40" t="s">
        <v>414</v>
      </c>
      <c r="G101" s="40" t="s">
        <v>557</v>
      </c>
      <c r="H101" s="40" t="s">
        <v>150</v>
      </c>
      <c r="I101" s="41">
        <v>42540</v>
      </c>
      <c r="J101" s="42">
        <f t="shared" si="0"/>
        <v>2016</v>
      </c>
      <c r="K101" s="42">
        <f t="shared" si="1"/>
        <v>6</v>
      </c>
      <c r="L101" s="42" t="str">
        <f t="shared" si="2"/>
        <v>2 - Summer</v>
      </c>
      <c r="M101" s="40" t="s">
        <v>150</v>
      </c>
      <c r="N101" s="40" t="s">
        <v>150</v>
      </c>
      <c r="O101" s="43">
        <v>0.11458333333333333</v>
      </c>
      <c r="P101" s="40" t="s">
        <v>151</v>
      </c>
      <c r="Q101" s="44">
        <v>29.656333333333333</v>
      </c>
      <c r="R101" s="44">
        <v>-84.875283333333329</v>
      </c>
      <c r="S101" s="40" t="s">
        <v>152</v>
      </c>
      <c r="T101" s="40" t="s">
        <v>150</v>
      </c>
      <c r="U101" s="40" t="s">
        <v>153</v>
      </c>
      <c r="V101" s="40" t="s">
        <v>150</v>
      </c>
      <c r="W101" s="40" t="s">
        <v>150</v>
      </c>
      <c r="X101" s="40" t="s">
        <v>150</v>
      </c>
      <c r="Y101" s="40" t="s">
        <v>558</v>
      </c>
      <c r="Z101" s="40" t="s">
        <v>559</v>
      </c>
      <c r="AA101" s="45">
        <v>982.000406129829</v>
      </c>
      <c r="AB101" s="40" t="s">
        <v>156</v>
      </c>
      <c r="AC101" s="40" t="s">
        <v>150</v>
      </c>
      <c r="AD101" s="40" t="s">
        <v>150</v>
      </c>
      <c r="AE101" s="40" t="s">
        <v>150</v>
      </c>
      <c r="AF101" s="40" t="s">
        <v>150</v>
      </c>
      <c r="AG101" s="46">
        <v>97.8</v>
      </c>
      <c r="AH101" s="46">
        <v>98.9</v>
      </c>
      <c r="AI101" s="40">
        <v>89.3</v>
      </c>
      <c r="AJ101" s="40" t="s">
        <v>150</v>
      </c>
      <c r="AK101" s="40" t="s">
        <v>150</v>
      </c>
      <c r="AL101" s="40" t="s">
        <v>150</v>
      </c>
      <c r="AM101" s="40" t="s">
        <v>150</v>
      </c>
      <c r="AN101" s="40" t="s">
        <v>157</v>
      </c>
      <c r="AO101" s="40" t="s">
        <v>150</v>
      </c>
      <c r="AP101" s="40" t="s">
        <v>150</v>
      </c>
      <c r="AQ101" s="40" t="s">
        <v>150</v>
      </c>
      <c r="AR101" s="40" t="s">
        <v>150</v>
      </c>
      <c r="AS101" s="40" t="s">
        <v>150</v>
      </c>
      <c r="AT101" s="40" t="s">
        <v>150</v>
      </c>
      <c r="AU101" s="40" t="s">
        <v>150</v>
      </c>
      <c r="AV101" s="40" t="s">
        <v>150</v>
      </c>
      <c r="AW101" s="40" t="s">
        <v>150</v>
      </c>
      <c r="AX101" s="40" t="s">
        <v>150</v>
      </c>
      <c r="AY101" s="40" t="s">
        <v>150</v>
      </c>
      <c r="AZ101" s="40" t="s">
        <v>150</v>
      </c>
      <c r="BA101" s="40" t="s">
        <v>150</v>
      </c>
      <c r="BB101" s="40" t="s">
        <v>150</v>
      </c>
      <c r="BC101" s="40" t="s">
        <v>150</v>
      </c>
      <c r="BD101" s="40" t="s">
        <v>150</v>
      </c>
      <c r="BE101" s="40" t="s">
        <v>150</v>
      </c>
      <c r="BF101" s="40" t="s">
        <v>153</v>
      </c>
      <c r="BG101" s="40" t="s">
        <v>166</v>
      </c>
      <c r="BH101" s="40" t="s">
        <v>153</v>
      </c>
      <c r="BI101" s="40" t="s">
        <v>153</v>
      </c>
      <c r="BJ101" s="40" t="s">
        <v>153</v>
      </c>
      <c r="BK101" s="40" t="s">
        <v>150</v>
      </c>
      <c r="BL101" s="40" t="s">
        <v>150</v>
      </c>
      <c r="BM101" s="40" t="s">
        <v>150</v>
      </c>
      <c r="BN101" s="40" t="s">
        <v>150</v>
      </c>
      <c r="BO101" s="40"/>
      <c r="BP101" s="40" t="s">
        <v>153</v>
      </c>
      <c r="BQ101" s="40" t="s">
        <v>150</v>
      </c>
      <c r="BR101" s="40" t="s">
        <v>150</v>
      </c>
      <c r="BS101" s="40" t="s">
        <v>150</v>
      </c>
      <c r="BT101" s="40" t="s">
        <v>150</v>
      </c>
      <c r="BU101" s="41" t="s">
        <v>150</v>
      </c>
      <c r="BV101" s="43" t="s">
        <v>150</v>
      </c>
      <c r="BW101" s="40" t="s">
        <v>153</v>
      </c>
      <c r="BX101" s="40" t="s">
        <v>150</v>
      </c>
      <c r="BY101" s="40" t="s">
        <v>150</v>
      </c>
      <c r="BZ101" s="40" t="s">
        <v>150</v>
      </c>
      <c r="CA101" s="43" t="s">
        <v>150</v>
      </c>
      <c r="CB101" s="43" t="s">
        <v>150</v>
      </c>
      <c r="CC101" s="43" t="s">
        <v>150</v>
      </c>
      <c r="CD101" s="40" t="s">
        <v>153</v>
      </c>
      <c r="CE101" s="40" t="s">
        <v>150</v>
      </c>
      <c r="CF101" s="40" t="s">
        <v>150</v>
      </c>
      <c r="CG101" s="40" t="s">
        <v>153</v>
      </c>
      <c r="CH101" s="40" t="s">
        <v>158</v>
      </c>
      <c r="CI101" s="40"/>
      <c r="CJ101" s="40"/>
      <c r="CK101" s="40"/>
      <c r="CL101" s="40"/>
      <c r="CM101" s="40"/>
      <c r="CN101" s="40"/>
      <c r="CO101" s="40"/>
      <c r="CP101" s="40"/>
      <c r="CQ101" s="40"/>
      <c r="CR101" s="40"/>
      <c r="CS101" s="40"/>
      <c r="CT101" s="4"/>
      <c r="CU101" s="4"/>
      <c r="CV101" s="4"/>
      <c r="CW101" s="4"/>
      <c r="CX101" s="4"/>
      <c r="CY101" s="4"/>
      <c r="CZ101" s="4"/>
      <c r="DA101" s="4"/>
      <c r="DB101" s="4"/>
      <c r="DC101" s="4"/>
      <c r="DD101" s="4"/>
      <c r="DE101" s="4"/>
      <c r="DF101" s="4"/>
      <c r="DG101" s="4"/>
      <c r="DH101" s="4"/>
      <c r="DI101" s="4"/>
      <c r="DJ101" s="4"/>
      <c r="DK101" s="4"/>
    </row>
    <row r="102" spans="1:115" ht="15" customHeight="1" x14ac:dyDescent="0.6">
      <c r="A102" s="40">
        <v>112</v>
      </c>
      <c r="B102" s="40" t="s">
        <v>411</v>
      </c>
      <c r="C102" s="40" t="s">
        <v>412</v>
      </c>
      <c r="D102" s="40"/>
      <c r="E102" s="40" t="s">
        <v>413</v>
      </c>
      <c r="F102" s="40" t="s">
        <v>414</v>
      </c>
      <c r="G102" s="40" t="s">
        <v>560</v>
      </c>
      <c r="H102" s="40" t="s">
        <v>150</v>
      </c>
      <c r="I102" s="41">
        <v>42540</v>
      </c>
      <c r="J102" s="42">
        <f t="shared" si="0"/>
        <v>2016</v>
      </c>
      <c r="K102" s="42">
        <f t="shared" si="1"/>
        <v>6</v>
      </c>
      <c r="L102" s="42" t="str">
        <f t="shared" si="2"/>
        <v>2 - Summer</v>
      </c>
      <c r="M102" s="40" t="s">
        <v>150</v>
      </c>
      <c r="N102" s="40" t="s">
        <v>150</v>
      </c>
      <c r="O102" s="43">
        <v>0.13263888888888889</v>
      </c>
      <c r="P102" s="40" t="s">
        <v>151</v>
      </c>
      <c r="Q102" s="44" t="s">
        <v>150</v>
      </c>
      <c r="R102" s="44" t="s">
        <v>150</v>
      </c>
      <c r="S102" s="40" t="s">
        <v>152</v>
      </c>
      <c r="T102" s="40" t="s">
        <v>150</v>
      </c>
      <c r="U102" s="40" t="s">
        <v>153</v>
      </c>
      <c r="V102" s="40" t="s">
        <v>150</v>
      </c>
      <c r="W102" s="40" t="s">
        <v>150</v>
      </c>
      <c r="X102" s="40" t="s">
        <v>150</v>
      </c>
      <c r="Y102" s="40" t="s">
        <v>561</v>
      </c>
      <c r="Z102" s="40" t="s">
        <v>562</v>
      </c>
      <c r="AA102" s="45">
        <v>982.00040613037697</v>
      </c>
      <c r="AB102" s="40" t="s">
        <v>156</v>
      </c>
      <c r="AC102" s="40" t="s">
        <v>150</v>
      </c>
      <c r="AD102" s="40" t="s">
        <v>150</v>
      </c>
      <c r="AE102" s="40" t="s">
        <v>150</v>
      </c>
      <c r="AF102" s="40" t="s">
        <v>150</v>
      </c>
      <c r="AG102" s="46">
        <v>94.7</v>
      </c>
      <c r="AH102" s="46">
        <v>96.5</v>
      </c>
      <c r="AI102" s="40">
        <v>84</v>
      </c>
      <c r="AJ102" s="40" t="s">
        <v>150</v>
      </c>
      <c r="AK102" s="40" t="s">
        <v>150</v>
      </c>
      <c r="AL102" s="40" t="s">
        <v>150</v>
      </c>
      <c r="AM102" s="40" t="s">
        <v>150</v>
      </c>
      <c r="AN102" s="40" t="s">
        <v>157</v>
      </c>
      <c r="AO102" s="40" t="s">
        <v>150</v>
      </c>
      <c r="AP102" s="40" t="s">
        <v>150</v>
      </c>
      <c r="AQ102" s="40" t="s">
        <v>150</v>
      </c>
      <c r="AR102" s="40" t="s">
        <v>150</v>
      </c>
      <c r="AS102" s="40" t="s">
        <v>150</v>
      </c>
      <c r="AT102" s="40" t="s">
        <v>150</v>
      </c>
      <c r="AU102" s="40" t="s">
        <v>150</v>
      </c>
      <c r="AV102" s="40" t="s">
        <v>150</v>
      </c>
      <c r="AW102" s="40" t="s">
        <v>150</v>
      </c>
      <c r="AX102" s="40" t="s">
        <v>150</v>
      </c>
      <c r="AY102" s="40" t="s">
        <v>150</v>
      </c>
      <c r="AZ102" s="40" t="s">
        <v>150</v>
      </c>
      <c r="BA102" s="40" t="s">
        <v>150</v>
      </c>
      <c r="BB102" s="40" t="s">
        <v>150</v>
      </c>
      <c r="BC102" s="40" t="s">
        <v>150</v>
      </c>
      <c r="BD102" s="40" t="s">
        <v>150</v>
      </c>
      <c r="BE102" s="40" t="s">
        <v>150</v>
      </c>
      <c r="BF102" s="40" t="s">
        <v>153</v>
      </c>
      <c r="BG102" s="40" t="s">
        <v>166</v>
      </c>
      <c r="BH102" s="40" t="s">
        <v>153</v>
      </c>
      <c r="BI102" s="40" t="s">
        <v>153</v>
      </c>
      <c r="BJ102" s="40" t="s">
        <v>153</v>
      </c>
      <c r="BK102" s="40" t="s">
        <v>150</v>
      </c>
      <c r="BL102" s="40" t="s">
        <v>150</v>
      </c>
      <c r="BM102" s="40" t="s">
        <v>150</v>
      </c>
      <c r="BN102" s="40" t="s">
        <v>150</v>
      </c>
      <c r="BO102" s="40" t="s">
        <v>479</v>
      </c>
      <c r="BP102" s="40" t="s">
        <v>153</v>
      </c>
      <c r="BQ102" s="40" t="s">
        <v>150</v>
      </c>
      <c r="BR102" s="40" t="s">
        <v>150</v>
      </c>
      <c r="BS102" s="40" t="s">
        <v>150</v>
      </c>
      <c r="BT102" s="40" t="s">
        <v>150</v>
      </c>
      <c r="BU102" s="41" t="s">
        <v>150</v>
      </c>
      <c r="BV102" s="43" t="s">
        <v>150</v>
      </c>
      <c r="BW102" s="40" t="s">
        <v>153</v>
      </c>
      <c r="BX102" s="40" t="s">
        <v>150</v>
      </c>
      <c r="BY102" s="40" t="s">
        <v>150</v>
      </c>
      <c r="BZ102" s="40" t="s">
        <v>150</v>
      </c>
      <c r="CA102" s="43" t="s">
        <v>150</v>
      </c>
      <c r="CB102" s="43" t="s">
        <v>150</v>
      </c>
      <c r="CC102" s="43" t="s">
        <v>150</v>
      </c>
      <c r="CD102" s="40" t="s">
        <v>153</v>
      </c>
      <c r="CE102" s="40" t="s">
        <v>150</v>
      </c>
      <c r="CF102" s="40" t="s">
        <v>150</v>
      </c>
      <c r="CG102" s="40" t="s">
        <v>153</v>
      </c>
      <c r="CH102" s="40" t="s">
        <v>158</v>
      </c>
      <c r="CI102" s="40"/>
      <c r="CJ102" s="40"/>
      <c r="CK102" s="40"/>
      <c r="CL102" s="40"/>
      <c r="CM102" s="40"/>
      <c r="CN102" s="40"/>
      <c r="CO102" s="40"/>
      <c r="CP102" s="40"/>
      <c r="CQ102" s="40"/>
      <c r="CR102" s="40"/>
      <c r="CS102" s="40"/>
      <c r="CT102" s="4"/>
      <c r="CU102" s="4"/>
      <c r="CV102" s="4"/>
      <c r="CW102" s="4"/>
      <c r="CX102" s="4"/>
      <c r="CY102" s="4"/>
      <c r="CZ102" s="4"/>
      <c r="DA102" s="4"/>
      <c r="DB102" s="4"/>
      <c r="DC102" s="4"/>
      <c r="DD102" s="4"/>
      <c r="DE102" s="4"/>
      <c r="DF102" s="4"/>
      <c r="DG102" s="4"/>
      <c r="DH102" s="4"/>
      <c r="DI102" s="4"/>
      <c r="DJ102" s="4"/>
      <c r="DK102" s="4"/>
    </row>
    <row r="103" spans="1:115" ht="15" customHeight="1" x14ac:dyDescent="0.6">
      <c r="A103" s="40">
        <v>113</v>
      </c>
      <c r="B103" s="40" t="s">
        <v>411</v>
      </c>
      <c r="C103" s="40" t="s">
        <v>412</v>
      </c>
      <c r="D103" s="40"/>
      <c r="E103" s="40" t="s">
        <v>413</v>
      </c>
      <c r="F103" s="40" t="s">
        <v>414</v>
      </c>
      <c r="G103" s="40" t="s">
        <v>563</v>
      </c>
      <c r="H103" s="40" t="s">
        <v>150</v>
      </c>
      <c r="I103" s="41">
        <v>42540</v>
      </c>
      <c r="J103" s="42">
        <f t="shared" si="0"/>
        <v>2016</v>
      </c>
      <c r="K103" s="42">
        <f t="shared" si="1"/>
        <v>6</v>
      </c>
      <c r="L103" s="42" t="str">
        <f t="shared" si="2"/>
        <v>2 - Summer</v>
      </c>
      <c r="M103" s="40" t="s">
        <v>150</v>
      </c>
      <c r="N103" s="40" t="s">
        <v>150</v>
      </c>
      <c r="O103" s="43">
        <v>0.92986111111111114</v>
      </c>
      <c r="P103" s="40" t="s">
        <v>151</v>
      </c>
      <c r="Q103" s="44" t="s">
        <v>150</v>
      </c>
      <c r="R103" s="44" t="s">
        <v>150</v>
      </c>
      <c r="S103" s="40" t="s">
        <v>152</v>
      </c>
      <c r="T103" s="40" t="s">
        <v>150</v>
      </c>
      <c r="U103" s="40" t="s">
        <v>153</v>
      </c>
      <c r="V103" s="40" t="s">
        <v>150</v>
      </c>
      <c r="W103" s="40" t="s">
        <v>150</v>
      </c>
      <c r="X103" s="40" t="s">
        <v>150</v>
      </c>
      <c r="Y103" s="40" t="s">
        <v>564</v>
      </c>
      <c r="Z103" s="40" t="s">
        <v>565</v>
      </c>
      <c r="AA103" s="45">
        <v>982.00040612965597</v>
      </c>
      <c r="AB103" s="40" t="s">
        <v>156</v>
      </c>
      <c r="AC103" s="40" t="s">
        <v>150</v>
      </c>
      <c r="AD103" s="40" t="s">
        <v>150</v>
      </c>
      <c r="AE103" s="40" t="s">
        <v>150</v>
      </c>
      <c r="AF103" s="40" t="s">
        <v>150</v>
      </c>
      <c r="AG103" s="46">
        <v>87</v>
      </c>
      <c r="AH103" s="46">
        <v>88</v>
      </c>
      <c r="AI103" s="40">
        <v>83.3</v>
      </c>
      <c r="AJ103" s="40" t="s">
        <v>150</v>
      </c>
      <c r="AK103" s="40" t="s">
        <v>150</v>
      </c>
      <c r="AL103" s="40" t="s">
        <v>150</v>
      </c>
      <c r="AM103" s="40" t="s">
        <v>150</v>
      </c>
      <c r="AN103" s="40" t="s">
        <v>157</v>
      </c>
      <c r="AO103" s="40" t="s">
        <v>150</v>
      </c>
      <c r="AP103" s="40" t="s">
        <v>150</v>
      </c>
      <c r="AQ103" s="40" t="s">
        <v>150</v>
      </c>
      <c r="AR103" s="40" t="s">
        <v>150</v>
      </c>
      <c r="AS103" s="40" t="s">
        <v>150</v>
      </c>
      <c r="AT103" s="40" t="s">
        <v>150</v>
      </c>
      <c r="AU103" s="40" t="s">
        <v>150</v>
      </c>
      <c r="AV103" s="40" t="s">
        <v>150</v>
      </c>
      <c r="AW103" s="40" t="s">
        <v>150</v>
      </c>
      <c r="AX103" s="40" t="s">
        <v>150</v>
      </c>
      <c r="AY103" s="40" t="s">
        <v>150</v>
      </c>
      <c r="AZ103" s="40" t="s">
        <v>150</v>
      </c>
      <c r="BA103" s="40" t="s">
        <v>150</v>
      </c>
      <c r="BB103" s="40" t="s">
        <v>150</v>
      </c>
      <c r="BC103" s="40" t="s">
        <v>150</v>
      </c>
      <c r="BD103" s="40" t="s">
        <v>150</v>
      </c>
      <c r="BE103" s="40" t="s">
        <v>150</v>
      </c>
      <c r="BF103" s="40" t="s">
        <v>153</v>
      </c>
      <c r="BG103" s="40" t="s">
        <v>166</v>
      </c>
      <c r="BH103" s="40" t="s">
        <v>153</v>
      </c>
      <c r="BI103" s="40" t="s">
        <v>153</v>
      </c>
      <c r="BJ103" s="40" t="s">
        <v>153</v>
      </c>
      <c r="BK103" s="40" t="s">
        <v>150</v>
      </c>
      <c r="BL103" s="40" t="s">
        <v>150</v>
      </c>
      <c r="BM103" s="40" t="s">
        <v>150</v>
      </c>
      <c r="BN103" s="40" t="s">
        <v>150</v>
      </c>
      <c r="BO103" s="40" t="s">
        <v>566</v>
      </c>
      <c r="BP103" s="40" t="s">
        <v>153</v>
      </c>
      <c r="BQ103" s="40" t="s">
        <v>150</v>
      </c>
      <c r="BR103" s="40" t="s">
        <v>150</v>
      </c>
      <c r="BS103" s="40" t="s">
        <v>150</v>
      </c>
      <c r="BT103" s="40" t="s">
        <v>150</v>
      </c>
      <c r="BU103" s="41" t="s">
        <v>150</v>
      </c>
      <c r="BV103" s="43" t="s">
        <v>150</v>
      </c>
      <c r="BW103" s="40" t="s">
        <v>153</v>
      </c>
      <c r="BX103" s="40" t="s">
        <v>150</v>
      </c>
      <c r="BY103" s="40" t="s">
        <v>150</v>
      </c>
      <c r="BZ103" s="40" t="s">
        <v>150</v>
      </c>
      <c r="CA103" s="43" t="s">
        <v>150</v>
      </c>
      <c r="CB103" s="43" t="s">
        <v>150</v>
      </c>
      <c r="CC103" s="43" t="s">
        <v>150</v>
      </c>
      <c r="CD103" s="40" t="s">
        <v>153</v>
      </c>
      <c r="CE103" s="40" t="s">
        <v>150</v>
      </c>
      <c r="CF103" s="40" t="s">
        <v>150</v>
      </c>
      <c r="CG103" s="40" t="s">
        <v>153</v>
      </c>
      <c r="CH103" s="40" t="s">
        <v>158</v>
      </c>
      <c r="CI103" s="40"/>
      <c r="CJ103" s="40"/>
      <c r="CK103" s="40"/>
      <c r="CL103" s="40"/>
      <c r="CM103" s="40"/>
      <c r="CN103" s="40"/>
      <c r="CO103" s="40"/>
      <c r="CP103" s="40"/>
      <c r="CQ103" s="40"/>
      <c r="CR103" s="40"/>
      <c r="CS103" s="40"/>
      <c r="CT103" s="4"/>
      <c r="CU103" s="4"/>
      <c r="CV103" s="4"/>
      <c r="CW103" s="4"/>
      <c r="CX103" s="4"/>
      <c r="CY103" s="4"/>
      <c r="CZ103" s="4"/>
      <c r="DA103" s="4"/>
      <c r="DB103" s="4"/>
      <c r="DC103" s="4"/>
      <c r="DD103" s="4"/>
      <c r="DE103" s="4"/>
      <c r="DF103" s="4"/>
      <c r="DG103" s="4"/>
      <c r="DH103" s="4"/>
      <c r="DI103" s="4"/>
      <c r="DJ103" s="4"/>
      <c r="DK103" s="4"/>
    </row>
    <row r="104" spans="1:115" ht="15" customHeight="1" x14ac:dyDescent="0.6">
      <c r="A104" s="40">
        <v>114</v>
      </c>
      <c r="B104" s="40" t="s">
        <v>411</v>
      </c>
      <c r="C104" s="40" t="s">
        <v>412</v>
      </c>
      <c r="D104" s="40"/>
      <c r="E104" s="40" t="s">
        <v>413</v>
      </c>
      <c r="F104" s="40" t="s">
        <v>414</v>
      </c>
      <c r="G104" s="40" t="s">
        <v>567</v>
      </c>
      <c r="H104" s="40" t="s">
        <v>150</v>
      </c>
      <c r="I104" s="41">
        <v>42540</v>
      </c>
      <c r="J104" s="42">
        <f t="shared" si="0"/>
        <v>2016</v>
      </c>
      <c r="K104" s="42">
        <f t="shared" si="1"/>
        <v>6</v>
      </c>
      <c r="L104" s="42" t="str">
        <f t="shared" si="2"/>
        <v>2 - Summer</v>
      </c>
      <c r="M104" s="40" t="s">
        <v>150</v>
      </c>
      <c r="N104" s="40" t="s">
        <v>150</v>
      </c>
      <c r="O104" s="43">
        <v>0.94791666666666663</v>
      </c>
      <c r="P104" s="40" t="s">
        <v>151</v>
      </c>
      <c r="Q104" s="44" t="s">
        <v>150</v>
      </c>
      <c r="R104" s="44" t="s">
        <v>150</v>
      </c>
      <c r="S104" s="40" t="s">
        <v>152</v>
      </c>
      <c r="T104" s="40" t="s">
        <v>150</v>
      </c>
      <c r="U104" s="40" t="s">
        <v>153</v>
      </c>
      <c r="V104" s="40" t="s">
        <v>150</v>
      </c>
      <c r="W104" s="40" t="s">
        <v>150</v>
      </c>
      <c r="X104" s="40" t="s">
        <v>150</v>
      </c>
      <c r="Y104" s="40" t="s">
        <v>568</v>
      </c>
      <c r="Z104" s="40" t="s">
        <v>569</v>
      </c>
      <c r="AA104" s="45" t="s">
        <v>150</v>
      </c>
      <c r="AB104" s="40" t="s">
        <v>156</v>
      </c>
      <c r="AC104" s="40" t="s">
        <v>150</v>
      </c>
      <c r="AD104" s="40" t="s">
        <v>150</v>
      </c>
      <c r="AE104" s="40" t="s">
        <v>150</v>
      </c>
      <c r="AF104" s="40" t="s">
        <v>150</v>
      </c>
      <c r="AG104" s="46">
        <v>91</v>
      </c>
      <c r="AH104" s="46">
        <v>92</v>
      </c>
      <c r="AI104" s="40">
        <v>82.2</v>
      </c>
      <c r="AJ104" s="40" t="s">
        <v>150</v>
      </c>
      <c r="AK104" s="40" t="s">
        <v>150</v>
      </c>
      <c r="AL104" s="40" t="s">
        <v>150</v>
      </c>
      <c r="AM104" s="40" t="s">
        <v>150</v>
      </c>
      <c r="AN104" s="40" t="s">
        <v>157</v>
      </c>
      <c r="AO104" s="40" t="s">
        <v>150</v>
      </c>
      <c r="AP104" s="40" t="s">
        <v>150</v>
      </c>
      <c r="AQ104" s="40" t="s">
        <v>150</v>
      </c>
      <c r="AR104" s="40" t="s">
        <v>150</v>
      </c>
      <c r="AS104" s="40" t="s">
        <v>150</v>
      </c>
      <c r="AT104" s="40" t="s">
        <v>150</v>
      </c>
      <c r="AU104" s="40" t="s">
        <v>150</v>
      </c>
      <c r="AV104" s="40" t="s">
        <v>150</v>
      </c>
      <c r="AW104" s="40" t="s">
        <v>150</v>
      </c>
      <c r="AX104" s="40" t="s">
        <v>150</v>
      </c>
      <c r="AY104" s="40" t="s">
        <v>150</v>
      </c>
      <c r="AZ104" s="40" t="s">
        <v>150</v>
      </c>
      <c r="BA104" s="40" t="s">
        <v>150</v>
      </c>
      <c r="BB104" s="40" t="s">
        <v>150</v>
      </c>
      <c r="BC104" s="40" t="s">
        <v>150</v>
      </c>
      <c r="BD104" s="40" t="s">
        <v>150</v>
      </c>
      <c r="BE104" s="40" t="s">
        <v>150</v>
      </c>
      <c r="BF104" s="40" t="s">
        <v>153</v>
      </c>
      <c r="BG104" s="40" t="s">
        <v>166</v>
      </c>
      <c r="BH104" s="40" t="s">
        <v>153</v>
      </c>
      <c r="BI104" s="40" t="s">
        <v>153</v>
      </c>
      <c r="BJ104" s="40" t="s">
        <v>153</v>
      </c>
      <c r="BK104" s="40" t="s">
        <v>150</v>
      </c>
      <c r="BL104" s="40" t="s">
        <v>150</v>
      </c>
      <c r="BM104" s="40" t="s">
        <v>150</v>
      </c>
      <c r="BN104" s="40" t="s">
        <v>150</v>
      </c>
      <c r="BO104" s="40" t="s">
        <v>551</v>
      </c>
      <c r="BP104" s="40" t="s">
        <v>153</v>
      </c>
      <c r="BQ104" s="40" t="s">
        <v>150</v>
      </c>
      <c r="BR104" s="40" t="s">
        <v>150</v>
      </c>
      <c r="BS104" s="40" t="s">
        <v>150</v>
      </c>
      <c r="BT104" s="40" t="s">
        <v>150</v>
      </c>
      <c r="BU104" s="41" t="s">
        <v>150</v>
      </c>
      <c r="BV104" s="43" t="s">
        <v>150</v>
      </c>
      <c r="BW104" s="40" t="s">
        <v>153</v>
      </c>
      <c r="BX104" s="40" t="s">
        <v>150</v>
      </c>
      <c r="BY104" s="40" t="s">
        <v>150</v>
      </c>
      <c r="BZ104" s="40" t="s">
        <v>150</v>
      </c>
      <c r="CA104" s="43" t="s">
        <v>150</v>
      </c>
      <c r="CB104" s="43" t="s">
        <v>150</v>
      </c>
      <c r="CC104" s="43" t="s">
        <v>150</v>
      </c>
      <c r="CD104" s="40" t="s">
        <v>153</v>
      </c>
      <c r="CE104" s="40" t="s">
        <v>150</v>
      </c>
      <c r="CF104" s="40" t="s">
        <v>150</v>
      </c>
      <c r="CG104" s="40" t="s">
        <v>153</v>
      </c>
      <c r="CH104" s="40" t="s">
        <v>158</v>
      </c>
      <c r="CI104" s="40"/>
      <c r="CJ104" s="40"/>
      <c r="CK104" s="40"/>
      <c r="CL104" s="40"/>
      <c r="CM104" s="40"/>
      <c r="CN104" s="40"/>
      <c r="CO104" s="40"/>
      <c r="CP104" s="40"/>
      <c r="CQ104" s="40"/>
      <c r="CR104" s="40"/>
      <c r="CS104" s="40"/>
      <c r="CT104" s="4"/>
      <c r="CU104" s="4"/>
      <c r="CV104" s="4"/>
      <c r="CW104" s="4"/>
      <c r="CX104" s="4"/>
      <c r="CY104" s="4"/>
      <c r="CZ104" s="4"/>
      <c r="DA104" s="4"/>
      <c r="DB104" s="4"/>
      <c r="DC104" s="4"/>
      <c r="DD104" s="4"/>
      <c r="DE104" s="4"/>
      <c r="DF104" s="4"/>
      <c r="DG104" s="4"/>
      <c r="DH104" s="4"/>
      <c r="DI104" s="4"/>
      <c r="DJ104" s="4"/>
      <c r="DK104" s="4"/>
    </row>
    <row r="105" spans="1:115" ht="15" customHeight="1" x14ac:dyDescent="0.6">
      <c r="A105" s="40">
        <v>115</v>
      </c>
      <c r="B105" s="40" t="s">
        <v>411</v>
      </c>
      <c r="C105" s="40" t="s">
        <v>412</v>
      </c>
      <c r="D105" s="40"/>
      <c r="E105" s="40" t="s">
        <v>413</v>
      </c>
      <c r="F105" s="40" t="s">
        <v>414</v>
      </c>
      <c r="G105" s="40" t="s">
        <v>570</v>
      </c>
      <c r="H105" s="40" t="s">
        <v>150</v>
      </c>
      <c r="I105" s="41">
        <v>42540</v>
      </c>
      <c r="J105" s="42">
        <f t="shared" si="0"/>
        <v>2016</v>
      </c>
      <c r="K105" s="42">
        <f t="shared" si="1"/>
        <v>6</v>
      </c>
      <c r="L105" s="42" t="str">
        <f t="shared" si="2"/>
        <v>2 - Summer</v>
      </c>
      <c r="M105" s="40" t="s">
        <v>150</v>
      </c>
      <c r="N105" s="40" t="s">
        <v>150</v>
      </c>
      <c r="O105" s="43">
        <v>0.98541666666666661</v>
      </c>
      <c r="P105" s="40" t="s">
        <v>151</v>
      </c>
      <c r="Q105" s="44" t="s">
        <v>150</v>
      </c>
      <c r="R105" s="44" t="s">
        <v>150</v>
      </c>
      <c r="S105" s="40" t="s">
        <v>152</v>
      </c>
      <c r="T105" s="40" t="s">
        <v>150</v>
      </c>
      <c r="U105" s="40" t="s">
        <v>153</v>
      </c>
      <c r="V105" s="40" t="s">
        <v>150</v>
      </c>
      <c r="W105" s="40" t="s">
        <v>150</v>
      </c>
      <c r="X105" s="40" t="s">
        <v>150</v>
      </c>
      <c r="Y105" s="40" t="s">
        <v>571</v>
      </c>
      <c r="Z105" s="40" t="s">
        <v>572</v>
      </c>
      <c r="AA105" s="45" t="s">
        <v>150</v>
      </c>
      <c r="AB105" s="40" t="s">
        <v>156</v>
      </c>
      <c r="AC105" s="40" t="s">
        <v>150</v>
      </c>
      <c r="AD105" s="40" t="s">
        <v>150</v>
      </c>
      <c r="AE105" s="40" t="s">
        <v>150</v>
      </c>
      <c r="AF105" s="40" t="s">
        <v>150</v>
      </c>
      <c r="AG105" s="46">
        <v>94</v>
      </c>
      <c r="AH105" s="46">
        <v>96</v>
      </c>
      <c r="AI105" s="40">
        <v>84.5</v>
      </c>
      <c r="AJ105" s="40" t="s">
        <v>150</v>
      </c>
      <c r="AK105" s="40" t="s">
        <v>150</v>
      </c>
      <c r="AL105" s="40" t="s">
        <v>150</v>
      </c>
      <c r="AM105" s="40" t="s">
        <v>150</v>
      </c>
      <c r="AN105" s="40" t="s">
        <v>157</v>
      </c>
      <c r="AO105" s="40" t="s">
        <v>150</v>
      </c>
      <c r="AP105" s="40" t="s">
        <v>150</v>
      </c>
      <c r="AQ105" s="40" t="s">
        <v>150</v>
      </c>
      <c r="AR105" s="40" t="s">
        <v>150</v>
      </c>
      <c r="AS105" s="40" t="s">
        <v>150</v>
      </c>
      <c r="AT105" s="40" t="s">
        <v>150</v>
      </c>
      <c r="AU105" s="40" t="s">
        <v>150</v>
      </c>
      <c r="AV105" s="40" t="s">
        <v>150</v>
      </c>
      <c r="AW105" s="40" t="s">
        <v>150</v>
      </c>
      <c r="AX105" s="40" t="s">
        <v>150</v>
      </c>
      <c r="AY105" s="40" t="s">
        <v>150</v>
      </c>
      <c r="AZ105" s="40" t="s">
        <v>150</v>
      </c>
      <c r="BA105" s="40" t="s">
        <v>150</v>
      </c>
      <c r="BB105" s="40" t="s">
        <v>150</v>
      </c>
      <c r="BC105" s="40" t="s">
        <v>150</v>
      </c>
      <c r="BD105" s="40" t="s">
        <v>150</v>
      </c>
      <c r="BE105" s="40" t="s">
        <v>150</v>
      </c>
      <c r="BF105" s="40" t="s">
        <v>153</v>
      </c>
      <c r="BG105" s="40" t="s">
        <v>166</v>
      </c>
      <c r="BH105" s="40" t="s">
        <v>153</v>
      </c>
      <c r="BI105" s="40" t="s">
        <v>153</v>
      </c>
      <c r="BJ105" s="40" t="s">
        <v>153</v>
      </c>
      <c r="BK105" s="40" t="s">
        <v>150</v>
      </c>
      <c r="BL105" s="40" t="s">
        <v>150</v>
      </c>
      <c r="BM105" s="40" t="s">
        <v>150</v>
      </c>
      <c r="BN105" s="40" t="s">
        <v>150</v>
      </c>
      <c r="BO105" s="40" t="s">
        <v>573</v>
      </c>
      <c r="BP105" s="40" t="s">
        <v>153</v>
      </c>
      <c r="BQ105" s="40" t="s">
        <v>150</v>
      </c>
      <c r="BR105" s="40" t="s">
        <v>150</v>
      </c>
      <c r="BS105" s="40" t="s">
        <v>150</v>
      </c>
      <c r="BT105" s="40" t="s">
        <v>150</v>
      </c>
      <c r="BU105" s="41" t="s">
        <v>150</v>
      </c>
      <c r="BV105" s="43" t="s">
        <v>150</v>
      </c>
      <c r="BW105" s="40" t="s">
        <v>153</v>
      </c>
      <c r="BX105" s="40" t="s">
        <v>150</v>
      </c>
      <c r="BY105" s="40" t="s">
        <v>150</v>
      </c>
      <c r="BZ105" s="40" t="s">
        <v>150</v>
      </c>
      <c r="CA105" s="43" t="s">
        <v>150</v>
      </c>
      <c r="CB105" s="43" t="s">
        <v>150</v>
      </c>
      <c r="CC105" s="43" t="s">
        <v>150</v>
      </c>
      <c r="CD105" s="40" t="s">
        <v>153</v>
      </c>
      <c r="CE105" s="40" t="s">
        <v>150</v>
      </c>
      <c r="CF105" s="40" t="s">
        <v>150</v>
      </c>
      <c r="CG105" s="40" t="s">
        <v>153</v>
      </c>
      <c r="CH105" s="40" t="s">
        <v>158</v>
      </c>
      <c r="CI105" s="40"/>
      <c r="CJ105" s="40"/>
      <c r="CK105" s="40"/>
      <c r="CL105" s="40"/>
      <c r="CM105" s="40"/>
      <c r="CN105" s="40"/>
      <c r="CO105" s="40"/>
      <c r="CP105" s="40"/>
      <c r="CQ105" s="40"/>
      <c r="CR105" s="40"/>
      <c r="CS105" s="40"/>
      <c r="CT105" s="4"/>
      <c r="CU105" s="4"/>
      <c r="CV105" s="4"/>
      <c r="CW105" s="4"/>
      <c r="CX105" s="4"/>
      <c r="CY105" s="4"/>
      <c r="CZ105" s="4"/>
      <c r="DA105" s="4"/>
      <c r="DB105" s="4"/>
      <c r="DC105" s="4"/>
      <c r="DD105" s="4"/>
      <c r="DE105" s="4"/>
      <c r="DF105" s="4"/>
      <c r="DG105" s="4"/>
      <c r="DH105" s="4"/>
      <c r="DI105" s="4"/>
      <c r="DJ105" s="4"/>
      <c r="DK105" s="4"/>
    </row>
    <row r="106" spans="1:115" ht="15" customHeight="1" x14ac:dyDescent="0.6">
      <c r="A106" s="40">
        <v>116</v>
      </c>
      <c r="B106" s="40" t="s">
        <v>411</v>
      </c>
      <c r="C106" s="40" t="s">
        <v>412</v>
      </c>
      <c r="D106" s="40"/>
      <c r="E106" s="40" t="s">
        <v>413</v>
      </c>
      <c r="F106" s="40" t="s">
        <v>414</v>
      </c>
      <c r="G106" s="40" t="s">
        <v>574</v>
      </c>
      <c r="H106" s="40" t="s">
        <v>150</v>
      </c>
      <c r="I106" s="41">
        <v>42541</v>
      </c>
      <c r="J106" s="42">
        <f t="shared" si="0"/>
        <v>2016</v>
      </c>
      <c r="K106" s="42">
        <f t="shared" si="1"/>
        <v>6</v>
      </c>
      <c r="L106" s="42" t="str">
        <f t="shared" si="2"/>
        <v>2 - Summer</v>
      </c>
      <c r="M106" s="40" t="s">
        <v>150</v>
      </c>
      <c r="N106" s="40" t="s">
        <v>150</v>
      </c>
      <c r="O106" s="43">
        <v>9.8611111111111108E-2</v>
      </c>
      <c r="P106" s="40" t="s">
        <v>151</v>
      </c>
      <c r="Q106" s="44" t="s">
        <v>150</v>
      </c>
      <c r="R106" s="44" t="s">
        <v>150</v>
      </c>
      <c r="S106" s="40" t="s">
        <v>152</v>
      </c>
      <c r="T106" s="40" t="s">
        <v>150</v>
      </c>
      <c r="U106" s="40" t="s">
        <v>153</v>
      </c>
      <c r="V106" s="40" t="s">
        <v>150</v>
      </c>
      <c r="W106" s="40" t="s">
        <v>150</v>
      </c>
      <c r="X106" s="40" t="s">
        <v>150</v>
      </c>
      <c r="Y106" s="40" t="s">
        <v>575</v>
      </c>
      <c r="Z106" s="40" t="s">
        <v>576</v>
      </c>
      <c r="AA106" s="45" t="s">
        <v>150</v>
      </c>
      <c r="AB106" s="40" t="s">
        <v>156</v>
      </c>
      <c r="AC106" s="40" t="s">
        <v>150</v>
      </c>
      <c r="AD106" s="40" t="s">
        <v>150</v>
      </c>
      <c r="AE106" s="40" t="s">
        <v>150</v>
      </c>
      <c r="AF106" s="40" t="s">
        <v>150</v>
      </c>
      <c r="AG106" s="46">
        <v>94.3</v>
      </c>
      <c r="AH106" s="46">
        <v>94.3</v>
      </c>
      <c r="AI106" s="40">
        <v>91</v>
      </c>
      <c r="AJ106" s="40" t="s">
        <v>150</v>
      </c>
      <c r="AK106" s="40" t="s">
        <v>150</v>
      </c>
      <c r="AL106" s="40" t="s">
        <v>150</v>
      </c>
      <c r="AM106" s="40" t="s">
        <v>150</v>
      </c>
      <c r="AN106" s="40" t="s">
        <v>157</v>
      </c>
      <c r="AO106" s="40" t="s">
        <v>150</v>
      </c>
      <c r="AP106" s="40" t="s">
        <v>150</v>
      </c>
      <c r="AQ106" s="40" t="s">
        <v>150</v>
      </c>
      <c r="AR106" s="40" t="s">
        <v>150</v>
      </c>
      <c r="AS106" s="40" t="s">
        <v>150</v>
      </c>
      <c r="AT106" s="40" t="s">
        <v>150</v>
      </c>
      <c r="AU106" s="40" t="s">
        <v>150</v>
      </c>
      <c r="AV106" s="40" t="s">
        <v>150</v>
      </c>
      <c r="AW106" s="40" t="s">
        <v>150</v>
      </c>
      <c r="AX106" s="40" t="s">
        <v>150</v>
      </c>
      <c r="AY106" s="40" t="s">
        <v>150</v>
      </c>
      <c r="AZ106" s="40" t="s">
        <v>150</v>
      </c>
      <c r="BA106" s="40" t="s">
        <v>150</v>
      </c>
      <c r="BB106" s="40" t="s">
        <v>150</v>
      </c>
      <c r="BC106" s="40" t="s">
        <v>150</v>
      </c>
      <c r="BD106" s="40" t="s">
        <v>150</v>
      </c>
      <c r="BE106" s="40" t="s">
        <v>150</v>
      </c>
      <c r="BF106" s="40" t="s">
        <v>153</v>
      </c>
      <c r="BG106" s="40" t="s">
        <v>166</v>
      </c>
      <c r="BH106" s="40" t="s">
        <v>153</v>
      </c>
      <c r="BI106" s="40" t="s">
        <v>153</v>
      </c>
      <c r="BJ106" s="40" t="s">
        <v>153</v>
      </c>
      <c r="BK106" s="40" t="s">
        <v>150</v>
      </c>
      <c r="BL106" s="40" t="s">
        <v>150</v>
      </c>
      <c r="BM106" s="40" t="s">
        <v>150</v>
      </c>
      <c r="BN106" s="40" t="s">
        <v>150</v>
      </c>
      <c r="BO106" s="40" t="s">
        <v>577</v>
      </c>
      <c r="BP106" s="40" t="s">
        <v>153</v>
      </c>
      <c r="BQ106" s="40" t="s">
        <v>150</v>
      </c>
      <c r="BR106" s="40" t="s">
        <v>150</v>
      </c>
      <c r="BS106" s="40" t="s">
        <v>150</v>
      </c>
      <c r="BT106" s="40" t="s">
        <v>150</v>
      </c>
      <c r="BU106" s="41" t="s">
        <v>150</v>
      </c>
      <c r="BV106" s="43" t="s">
        <v>150</v>
      </c>
      <c r="BW106" s="40" t="s">
        <v>153</v>
      </c>
      <c r="BX106" s="40" t="s">
        <v>150</v>
      </c>
      <c r="BY106" s="40" t="s">
        <v>150</v>
      </c>
      <c r="BZ106" s="40" t="s">
        <v>150</v>
      </c>
      <c r="CA106" s="43" t="s">
        <v>150</v>
      </c>
      <c r="CB106" s="43" t="s">
        <v>150</v>
      </c>
      <c r="CC106" s="43" t="s">
        <v>150</v>
      </c>
      <c r="CD106" s="40" t="s">
        <v>153</v>
      </c>
      <c r="CE106" s="40" t="s">
        <v>150</v>
      </c>
      <c r="CF106" s="40" t="s">
        <v>150</v>
      </c>
      <c r="CG106" s="40" t="s">
        <v>153</v>
      </c>
      <c r="CH106" s="40" t="s">
        <v>158</v>
      </c>
      <c r="CI106" s="40"/>
      <c r="CJ106" s="40"/>
      <c r="CK106" s="40"/>
      <c r="CL106" s="40"/>
      <c r="CM106" s="40"/>
      <c r="CN106" s="40"/>
      <c r="CO106" s="40"/>
      <c r="CP106" s="40"/>
      <c r="CQ106" s="40"/>
      <c r="CR106" s="40"/>
      <c r="CS106" s="40"/>
      <c r="CT106" s="4"/>
      <c r="CU106" s="4"/>
      <c r="CV106" s="4"/>
      <c r="CW106" s="4"/>
      <c r="CX106" s="4"/>
      <c r="CY106" s="4"/>
      <c r="CZ106" s="4"/>
      <c r="DA106" s="4"/>
      <c r="DB106" s="4"/>
      <c r="DC106" s="4"/>
      <c r="DD106" s="4"/>
      <c r="DE106" s="4"/>
      <c r="DF106" s="4"/>
      <c r="DG106" s="4"/>
      <c r="DH106" s="4"/>
      <c r="DI106" s="4"/>
      <c r="DJ106" s="4"/>
      <c r="DK106" s="4"/>
    </row>
    <row r="107" spans="1:115" ht="15" customHeight="1" x14ac:dyDescent="0.6">
      <c r="A107" s="40">
        <v>117</v>
      </c>
      <c r="B107" s="40" t="s">
        <v>411</v>
      </c>
      <c r="C107" s="40" t="s">
        <v>412</v>
      </c>
      <c r="D107" s="40"/>
      <c r="E107" s="40" t="s">
        <v>413</v>
      </c>
      <c r="F107" s="40" t="s">
        <v>414</v>
      </c>
      <c r="G107" s="40" t="s">
        <v>578</v>
      </c>
      <c r="H107" s="40" t="s">
        <v>150</v>
      </c>
      <c r="I107" s="41">
        <v>42541</v>
      </c>
      <c r="J107" s="42">
        <f t="shared" si="0"/>
        <v>2016</v>
      </c>
      <c r="K107" s="42">
        <f t="shared" si="1"/>
        <v>6</v>
      </c>
      <c r="L107" s="42" t="str">
        <f t="shared" si="2"/>
        <v>2 - Summer</v>
      </c>
      <c r="M107" s="40" t="s">
        <v>150</v>
      </c>
      <c r="N107" s="40" t="s">
        <v>150</v>
      </c>
      <c r="O107" s="43">
        <v>0.91666666666666663</v>
      </c>
      <c r="P107" s="40" t="s">
        <v>151</v>
      </c>
      <c r="Q107" s="44">
        <v>29.630416666666665</v>
      </c>
      <c r="R107" s="44">
        <v>-84.925049999999999</v>
      </c>
      <c r="S107" s="40" t="s">
        <v>152</v>
      </c>
      <c r="T107" s="40" t="s">
        <v>150</v>
      </c>
      <c r="U107" s="40" t="s">
        <v>153</v>
      </c>
      <c r="V107" s="40" t="s">
        <v>150</v>
      </c>
      <c r="W107" s="40" t="s">
        <v>150</v>
      </c>
      <c r="X107" s="40" t="s">
        <v>150</v>
      </c>
      <c r="Y107" s="40" t="s">
        <v>579</v>
      </c>
      <c r="Z107" s="40" t="s">
        <v>580</v>
      </c>
      <c r="AA107" s="45">
        <v>982.00040612861903</v>
      </c>
      <c r="AB107" s="40" t="s">
        <v>156</v>
      </c>
      <c r="AC107" s="40" t="s">
        <v>150</v>
      </c>
      <c r="AD107" s="40" t="s">
        <v>150</v>
      </c>
      <c r="AE107" s="40" t="s">
        <v>150</v>
      </c>
      <c r="AF107" s="40" t="s">
        <v>150</v>
      </c>
      <c r="AG107" s="46">
        <v>104.4</v>
      </c>
      <c r="AH107" s="46">
        <v>106.2</v>
      </c>
      <c r="AI107" s="40">
        <v>94.7</v>
      </c>
      <c r="AJ107" s="40" t="s">
        <v>150</v>
      </c>
      <c r="AK107" s="40" t="s">
        <v>150</v>
      </c>
      <c r="AL107" s="40" t="s">
        <v>150</v>
      </c>
      <c r="AM107" s="40" t="s">
        <v>150</v>
      </c>
      <c r="AN107" s="40" t="s">
        <v>157</v>
      </c>
      <c r="AO107" s="40" t="s">
        <v>150</v>
      </c>
      <c r="AP107" s="40" t="s">
        <v>150</v>
      </c>
      <c r="AQ107" s="40" t="s">
        <v>150</v>
      </c>
      <c r="AR107" s="40" t="s">
        <v>150</v>
      </c>
      <c r="AS107" s="40" t="s">
        <v>150</v>
      </c>
      <c r="AT107" s="40" t="s">
        <v>150</v>
      </c>
      <c r="AU107" s="40" t="s">
        <v>150</v>
      </c>
      <c r="AV107" s="40" t="s">
        <v>150</v>
      </c>
      <c r="AW107" s="40" t="s">
        <v>150</v>
      </c>
      <c r="AX107" s="40" t="s">
        <v>150</v>
      </c>
      <c r="AY107" s="40" t="s">
        <v>150</v>
      </c>
      <c r="AZ107" s="40" t="s">
        <v>150</v>
      </c>
      <c r="BA107" s="40" t="s">
        <v>150</v>
      </c>
      <c r="BB107" s="40" t="s">
        <v>150</v>
      </c>
      <c r="BC107" s="40" t="s">
        <v>150</v>
      </c>
      <c r="BD107" s="40" t="s">
        <v>150</v>
      </c>
      <c r="BE107" s="40" t="s">
        <v>150</v>
      </c>
      <c r="BF107" s="40" t="s">
        <v>153</v>
      </c>
      <c r="BG107" s="40" t="s">
        <v>166</v>
      </c>
      <c r="BH107" s="40" t="s">
        <v>153</v>
      </c>
      <c r="BI107" s="40" t="s">
        <v>153</v>
      </c>
      <c r="BJ107" s="40" t="s">
        <v>153</v>
      </c>
      <c r="BK107" s="40" t="s">
        <v>150</v>
      </c>
      <c r="BL107" s="40" t="s">
        <v>150</v>
      </c>
      <c r="BM107" s="40" t="s">
        <v>150</v>
      </c>
      <c r="BN107" s="40" t="s">
        <v>150</v>
      </c>
      <c r="BO107" s="40"/>
      <c r="BP107" s="40" t="s">
        <v>153</v>
      </c>
      <c r="BQ107" s="40" t="s">
        <v>150</v>
      </c>
      <c r="BR107" s="40" t="s">
        <v>150</v>
      </c>
      <c r="BS107" s="40" t="s">
        <v>150</v>
      </c>
      <c r="BT107" s="40" t="s">
        <v>150</v>
      </c>
      <c r="BU107" s="41" t="s">
        <v>150</v>
      </c>
      <c r="BV107" s="43" t="s">
        <v>150</v>
      </c>
      <c r="BW107" s="40" t="s">
        <v>153</v>
      </c>
      <c r="BX107" s="40" t="s">
        <v>150</v>
      </c>
      <c r="BY107" s="40" t="s">
        <v>150</v>
      </c>
      <c r="BZ107" s="40" t="s">
        <v>150</v>
      </c>
      <c r="CA107" s="43" t="s">
        <v>150</v>
      </c>
      <c r="CB107" s="43" t="s">
        <v>150</v>
      </c>
      <c r="CC107" s="43" t="s">
        <v>150</v>
      </c>
      <c r="CD107" s="40" t="s">
        <v>153</v>
      </c>
      <c r="CE107" s="40" t="s">
        <v>150</v>
      </c>
      <c r="CF107" s="40" t="s">
        <v>150</v>
      </c>
      <c r="CG107" s="40" t="s">
        <v>153</v>
      </c>
      <c r="CH107" s="40" t="s">
        <v>158</v>
      </c>
      <c r="CI107" s="40"/>
      <c r="CJ107" s="40"/>
      <c r="CK107" s="40"/>
      <c r="CL107" s="40"/>
      <c r="CM107" s="40"/>
      <c r="CN107" s="40"/>
      <c r="CO107" s="40"/>
      <c r="CP107" s="40"/>
      <c r="CQ107" s="40"/>
      <c r="CR107" s="40"/>
      <c r="CS107" s="40"/>
      <c r="CT107" s="4"/>
      <c r="CU107" s="4"/>
      <c r="CV107" s="4"/>
      <c r="CW107" s="4"/>
      <c r="CX107" s="4"/>
      <c r="CY107" s="4"/>
      <c r="CZ107" s="4"/>
      <c r="DA107" s="4"/>
      <c r="DB107" s="4"/>
      <c r="DC107" s="4"/>
      <c r="DD107" s="4"/>
      <c r="DE107" s="4"/>
      <c r="DF107" s="4"/>
      <c r="DG107" s="4"/>
      <c r="DH107" s="4"/>
      <c r="DI107" s="4"/>
      <c r="DJ107" s="4"/>
      <c r="DK107" s="4"/>
    </row>
    <row r="108" spans="1:115" ht="15" customHeight="1" x14ac:dyDescent="0.6">
      <c r="A108" s="40">
        <v>118</v>
      </c>
      <c r="B108" s="40" t="s">
        <v>411</v>
      </c>
      <c r="C108" s="40" t="s">
        <v>412</v>
      </c>
      <c r="D108" s="40"/>
      <c r="E108" s="40" t="s">
        <v>413</v>
      </c>
      <c r="F108" s="40" t="s">
        <v>414</v>
      </c>
      <c r="G108" s="40" t="s">
        <v>581</v>
      </c>
      <c r="H108" s="40" t="s">
        <v>150</v>
      </c>
      <c r="I108" s="41">
        <v>42541</v>
      </c>
      <c r="J108" s="42">
        <f t="shared" si="0"/>
        <v>2016</v>
      </c>
      <c r="K108" s="42">
        <f t="shared" si="1"/>
        <v>6</v>
      </c>
      <c r="L108" s="42" t="str">
        <f t="shared" si="2"/>
        <v>2 - Summer</v>
      </c>
      <c r="M108" s="40" t="s">
        <v>150</v>
      </c>
      <c r="N108" s="40" t="s">
        <v>150</v>
      </c>
      <c r="O108" s="43">
        <v>0.95833333333333337</v>
      </c>
      <c r="P108" s="40" t="s">
        <v>151</v>
      </c>
      <c r="Q108" s="44">
        <v>29.640666666666668</v>
      </c>
      <c r="R108" s="44">
        <v>-84.906433333333339</v>
      </c>
      <c r="S108" s="40" t="s">
        <v>152</v>
      </c>
      <c r="T108" s="40" t="s">
        <v>150</v>
      </c>
      <c r="U108" s="40" t="s">
        <v>153</v>
      </c>
      <c r="V108" s="40" t="s">
        <v>150</v>
      </c>
      <c r="W108" s="40" t="s">
        <v>150</v>
      </c>
      <c r="X108" s="40" t="s">
        <v>150</v>
      </c>
      <c r="Y108" s="40" t="s">
        <v>582</v>
      </c>
      <c r="Z108" s="40" t="s">
        <v>583</v>
      </c>
      <c r="AA108" s="45">
        <v>982.00040612928694</v>
      </c>
      <c r="AB108" s="40" t="s">
        <v>156</v>
      </c>
      <c r="AC108" s="40" t="s">
        <v>150</v>
      </c>
      <c r="AD108" s="40" t="s">
        <v>150</v>
      </c>
      <c r="AE108" s="40" t="s">
        <v>150</v>
      </c>
      <c r="AF108" s="40" t="s">
        <v>150</v>
      </c>
      <c r="AG108" s="46">
        <v>95.9</v>
      </c>
      <c r="AH108" s="46">
        <v>97</v>
      </c>
      <c r="AI108" s="40">
        <v>87.5</v>
      </c>
      <c r="AJ108" s="40" t="s">
        <v>150</v>
      </c>
      <c r="AK108" s="40" t="s">
        <v>150</v>
      </c>
      <c r="AL108" s="40" t="s">
        <v>150</v>
      </c>
      <c r="AM108" s="40" t="s">
        <v>150</v>
      </c>
      <c r="AN108" s="40" t="s">
        <v>157</v>
      </c>
      <c r="AO108" s="40" t="s">
        <v>150</v>
      </c>
      <c r="AP108" s="40" t="s">
        <v>150</v>
      </c>
      <c r="AQ108" s="40" t="s">
        <v>150</v>
      </c>
      <c r="AR108" s="40" t="s">
        <v>150</v>
      </c>
      <c r="AS108" s="40" t="s">
        <v>150</v>
      </c>
      <c r="AT108" s="40" t="s">
        <v>150</v>
      </c>
      <c r="AU108" s="40" t="s">
        <v>150</v>
      </c>
      <c r="AV108" s="40" t="s">
        <v>150</v>
      </c>
      <c r="AW108" s="40" t="s">
        <v>150</v>
      </c>
      <c r="AX108" s="40" t="s">
        <v>150</v>
      </c>
      <c r="AY108" s="40" t="s">
        <v>150</v>
      </c>
      <c r="AZ108" s="40" t="s">
        <v>150</v>
      </c>
      <c r="BA108" s="40" t="s">
        <v>150</v>
      </c>
      <c r="BB108" s="40" t="s">
        <v>150</v>
      </c>
      <c r="BC108" s="40" t="s">
        <v>150</v>
      </c>
      <c r="BD108" s="40" t="s">
        <v>150</v>
      </c>
      <c r="BE108" s="40" t="s">
        <v>150</v>
      </c>
      <c r="BF108" s="40" t="s">
        <v>153</v>
      </c>
      <c r="BG108" s="40" t="s">
        <v>166</v>
      </c>
      <c r="BH108" s="40" t="s">
        <v>153</v>
      </c>
      <c r="BI108" s="40" t="s">
        <v>153</v>
      </c>
      <c r="BJ108" s="40" t="s">
        <v>153</v>
      </c>
      <c r="BK108" s="40" t="s">
        <v>150</v>
      </c>
      <c r="BL108" s="40" t="s">
        <v>150</v>
      </c>
      <c r="BM108" s="40" t="s">
        <v>150</v>
      </c>
      <c r="BN108" s="40" t="s">
        <v>150</v>
      </c>
      <c r="BO108" s="40"/>
      <c r="BP108" s="40" t="s">
        <v>153</v>
      </c>
      <c r="BQ108" s="40" t="s">
        <v>150</v>
      </c>
      <c r="BR108" s="40" t="s">
        <v>150</v>
      </c>
      <c r="BS108" s="40" t="s">
        <v>150</v>
      </c>
      <c r="BT108" s="40" t="s">
        <v>150</v>
      </c>
      <c r="BU108" s="41" t="s">
        <v>150</v>
      </c>
      <c r="BV108" s="43" t="s">
        <v>150</v>
      </c>
      <c r="BW108" s="40" t="s">
        <v>153</v>
      </c>
      <c r="BX108" s="40" t="s">
        <v>150</v>
      </c>
      <c r="BY108" s="40" t="s">
        <v>150</v>
      </c>
      <c r="BZ108" s="40" t="s">
        <v>150</v>
      </c>
      <c r="CA108" s="43" t="s">
        <v>150</v>
      </c>
      <c r="CB108" s="43" t="s">
        <v>150</v>
      </c>
      <c r="CC108" s="43" t="s">
        <v>150</v>
      </c>
      <c r="CD108" s="40" t="s">
        <v>153</v>
      </c>
      <c r="CE108" s="40" t="s">
        <v>150</v>
      </c>
      <c r="CF108" s="40" t="s">
        <v>150</v>
      </c>
      <c r="CG108" s="40" t="s">
        <v>153</v>
      </c>
      <c r="CH108" s="40" t="s">
        <v>158</v>
      </c>
      <c r="CI108" s="40"/>
      <c r="CJ108" s="40"/>
      <c r="CK108" s="40"/>
      <c r="CL108" s="40"/>
      <c r="CM108" s="40"/>
      <c r="CN108" s="40"/>
      <c r="CO108" s="40"/>
      <c r="CP108" s="40"/>
      <c r="CQ108" s="40"/>
      <c r="CR108" s="40"/>
      <c r="CS108" s="40"/>
      <c r="CT108" s="4"/>
      <c r="CU108" s="4"/>
      <c r="CV108" s="4"/>
      <c r="CW108" s="4"/>
      <c r="CX108" s="4"/>
      <c r="CY108" s="4"/>
      <c r="CZ108" s="4"/>
      <c r="DA108" s="4"/>
      <c r="DB108" s="4"/>
      <c r="DC108" s="4"/>
      <c r="DD108" s="4"/>
      <c r="DE108" s="4"/>
      <c r="DF108" s="4"/>
      <c r="DG108" s="4"/>
      <c r="DH108" s="4"/>
      <c r="DI108" s="4"/>
      <c r="DJ108" s="4"/>
      <c r="DK108" s="4"/>
    </row>
    <row r="109" spans="1:115" ht="15" customHeight="1" x14ac:dyDescent="0.6">
      <c r="A109" s="40">
        <v>119</v>
      </c>
      <c r="B109" s="40" t="s">
        <v>411</v>
      </c>
      <c r="C109" s="40" t="s">
        <v>412</v>
      </c>
      <c r="D109" s="40"/>
      <c r="E109" s="40" t="s">
        <v>413</v>
      </c>
      <c r="F109" s="40" t="s">
        <v>414</v>
      </c>
      <c r="G109" s="40" t="s">
        <v>584</v>
      </c>
      <c r="H109" s="40" t="s">
        <v>150</v>
      </c>
      <c r="I109" s="41">
        <v>42542</v>
      </c>
      <c r="J109" s="42">
        <f t="shared" si="0"/>
        <v>2016</v>
      </c>
      <c r="K109" s="42">
        <f t="shared" si="1"/>
        <v>6</v>
      </c>
      <c r="L109" s="42" t="str">
        <f t="shared" si="2"/>
        <v>2 - Summer</v>
      </c>
      <c r="M109" s="40" t="s">
        <v>150</v>
      </c>
      <c r="N109" s="40" t="s">
        <v>150</v>
      </c>
      <c r="O109" s="43">
        <v>0</v>
      </c>
      <c r="P109" s="40" t="s">
        <v>151</v>
      </c>
      <c r="Q109" s="44" t="s">
        <v>150</v>
      </c>
      <c r="R109" s="44" t="s">
        <v>150</v>
      </c>
      <c r="S109" s="40" t="s">
        <v>152</v>
      </c>
      <c r="T109" s="40" t="s">
        <v>150</v>
      </c>
      <c r="U109" s="40" t="s">
        <v>153</v>
      </c>
      <c r="V109" s="40" t="s">
        <v>150</v>
      </c>
      <c r="W109" s="40" t="s">
        <v>150</v>
      </c>
      <c r="X109" s="40" t="s">
        <v>150</v>
      </c>
      <c r="Y109" s="40" t="s">
        <v>585</v>
      </c>
      <c r="Z109" s="40" t="s">
        <v>586</v>
      </c>
      <c r="AA109" s="45">
        <v>982.00040612857799</v>
      </c>
      <c r="AB109" s="40" t="s">
        <v>156</v>
      </c>
      <c r="AC109" s="40" t="s">
        <v>150</v>
      </c>
      <c r="AD109" s="40" t="s">
        <v>150</v>
      </c>
      <c r="AE109" s="40" t="s">
        <v>150</v>
      </c>
      <c r="AF109" s="40" t="s">
        <v>150</v>
      </c>
      <c r="AG109" s="46">
        <v>98.7</v>
      </c>
      <c r="AH109" s="46">
        <v>99.9</v>
      </c>
      <c r="AI109" s="40">
        <v>91.7</v>
      </c>
      <c r="AJ109" s="40" t="s">
        <v>150</v>
      </c>
      <c r="AK109" s="40" t="s">
        <v>150</v>
      </c>
      <c r="AL109" s="40" t="s">
        <v>150</v>
      </c>
      <c r="AM109" s="40" t="s">
        <v>150</v>
      </c>
      <c r="AN109" s="40" t="s">
        <v>157</v>
      </c>
      <c r="AO109" s="40" t="s">
        <v>150</v>
      </c>
      <c r="AP109" s="40" t="s">
        <v>166</v>
      </c>
      <c r="AQ109" s="40" t="s">
        <v>150</v>
      </c>
      <c r="AR109" s="40" t="s">
        <v>150</v>
      </c>
      <c r="AS109" s="40" t="s">
        <v>150</v>
      </c>
      <c r="AT109" s="40" t="s">
        <v>150</v>
      </c>
      <c r="AU109" s="40" t="s">
        <v>150</v>
      </c>
      <c r="AV109" s="40" t="s">
        <v>150</v>
      </c>
      <c r="AW109" s="40" t="s">
        <v>150</v>
      </c>
      <c r="AX109" s="40" t="s">
        <v>150</v>
      </c>
      <c r="AY109" s="40" t="s">
        <v>150</v>
      </c>
      <c r="AZ109" s="40" t="s">
        <v>150</v>
      </c>
      <c r="BA109" s="40" t="s">
        <v>150</v>
      </c>
      <c r="BB109" s="40" t="s">
        <v>150</v>
      </c>
      <c r="BC109" s="40" t="s">
        <v>150</v>
      </c>
      <c r="BD109" s="40" t="s">
        <v>150</v>
      </c>
      <c r="BE109" s="40" t="s">
        <v>150</v>
      </c>
      <c r="BF109" s="40" t="s">
        <v>153</v>
      </c>
      <c r="BG109" s="40" t="s">
        <v>166</v>
      </c>
      <c r="BH109" s="40" t="s">
        <v>153</v>
      </c>
      <c r="BI109" s="40" t="s">
        <v>153</v>
      </c>
      <c r="BJ109" s="40" t="s">
        <v>153</v>
      </c>
      <c r="BK109" s="40" t="s">
        <v>150</v>
      </c>
      <c r="BL109" s="40" t="s">
        <v>150</v>
      </c>
      <c r="BM109" s="40" t="s">
        <v>150</v>
      </c>
      <c r="BN109" s="40" t="s">
        <v>150</v>
      </c>
      <c r="BO109" s="40" t="s">
        <v>587</v>
      </c>
      <c r="BP109" s="40" t="s">
        <v>153</v>
      </c>
      <c r="BQ109" s="40" t="s">
        <v>150</v>
      </c>
      <c r="BR109" s="40" t="s">
        <v>150</v>
      </c>
      <c r="BS109" s="40" t="s">
        <v>150</v>
      </c>
      <c r="BT109" s="40" t="s">
        <v>150</v>
      </c>
      <c r="BU109" s="41" t="s">
        <v>150</v>
      </c>
      <c r="BV109" s="43" t="s">
        <v>150</v>
      </c>
      <c r="BW109" s="40" t="s">
        <v>153</v>
      </c>
      <c r="BX109" s="40" t="s">
        <v>150</v>
      </c>
      <c r="BY109" s="40" t="s">
        <v>150</v>
      </c>
      <c r="BZ109" s="40" t="s">
        <v>150</v>
      </c>
      <c r="CA109" s="43" t="s">
        <v>150</v>
      </c>
      <c r="CB109" s="43" t="s">
        <v>150</v>
      </c>
      <c r="CC109" s="43" t="s">
        <v>150</v>
      </c>
      <c r="CD109" s="40" t="s">
        <v>153</v>
      </c>
      <c r="CE109" s="40" t="s">
        <v>150</v>
      </c>
      <c r="CF109" s="40" t="s">
        <v>150</v>
      </c>
      <c r="CG109" s="40" t="s">
        <v>153</v>
      </c>
      <c r="CH109" s="40" t="s">
        <v>158</v>
      </c>
      <c r="CI109" s="40"/>
      <c r="CJ109" s="40"/>
      <c r="CK109" s="40"/>
      <c r="CL109" s="40"/>
      <c r="CM109" s="40"/>
      <c r="CN109" s="40"/>
      <c r="CO109" s="40"/>
      <c r="CP109" s="40"/>
      <c r="CQ109" s="40"/>
      <c r="CR109" s="40"/>
      <c r="CS109" s="40"/>
      <c r="CT109" s="4"/>
      <c r="CU109" s="4"/>
      <c r="CV109" s="4"/>
      <c r="CW109" s="4"/>
      <c r="CX109" s="4"/>
      <c r="CY109" s="4"/>
      <c r="CZ109" s="4"/>
      <c r="DA109" s="4"/>
      <c r="DB109" s="4"/>
      <c r="DC109" s="4"/>
      <c r="DD109" s="4"/>
      <c r="DE109" s="4"/>
      <c r="DF109" s="4"/>
      <c r="DG109" s="4"/>
      <c r="DH109" s="4"/>
      <c r="DI109" s="4"/>
      <c r="DJ109" s="4"/>
      <c r="DK109" s="4"/>
    </row>
    <row r="110" spans="1:115" ht="15" customHeight="1" x14ac:dyDescent="0.6">
      <c r="A110" s="40">
        <v>120</v>
      </c>
      <c r="B110" s="40" t="s">
        <v>411</v>
      </c>
      <c r="C110" s="40" t="s">
        <v>412</v>
      </c>
      <c r="D110" s="40"/>
      <c r="E110" s="40" t="s">
        <v>413</v>
      </c>
      <c r="F110" s="40" t="s">
        <v>414</v>
      </c>
      <c r="G110" s="40" t="s">
        <v>588</v>
      </c>
      <c r="H110" s="40" t="s">
        <v>150</v>
      </c>
      <c r="I110" s="41">
        <v>42542</v>
      </c>
      <c r="J110" s="42">
        <f t="shared" si="0"/>
        <v>2016</v>
      </c>
      <c r="K110" s="42">
        <f t="shared" si="1"/>
        <v>6</v>
      </c>
      <c r="L110" s="42" t="str">
        <f t="shared" si="2"/>
        <v>2 - Summer</v>
      </c>
      <c r="M110" s="40" t="s">
        <v>150</v>
      </c>
      <c r="N110" s="40" t="s">
        <v>150</v>
      </c>
      <c r="O110" s="43">
        <v>1.9444444444444445E-2</v>
      </c>
      <c r="P110" s="40" t="s">
        <v>151</v>
      </c>
      <c r="Q110" s="44" t="s">
        <v>150</v>
      </c>
      <c r="R110" s="44" t="s">
        <v>150</v>
      </c>
      <c r="S110" s="40" t="s">
        <v>152</v>
      </c>
      <c r="T110" s="40" t="s">
        <v>150</v>
      </c>
      <c r="U110" s="40" t="s">
        <v>153</v>
      </c>
      <c r="V110" s="40" t="s">
        <v>150</v>
      </c>
      <c r="W110" s="40" t="s">
        <v>150</v>
      </c>
      <c r="X110" s="40" t="s">
        <v>150</v>
      </c>
      <c r="Y110" s="40" t="s">
        <v>589</v>
      </c>
      <c r="Z110" s="40" t="s">
        <v>590</v>
      </c>
      <c r="AA110" s="45" t="s">
        <v>150</v>
      </c>
      <c r="AB110" s="40" t="s">
        <v>156</v>
      </c>
      <c r="AC110" s="40" t="s">
        <v>150</v>
      </c>
      <c r="AD110" s="40" t="s">
        <v>150</v>
      </c>
      <c r="AE110" s="40" t="s">
        <v>150</v>
      </c>
      <c r="AF110" s="40" t="s">
        <v>150</v>
      </c>
      <c r="AG110" s="46">
        <v>89.7</v>
      </c>
      <c r="AH110" s="46">
        <v>90.7</v>
      </c>
      <c r="AI110" s="40">
        <v>81.5</v>
      </c>
      <c r="AJ110" s="40" t="s">
        <v>150</v>
      </c>
      <c r="AK110" s="40" t="s">
        <v>150</v>
      </c>
      <c r="AL110" s="40" t="s">
        <v>150</v>
      </c>
      <c r="AM110" s="40" t="s">
        <v>150</v>
      </c>
      <c r="AN110" s="40" t="s">
        <v>157</v>
      </c>
      <c r="AO110" s="40" t="s">
        <v>150</v>
      </c>
      <c r="AP110" s="40" t="s">
        <v>150</v>
      </c>
      <c r="AQ110" s="40" t="s">
        <v>150</v>
      </c>
      <c r="AR110" s="40" t="s">
        <v>150</v>
      </c>
      <c r="AS110" s="40" t="s">
        <v>150</v>
      </c>
      <c r="AT110" s="40" t="s">
        <v>150</v>
      </c>
      <c r="AU110" s="40" t="s">
        <v>150</v>
      </c>
      <c r="AV110" s="40" t="s">
        <v>150</v>
      </c>
      <c r="AW110" s="40" t="s">
        <v>150</v>
      </c>
      <c r="AX110" s="40" t="s">
        <v>150</v>
      </c>
      <c r="AY110" s="40" t="s">
        <v>150</v>
      </c>
      <c r="AZ110" s="40" t="s">
        <v>150</v>
      </c>
      <c r="BA110" s="40" t="s">
        <v>150</v>
      </c>
      <c r="BB110" s="40" t="s">
        <v>150</v>
      </c>
      <c r="BC110" s="40" t="s">
        <v>150</v>
      </c>
      <c r="BD110" s="40" t="s">
        <v>150</v>
      </c>
      <c r="BE110" s="40" t="s">
        <v>150</v>
      </c>
      <c r="BF110" s="40" t="s">
        <v>153</v>
      </c>
      <c r="BG110" s="40" t="s">
        <v>166</v>
      </c>
      <c r="BH110" s="40" t="s">
        <v>153</v>
      </c>
      <c r="BI110" s="40" t="s">
        <v>153</v>
      </c>
      <c r="BJ110" s="40" t="s">
        <v>153</v>
      </c>
      <c r="BK110" s="40" t="s">
        <v>150</v>
      </c>
      <c r="BL110" s="40" t="s">
        <v>150</v>
      </c>
      <c r="BM110" s="40" t="s">
        <v>150</v>
      </c>
      <c r="BN110" s="40" t="s">
        <v>150</v>
      </c>
      <c r="BO110" s="40" t="s">
        <v>551</v>
      </c>
      <c r="BP110" s="40" t="s">
        <v>153</v>
      </c>
      <c r="BQ110" s="40" t="s">
        <v>150</v>
      </c>
      <c r="BR110" s="40" t="s">
        <v>150</v>
      </c>
      <c r="BS110" s="40" t="s">
        <v>150</v>
      </c>
      <c r="BT110" s="40" t="s">
        <v>150</v>
      </c>
      <c r="BU110" s="41" t="s">
        <v>150</v>
      </c>
      <c r="BV110" s="43" t="s">
        <v>150</v>
      </c>
      <c r="BW110" s="40" t="s">
        <v>153</v>
      </c>
      <c r="BX110" s="40" t="s">
        <v>150</v>
      </c>
      <c r="BY110" s="40" t="s">
        <v>150</v>
      </c>
      <c r="BZ110" s="40" t="s">
        <v>150</v>
      </c>
      <c r="CA110" s="43" t="s">
        <v>150</v>
      </c>
      <c r="CB110" s="43" t="s">
        <v>150</v>
      </c>
      <c r="CC110" s="43" t="s">
        <v>150</v>
      </c>
      <c r="CD110" s="40" t="s">
        <v>153</v>
      </c>
      <c r="CE110" s="40" t="s">
        <v>150</v>
      </c>
      <c r="CF110" s="40" t="s">
        <v>150</v>
      </c>
      <c r="CG110" s="40" t="s">
        <v>153</v>
      </c>
      <c r="CH110" s="40" t="s">
        <v>158</v>
      </c>
      <c r="CI110" s="40"/>
      <c r="CJ110" s="40"/>
      <c r="CK110" s="40"/>
      <c r="CL110" s="40"/>
      <c r="CM110" s="40"/>
      <c r="CN110" s="40"/>
      <c r="CO110" s="40"/>
      <c r="CP110" s="40"/>
      <c r="CQ110" s="40"/>
      <c r="CR110" s="40"/>
      <c r="CS110" s="40"/>
      <c r="CT110" s="4"/>
      <c r="CU110" s="4"/>
      <c r="CV110" s="4"/>
      <c r="CW110" s="4"/>
      <c r="CX110" s="4"/>
      <c r="CY110" s="4"/>
      <c r="CZ110" s="4"/>
      <c r="DA110" s="4"/>
      <c r="DB110" s="4"/>
      <c r="DC110" s="4"/>
      <c r="DD110" s="4"/>
      <c r="DE110" s="4"/>
      <c r="DF110" s="4"/>
      <c r="DG110" s="4"/>
      <c r="DH110" s="4"/>
      <c r="DI110" s="4"/>
      <c r="DJ110" s="4"/>
      <c r="DK110" s="4"/>
    </row>
    <row r="111" spans="1:115" ht="15" customHeight="1" x14ac:dyDescent="0.6">
      <c r="A111" s="40">
        <v>121</v>
      </c>
      <c r="B111" s="40" t="s">
        <v>411</v>
      </c>
      <c r="C111" s="40" t="s">
        <v>412</v>
      </c>
      <c r="D111" s="40"/>
      <c r="E111" s="40" t="s">
        <v>413</v>
      </c>
      <c r="F111" s="40" t="s">
        <v>414</v>
      </c>
      <c r="G111" s="40" t="s">
        <v>557</v>
      </c>
      <c r="H111" s="40" t="s">
        <v>150</v>
      </c>
      <c r="I111" s="41">
        <v>42542</v>
      </c>
      <c r="J111" s="42">
        <f t="shared" si="0"/>
        <v>2016</v>
      </c>
      <c r="K111" s="42">
        <f t="shared" si="1"/>
        <v>6</v>
      </c>
      <c r="L111" s="42" t="str">
        <f t="shared" si="2"/>
        <v>2 - Summer</v>
      </c>
      <c r="M111" s="40" t="s">
        <v>150</v>
      </c>
      <c r="N111" s="40" t="s">
        <v>150</v>
      </c>
      <c r="O111" s="43">
        <v>2.8472222222222222E-2</v>
      </c>
      <c r="P111" s="40" t="s">
        <v>151</v>
      </c>
      <c r="Q111" s="44">
        <v>29.643866666666668</v>
      </c>
      <c r="R111" s="44">
        <v>-84.900183333333331</v>
      </c>
      <c r="S111" s="40" t="s">
        <v>290</v>
      </c>
      <c r="T111" s="40">
        <v>2</v>
      </c>
      <c r="U111" s="40" t="s">
        <v>153</v>
      </c>
      <c r="V111" s="40" t="s">
        <v>150</v>
      </c>
      <c r="W111" s="40" t="s">
        <v>150</v>
      </c>
      <c r="X111" s="40" t="s">
        <v>150</v>
      </c>
      <c r="Y111" s="40" t="s">
        <v>558</v>
      </c>
      <c r="Z111" s="40" t="s">
        <v>559</v>
      </c>
      <c r="AA111" s="45">
        <v>982.000406129829</v>
      </c>
      <c r="AB111" s="40" t="s">
        <v>156</v>
      </c>
      <c r="AC111" s="40" t="s">
        <v>150</v>
      </c>
      <c r="AD111" s="40" t="s">
        <v>150</v>
      </c>
      <c r="AE111" s="40" t="s">
        <v>150</v>
      </c>
      <c r="AF111" s="40" t="s">
        <v>150</v>
      </c>
      <c r="AG111" s="46">
        <v>96.9</v>
      </c>
      <c r="AH111" s="46">
        <v>97.9</v>
      </c>
      <c r="AI111" s="40">
        <v>88.5</v>
      </c>
      <c r="AJ111" s="40" t="s">
        <v>150</v>
      </c>
      <c r="AK111" s="40" t="s">
        <v>150</v>
      </c>
      <c r="AL111" s="40" t="s">
        <v>150</v>
      </c>
      <c r="AM111" s="40" t="s">
        <v>150</v>
      </c>
      <c r="AN111" s="40" t="s">
        <v>157</v>
      </c>
      <c r="AO111" s="40" t="s">
        <v>150</v>
      </c>
      <c r="AP111" s="40" t="s">
        <v>150</v>
      </c>
      <c r="AQ111" s="40" t="s">
        <v>150</v>
      </c>
      <c r="AR111" s="40" t="s">
        <v>150</v>
      </c>
      <c r="AS111" s="40" t="s">
        <v>150</v>
      </c>
      <c r="AT111" s="40" t="s">
        <v>150</v>
      </c>
      <c r="AU111" s="40" t="s">
        <v>150</v>
      </c>
      <c r="AV111" s="40" t="s">
        <v>150</v>
      </c>
      <c r="AW111" s="40" t="s">
        <v>150</v>
      </c>
      <c r="AX111" s="40" t="s">
        <v>150</v>
      </c>
      <c r="AY111" s="40" t="s">
        <v>150</v>
      </c>
      <c r="AZ111" s="40" t="s">
        <v>150</v>
      </c>
      <c r="BA111" s="40" t="s">
        <v>150</v>
      </c>
      <c r="BB111" s="40" t="s">
        <v>150</v>
      </c>
      <c r="BC111" s="40" t="s">
        <v>150</v>
      </c>
      <c r="BD111" s="40" t="s">
        <v>150</v>
      </c>
      <c r="BE111" s="40" t="s">
        <v>150</v>
      </c>
      <c r="BF111" s="40" t="s">
        <v>153</v>
      </c>
      <c r="BG111" s="40" t="s">
        <v>166</v>
      </c>
      <c r="BH111" s="40" t="s">
        <v>153</v>
      </c>
      <c r="BI111" s="40" t="s">
        <v>153</v>
      </c>
      <c r="BJ111" s="40" t="s">
        <v>153</v>
      </c>
      <c r="BK111" s="40" t="s">
        <v>150</v>
      </c>
      <c r="BL111" s="40" t="s">
        <v>150</v>
      </c>
      <c r="BM111" s="40" t="s">
        <v>150</v>
      </c>
      <c r="BN111" s="40" t="s">
        <v>150</v>
      </c>
      <c r="BO111" s="40" t="s">
        <v>591</v>
      </c>
      <c r="BP111" s="40" t="s">
        <v>153</v>
      </c>
      <c r="BQ111" s="40" t="s">
        <v>150</v>
      </c>
      <c r="BR111" s="40" t="s">
        <v>150</v>
      </c>
      <c r="BS111" s="40" t="s">
        <v>150</v>
      </c>
      <c r="BT111" s="40" t="s">
        <v>150</v>
      </c>
      <c r="BU111" s="41" t="s">
        <v>150</v>
      </c>
      <c r="BV111" s="43" t="s">
        <v>150</v>
      </c>
      <c r="BW111" s="40" t="s">
        <v>153</v>
      </c>
      <c r="BX111" s="40" t="s">
        <v>150</v>
      </c>
      <c r="BY111" s="40" t="s">
        <v>150</v>
      </c>
      <c r="BZ111" s="40" t="s">
        <v>150</v>
      </c>
      <c r="CA111" s="43" t="s">
        <v>150</v>
      </c>
      <c r="CB111" s="43" t="s">
        <v>150</v>
      </c>
      <c r="CC111" s="43" t="s">
        <v>150</v>
      </c>
      <c r="CD111" s="40" t="s">
        <v>153</v>
      </c>
      <c r="CE111" s="40" t="s">
        <v>150</v>
      </c>
      <c r="CF111" s="40" t="s">
        <v>150</v>
      </c>
      <c r="CG111" s="40" t="s">
        <v>153</v>
      </c>
      <c r="CH111" s="40" t="s">
        <v>158</v>
      </c>
      <c r="CI111" s="40"/>
      <c r="CJ111" s="40"/>
      <c r="CK111" s="40"/>
      <c r="CL111" s="40"/>
      <c r="CM111" s="40"/>
      <c r="CN111" s="40"/>
      <c r="CO111" s="40"/>
      <c r="CP111" s="40"/>
      <c r="CQ111" s="40"/>
      <c r="CR111" s="40"/>
      <c r="CS111" s="40"/>
      <c r="CT111" s="4"/>
      <c r="CU111" s="4"/>
      <c r="CV111" s="4"/>
      <c r="CW111" s="4"/>
      <c r="CX111" s="4"/>
      <c r="CY111" s="4"/>
      <c r="CZ111" s="4"/>
      <c r="DA111" s="4"/>
      <c r="DB111" s="4"/>
      <c r="DC111" s="4"/>
      <c r="DD111" s="4"/>
      <c r="DE111" s="4"/>
      <c r="DF111" s="4"/>
      <c r="DG111" s="4"/>
      <c r="DH111" s="4"/>
      <c r="DI111" s="4"/>
      <c r="DJ111" s="4"/>
      <c r="DK111" s="4"/>
    </row>
    <row r="112" spans="1:115" ht="15" customHeight="1" x14ac:dyDescent="0.6">
      <c r="A112" s="40">
        <v>122</v>
      </c>
      <c r="B112" s="40" t="s">
        <v>411</v>
      </c>
      <c r="C112" s="40" t="s">
        <v>412</v>
      </c>
      <c r="D112" s="40"/>
      <c r="E112" s="40" t="s">
        <v>413</v>
      </c>
      <c r="F112" s="40" t="s">
        <v>414</v>
      </c>
      <c r="G112" s="40" t="s">
        <v>592</v>
      </c>
      <c r="H112" s="40" t="s">
        <v>150</v>
      </c>
      <c r="I112" s="41">
        <v>42542</v>
      </c>
      <c r="J112" s="42">
        <f t="shared" si="0"/>
        <v>2016</v>
      </c>
      <c r="K112" s="42">
        <f t="shared" si="1"/>
        <v>6</v>
      </c>
      <c r="L112" s="42" t="str">
        <f t="shared" si="2"/>
        <v>2 - Summer</v>
      </c>
      <c r="M112" s="40" t="s">
        <v>150</v>
      </c>
      <c r="N112" s="40" t="s">
        <v>150</v>
      </c>
      <c r="O112" s="43">
        <v>7.013888888888889E-2</v>
      </c>
      <c r="P112" s="40" t="s">
        <v>151</v>
      </c>
      <c r="Q112" s="44">
        <v>29.639983333333333</v>
      </c>
      <c r="R112" s="44">
        <v>-84.907250000000005</v>
      </c>
      <c r="S112" s="40" t="s">
        <v>152</v>
      </c>
      <c r="T112" s="40" t="s">
        <v>150</v>
      </c>
      <c r="U112" s="40" t="s">
        <v>153</v>
      </c>
      <c r="V112" s="40" t="s">
        <v>150</v>
      </c>
      <c r="W112" s="40" t="s">
        <v>150</v>
      </c>
      <c r="X112" s="40" t="s">
        <v>150</v>
      </c>
      <c r="Y112" s="40" t="s">
        <v>593</v>
      </c>
      <c r="Z112" s="40" t="s">
        <v>594</v>
      </c>
      <c r="AA112" s="45">
        <v>982.00040612899897</v>
      </c>
      <c r="AB112" s="40" t="s">
        <v>156</v>
      </c>
      <c r="AC112" s="40" t="s">
        <v>150</v>
      </c>
      <c r="AD112" s="40" t="s">
        <v>150</v>
      </c>
      <c r="AE112" s="40" t="s">
        <v>150</v>
      </c>
      <c r="AF112" s="40" t="s">
        <v>150</v>
      </c>
      <c r="AG112" s="46">
        <v>106.7</v>
      </c>
      <c r="AH112" s="46">
        <v>107.7</v>
      </c>
      <c r="AI112" s="40">
        <v>102.3</v>
      </c>
      <c r="AJ112" s="40" t="s">
        <v>150</v>
      </c>
      <c r="AK112" s="40" t="s">
        <v>150</v>
      </c>
      <c r="AL112" s="40" t="s">
        <v>150</v>
      </c>
      <c r="AM112" s="40" t="s">
        <v>150</v>
      </c>
      <c r="AN112" s="40" t="s">
        <v>157</v>
      </c>
      <c r="AO112" s="40" t="s">
        <v>150</v>
      </c>
      <c r="AP112" s="40" t="s">
        <v>150</v>
      </c>
      <c r="AQ112" s="40" t="s">
        <v>150</v>
      </c>
      <c r="AR112" s="40" t="s">
        <v>150</v>
      </c>
      <c r="AS112" s="40" t="s">
        <v>150</v>
      </c>
      <c r="AT112" s="40" t="s">
        <v>150</v>
      </c>
      <c r="AU112" s="40" t="s">
        <v>150</v>
      </c>
      <c r="AV112" s="40" t="s">
        <v>150</v>
      </c>
      <c r="AW112" s="40" t="s">
        <v>150</v>
      </c>
      <c r="AX112" s="40" t="s">
        <v>150</v>
      </c>
      <c r="AY112" s="40" t="s">
        <v>150</v>
      </c>
      <c r="AZ112" s="40" t="s">
        <v>150</v>
      </c>
      <c r="BA112" s="40" t="s">
        <v>150</v>
      </c>
      <c r="BB112" s="40" t="s">
        <v>150</v>
      </c>
      <c r="BC112" s="40" t="s">
        <v>150</v>
      </c>
      <c r="BD112" s="40" t="s">
        <v>150</v>
      </c>
      <c r="BE112" s="40" t="s">
        <v>150</v>
      </c>
      <c r="BF112" s="40" t="s">
        <v>153</v>
      </c>
      <c r="BG112" s="40" t="s">
        <v>166</v>
      </c>
      <c r="BH112" s="40" t="s">
        <v>153</v>
      </c>
      <c r="BI112" s="40" t="s">
        <v>153</v>
      </c>
      <c r="BJ112" s="40" t="s">
        <v>153</v>
      </c>
      <c r="BK112" s="40" t="s">
        <v>150</v>
      </c>
      <c r="BL112" s="40" t="s">
        <v>150</v>
      </c>
      <c r="BM112" s="40" t="s">
        <v>150</v>
      </c>
      <c r="BN112" s="40" t="s">
        <v>150</v>
      </c>
      <c r="BO112" s="40"/>
      <c r="BP112" s="40" t="s">
        <v>153</v>
      </c>
      <c r="BQ112" s="40" t="s">
        <v>150</v>
      </c>
      <c r="BR112" s="40" t="s">
        <v>150</v>
      </c>
      <c r="BS112" s="40" t="s">
        <v>150</v>
      </c>
      <c r="BT112" s="40" t="s">
        <v>150</v>
      </c>
      <c r="BU112" s="41" t="s">
        <v>150</v>
      </c>
      <c r="BV112" s="43" t="s">
        <v>150</v>
      </c>
      <c r="BW112" s="40" t="s">
        <v>153</v>
      </c>
      <c r="BX112" s="40" t="s">
        <v>150</v>
      </c>
      <c r="BY112" s="40" t="s">
        <v>150</v>
      </c>
      <c r="BZ112" s="40" t="s">
        <v>150</v>
      </c>
      <c r="CA112" s="43" t="s">
        <v>150</v>
      </c>
      <c r="CB112" s="43" t="s">
        <v>150</v>
      </c>
      <c r="CC112" s="43" t="s">
        <v>150</v>
      </c>
      <c r="CD112" s="40" t="s">
        <v>153</v>
      </c>
      <c r="CE112" s="40" t="s">
        <v>150</v>
      </c>
      <c r="CF112" s="40" t="s">
        <v>150</v>
      </c>
      <c r="CG112" s="40" t="s">
        <v>153</v>
      </c>
      <c r="CH112" s="40" t="s">
        <v>158</v>
      </c>
      <c r="CI112" s="40"/>
      <c r="CJ112" s="40"/>
      <c r="CK112" s="40"/>
      <c r="CL112" s="40"/>
      <c r="CM112" s="40"/>
      <c r="CN112" s="40"/>
      <c r="CO112" s="40"/>
      <c r="CP112" s="40"/>
      <c r="CQ112" s="40"/>
      <c r="CR112" s="40"/>
      <c r="CS112" s="40"/>
      <c r="CT112" s="4"/>
      <c r="CU112" s="4"/>
      <c r="CV112" s="4"/>
      <c r="CW112" s="4"/>
      <c r="CX112" s="4"/>
      <c r="CY112" s="4"/>
      <c r="CZ112" s="4"/>
      <c r="DA112" s="4"/>
      <c r="DB112" s="4"/>
      <c r="DC112" s="4"/>
      <c r="DD112" s="4"/>
      <c r="DE112" s="4"/>
      <c r="DF112" s="4"/>
      <c r="DG112" s="4"/>
      <c r="DH112" s="4"/>
      <c r="DI112" s="4"/>
      <c r="DJ112" s="4"/>
      <c r="DK112" s="4"/>
    </row>
    <row r="113" spans="1:115" ht="15" customHeight="1" x14ac:dyDescent="0.6">
      <c r="A113" s="40">
        <v>123</v>
      </c>
      <c r="B113" s="40" t="s">
        <v>411</v>
      </c>
      <c r="C113" s="40" t="s">
        <v>412</v>
      </c>
      <c r="D113" s="40"/>
      <c r="E113" s="40" t="s">
        <v>413</v>
      </c>
      <c r="F113" s="40" t="s">
        <v>414</v>
      </c>
      <c r="G113" s="40" t="s">
        <v>595</v>
      </c>
      <c r="H113" s="40" t="s">
        <v>150</v>
      </c>
      <c r="I113" s="41">
        <v>42542</v>
      </c>
      <c r="J113" s="42">
        <f t="shared" si="0"/>
        <v>2016</v>
      </c>
      <c r="K113" s="42">
        <f t="shared" si="1"/>
        <v>6</v>
      </c>
      <c r="L113" s="42" t="str">
        <f t="shared" si="2"/>
        <v>2 - Summer</v>
      </c>
      <c r="M113" s="40" t="s">
        <v>150</v>
      </c>
      <c r="N113" s="40" t="s">
        <v>150</v>
      </c>
      <c r="O113" s="43">
        <v>8.0555555555555561E-2</v>
      </c>
      <c r="P113" s="40" t="s">
        <v>151</v>
      </c>
      <c r="Q113" s="44" t="s">
        <v>150</v>
      </c>
      <c r="R113" s="44" t="s">
        <v>150</v>
      </c>
      <c r="S113" s="40" t="s">
        <v>152</v>
      </c>
      <c r="T113" s="40" t="s">
        <v>150</v>
      </c>
      <c r="U113" s="40" t="s">
        <v>153</v>
      </c>
      <c r="V113" s="40" t="s">
        <v>150</v>
      </c>
      <c r="W113" s="40" t="s">
        <v>150</v>
      </c>
      <c r="X113" s="40" t="s">
        <v>150</v>
      </c>
      <c r="Y113" s="40" t="s">
        <v>596</v>
      </c>
      <c r="Z113" s="40" t="s">
        <v>597</v>
      </c>
      <c r="AA113" s="45">
        <v>982.00040612892406</v>
      </c>
      <c r="AB113" s="40" t="s">
        <v>156</v>
      </c>
      <c r="AC113" s="40" t="s">
        <v>150</v>
      </c>
      <c r="AD113" s="40" t="s">
        <v>150</v>
      </c>
      <c r="AE113" s="40" t="s">
        <v>150</v>
      </c>
      <c r="AF113" s="40" t="s">
        <v>150</v>
      </c>
      <c r="AG113" s="46">
        <v>90.3</v>
      </c>
      <c r="AH113" s="46">
        <v>91.3</v>
      </c>
      <c r="AI113" s="40" t="s">
        <v>150</v>
      </c>
      <c r="AJ113" s="40" t="s">
        <v>150</v>
      </c>
      <c r="AK113" s="40" t="s">
        <v>150</v>
      </c>
      <c r="AL113" s="40" t="s">
        <v>150</v>
      </c>
      <c r="AM113" s="40" t="s">
        <v>150</v>
      </c>
      <c r="AN113" s="40" t="s">
        <v>157</v>
      </c>
      <c r="AO113" s="40" t="s">
        <v>150</v>
      </c>
      <c r="AP113" s="40" t="s">
        <v>150</v>
      </c>
      <c r="AQ113" s="40" t="s">
        <v>150</v>
      </c>
      <c r="AR113" s="40" t="s">
        <v>150</v>
      </c>
      <c r="AS113" s="40" t="s">
        <v>150</v>
      </c>
      <c r="AT113" s="40" t="s">
        <v>150</v>
      </c>
      <c r="AU113" s="40" t="s">
        <v>150</v>
      </c>
      <c r="AV113" s="40" t="s">
        <v>150</v>
      </c>
      <c r="AW113" s="40" t="s">
        <v>150</v>
      </c>
      <c r="AX113" s="40" t="s">
        <v>150</v>
      </c>
      <c r="AY113" s="40" t="s">
        <v>150</v>
      </c>
      <c r="AZ113" s="40" t="s">
        <v>150</v>
      </c>
      <c r="BA113" s="40" t="s">
        <v>150</v>
      </c>
      <c r="BB113" s="40" t="s">
        <v>150</v>
      </c>
      <c r="BC113" s="40" t="s">
        <v>150</v>
      </c>
      <c r="BD113" s="40" t="s">
        <v>150</v>
      </c>
      <c r="BE113" s="40" t="s">
        <v>150</v>
      </c>
      <c r="BF113" s="40" t="s">
        <v>153</v>
      </c>
      <c r="BG113" s="40" t="s">
        <v>166</v>
      </c>
      <c r="BH113" s="40" t="s">
        <v>153</v>
      </c>
      <c r="BI113" s="40" t="s">
        <v>153</v>
      </c>
      <c r="BJ113" s="40" t="s">
        <v>153</v>
      </c>
      <c r="BK113" s="40" t="s">
        <v>150</v>
      </c>
      <c r="BL113" s="40" t="s">
        <v>150</v>
      </c>
      <c r="BM113" s="40" t="s">
        <v>150</v>
      </c>
      <c r="BN113" s="40" t="s">
        <v>150</v>
      </c>
      <c r="BO113" s="40" t="s">
        <v>551</v>
      </c>
      <c r="BP113" s="40" t="s">
        <v>153</v>
      </c>
      <c r="BQ113" s="40" t="s">
        <v>150</v>
      </c>
      <c r="BR113" s="40" t="s">
        <v>150</v>
      </c>
      <c r="BS113" s="40" t="s">
        <v>150</v>
      </c>
      <c r="BT113" s="40" t="s">
        <v>150</v>
      </c>
      <c r="BU113" s="41" t="s">
        <v>150</v>
      </c>
      <c r="BV113" s="43" t="s">
        <v>150</v>
      </c>
      <c r="BW113" s="40" t="s">
        <v>153</v>
      </c>
      <c r="BX113" s="40" t="s">
        <v>150</v>
      </c>
      <c r="BY113" s="40" t="s">
        <v>150</v>
      </c>
      <c r="BZ113" s="40" t="s">
        <v>150</v>
      </c>
      <c r="CA113" s="43" t="s">
        <v>150</v>
      </c>
      <c r="CB113" s="43" t="s">
        <v>150</v>
      </c>
      <c r="CC113" s="43" t="s">
        <v>150</v>
      </c>
      <c r="CD113" s="40" t="s">
        <v>153</v>
      </c>
      <c r="CE113" s="40" t="s">
        <v>150</v>
      </c>
      <c r="CF113" s="40" t="s">
        <v>150</v>
      </c>
      <c r="CG113" s="40" t="s">
        <v>153</v>
      </c>
      <c r="CH113" s="40" t="s">
        <v>158</v>
      </c>
      <c r="CI113" s="40"/>
      <c r="CJ113" s="40"/>
      <c r="CK113" s="40"/>
      <c r="CL113" s="40"/>
      <c r="CM113" s="40"/>
      <c r="CN113" s="40"/>
      <c r="CO113" s="40"/>
      <c r="CP113" s="40"/>
      <c r="CQ113" s="40"/>
      <c r="CR113" s="40"/>
      <c r="CS113" s="40"/>
      <c r="CT113" s="4"/>
      <c r="CU113" s="4"/>
      <c r="CV113" s="4"/>
      <c r="CW113" s="4"/>
      <c r="CX113" s="4"/>
      <c r="CY113" s="4"/>
      <c r="CZ113" s="4"/>
      <c r="DA113" s="4"/>
      <c r="DB113" s="4"/>
      <c r="DC113" s="4"/>
      <c r="DD113" s="4"/>
      <c r="DE113" s="4"/>
      <c r="DF113" s="4"/>
      <c r="DG113" s="4"/>
      <c r="DH113" s="4"/>
      <c r="DI113" s="4"/>
      <c r="DJ113" s="4"/>
      <c r="DK113" s="4"/>
    </row>
    <row r="114" spans="1:115" ht="15" customHeight="1" x14ac:dyDescent="0.6">
      <c r="A114" s="40">
        <v>124</v>
      </c>
      <c r="B114" s="40" t="s">
        <v>411</v>
      </c>
      <c r="C114" s="40" t="s">
        <v>412</v>
      </c>
      <c r="D114" s="40"/>
      <c r="E114" s="40" t="s">
        <v>413</v>
      </c>
      <c r="F114" s="40" t="s">
        <v>414</v>
      </c>
      <c r="G114" s="40" t="s">
        <v>584</v>
      </c>
      <c r="H114" s="40" t="s">
        <v>150</v>
      </c>
      <c r="I114" s="41">
        <v>42542</v>
      </c>
      <c r="J114" s="42">
        <f t="shared" si="0"/>
        <v>2016</v>
      </c>
      <c r="K114" s="42">
        <f t="shared" si="1"/>
        <v>6</v>
      </c>
      <c r="L114" s="42" t="str">
        <f t="shared" si="2"/>
        <v>2 - Summer</v>
      </c>
      <c r="M114" s="40" t="s">
        <v>150</v>
      </c>
      <c r="N114" s="40" t="s">
        <v>150</v>
      </c>
      <c r="O114" s="43">
        <v>9.8611111111111108E-2</v>
      </c>
      <c r="P114" s="40" t="s">
        <v>151</v>
      </c>
      <c r="Q114" s="44">
        <v>29.632283333333334</v>
      </c>
      <c r="R114" s="44">
        <v>-84.921850000000006</v>
      </c>
      <c r="S114" s="40" t="s">
        <v>290</v>
      </c>
      <c r="T114" s="40">
        <v>0</v>
      </c>
      <c r="U114" s="40" t="s">
        <v>153</v>
      </c>
      <c r="V114" s="40" t="s">
        <v>150</v>
      </c>
      <c r="W114" s="40" t="s">
        <v>150</v>
      </c>
      <c r="X114" s="40" t="s">
        <v>150</v>
      </c>
      <c r="Y114" s="40" t="s">
        <v>585</v>
      </c>
      <c r="Z114" s="40" t="s">
        <v>586</v>
      </c>
      <c r="AA114" s="45">
        <v>982.00040612857799</v>
      </c>
      <c r="AB114" s="40" t="s">
        <v>156</v>
      </c>
      <c r="AC114" s="40" t="s">
        <v>150</v>
      </c>
      <c r="AD114" s="40" t="s">
        <v>150</v>
      </c>
      <c r="AE114" s="40" t="s">
        <v>150</v>
      </c>
      <c r="AF114" s="40" t="s">
        <v>150</v>
      </c>
      <c r="AG114" s="46" t="s">
        <v>150</v>
      </c>
      <c r="AH114" s="46" t="s">
        <v>150</v>
      </c>
      <c r="AI114" s="40" t="s">
        <v>150</v>
      </c>
      <c r="AJ114" s="40" t="s">
        <v>150</v>
      </c>
      <c r="AK114" s="40" t="s">
        <v>150</v>
      </c>
      <c r="AL114" s="40" t="s">
        <v>150</v>
      </c>
      <c r="AM114" s="40" t="s">
        <v>150</v>
      </c>
      <c r="AN114" s="40" t="s">
        <v>157</v>
      </c>
      <c r="AO114" s="40" t="s">
        <v>150</v>
      </c>
      <c r="AP114" s="40" t="s">
        <v>150</v>
      </c>
      <c r="AQ114" s="40" t="s">
        <v>150</v>
      </c>
      <c r="AR114" s="40" t="s">
        <v>150</v>
      </c>
      <c r="AS114" s="40" t="s">
        <v>150</v>
      </c>
      <c r="AT114" s="40" t="s">
        <v>150</v>
      </c>
      <c r="AU114" s="40" t="s">
        <v>150</v>
      </c>
      <c r="AV114" s="40" t="s">
        <v>150</v>
      </c>
      <c r="AW114" s="40" t="s">
        <v>150</v>
      </c>
      <c r="AX114" s="40" t="s">
        <v>150</v>
      </c>
      <c r="AY114" s="40" t="s">
        <v>150</v>
      </c>
      <c r="AZ114" s="40" t="s">
        <v>150</v>
      </c>
      <c r="BA114" s="40" t="s">
        <v>150</v>
      </c>
      <c r="BB114" s="40" t="s">
        <v>150</v>
      </c>
      <c r="BC114" s="40" t="s">
        <v>150</v>
      </c>
      <c r="BD114" s="40" t="s">
        <v>150</v>
      </c>
      <c r="BE114" s="40" t="s">
        <v>150</v>
      </c>
      <c r="BF114" s="40" t="s">
        <v>153</v>
      </c>
      <c r="BG114" s="40" t="s">
        <v>153</v>
      </c>
      <c r="BH114" s="40" t="s">
        <v>153</v>
      </c>
      <c r="BI114" s="40" t="s">
        <v>153</v>
      </c>
      <c r="BJ114" s="40" t="s">
        <v>153</v>
      </c>
      <c r="BK114" s="40" t="s">
        <v>150</v>
      </c>
      <c r="BL114" s="40" t="s">
        <v>150</v>
      </c>
      <c r="BM114" s="40" t="s">
        <v>150</v>
      </c>
      <c r="BN114" s="40" t="s">
        <v>150</v>
      </c>
      <c r="BO114" s="40" t="s">
        <v>598</v>
      </c>
      <c r="BP114" s="40" t="s">
        <v>153</v>
      </c>
      <c r="BQ114" s="40" t="s">
        <v>150</v>
      </c>
      <c r="BR114" s="40" t="s">
        <v>150</v>
      </c>
      <c r="BS114" s="40" t="s">
        <v>150</v>
      </c>
      <c r="BT114" s="40" t="s">
        <v>150</v>
      </c>
      <c r="BU114" s="41" t="s">
        <v>150</v>
      </c>
      <c r="BV114" s="43" t="s">
        <v>150</v>
      </c>
      <c r="BW114" s="40" t="s">
        <v>153</v>
      </c>
      <c r="BX114" s="40" t="s">
        <v>150</v>
      </c>
      <c r="BY114" s="40" t="s">
        <v>150</v>
      </c>
      <c r="BZ114" s="40" t="s">
        <v>150</v>
      </c>
      <c r="CA114" s="43" t="s">
        <v>150</v>
      </c>
      <c r="CB114" s="43" t="s">
        <v>150</v>
      </c>
      <c r="CC114" s="43" t="s">
        <v>150</v>
      </c>
      <c r="CD114" s="40" t="s">
        <v>153</v>
      </c>
      <c r="CE114" s="40" t="s">
        <v>150</v>
      </c>
      <c r="CF114" s="40" t="s">
        <v>150</v>
      </c>
      <c r="CG114" s="40" t="s">
        <v>153</v>
      </c>
      <c r="CH114" s="40" t="s">
        <v>158</v>
      </c>
      <c r="CI114" s="40"/>
      <c r="CJ114" s="40"/>
      <c r="CK114" s="40"/>
      <c r="CL114" s="40"/>
      <c r="CM114" s="40"/>
      <c r="CN114" s="40"/>
      <c r="CO114" s="40"/>
      <c r="CP114" s="40"/>
      <c r="CQ114" s="40"/>
      <c r="CR114" s="40"/>
      <c r="CS114" s="40"/>
      <c r="CT114" s="4"/>
      <c r="CU114" s="4"/>
      <c r="CV114" s="4"/>
      <c r="CW114" s="4"/>
      <c r="CX114" s="4"/>
      <c r="CY114" s="4"/>
      <c r="CZ114" s="4"/>
      <c r="DA114" s="4"/>
      <c r="DB114" s="4"/>
      <c r="DC114" s="4"/>
      <c r="DD114" s="4"/>
      <c r="DE114" s="4"/>
      <c r="DF114" s="4"/>
      <c r="DG114" s="4"/>
      <c r="DH114" s="4"/>
      <c r="DI114" s="4"/>
      <c r="DJ114" s="4"/>
      <c r="DK114" s="4"/>
    </row>
    <row r="115" spans="1:115" ht="15" customHeight="1" x14ac:dyDescent="0.6">
      <c r="A115" s="40">
        <v>125</v>
      </c>
      <c r="B115" s="40" t="s">
        <v>411</v>
      </c>
      <c r="C115" s="40" t="s">
        <v>412</v>
      </c>
      <c r="D115" s="40"/>
      <c r="E115" s="40" t="s">
        <v>413</v>
      </c>
      <c r="F115" s="40" t="s">
        <v>414</v>
      </c>
      <c r="G115" s="40" t="s">
        <v>599</v>
      </c>
      <c r="H115" s="40" t="s">
        <v>150</v>
      </c>
      <c r="I115" s="41">
        <v>42542</v>
      </c>
      <c r="J115" s="42">
        <f t="shared" si="0"/>
        <v>2016</v>
      </c>
      <c r="K115" s="42">
        <f t="shared" si="1"/>
        <v>6</v>
      </c>
      <c r="L115" s="42" t="str">
        <f t="shared" si="2"/>
        <v>2 - Summer</v>
      </c>
      <c r="M115" s="40" t="s">
        <v>150</v>
      </c>
      <c r="N115" s="40" t="s">
        <v>150</v>
      </c>
      <c r="O115" s="43">
        <v>0.94791666666666663</v>
      </c>
      <c r="P115" s="40" t="s">
        <v>151</v>
      </c>
      <c r="Q115" s="44">
        <v>29.645533333333333</v>
      </c>
      <c r="R115" s="44">
        <v>-84.896816666666666</v>
      </c>
      <c r="S115" s="40" t="s">
        <v>152</v>
      </c>
      <c r="T115" s="40" t="s">
        <v>150</v>
      </c>
      <c r="U115" s="40" t="s">
        <v>153</v>
      </c>
      <c r="V115" s="40" t="s">
        <v>150</v>
      </c>
      <c r="W115" s="40" t="s">
        <v>150</v>
      </c>
      <c r="X115" s="40" t="s">
        <v>150</v>
      </c>
      <c r="Y115" s="40" t="s">
        <v>582</v>
      </c>
      <c r="Z115" s="40" t="s">
        <v>583</v>
      </c>
      <c r="AA115" s="45">
        <v>982.00040612928694</v>
      </c>
      <c r="AB115" s="40" t="s">
        <v>156</v>
      </c>
      <c r="AC115" s="40" t="s">
        <v>150</v>
      </c>
      <c r="AD115" s="40" t="s">
        <v>150</v>
      </c>
      <c r="AE115" s="40" t="s">
        <v>150</v>
      </c>
      <c r="AF115" s="40" t="s">
        <v>150</v>
      </c>
      <c r="AG115" s="46">
        <v>96.2</v>
      </c>
      <c r="AH115" s="46">
        <v>98.4</v>
      </c>
      <c r="AI115" s="40">
        <v>87.3</v>
      </c>
      <c r="AJ115" s="40" t="s">
        <v>150</v>
      </c>
      <c r="AK115" s="40" t="s">
        <v>150</v>
      </c>
      <c r="AL115" s="40" t="s">
        <v>150</v>
      </c>
      <c r="AM115" s="40" t="s">
        <v>150</v>
      </c>
      <c r="AN115" s="40" t="s">
        <v>157</v>
      </c>
      <c r="AO115" s="40" t="s">
        <v>150</v>
      </c>
      <c r="AP115" s="40" t="s">
        <v>150</v>
      </c>
      <c r="AQ115" s="40" t="s">
        <v>150</v>
      </c>
      <c r="AR115" s="40" t="s">
        <v>150</v>
      </c>
      <c r="AS115" s="40" t="s">
        <v>150</v>
      </c>
      <c r="AT115" s="40" t="s">
        <v>150</v>
      </c>
      <c r="AU115" s="40" t="s">
        <v>150</v>
      </c>
      <c r="AV115" s="40" t="s">
        <v>150</v>
      </c>
      <c r="AW115" s="40" t="s">
        <v>150</v>
      </c>
      <c r="AX115" s="40" t="s">
        <v>150</v>
      </c>
      <c r="AY115" s="40" t="s">
        <v>150</v>
      </c>
      <c r="AZ115" s="40" t="s">
        <v>150</v>
      </c>
      <c r="BA115" s="40" t="s">
        <v>150</v>
      </c>
      <c r="BB115" s="40" t="s">
        <v>150</v>
      </c>
      <c r="BC115" s="40" t="s">
        <v>150</v>
      </c>
      <c r="BD115" s="40" t="s">
        <v>150</v>
      </c>
      <c r="BE115" s="40" t="s">
        <v>150</v>
      </c>
      <c r="BF115" s="40" t="s">
        <v>153</v>
      </c>
      <c r="BG115" s="40" t="s">
        <v>153</v>
      </c>
      <c r="BH115" s="40" t="s">
        <v>153</v>
      </c>
      <c r="BI115" s="40" t="s">
        <v>153</v>
      </c>
      <c r="BJ115" s="40" t="s">
        <v>153</v>
      </c>
      <c r="BK115" s="40" t="s">
        <v>150</v>
      </c>
      <c r="BL115" s="40" t="s">
        <v>150</v>
      </c>
      <c r="BM115" s="40" t="s">
        <v>150</v>
      </c>
      <c r="BN115" s="40" t="s">
        <v>150</v>
      </c>
      <c r="BO115" s="40"/>
      <c r="BP115" s="40" t="s">
        <v>153</v>
      </c>
      <c r="BQ115" s="40" t="s">
        <v>150</v>
      </c>
      <c r="BR115" s="40" t="s">
        <v>150</v>
      </c>
      <c r="BS115" s="40" t="s">
        <v>150</v>
      </c>
      <c r="BT115" s="40" t="s">
        <v>150</v>
      </c>
      <c r="BU115" s="41" t="s">
        <v>150</v>
      </c>
      <c r="BV115" s="43" t="s">
        <v>150</v>
      </c>
      <c r="BW115" s="40" t="s">
        <v>153</v>
      </c>
      <c r="BX115" s="40" t="s">
        <v>150</v>
      </c>
      <c r="BY115" s="40" t="s">
        <v>150</v>
      </c>
      <c r="BZ115" s="40" t="s">
        <v>150</v>
      </c>
      <c r="CA115" s="43" t="s">
        <v>150</v>
      </c>
      <c r="CB115" s="43" t="s">
        <v>150</v>
      </c>
      <c r="CC115" s="43" t="s">
        <v>150</v>
      </c>
      <c r="CD115" s="40" t="s">
        <v>153</v>
      </c>
      <c r="CE115" s="40" t="s">
        <v>150</v>
      </c>
      <c r="CF115" s="40" t="s">
        <v>150</v>
      </c>
      <c r="CG115" s="40" t="s">
        <v>153</v>
      </c>
      <c r="CH115" s="40" t="s">
        <v>158</v>
      </c>
      <c r="CI115" s="40"/>
      <c r="CJ115" s="40"/>
      <c r="CK115" s="40"/>
      <c r="CL115" s="40"/>
      <c r="CM115" s="40"/>
      <c r="CN115" s="40"/>
      <c r="CO115" s="40"/>
      <c r="CP115" s="40"/>
      <c r="CQ115" s="40"/>
      <c r="CR115" s="40"/>
      <c r="CS115" s="40"/>
      <c r="CT115" s="4"/>
      <c r="CU115" s="4"/>
      <c r="CV115" s="4"/>
      <c r="CW115" s="4"/>
      <c r="CX115" s="4"/>
      <c r="CY115" s="4"/>
      <c r="CZ115" s="4"/>
      <c r="DA115" s="4"/>
      <c r="DB115" s="4"/>
      <c r="DC115" s="4"/>
      <c r="DD115" s="4"/>
      <c r="DE115" s="4"/>
      <c r="DF115" s="4"/>
      <c r="DG115" s="4"/>
      <c r="DH115" s="4"/>
      <c r="DI115" s="4"/>
      <c r="DJ115" s="4"/>
      <c r="DK115" s="4"/>
    </row>
    <row r="116" spans="1:115" ht="15" customHeight="1" x14ac:dyDescent="0.6">
      <c r="A116" s="40">
        <v>126</v>
      </c>
      <c r="B116" s="40" t="s">
        <v>411</v>
      </c>
      <c r="C116" s="40" t="s">
        <v>412</v>
      </c>
      <c r="D116" s="40"/>
      <c r="E116" s="40" t="s">
        <v>413</v>
      </c>
      <c r="F116" s="40" t="s">
        <v>414</v>
      </c>
      <c r="G116" s="40" t="s">
        <v>600</v>
      </c>
      <c r="H116" s="40" t="s">
        <v>150</v>
      </c>
      <c r="I116" s="41">
        <v>42543</v>
      </c>
      <c r="J116" s="42">
        <f t="shared" si="0"/>
        <v>2016</v>
      </c>
      <c r="K116" s="42">
        <f t="shared" si="1"/>
        <v>6</v>
      </c>
      <c r="L116" s="42" t="str">
        <f t="shared" si="2"/>
        <v>2 - Summer</v>
      </c>
      <c r="M116" s="40" t="s">
        <v>150</v>
      </c>
      <c r="N116" s="40" t="s">
        <v>150</v>
      </c>
      <c r="O116" s="43">
        <v>5.2777777777777778E-2</v>
      </c>
      <c r="P116" s="40" t="s">
        <v>151</v>
      </c>
      <c r="Q116" s="44">
        <v>30.036866666666668</v>
      </c>
      <c r="R116" s="44">
        <v>-85.570449999999994</v>
      </c>
      <c r="S116" s="40" t="s">
        <v>152</v>
      </c>
      <c r="T116" s="40" t="s">
        <v>150</v>
      </c>
      <c r="U116" s="40" t="s">
        <v>153</v>
      </c>
      <c r="V116" s="40" t="s">
        <v>150</v>
      </c>
      <c r="W116" s="40" t="s">
        <v>150</v>
      </c>
      <c r="X116" s="40" t="s">
        <v>150</v>
      </c>
      <c r="Y116" s="40" t="s">
        <v>601</v>
      </c>
      <c r="Z116" s="40" t="s">
        <v>602</v>
      </c>
      <c r="AA116" s="45">
        <v>982.00040613024896</v>
      </c>
      <c r="AB116" s="40" t="s">
        <v>156</v>
      </c>
      <c r="AC116" s="40" t="s">
        <v>150</v>
      </c>
      <c r="AD116" s="40" t="s">
        <v>150</v>
      </c>
      <c r="AE116" s="40" t="s">
        <v>150</v>
      </c>
      <c r="AF116" s="40" t="s">
        <v>150</v>
      </c>
      <c r="AG116" s="46">
        <v>92.5</v>
      </c>
      <c r="AH116" s="46">
        <v>94.5</v>
      </c>
      <c r="AI116" s="40">
        <v>86.8</v>
      </c>
      <c r="AJ116" s="40" t="s">
        <v>150</v>
      </c>
      <c r="AK116" s="40" t="s">
        <v>150</v>
      </c>
      <c r="AL116" s="40" t="s">
        <v>150</v>
      </c>
      <c r="AM116" s="40" t="s">
        <v>150</v>
      </c>
      <c r="AN116" s="40" t="s">
        <v>157</v>
      </c>
      <c r="AO116" s="40" t="s">
        <v>150</v>
      </c>
      <c r="AP116" s="40" t="s">
        <v>150</v>
      </c>
      <c r="AQ116" s="40" t="s">
        <v>150</v>
      </c>
      <c r="AR116" s="40" t="s">
        <v>150</v>
      </c>
      <c r="AS116" s="40" t="s">
        <v>150</v>
      </c>
      <c r="AT116" s="40" t="s">
        <v>150</v>
      </c>
      <c r="AU116" s="40" t="s">
        <v>150</v>
      </c>
      <c r="AV116" s="40" t="s">
        <v>150</v>
      </c>
      <c r="AW116" s="40" t="s">
        <v>150</v>
      </c>
      <c r="AX116" s="40" t="s">
        <v>150</v>
      </c>
      <c r="AY116" s="40" t="s">
        <v>150</v>
      </c>
      <c r="AZ116" s="40" t="s">
        <v>150</v>
      </c>
      <c r="BA116" s="40" t="s">
        <v>150</v>
      </c>
      <c r="BB116" s="40" t="s">
        <v>150</v>
      </c>
      <c r="BC116" s="40" t="s">
        <v>150</v>
      </c>
      <c r="BD116" s="40" t="s">
        <v>150</v>
      </c>
      <c r="BE116" s="40" t="s">
        <v>150</v>
      </c>
      <c r="BF116" s="40" t="s">
        <v>153</v>
      </c>
      <c r="BG116" s="40" t="s">
        <v>166</v>
      </c>
      <c r="BH116" s="40" t="s">
        <v>153</v>
      </c>
      <c r="BI116" s="40" t="s">
        <v>153</v>
      </c>
      <c r="BJ116" s="40" t="s">
        <v>153</v>
      </c>
      <c r="BK116" s="40" t="s">
        <v>150</v>
      </c>
      <c r="BL116" s="40" t="s">
        <v>150</v>
      </c>
      <c r="BM116" s="40" t="s">
        <v>150</v>
      </c>
      <c r="BN116" s="40" t="s">
        <v>150</v>
      </c>
      <c r="BO116" s="40"/>
      <c r="BP116" s="40" t="s">
        <v>153</v>
      </c>
      <c r="BQ116" s="40" t="s">
        <v>150</v>
      </c>
      <c r="BR116" s="40" t="s">
        <v>150</v>
      </c>
      <c r="BS116" s="40" t="s">
        <v>150</v>
      </c>
      <c r="BT116" s="40" t="s">
        <v>150</v>
      </c>
      <c r="BU116" s="41" t="s">
        <v>150</v>
      </c>
      <c r="BV116" s="43" t="s">
        <v>150</v>
      </c>
      <c r="BW116" s="40" t="s">
        <v>153</v>
      </c>
      <c r="BX116" s="40" t="s">
        <v>150</v>
      </c>
      <c r="BY116" s="40" t="s">
        <v>150</v>
      </c>
      <c r="BZ116" s="40" t="s">
        <v>150</v>
      </c>
      <c r="CA116" s="43" t="s">
        <v>150</v>
      </c>
      <c r="CB116" s="43" t="s">
        <v>150</v>
      </c>
      <c r="CC116" s="43" t="s">
        <v>150</v>
      </c>
      <c r="CD116" s="40" t="s">
        <v>153</v>
      </c>
      <c r="CE116" s="40" t="s">
        <v>150</v>
      </c>
      <c r="CF116" s="40" t="s">
        <v>150</v>
      </c>
      <c r="CG116" s="40" t="s">
        <v>153</v>
      </c>
      <c r="CH116" s="40" t="s">
        <v>158</v>
      </c>
      <c r="CI116" s="40"/>
      <c r="CJ116" s="40"/>
      <c r="CK116" s="40"/>
      <c r="CL116" s="40"/>
      <c r="CM116" s="40"/>
      <c r="CN116" s="40"/>
      <c r="CO116" s="40"/>
      <c r="CP116" s="40"/>
      <c r="CQ116" s="40"/>
      <c r="CR116" s="40"/>
      <c r="CS116" s="40"/>
      <c r="CT116" s="4"/>
      <c r="CU116" s="4"/>
      <c r="CV116" s="4"/>
      <c r="CW116" s="4"/>
      <c r="CX116" s="4"/>
      <c r="CY116" s="4"/>
      <c r="CZ116" s="4"/>
      <c r="DA116" s="4"/>
      <c r="DB116" s="4"/>
      <c r="DC116" s="4"/>
      <c r="DD116" s="4"/>
      <c r="DE116" s="4"/>
      <c r="DF116" s="4"/>
      <c r="DG116" s="4"/>
      <c r="DH116" s="4"/>
      <c r="DI116" s="4"/>
      <c r="DJ116" s="4"/>
      <c r="DK116" s="4"/>
    </row>
    <row r="117" spans="1:115" ht="15" customHeight="1" x14ac:dyDescent="0.6">
      <c r="A117" s="40">
        <v>127</v>
      </c>
      <c r="B117" s="40" t="s">
        <v>411</v>
      </c>
      <c r="C117" s="40" t="s">
        <v>412</v>
      </c>
      <c r="D117" s="40"/>
      <c r="E117" s="40" t="s">
        <v>413</v>
      </c>
      <c r="F117" s="40" t="s">
        <v>414</v>
      </c>
      <c r="G117" s="40" t="s">
        <v>603</v>
      </c>
      <c r="H117" s="40" t="s">
        <v>150</v>
      </c>
      <c r="I117" s="41">
        <v>42543</v>
      </c>
      <c r="J117" s="42">
        <f t="shared" si="0"/>
        <v>2016</v>
      </c>
      <c r="K117" s="42">
        <f t="shared" si="1"/>
        <v>6</v>
      </c>
      <c r="L117" s="42" t="str">
        <f t="shared" si="2"/>
        <v>2 - Summer</v>
      </c>
      <c r="M117" s="40" t="s">
        <v>150</v>
      </c>
      <c r="N117" s="40" t="s">
        <v>150</v>
      </c>
      <c r="O117" s="43">
        <v>7.2222222222222229E-2</v>
      </c>
      <c r="P117" s="40" t="s">
        <v>151</v>
      </c>
      <c r="Q117" s="44">
        <v>30.035233333333334</v>
      </c>
      <c r="R117" s="44">
        <v>-85.570633333333333</v>
      </c>
      <c r="S117" s="40" t="s">
        <v>152</v>
      </c>
      <c r="T117" s="40" t="s">
        <v>150</v>
      </c>
      <c r="U117" s="40" t="s">
        <v>153</v>
      </c>
      <c r="V117" s="40" t="s">
        <v>150</v>
      </c>
      <c r="W117" s="40" t="s">
        <v>150</v>
      </c>
      <c r="X117" s="40" t="s">
        <v>150</v>
      </c>
      <c r="Y117" s="40" t="s">
        <v>604</v>
      </c>
      <c r="Z117" s="40" t="s">
        <v>605</v>
      </c>
      <c r="AA117" s="45">
        <v>982.00040612932298</v>
      </c>
      <c r="AB117" s="40" t="s">
        <v>156</v>
      </c>
      <c r="AC117" s="40" t="s">
        <v>150</v>
      </c>
      <c r="AD117" s="40" t="s">
        <v>150</v>
      </c>
      <c r="AE117" s="40" t="s">
        <v>150</v>
      </c>
      <c r="AF117" s="40" t="s">
        <v>150</v>
      </c>
      <c r="AG117" s="46">
        <v>100</v>
      </c>
      <c r="AH117" s="46">
        <v>101</v>
      </c>
      <c r="AI117" s="40">
        <v>91.4</v>
      </c>
      <c r="AJ117" s="40" t="s">
        <v>150</v>
      </c>
      <c r="AK117" s="40" t="s">
        <v>150</v>
      </c>
      <c r="AL117" s="40" t="s">
        <v>150</v>
      </c>
      <c r="AM117" s="40" t="s">
        <v>150</v>
      </c>
      <c r="AN117" s="40" t="s">
        <v>157</v>
      </c>
      <c r="AO117" s="40" t="s">
        <v>150</v>
      </c>
      <c r="AP117" s="40" t="s">
        <v>150</v>
      </c>
      <c r="AQ117" s="40" t="s">
        <v>150</v>
      </c>
      <c r="AR117" s="40" t="s">
        <v>150</v>
      </c>
      <c r="AS117" s="40" t="s">
        <v>150</v>
      </c>
      <c r="AT117" s="40" t="s">
        <v>150</v>
      </c>
      <c r="AU117" s="40" t="s">
        <v>150</v>
      </c>
      <c r="AV117" s="40" t="s">
        <v>150</v>
      </c>
      <c r="AW117" s="40" t="s">
        <v>150</v>
      </c>
      <c r="AX117" s="40" t="s">
        <v>150</v>
      </c>
      <c r="AY117" s="40" t="s">
        <v>150</v>
      </c>
      <c r="AZ117" s="40" t="s">
        <v>150</v>
      </c>
      <c r="BA117" s="40" t="s">
        <v>150</v>
      </c>
      <c r="BB117" s="40" t="s">
        <v>150</v>
      </c>
      <c r="BC117" s="40" t="s">
        <v>150</v>
      </c>
      <c r="BD117" s="40" t="s">
        <v>150</v>
      </c>
      <c r="BE117" s="40" t="s">
        <v>150</v>
      </c>
      <c r="BF117" s="40" t="s">
        <v>153</v>
      </c>
      <c r="BG117" s="40" t="s">
        <v>166</v>
      </c>
      <c r="BH117" s="40" t="s">
        <v>153</v>
      </c>
      <c r="BI117" s="40" t="s">
        <v>153</v>
      </c>
      <c r="BJ117" s="40" t="s">
        <v>153</v>
      </c>
      <c r="BK117" s="40" t="s">
        <v>150</v>
      </c>
      <c r="BL117" s="40" t="s">
        <v>150</v>
      </c>
      <c r="BM117" s="40" t="s">
        <v>150</v>
      </c>
      <c r="BN117" s="40" t="s">
        <v>150</v>
      </c>
      <c r="BO117" s="40" t="s">
        <v>606</v>
      </c>
      <c r="BP117" s="40" t="s">
        <v>153</v>
      </c>
      <c r="BQ117" s="40" t="s">
        <v>150</v>
      </c>
      <c r="BR117" s="40" t="s">
        <v>150</v>
      </c>
      <c r="BS117" s="40" t="s">
        <v>150</v>
      </c>
      <c r="BT117" s="40" t="s">
        <v>150</v>
      </c>
      <c r="BU117" s="41" t="s">
        <v>150</v>
      </c>
      <c r="BV117" s="43" t="s">
        <v>150</v>
      </c>
      <c r="BW117" s="40" t="s">
        <v>153</v>
      </c>
      <c r="BX117" s="40" t="s">
        <v>150</v>
      </c>
      <c r="BY117" s="40" t="s">
        <v>150</v>
      </c>
      <c r="BZ117" s="40" t="s">
        <v>150</v>
      </c>
      <c r="CA117" s="43" t="s">
        <v>150</v>
      </c>
      <c r="CB117" s="43" t="s">
        <v>150</v>
      </c>
      <c r="CC117" s="43" t="s">
        <v>150</v>
      </c>
      <c r="CD117" s="40" t="s">
        <v>153</v>
      </c>
      <c r="CE117" s="40" t="s">
        <v>150</v>
      </c>
      <c r="CF117" s="40" t="s">
        <v>150</v>
      </c>
      <c r="CG117" s="40" t="s">
        <v>153</v>
      </c>
      <c r="CH117" s="40" t="s">
        <v>158</v>
      </c>
      <c r="CI117" s="40"/>
      <c r="CJ117" s="40"/>
      <c r="CK117" s="40"/>
      <c r="CL117" s="40"/>
      <c r="CM117" s="40"/>
      <c r="CN117" s="40"/>
      <c r="CO117" s="40"/>
      <c r="CP117" s="40"/>
      <c r="CQ117" s="40"/>
      <c r="CR117" s="40"/>
      <c r="CS117" s="40"/>
      <c r="CT117" s="4"/>
      <c r="CU117" s="4"/>
      <c r="CV117" s="4"/>
      <c r="CW117" s="4"/>
      <c r="CX117" s="4"/>
      <c r="CY117" s="4"/>
      <c r="CZ117" s="4"/>
      <c r="DA117" s="4"/>
      <c r="DB117" s="4"/>
      <c r="DC117" s="4"/>
      <c r="DD117" s="4"/>
      <c r="DE117" s="4"/>
      <c r="DF117" s="4"/>
      <c r="DG117" s="4"/>
      <c r="DH117" s="4"/>
      <c r="DI117" s="4"/>
      <c r="DJ117" s="4"/>
      <c r="DK117" s="4"/>
    </row>
    <row r="118" spans="1:115" ht="15" customHeight="1" x14ac:dyDescent="0.6">
      <c r="A118" s="40">
        <v>128</v>
      </c>
      <c r="B118" s="40" t="s">
        <v>411</v>
      </c>
      <c r="C118" s="40" t="s">
        <v>412</v>
      </c>
      <c r="D118" s="40"/>
      <c r="E118" s="40" t="s">
        <v>413</v>
      </c>
      <c r="F118" s="40" t="s">
        <v>414</v>
      </c>
      <c r="G118" s="40" t="s">
        <v>607</v>
      </c>
      <c r="H118" s="40" t="s">
        <v>150</v>
      </c>
      <c r="I118" s="41">
        <v>42543</v>
      </c>
      <c r="J118" s="42">
        <f t="shared" si="0"/>
        <v>2016</v>
      </c>
      <c r="K118" s="42">
        <f t="shared" si="1"/>
        <v>6</v>
      </c>
      <c r="L118" s="42" t="str">
        <f t="shared" si="2"/>
        <v>2 - Summer</v>
      </c>
      <c r="M118" s="40" t="s">
        <v>150</v>
      </c>
      <c r="N118" s="40" t="s">
        <v>150</v>
      </c>
      <c r="O118" s="43">
        <v>7.4999999999999997E-2</v>
      </c>
      <c r="P118" s="40" t="s">
        <v>151</v>
      </c>
      <c r="Q118" s="44" t="s">
        <v>150</v>
      </c>
      <c r="R118" s="44" t="s">
        <v>150</v>
      </c>
      <c r="S118" s="40" t="s">
        <v>152</v>
      </c>
      <c r="T118" s="40" t="s">
        <v>150</v>
      </c>
      <c r="U118" s="40" t="s">
        <v>153</v>
      </c>
      <c r="V118" s="40" t="s">
        <v>150</v>
      </c>
      <c r="W118" s="40" t="s">
        <v>150</v>
      </c>
      <c r="X118" s="40" t="s">
        <v>150</v>
      </c>
      <c r="Y118" s="40" t="s">
        <v>608</v>
      </c>
      <c r="Z118" s="40" t="s">
        <v>609</v>
      </c>
      <c r="AA118" s="45">
        <v>982.00040613011902</v>
      </c>
      <c r="AB118" s="40" t="s">
        <v>156</v>
      </c>
      <c r="AC118" s="40" t="s">
        <v>150</v>
      </c>
      <c r="AD118" s="40" t="s">
        <v>150</v>
      </c>
      <c r="AE118" s="40" t="s">
        <v>150</v>
      </c>
      <c r="AF118" s="40" t="s">
        <v>150</v>
      </c>
      <c r="AG118" s="46">
        <v>88.8</v>
      </c>
      <c r="AH118" s="46">
        <v>89</v>
      </c>
      <c r="AI118" s="40">
        <v>80.099999999999994</v>
      </c>
      <c r="AJ118" s="40" t="s">
        <v>150</v>
      </c>
      <c r="AK118" s="40" t="s">
        <v>150</v>
      </c>
      <c r="AL118" s="40" t="s">
        <v>150</v>
      </c>
      <c r="AM118" s="40" t="s">
        <v>150</v>
      </c>
      <c r="AN118" s="40" t="s">
        <v>157</v>
      </c>
      <c r="AO118" s="40" t="s">
        <v>150</v>
      </c>
      <c r="AP118" s="40" t="s">
        <v>150</v>
      </c>
      <c r="AQ118" s="40" t="s">
        <v>150</v>
      </c>
      <c r="AR118" s="40" t="s">
        <v>150</v>
      </c>
      <c r="AS118" s="40" t="s">
        <v>150</v>
      </c>
      <c r="AT118" s="40" t="s">
        <v>150</v>
      </c>
      <c r="AU118" s="40" t="s">
        <v>150</v>
      </c>
      <c r="AV118" s="40" t="s">
        <v>150</v>
      </c>
      <c r="AW118" s="40" t="s">
        <v>150</v>
      </c>
      <c r="AX118" s="40" t="s">
        <v>150</v>
      </c>
      <c r="AY118" s="40" t="s">
        <v>150</v>
      </c>
      <c r="AZ118" s="40" t="s">
        <v>150</v>
      </c>
      <c r="BA118" s="40" t="s">
        <v>150</v>
      </c>
      <c r="BB118" s="40" t="s">
        <v>150</v>
      </c>
      <c r="BC118" s="40" t="s">
        <v>150</v>
      </c>
      <c r="BD118" s="40" t="s">
        <v>150</v>
      </c>
      <c r="BE118" s="40" t="s">
        <v>150</v>
      </c>
      <c r="BF118" s="40" t="s">
        <v>153</v>
      </c>
      <c r="BG118" s="40" t="s">
        <v>166</v>
      </c>
      <c r="BH118" s="40" t="s">
        <v>153</v>
      </c>
      <c r="BI118" s="40" t="s">
        <v>153</v>
      </c>
      <c r="BJ118" s="40" t="s">
        <v>153</v>
      </c>
      <c r="BK118" s="40" t="s">
        <v>150</v>
      </c>
      <c r="BL118" s="40" t="s">
        <v>150</v>
      </c>
      <c r="BM118" s="40" t="s">
        <v>150</v>
      </c>
      <c r="BN118" s="40" t="s">
        <v>150</v>
      </c>
      <c r="BO118" s="40" t="s">
        <v>610</v>
      </c>
      <c r="BP118" s="40" t="s">
        <v>153</v>
      </c>
      <c r="BQ118" s="40" t="s">
        <v>150</v>
      </c>
      <c r="BR118" s="40" t="s">
        <v>150</v>
      </c>
      <c r="BS118" s="40" t="s">
        <v>150</v>
      </c>
      <c r="BT118" s="40" t="s">
        <v>150</v>
      </c>
      <c r="BU118" s="41" t="s">
        <v>150</v>
      </c>
      <c r="BV118" s="43" t="s">
        <v>150</v>
      </c>
      <c r="BW118" s="40" t="s">
        <v>153</v>
      </c>
      <c r="BX118" s="40" t="s">
        <v>150</v>
      </c>
      <c r="BY118" s="40" t="s">
        <v>150</v>
      </c>
      <c r="BZ118" s="40" t="s">
        <v>150</v>
      </c>
      <c r="CA118" s="43" t="s">
        <v>150</v>
      </c>
      <c r="CB118" s="43" t="s">
        <v>150</v>
      </c>
      <c r="CC118" s="43" t="s">
        <v>150</v>
      </c>
      <c r="CD118" s="40" t="s">
        <v>153</v>
      </c>
      <c r="CE118" s="40" t="s">
        <v>150</v>
      </c>
      <c r="CF118" s="40" t="s">
        <v>150</v>
      </c>
      <c r="CG118" s="40" t="s">
        <v>153</v>
      </c>
      <c r="CH118" s="40" t="s">
        <v>158</v>
      </c>
      <c r="CI118" s="40"/>
      <c r="CJ118" s="40"/>
      <c r="CK118" s="40"/>
      <c r="CL118" s="40"/>
      <c r="CM118" s="40"/>
      <c r="CN118" s="40"/>
      <c r="CO118" s="40"/>
      <c r="CP118" s="40"/>
      <c r="CQ118" s="40"/>
      <c r="CR118" s="40"/>
      <c r="CS118" s="40"/>
      <c r="CT118" s="4"/>
      <c r="CU118" s="4"/>
      <c r="CV118" s="4"/>
      <c r="CW118" s="4"/>
      <c r="CX118" s="4"/>
      <c r="CY118" s="4"/>
      <c r="CZ118" s="4"/>
      <c r="DA118" s="4"/>
      <c r="DB118" s="4"/>
      <c r="DC118" s="4"/>
      <c r="DD118" s="4"/>
      <c r="DE118" s="4"/>
      <c r="DF118" s="4"/>
      <c r="DG118" s="4"/>
      <c r="DH118" s="4"/>
      <c r="DI118" s="4"/>
      <c r="DJ118" s="4"/>
      <c r="DK118" s="4"/>
    </row>
    <row r="119" spans="1:115" ht="15" customHeight="1" x14ac:dyDescent="0.6">
      <c r="A119" s="40">
        <v>129</v>
      </c>
      <c r="B119" s="40" t="s">
        <v>411</v>
      </c>
      <c r="C119" s="40" t="s">
        <v>412</v>
      </c>
      <c r="D119" s="40"/>
      <c r="E119" s="40" t="s">
        <v>413</v>
      </c>
      <c r="F119" s="40" t="s">
        <v>414</v>
      </c>
      <c r="G119" s="40" t="s">
        <v>611</v>
      </c>
      <c r="H119" s="40" t="s">
        <v>150</v>
      </c>
      <c r="I119" s="41">
        <v>42543</v>
      </c>
      <c r="J119" s="42">
        <f t="shared" si="0"/>
        <v>2016</v>
      </c>
      <c r="K119" s="42">
        <f t="shared" si="1"/>
        <v>6</v>
      </c>
      <c r="L119" s="42" t="str">
        <f t="shared" si="2"/>
        <v>2 - Summer</v>
      </c>
      <c r="M119" s="40" t="s">
        <v>150</v>
      </c>
      <c r="N119" s="40" t="s">
        <v>150</v>
      </c>
      <c r="O119" s="43">
        <v>0.1388888888888889</v>
      </c>
      <c r="P119" s="40" t="s">
        <v>151</v>
      </c>
      <c r="Q119" s="44" t="s">
        <v>150</v>
      </c>
      <c r="R119" s="44" t="s">
        <v>150</v>
      </c>
      <c r="S119" s="40" t="s">
        <v>152</v>
      </c>
      <c r="T119" s="40" t="s">
        <v>150</v>
      </c>
      <c r="U119" s="40" t="s">
        <v>153</v>
      </c>
      <c r="V119" s="40" t="s">
        <v>150</v>
      </c>
      <c r="W119" s="40" t="s">
        <v>150</v>
      </c>
      <c r="X119" s="40" t="s">
        <v>150</v>
      </c>
      <c r="Y119" s="40" t="s">
        <v>612</v>
      </c>
      <c r="Z119" s="40" t="s">
        <v>613</v>
      </c>
      <c r="AA119" s="45">
        <v>982.000406129456</v>
      </c>
      <c r="AB119" s="40" t="s">
        <v>156</v>
      </c>
      <c r="AC119" s="40" t="s">
        <v>150</v>
      </c>
      <c r="AD119" s="40" t="s">
        <v>150</v>
      </c>
      <c r="AE119" s="40" t="s">
        <v>150</v>
      </c>
      <c r="AF119" s="40" t="s">
        <v>150</v>
      </c>
      <c r="AG119" s="46">
        <v>87.1</v>
      </c>
      <c r="AH119" s="46">
        <v>89.3</v>
      </c>
      <c r="AI119" s="40">
        <v>83.6</v>
      </c>
      <c r="AJ119" s="40" t="s">
        <v>150</v>
      </c>
      <c r="AK119" s="40" t="s">
        <v>150</v>
      </c>
      <c r="AL119" s="40" t="s">
        <v>150</v>
      </c>
      <c r="AM119" s="40" t="s">
        <v>150</v>
      </c>
      <c r="AN119" s="40" t="s">
        <v>157</v>
      </c>
      <c r="AO119" s="40" t="s">
        <v>150</v>
      </c>
      <c r="AP119" s="40" t="s">
        <v>150</v>
      </c>
      <c r="AQ119" s="40" t="s">
        <v>150</v>
      </c>
      <c r="AR119" s="40" t="s">
        <v>150</v>
      </c>
      <c r="AS119" s="40" t="s">
        <v>150</v>
      </c>
      <c r="AT119" s="40" t="s">
        <v>150</v>
      </c>
      <c r="AU119" s="40" t="s">
        <v>150</v>
      </c>
      <c r="AV119" s="40" t="s">
        <v>150</v>
      </c>
      <c r="AW119" s="40" t="s">
        <v>150</v>
      </c>
      <c r="AX119" s="40" t="s">
        <v>150</v>
      </c>
      <c r="AY119" s="40" t="s">
        <v>150</v>
      </c>
      <c r="AZ119" s="40" t="s">
        <v>150</v>
      </c>
      <c r="BA119" s="40" t="s">
        <v>150</v>
      </c>
      <c r="BB119" s="40" t="s">
        <v>150</v>
      </c>
      <c r="BC119" s="40" t="s">
        <v>150</v>
      </c>
      <c r="BD119" s="40" t="s">
        <v>150</v>
      </c>
      <c r="BE119" s="40" t="s">
        <v>150</v>
      </c>
      <c r="BF119" s="40" t="s">
        <v>153</v>
      </c>
      <c r="BG119" s="40" t="s">
        <v>153</v>
      </c>
      <c r="BH119" s="40" t="s">
        <v>153</v>
      </c>
      <c r="BI119" s="40" t="s">
        <v>153</v>
      </c>
      <c r="BJ119" s="40" t="s">
        <v>153</v>
      </c>
      <c r="BK119" s="40" t="s">
        <v>150</v>
      </c>
      <c r="BL119" s="40" t="s">
        <v>150</v>
      </c>
      <c r="BM119" s="40" t="s">
        <v>150</v>
      </c>
      <c r="BN119" s="40" t="s">
        <v>150</v>
      </c>
      <c r="BO119" s="40" t="s">
        <v>614</v>
      </c>
      <c r="BP119" s="40" t="s">
        <v>153</v>
      </c>
      <c r="BQ119" s="40" t="s">
        <v>150</v>
      </c>
      <c r="BR119" s="40" t="s">
        <v>150</v>
      </c>
      <c r="BS119" s="40" t="s">
        <v>150</v>
      </c>
      <c r="BT119" s="40" t="s">
        <v>150</v>
      </c>
      <c r="BU119" s="41" t="s">
        <v>150</v>
      </c>
      <c r="BV119" s="43" t="s">
        <v>150</v>
      </c>
      <c r="BW119" s="40" t="s">
        <v>153</v>
      </c>
      <c r="BX119" s="40" t="s">
        <v>150</v>
      </c>
      <c r="BY119" s="40" t="s">
        <v>150</v>
      </c>
      <c r="BZ119" s="40" t="s">
        <v>150</v>
      </c>
      <c r="CA119" s="43" t="s">
        <v>150</v>
      </c>
      <c r="CB119" s="43" t="s">
        <v>150</v>
      </c>
      <c r="CC119" s="43" t="s">
        <v>150</v>
      </c>
      <c r="CD119" s="40" t="s">
        <v>153</v>
      </c>
      <c r="CE119" s="40" t="s">
        <v>150</v>
      </c>
      <c r="CF119" s="40" t="s">
        <v>150</v>
      </c>
      <c r="CG119" s="40" t="s">
        <v>153</v>
      </c>
      <c r="CH119" s="40" t="s">
        <v>158</v>
      </c>
      <c r="CI119" s="40"/>
      <c r="CJ119" s="40"/>
      <c r="CK119" s="40"/>
      <c r="CL119" s="40"/>
      <c r="CM119" s="40"/>
      <c r="CN119" s="40"/>
      <c r="CO119" s="40"/>
      <c r="CP119" s="40"/>
      <c r="CQ119" s="40"/>
      <c r="CR119" s="40"/>
      <c r="CS119" s="40"/>
      <c r="CT119" s="4"/>
      <c r="CU119" s="4"/>
      <c r="CV119" s="4"/>
      <c r="CW119" s="4"/>
      <c r="CX119" s="4"/>
      <c r="CY119" s="4"/>
      <c r="CZ119" s="4"/>
      <c r="DA119" s="4"/>
      <c r="DB119" s="4"/>
      <c r="DC119" s="4"/>
      <c r="DD119" s="4"/>
      <c r="DE119" s="4"/>
      <c r="DF119" s="4"/>
      <c r="DG119" s="4"/>
      <c r="DH119" s="4"/>
      <c r="DI119" s="4"/>
      <c r="DJ119" s="4"/>
      <c r="DK119" s="4"/>
    </row>
    <row r="120" spans="1:115" ht="15" customHeight="1" x14ac:dyDescent="0.6">
      <c r="A120" s="40">
        <v>130</v>
      </c>
      <c r="B120" s="40" t="s">
        <v>411</v>
      </c>
      <c r="C120" s="40" t="s">
        <v>412</v>
      </c>
      <c r="D120" s="40"/>
      <c r="E120" s="40" t="s">
        <v>413</v>
      </c>
      <c r="F120" s="40" t="s">
        <v>414</v>
      </c>
      <c r="G120" s="40" t="s">
        <v>615</v>
      </c>
      <c r="H120" s="40" t="s">
        <v>150</v>
      </c>
      <c r="I120" s="41">
        <v>42543</v>
      </c>
      <c r="J120" s="42">
        <f t="shared" si="0"/>
        <v>2016</v>
      </c>
      <c r="K120" s="42">
        <f t="shared" si="1"/>
        <v>6</v>
      </c>
      <c r="L120" s="42" t="str">
        <f t="shared" si="2"/>
        <v>2 - Summer</v>
      </c>
      <c r="M120" s="40" t="s">
        <v>150</v>
      </c>
      <c r="N120" s="40" t="s">
        <v>150</v>
      </c>
      <c r="O120" s="43">
        <v>0.92291666666666661</v>
      </c>
      <c r="P120" s="40" t="s">
        <v>151</v>
      </c>
      <c r="Q120" s="44">
        <v>29.631466666666668</v>
      </c>
      <c r="R120" s="44">
        <v>-84.923199999999994</v>
      </c>
      <c r="S120" s="40" t="s">
        <v>152</v>
      </c>
      <c r="T120" s="40" t="s">
        <v>150</v>
      </c>
      <c r="U120" s="40" t="s">
        <v>153</v>
      </c>
      <c r="V120" s="40" t="s">
        <v>150</v>
      </c>
      <c r="W120" s="40" t="s">
        <v>150</v>
      </c>
      <c r="X120" s="40" t="s">
        <v>150</v>
      </c>
      <c r="Y120" s="40" t="s">
        <v>616</v>
      </c>
      <c r="Z120" s="40" t="s">
        <v>617</v>
      </c>
      <c r="AA120" s="45" t="s">
        <v>150</v>
      </c>
      <c r="AB120" s="40" t="s">
        <v>156</v>
      </c>
      <c r="AC120" s="40" t="s">
        <v>150</v>
      </c>
      <c r="AD120" s="40" t="s">
        <v>150</v>
      </c>
      <c r="AE120" s="40" t="s">
        <v>150</v>
      </c>
      <c r="AF120" s="40" t="s">
        <v>150</v>
      </c>
      <c r="AG120" s="46">
        <v>91.5</v>
      </c>
      <c r="AH120" s="46">
        <v>91.8</v>
      </c>
      <c r="AI120" s="40">
        <v>89.4</v>
      </c>
      <c r="AJ120" s="40" t="s">
        <v>150</v>
      </c>
      <c r="AK120" s="40" t="s">
        <v>150</v>
      </c>
      <c r="AL120" s="40" t="s">
        <v>150</v>
      </c>
      <c r="AM120" s="40" t="s">
        <v>150</v>
      </c>
      <c r="AN120" s="40" t="s">
        <v>157</v>
      </c>
      <c r="AO120" s="40" t="s">
        <v>150</v>
      </c>
      <c r="AP120" s="40" t="s">
        <v>150</v>
      </c>
      <c r="AQ120" s="40" t="s">
        <v>150</v>
      </c>
      <c r="AR120" s="40" t="s">
        <v>150</v>
      </c>
      <c r="AS120" s="40" t="s">
        <v>150</v>
      </c>
      <c r="AT120" s="40" t="s">
        <v>150</v>
      </c>
      <c r="AU120" s="40" t="s">
        <v>150</v>
      </c>
      <c r="AV120" s="40" t="s">
        <v>150</v>
      </c>
      <c r="AW120" s="40" t="s">
        <v>150</v>
      </c>
      <c r="AX120" s="40" t="s">
        <v>150</v>
      </c>
      <c r="AY120" s="40" t="s">
        <v>150</v>
      </c>
      <c r="AZ120" s="40" t="s">
        <v>150</v>
      </c>
      <c r="BA120" s="40" t="s">
        <v>150</v>
      </c>
      <c r="BB120" s="40" t="s">
        <v>150</v>
      </c>
      <c r="BC120" s="40" t="s">
        <v>150</v>
      </c>
      <c r="BD120" s="40" t="s">
        <v>150</v>
      </c>
      <c r="BE120" s="40" t="s">
        <v>150</v>
      </c>
      <c r="BF120" s="40" t="s">
        <v>153</v>
      </c>
      <c r="BG120" s="40" t="s">
        <v>166</v>
      </c>
      <c r="BH120" s="40" t="s">
        <v>153</v>
      </c>
      <c r="BI120" s="40" t="s">
        <v>153</v>
      </c>
      <c r="BJ120" s="40" t="s">
        <v>153</v>
      </c>
      <c r="BK120" s="40" t="s">
        <v>150</v>
      </c>
      <c r="BL120" s="40" t="s">
        <v>150</v>
      </c>
      <c r="BM120" s="40" t="s">
        <v>150</v>
      </c>
      <c r="BN120" s="40" t="s">
        <v>150</v>
      </c>
      <c r="BO120" s="40"/>
      <c r="BP120" s="40" t="s">
        <v>153</v>
      </c>
      <c r="BQ120" s="40" t="s">
        <v>150</v>
      </c>
      <c r="BR120" s="40" t="s">
        <v>150</v>
      </c>
      <c r="BS120" s="40" t="s">
        <v>150</v>
      </c>
      <c r="BT120" s="40" t="s">
        <v>150</v>
      </c>
      <c r="BU120" s="41" t="s">
        <v>150</v>
      </c>
      <c r="BV120" s="43" t="s">
        <v>150</v>
      </c>
      <c r="BW120" s="40" t="s">
        <v>153</v>
      </c>
      <c r="BX120" s="40" t="s">
        <v>150</v>
      </c>
      <c r="BY120" s="40" t="s">
        <v>150</v>
      </c>
      <c r="BZ120" s="40" t="s">
        <v>150</v>
      </c>
      <c r="CA120" s="43" t="s">
        <v>150</v>
      </c>
      <c r="CB120" s="43" t="s">
        <v>150</v>
      </c>
      <c r="CC120" s="43" t="s">
        <v>150</v>
      </c>
      <c r="CD120" s="40" t="s">
        <v>153</v>
      </c>
      <c r="CE120" s="40" t="s">
        <v>150</v>
      </c>
      <c r="CF120" s="40" t="s">
        <v>150</v>
      </c>
      <c r="CG120" s="40" t="s">
        <v>153</v>
      </c>
      <c r="CH120" s="40" t="s">
        <v>158</v>
      </c>
      <c r="CI120" s="40"/>
      <c r="CJ120" s="40"/>
      <c r="CK120" s="40"/>
      <c r="CL120" s="40"/>
      <c r="CM120" s="40"/>
      <c r="CN120" s="40"/>
      <c r="CO120" s="40"/>
      <c r="CP120" s="40"/>
      <c r="CQ120" s="40"/>
      <c r="CR120" s="40"/>
      <c r="CS120" s="40"/>
      <c r="CT120" s="4"/>
      <c r="CU120" s="4"/>
      <c r="CV120" s="4"/>
      <c r="CW120" s="4"/>
      <c r="CX120" s="4"/>
      <c r="CY120" s="4"/>
      <c r="CZ120" s="4"/>
      <c r="DA120" s="4"/>
      <c r="DB120" s="4"/>
      <c r="DC120" s="4"/>
      <c r="DD120" s="4"/>
      <c r="DE120" s="4"/>
      <c r="DF120" s="4"/>
      <c r="DG120" s="4"/>
      <c r="DH120" s="4"/>
      <c r="DI120" s="4"/>
      <c r="DJ120" s="4"/>
      <c r="DK120" s="4"/>
    </row>
    <row r="121" spans="1:115" ht="15" customHeight="1" x14ac:dyDescent="0.6">
      <c r="A121" s="40">
        <v>131</v>
      </c>
      <c r="B121" s="40" t="s">
        <v>411</v>
      </c>
      <c r="C121" s="40" t="s">
        <v>412</v>
      </c>
      <c r="D121" s="40"/>
      <c r="E121" s="40" t="s">
        <v>413</v>
      </c>
      <c r="F121" s="40" t="s">
        <v>414</v>
      </c>
      <c r="G121" s="40" t="s">
        <v>618</v>
      </c>
      <c r="H121" s="40" t="s">
        <v>150</v>
      </c>
      <c r="I121" s="41">
        <v>42543</v>
      </c>
      <c r="J121" s="42">
        <f t="shared" si="0"/>
        <v>2016</v>
      </c>
      <c r="K121" s="42">
        <f t="shared" si="1"/>
        <v>6</v>
      </c>
      <c r="L121" s="42" t="str">
        <f t="shared" si="2"/>
        <v>2 - Summer</v>
      </c>
      <c r="M121" s="40" t="s">
        <v>150</v>
      </c>
      <c r="N121" s="40" t="s">
        <v>150</v>
      </c>
      <c r="O121" s="43">
        <v>0.93333333333333324</v>
      </c>
      <c r="P121" s="40" t="s">
        <v>151</v>
      </c>
      <c r="Q121" s="44" t="s">
        <v>150</v>
      </c>
      <c r="R121" s="44" t="s">
        <v>150</v>
      </c>
      <c r="S121" s="40" t="s">
        <v>152</v>
      </c>
      <c r="T121" s="40" t="s">
        <v>150</v>
      </c>
      <c r="U121" s="40" t="s">
        <v>153</v>
      </c>
      <c r="V121" s="40" t="s">
        <v>150</v>
      </c>
      <c r="W121" s="40" t="s">
        <v>150</v>
      </c>
      <c r="X121" s="40" t="s">
        <v>150</v>
      </c>
      <c r="Y121" s="40" t="s">
        <v>619</v>
      </c>
      <c r="Z121" s="40" t="s">
        <v>620</v>
      </c>
      <c r="AA121" s="45">
        <v>982.00040612872499</v>
      </c>
      <c r="AB121" s="40" t="s">
        <v>156</v>
      </c>
      <c r="AC121" s="40" t="s">
        <v>150</v>
      </c>
      <c r="AD121" s="40" t="s">
        <v>150</v>
      </c>
      <c r="AE121" s="40" t="s">
        <v>150</v>
      </c>
      <c r="AF121" s="40" t="s">
        <v>150</v>
      </c>
      <c r="AG121" s="46">
        <v>94.3</v>
      </c>
      <c r="AH121" s="46">
        <v>96.9</v>
      </c>
      <c r="AI121" s="40">
        <v>87.8</v>
      </c>
      <c r="AJ121" s="40" t="s">
        <v>150</v>
      </c>
      <c r="AK121" s="40" t="s">
        <v>150</v>
      </c>
      <c r="AL121" s="40" t="s">
        <v>150</v>
      </c>
      <c r="AM121" s="40" t="s">
        <v>150</v>
      </c>
      <c r="AN121" s="40" t="s">
        <v>157</v>
      </c>
      <c r="AO121" s="40" t="s">
        <v>150</v>
      </c>
      <c r="AP121" s="40" t="s">
        <v>150</v>
      </c>
      <c r="AQ121" s="40" t="s">
        <v>150</v>
      </c>
      <c r="AR121" s="40" t="s">
        <v>150</v>
      </c>
      <c r="AS121" s="40" t="s">
        <v>150</v>
      </c>
      <c r="AT121" s="40" t="s">
        <v>150</v>
      </c>
      <c r="AU121" s="40" t="s">
        <v>150</v>
      </c>
      <c r="AV121" s="40" t="s">
        <v>150</v>
      </c>
      <c r="AW121" s="40" t="s">
        <v>150</v>
      </c>
      <c r="AX121" s="40" t="s">
        <v>150</v>
      </c>
      <c r="AY121" s="40" t="s">
        <v>150</v>
      </c>
      <c r="AZ121" s="40" t="s">
        <v>150</v>
      </c>
      <c r="BA121" s="40" t="s">
        <v>150</v>
      </c>
      <c r="BB121" s="40" t="s">
        <v>150</v>
      </c>
      <c r="BC121" s="40" t="s">
        <v>150</v>
      </c>
      <c r="BD121" s="40" t="s">
        <v>150</v>
      </c>
      <c r="BE121" s="40" t="s">
        <v>150</v>
      </c>
      <c r="BF121" s="40" t="s">
        <v>153</v>
      </c>
      <c r="BG121" s="40" t="s">
        <v>166</v>
      </c>
      <c r="BH121" s="40" t="s">
        <v>153</v>
      </c>
      <c r="BI121" s="40" t="s">
        <v>153</v>
      </c>
      <c r="BJ121" s="40" t="s">
        <v>153</v>
      </c>
      <c r="BK121" s="40" t="s">
        <v>150</v>
      </c>
      <c r="BL121" s="40" t="s">
        <v>150</v>
      </c>
      <c r="BM121" s="40" t="s">
        <v>150</v>
      </c>
      <c r="BN121" s="40" t="s">
        <v>150</v>
      </c>
      <c r="BO121" s="40" t="s">
        <v>621</v>
      </c>
      <c r="BP121" s="40" t="s">
        <v>153</v>
      </c>
      <c r="BQ121" s="40" t="s">
        <v>150</v>
      </c>
      <c r="BR121" s="40" t="s">
        <v>150</v>
      </c>
      <c r="BS121" s="40" t="s">
        <v>150</v>
      </c>
      <c r="BT121" s="40" t="s">
        <v>150</v>
      </c>
      <c r="BU121" s="41" t="s">
        <v>150</v>
      </c>
      <c r="BV121" s="43" t="s">
        <v>150</v>
      </c>
      <c r="BW121" s="40" t="s">
        <v>153</v>
      </c>
      <c r="BX121" s="40" t="s">
        <v>150</v>
      </c>
      <c r="BY121" s="40" t="s">
        <v>150</v>
      </c>
      <c r="BZ121" s="40" t="s">
        <v>150</v>
      </c>
      <c r="CA121" s="43" t="s">
        <v>150</v>
      </c>
      <c r="CB121" s="43" t="s">
        <v>150</v>
      </c>
      <c r="CC121" s="43" t="s">
        <v>150</v>
      </c>
      <c r="CD121" s="40" t="s">
        <v>153</v>
      </c>
      <c r="CE121" s="40" t="s">
        <v>150</v>
      </c>
      <c r="CF121" s="40" t="s">
        <v>150</v>
      </c>
      <c r="CG121" s="40" t="s">
        <v>153</v>
      </c>
      <c r="CH121" s="40" t="s">
        <v>158</v>
      </c>
      <c r="CI121" s="40"/>
      <c r="CJ121" s="40"/>
      <c r="CK121" s="40"/>
      <c r="CL121" s="40"/>
      <c r="CM121" s="40"/>
      <c r="CN121" s="40"/>
      <c r="CO121" s="40"/>
      <c r="CP121" s="40"/>
      <c r="CQ121" s="40"/>
      <c r="CR121" s="40"/>
      <c r="CS121" s="40"/>
      <c r="CT121" s="4"/>
      <c r="CU121" s="4"/>
      <c r="CV121" s="4"/>
      <c r="CW121" s="4"/>
      <c r="CX121" s="4"/>
      <c r="CY121" s="4"/>
      <c r="CZ121" s="4"/>
      <c r="DA121" s="4"/>
      <c r="DB121" s="4"/>
      <c r="DC121" s="4"/>
      <c r="DD121" s="4"/>
      <c r="DE121" s="4"/>
      <c r="DF121" s="4"/>
      <c r="DG121" s="4"/>
      <c r="DH121" s="4"/>
      <c r="DI121" s="4"/>
      <c r="DJ121" s="4"/>
      <c r="DK121" s="4"/>
    </row>
    <row r="122" spans="1:115" ht="15" customHeight="1" x14ac:dyDescent="0.6">
      <c r="A122" s="40">
        <v>132</v>
      </c>
      <c r="B122" s="40" t="s">
        <v>411</v>
      </c>
      <c r="C122" s="40" t="s">
        <v>412</v>
      </c>
      <c r="D122" s="40"/>
      <c r="E122" s="40" t="s">
        <v>413</v>
      </c>
      <c r="F122" s="40" t="s">
        <v>414</v>
      </c>
      <c r="G122" s="40" t="s">
        <v>622</v>
      </c>
      <c r="H122" s="40" t="s">
        <v>150</v>
      </c>
      <c r="I122" s="41">
        <v>42543</v>
      </c>
      <c r="J122" s="42">
        <f t="shared" si="0"/>
        <v>2016</v>
      </c>
      <c r="K122" s="42">
        <f t="shared" si="1"/>
        <v>6</v>
      </c>
      <c r="L122" s="42" t="str">
        <f t="shared" si="2"/>
        <v>2 - Summer</v>
      </c>
      <c r="M122" s="40" t="s">
        <v>150</v>
      </c>
      <c r="N122" s="40" t="s">
        <v>150</v>
      </c>
      <c r="O122" s="43">
        <v>0.9555555555555556</v>
      </c>
      <c r="P122" s="40" t="s">
        <v>151</v>
      </c>
      <c r="Q122" s="44">
        <v>29.633400000000002</v>
      </c>
      <c r="R122" s="44">
        <v>-84.919466666666665</v>
      </c>
      <c r="S122" s="40" t="s">
        <v>152</v>
      </c>
      <c r="T122" s="40" t="s">
        <v>150</v>
      </c>
      <c r="U122" s="40" t="s">
        <v>153</v>
      </c>
      <c r="V122" s="40" t="s">
        <v>150</v>
      </c>
      <c r="W122" s="40" t="s">
        <v>150</v>
      </c>
      <c r="X122" s="40" t="s">
        <v>150</v>
      </c>
      <c r="Y122" s="40" t="s">
        <v>623</v>
      </c>
      <c r="Z122" s="40" t="s">
        <v>624</v>
      </c>
      <c r="AA122" s="45" t="s">
        <v>150</v>
      </c>
      <c r="AB122" s="40" t="s">
        <v>156</v>
      </c>
      <c r="AC122" s="40" t="s">
        <v>150</v>
      </c>
      <c r="AD122" s="40" t="s">
        <v>150</v>
      </c>
      <c r="AE122" s="40" t="s">
        <v>150</v>
      </c>
      <c r="AF122" s="40" t="s">
        <v>150</v>
      </c>
      <c r="AG122" s="46">
        <v>99.1</v>
      </c>
      <c r="AH122" s="46">
        <v>100.6</v>
      </c>
      <c r="AI122" s="40">
        <v>90.6</v>
      </c>
      <c r="AJ122" s="40" t="s">
        <v>150</v>
      </c>
      <c r="AK122" s="40" t="s">
        <v>150</v>
      </c>
      <c r="AL122" s="40" t="s">
        <v>150</v>
      </c>
      <c r="AM122" s="40" t="s">
        <v>150</v>
      </c>
      <c r="AN122" s="40" t="s">
        <v>157</v>
      </c>
      <c r="AO122" s="40" t="s">
        <v>150</v>
      </c>
      <c r="AP122" s="40" t="s">
        <v>166</v>
      </c>
      <c r="AQ122" s="40" t="s">
        <v>625</v>
      </c>
      <c r="AR122" s="40" t="s">
        <v>166</v>
      </c>
      <c r="AS122" s="40" t="s">
        <v>626</v>
      </c>
      <c r="AT122" s="40" t="s">
        <v>150</v>
      </c>
      <c r="AU122" s="40" t="s">
        <v>150</v>
      </c>
      <c r="AV122" s="40" t="s">
        <v>150</v>
      </c>
      <c r="AW122" s="40" t="s">
        <v>150</v>
      </c>
      <c r="AX122" s="40" t="s">
        <v>150</v>
      </c>
      <c r="AY122" s="40" t="s">
        <v>150</v>
      </c>
      <c r="AZ122" s="40" t="s">
        <v>150</v>
      </c>
      <c r="BA122" s="40" t="s">
        <v>150</v>
      </c>
      <c r="BB122" s="40" t="s">
        <v>150</v>
      </c>
      <c r="BC122" s="40" t="s">
        <v>150</v>
      </c>
      <c r="BD122" s="40" t="s">
        <v>150</v>
      </c>
      <c r="BE122" s="40" t="s">
        <v>150</v>
      </c>
      <c r="BF122" s="40" t="s">
        <v>153</v>
      </c>
      <c r="BG122" s="40" t="s">
        <v>166</v>
      </c>
      <c r="BH122" s="40" t="s">
        <v>153</v>
      </c>
      <c r="BI122" s="40" t="s">
        <v>153</v>
      </c>
      <c r="BJ122" s="40" t="s">
        <v>153</v>
      </c>
      <c r="BK122" s="40" t="s">
        <v>150</v>
      </c>
      <c r="BL122" s="40" t="s">
        <v>150</v>
      </c>
      <c r="BM122" s="40" t="s">
        <v>150</v>
      </c>
      <c r="BN122" s="40" t="s">
        <v>150</v>
      </c>
      <c r="BO122" s="40"/>
      <c r="BP122" s="40" t="s">
        <v>153</v>
      </c>
      <c r="BQ122" s="40" t="s">
        <v>150</v>
      </c>
      <c r="BR122" s="40" t="s">
        <v>150</v>
      </c>
      <c r="BS122" s="40" t="s">
        <v>150</v>
      </c>
      <c r="BT122" s="40" t="s">
        <v>150</v>
      </c>
      <c r="BU122" s="41" t="s">
        <v>150</v>
      </c>
      <c r="BV122" s="43" t="s">
        <v>150</v>
      </c>
      <c r="BW122" s="40" t="s">
        <v>153</v>
      </c>
      <c r="BX122" s="40" t="s">
        <v>150</v>
      </c>
      <c r="BY122" s="40" t="s">
        <v>150</v>
      </c>
      <c r="BZ122" s="40" t="s">
        <v>150</v>
      </c>
      <c r="CA122" s="43" t="s">
        <v>150</v>
      </c>
      <c r="CB122" s="43" t="s">
        <v>150</v>
      </c>
      <c r="CC122" s="43" t="s">
        <v>150</v>
      </c>
      <c r="CD122" s="40" t="s">
        <v>153</v>
      </c>
      <c r="CE122" s="40" t="s">
        <v>150</v>
      </c>
      <c r="CF122" s="40" t="s">
        <v>150</v>
      </c>
      <c r="CG122" s="40" t="s">
        <v>153</v>
      </c>
      <c r="CH122" s="40" t="s">
        <v>158</v>
      </c>
      <c r="CI122" s="40"/>
      <c r="CJ122" s="40"/>
      <c r="CK122" s="40"/>
      <c r="CL122" s="40"/>
      <c r="CM122" s="40"/>
      <c r="CN122" s="40"/>
      <c r="CO122" s="40"/>
      <c r="CP122" s="40"/>
      <c r="CQ122" s="40"/>
      <c r="CR122" s="40"/>
      <c r="CS122" s="40"/>
      <c r="CT122" s="4"/>
      <c r="CU122" s="4"/>
      <c r="CV122" s="4"/>
      <c r="CW122" s="4"/>
      <c r="CX122" s="4"/>
      <c r="CY122" s="4"/>
      <c r="CZ122" s="4"/>
      <c r="DA122" s="4"/>
      <c r="DB122" s="4"/>
      <c r="DC122" s="4"/>
      <c r="DD122" s="4"/>
      <c r="DE122" s="4"/>
      <c r="DF122" s="4"/>
      <c r="DG122" s="4"/>
      <c r="DH122" s="4"/>
      <c r="DI122" s="4"/>
      <c r="DJ122" s="4"/>
      <c r="DK122" s="4"/>
    </row>
    <row r="123" spans="1:115" ht="15" customHeight="1" x14ac:dyDescent="0.6">
      <c r="A123" s="40">
        <v>133</v>
      </c>
      <c r="B123" s="40" t="s">
        <v>411</v>
      </c>
      <c r="C123" s="40" t="s">
        <v>412</v>
      </c>
      <c r="D123" s="40"/>
      <c r="E123" s="40" t="s">
        <v>413</v>
      </c>
      <c r="F123" s="40" t="s">
        <v>414</v>
      </c>
      <c r="G123" s="40" t="s">
        <v>169</v>
      </c>
      <c r="H123" s="40" t="s">
        <v>150</v>
      </c>
      <c r="I123" s="41">
        <v>42544</v>
      </c>
      <c r="J123" s="42">
        <f t="shared" si="0"/>
        <v>2016</v>
      </c>
      <c r="K123" s="42">
        <f t="shared" si="1"/>
        <v>6</v>
      </c>
      <c r="L123" s="42" t="str">
        <f t="shared" si="2"/>
        <v>2 - Summer</v>
      </c>
      <c r="M123" s="40" t="s">
        <v>150</v>
      </c>
      <c r="N123" s="40" t="s">
        <v>150</v>
      </c>
      <c r="O123" s="43">
        <v>1.3888888888888889E-3</v>
      </c>
      <c r="P123" s="40" t="s">
        <v>151</v>
      </c>
      <c r="Q123" s="44" t="s">
        <v>150</v>
      </c>
      <c r="R123" s="44" t="s">
        <v>150</v>
      </c>
      <c r="S123" s="40" t="s">
        <v>290</v>
      </c>
      <c r="T123" s="40">
        <v>736</v>
      </c>
      <c r="U123" s="40" t="s">
        <v>153</v>
      </c>
      <c r="V123" s="40" t="s">
        <v>150</v>
      </c>
      <c r="W123" s="40" t="s">
        <v>150</v>
      </c>
      <c r="X123" s="40" t="s">
        <v>150</v>
      </c>
      <c r="Y123" s="40" t="s">
        <v>170</v>
      </c>
      <c r="Z123" s="40" t="s">
        <v>171</v>
      </c>
      <c r="AA123" s="45">
        <v>900.11800118658095</v>
      </c>
      <c r="AB123" s="40" t="s">
        <v>156</v>
      </c>
      <c r="AC123" s="40" t="s">
        <v>150</v>
      </c>
      <c r="AD123" s="40" t="s">
        <v>150</v>
      </c>
      <c r="AE123" s="40" t="s">
        <v>150</v>
      </c>
      <c r="AF123" s="40" t="s">
        <v>150</v>
      </c>
      <c r="AG123" s="46">
        <v>92.4</v>
      </c>
      <c r="AH123" s="46">
        <v>93.9</v>
      </c>
      <c r="AI123" s="40">
        <v>86.7</v>
      </c>
      <c r="AJ123" s="40" t="s">
        <v>150</v>
      </c>
      <c r="AK123" s="40" t="s">
        <v>150</v>
      </c>
      <c r="AL123" s="40" t="s">
        <v>150</v>
      </c>
      <c r="AM123" s="40" t="s">
        <v>150</v>
      </c>
      <c r="AN123" s="40" t="s">
        <v>157</v>
      </c>
      <c r="AO123" s="40" t="s">
        <v>150</v>
      </c>
      <c r="AP123" s="40" t="s">
        <v>150</v>
      </c>
      <c r="AQ123" s="40" t="s">
        <v>150</v>
      </c>
      <c r="AR123" s="40" t="s">
        <v>150</v>
      </c>
      <c r="AS123" s="40" t="s">
        <v>150</v>
      </c>
      <c r="AT123" s="40" t="s">
        <v>150</v>
      </c>
      <c r="AU123" s="40" t="s">
        <v>150</v>
      </c>
      <c r="AV123" s="40" t="s">
        <v>150</v>
      </c>
      <c r="AW123" s="40" t="s">
        <v>150</v>
      </c>
      <c r="AX123" s="40" t="s">
        <v>150</v>
      </c>
      <c r="AY123" s="40" t="s">
        <v>150</v>
      </c>
      <c r="AZ123" s="40" t="s">
        <v>150</v>
      </c>
      <c r="BA123" s="40" t="s">
        <v>150</v>
      </c>
      <c r="BB123" s="40" t="s">
        <v>150</v>
      </c>
      <c r="BC123" s="40" t="s">
        <v>150</v>
      </c>
      <c r="BD123" s="40" t="s">
        <v>150</v>
      </c>
      <c r="BE123" s="40" t="s">
        <v>150</v>
      </c>
      <c r="BF123" s="40" t="s">
        <v>153</v>
      </c>
      <c r="BG123" s="40" t="s">
        <v>166</v>
      </c>
      <c r="BH123" s="40" t="s">
        <v>153</v>
      </c>
      <c r="BI123" s="40" t="s">
        <v>153</v>
      </c>
      <c r="BJ123" s="40" t="s">
        <v>153</v>
      </c>
      <c r="BK123" s="40" t="s">
        <v>150</v>
      </c>
      <c r="BL123" s="40" t="s">
        <v>150</v>
      </c>
      <c r="BM123" s="40" t="s">
        <v>150</v>
      </c>
      <c r="BN123" s="40" t="s">
        <v>150</v>
      </c>
      <c r="BO123" s="40" t="s">
        <v>627</v>
      </c>
      <c r="BP123" s="40" t="s">
        <v>153</v>
      </c>
      <c r="BQ123" s="40" t="s">
        <v>150</v>
      </c>
      <c r="BR123" s="40" t="s">
        <v>150</v>
      </c>
      <c r="BS123" s="40" t="s">
        <v>150</v>
      </c>
      <c r="BT123" s="40" t="s">
        <v>150</v>
      </c>
      <c r="BU123" s="41" t="s">
        <v>150</v>
      </c>
      <c r="BV123" s="43" t="s">
        <v>150</v>
      </c>
      <c r="BW123" s="40" t="s">
        <v>153</v>
      </c>
      <c r="BX123" s="40" t="s">
        <v>150</v>
      </c>
      <c r="BY123" s="40" t="s">
        <v>150</v>
      </c>
      <c r="BZ123" s="40" t="s">
        <v>150</v>
      </c>
      <c r="CA123" s="43" t="s">
        <v>150</v>
      </c>
      <c r="CB123" s="43" t="s">
        <v>150</v>
      </c>
      <c r="CC123" s="43" t="s">
        <v>150</v>
      </c>
      <c r="CD123" s="40" t="s">
        <v>153</v>
      </c>
      <c r="CE123" s="40" t="s">
        <v>150</v>
      </c>
      <c r="CF123" s="40" t="s">
        <v>150</v>
      </c>
      <c r="CG123" s="40" t="s">
        <v>153</v>
      </c>
      <c r="CH123" s="40" t="s">
        <v>158</v>
      </c>
      <c r="CI123" s="40"/>
      <c r="CJ123" s="40"/>
      <c r="CK123" s="40"/>
      <c r="CL123" s="40"/>
      <c r="CM123" s="40"/>
      <c r="CN123" s="40"/>
      <c r="CO123" s="40"/>
      <c r="CP123" s="40"/>
      <c r="CQ123" s="40"/>
      <c r="CR123" s="40"/>
      <c r="CS123" s="40"/>
      <c r="CT123" s="4"/>
      <c r="CU123" s="4"/>
      <c r="CV123" s="4"/>
      <c r="CW123" s="4"/>
      <c r="CX123" s="4"/>
      <c r="CY123" s="4"/>
      <c r="CZ123" s="4"/>
      <c r="DA123" s="4"/>
      <c r="DB123" s="4"/>
      <c r="DC123" s="4"/>
      <c r="DD123" s="4"/>
      <c r="DE123" s="4"/>
      <c r="DF123" s="4"/>
      <c r="DG123" s="4"/>
      <c r="DH123" s="4"/>
      <c r="DI123" s="4"/>
      <c r="DJ123" s="4"/>
      <c r="DK123" s="4"/>
    </row>
    <row r="124" spans="1:115" ht="15" customHeight="1" x14ac:dyDescent="0.6">
      <c r="A124" s="40">
        <v>134</v>
      </c>
      <c r="B124" s="40" t="s">
        <v>411</v>
      </c>
      <c r="C124" s="40" t="s">
        <v>412</v>
      </c>
      <c r="D124" s="40"/>
      <c r="E124" s="40" t="s">
        <v>413</v>
      </c>
      <c r="F124" s="40" t="s">
        <v>414</v>
      </c>
      <c r="G124" s="40" t="s">
        <v>628</v>
      </c>
      <c r="H124" s="40" t="s">
        <v>150</v>
      </c>
      <c r="I124" s="41">
        <v>42544</v>
      </c>
      <c r="J124" s="42">
        <f t="shared" si="0"/>
        <v>2016</v>
      </c>
      <c r="K124" s="42">
        <f t="shared" si="1"/>
        <v>6</v>
      </c>
      <c r="L124" s="42" t="str">
        <f t="shared" si="2"/>
        <v>2 - Summer</v>
      </c>
      <c r="M124" s="40" t="s">
        <v>150</v>
      </c>
      <c r="N124" s="40" t="s">
        <v>150</v>
      </c>
      <c r="O124" s="43">
        <v>3.4722222222222224E-2</v>
      </c>
      <c r="P124" s="40" t="s">
        <v>151</v>
      </c>
      <c r="Q124" s="44" t="s">
        <v>150</v>
      </c>
      <c r="R124" s="44" t="s">
        <v>150</v>
      </c>
      <c r="S124" s="40" t="s">
        <v>152</v>
      </c>
      <c r="T124" s="40" t="s">
        <v>150</v>
      </c>
      <c r="U124" s="40" t="s">
        <v>153</v>
      </c>
      <c r="V124" s="40" t="s">
        <v>150</v>
      </c>
      <c r="W124" s="40" t="s">
        <v>150</v>
      </c>
      <c r="X124" s="40" t="s">
        <v>150</v>
      </c>
      <c r="Y124" s="40" t="s">
        <v>629</v>
      </c>
      <c r="Z124" s="40" t="s">
        <v>630</v>
      </c>
      <c r="AA124" s="45">
        <v>982.00040612940097</v>
      </c>
      <c r="AB124" s="40" t="s">
        <v>156</v>
      </c>
      <c r="AC124" s="40" t="s">
        <v>150</v>
      </c>
      <c r="AD124" s="40" t="s">
        <v>150</v>
      </c>
      <c r="AE124" s="40" t="s">
        <v>150</v>
      </c>
      <c r="AF124" s="40" t="s">
        <v>150</v>
      </c>
      <c r="AG124" s="46">
        <v>93.9</v>
      </c>
      <c r="AH124" s="46">
        <v>95.2</v>
      </c>
      <c r="AI124" s="40">
        <v>85</v>
      </c>
      <c r="AJ124" s="40" t="s">
        <v>150</v>
      </c>
      <c r="AK124" s="40" t="s">
        <v>150</v>
      </c>
      <c r="AL124" s="40" t="s">
        <v>150</v>
      </c>
      <c r="AM124" s="40" t="s">
        <v>150</v>
      </c>
      <c r="AN124" s="40" t="s">
        <v>157</v>
      </c>
      <c r="AO124" s="40" t="s">
        <v>150</v>
      </c>
      <c r="AP124" s="40" t="s">
        <v>150</v>
      </c>
      <c r="AQ124" s="40" t="s">
        <v>150</v>
      </c>
      <c r="AR124" s="40" t="s">
        <v>150</v>
      </c>
      <c r="AS124" s="40" t="s">
        <v>150</v>
      </c>
      <c r="AT124" s="40" t="s">
        <v>150</v>
      </c>
      <c r="AU124" s="40" t="s">
        <v>150</v>
      </c>
      <c r="AV124" s="40" t="s">
        <v>150</v>
      </c>
      <c r="AW124" s="40" t="s">
        <v>150</v>
      </c>
      <c r="AX124" s="40" t="s">
        <v>150</v>
      </c>
      <c r="AY124" s="40" t="s">
        <v>150</v>
      </c>
      <c r="AZ124" s="40" t="s">
        <v>150</v>
      </c>
      <c r="BA124" s="40" t="s">
        <v>150</v>
      </c>
      <c r="BB124" s="40" t="s">
        <v>150</v>
      </c>
      <c r="BC124" s="40" t="s">
        <v>150</v>
      </c>
      <c r="BD124" s="40" t="s">
        <v>150</v>
      </c>
      <c r="BE124" s="40" t="s">
        <v>150</v>
      </c>
      <c r="BF124" s="40" t="s">
        <v>153</v>
      </c>
      <c r="BG124" s="40" t="s">
        <v>153</v>
      </c>
      <c r="BH124" s="40" t="s">
        <v>153</v>
      </c>
      <c r="BI124" s="40" t="s">
        <v>153</v>
      </c>
      <c r="BJ124" s="40" t="s">
        <v>153</v>
      </c>
      <c r="BK124" s="40" t="s">
        <v>150</v>
      </c>
      <c r="BL124" s="40" t="s">
        <v>150</v>
      </c>
      <c r="BM124" s="40" t="s">
        <v>150</v>
      </c>
      <c r="BN124" s="40" t="s">
        <v>150</v>
      </c>
      <c r="BO124" s="40" t="s">
        <v>631</v>
      </c>
      <c r="BP124" s="40" t="s">
        <v>153</v>
      </c>
      <c r="BQ124" s="40" t="s">
        <v>150</v>
      </c>
      <c r="BR124" s="40" t="s">
        <v>150</v>
      </c>
      <c r="BS124" s="40" t="s">
        <v>150</v>
      </c>
      <c r="BT124" s="40" t="s">
        <v>150</v>
      </c>
      <c r="BU124" s="41" t="s">
        <v>150</v>
      </c>
      <c r="BV124" s="43" t="s">
        <v>150</v>
      </c>
      <c r="BW124" s="40" t="s">
        <v>153</v>
      </c>
      <c r="BX124" s="40" t="s">
        <v>150</v>
      </c>
      <c r="BY124" s="40" t="s">
        <v>150</v>
      </c>
      <c r="BZ124" s="40" t="s">
        <v>150</v>
      </c>
      <c r="CA124" s="43" t="s">
        <v>150</v>
      </c>
      <c r="CB124" s="43" t="s">
        <v>150</v>
      </c>
      <c r="CC124" s="43" t="s">
        <v>150</v>
      </c>
      <c r="CD124" s="40" t="s">
        <v>153</v>
      </c>
      <c r="CE124" s="40" t="s">
        <v>150</v>
      </c>
      <c r="CF124" s="40" t="s">
        <v>150</v>
      </c>
      <c r="CG124" s="40" t="s">
        <v>153</v>
      </c>
      <c r="CH124" s="40" t="s">
        <v>158</v>
      </c>
      <c r="CI124" s="40"/>
      <c r="CJ124" s="40"/>
      <c r="CK124" s="40"/>
      <c r="CL124" s="40"/>
      <c r="CM124" s="40"/>
      <c r="CN124" s="40"/>
      <c r="CO124" s="40"/>
      <c r="CP124" s="40"/>
      <c r="CQ124" s="40"/>
      <c r="CR124" s="40"/>
      <c r="CS124" s="40"/>
      <c r="CT124" s="4"/>
      <c r="CU124" s="4"/>
      <c r="CV124" s="4"/>
      <c r="CW124" s="4"/>
      <c r="CX124" s="4"/>
      <c r="CY124" s="4"/>
      <c r="CZ124" s="4"/>
      <c r="DA124" s="4"/>
      <c r="DB124" s="4"/>
      <c r="DC124" s="4"/>
      <c r="DD124" s="4"/>
      <c r="DE124" s="4"/>
      <c r="DF124" s="4"/>
      <c r="DG124" s="4"/>
      <c r="DH124" s="4"/>
      <c r="DI124" s="4"/>
      <c r="DJ124" s="4"/>
      <c r="DK124" s="4"/>
    </row>
    <row r="125" spans="1:115" ht="15" customHeight="1" x14ac:dyDescent="0.6">
      <c r="A125" s="40">
        <v>135</v>
      </c>
      <c r="B125" s="40" t="s">
        <v>411</v>
      </c>
      <c r="C125" s="40" t="s">
        <v>412</v>
      </c>
      <c r="D125" s="40"/>
      <c r="E125" s="40" t="s">
        <v>413</v>
      </c>
      <c r="F125" s="40" t="s">
        <v>414</v>
      </c>
      <c r="G125" s="40" t="s">
        <v>632</v>
      </c>
      <c r="H125" s="40" t="s">
        <v>150</v>
      </c>
      <c r="I125" s="41">
        <v>42544</v>
      </c>
      <c r="J125" s="42">
        <f t="shared" si="0"/>
        <v>2016</v>
      </c>
      <c r="K125" s="42">
        <f t="shared" si="1"/>
        <v>6</v>
      </c>
      <c r="L125" s="42" t="str">
        <f t="shared" si="2"/>
        <v>2 - Summer</v>
      </c>
      <c r="M125" s="40" t="s">
        <v>150</v>
      </c>
      <c r="N125" s="40" t="s">
        <v>150</v>
      </c>
      <c r="O125" s="43">
        <v>4.7222222222222221E-2</v>
      </c>
      <c r="P125" s="40" t="s">
        <v>151</v>
      </c>
      <c r="Q125" s="44" t="s">
        <v>150</v>
      </c>
      <c r="R125" s="44" t="s">
        <v>150</v>
      </c>
      <c r="S125" s="40" t="s">
        <v>152</v>
      </c>
      <c r="T125" s="40" t="s">
        <v>150</v>
      </c>
      <c r="U125" s="40" t="s">
        <v>153</v>
      </c>
      <c r="V125" s="40" t="s">
        <v>150</v>
      </c>
      <c r="W125" s="40" t="s">
        <v>150</v>
      </c>
      <c r="X125" s="40" t="s">
        <v>150</v>
      </c>
      <c r="Y125" s="40" t="s">
        <v>633</v>
      </c>
      <c r="Z125" s="40" t="s">
        <v>634</v>
      </c>
      <c r="AA125" s="45" t="s">
        <v>150</v>
      </c>
      <c r="AB125" s="40" t="s">
        <v>156</v>
      </c>
      <c r="AC125" s="40" t="s">
        <v>150</v>
      </c>
      <c r="AD125" s="40" t="s">
        <v>150</v>
      </c>
      <c r="AE125" s="40" t="s">
        <v>150</v>
      </c>
      <c r="AF125" s="40" t="s">
        <v>150</v>
      </c>
      <c r="AG125" s="46">
        <v>104.9</v>
      </c>
      <c r="AH125" s="46">
        <v>106.5</v>
      </c>
      <c r="AI125" s="40" t="s">
        <v>150</v>
      </c>
      <c r="AJ125" s="40" t="s">
        <v>150</v>
      </c>
      <c r="AK125" s="40" t="s">
        <v>150</v>
      </c>
      <c r="AL125" s="40" t="s">
        <v>150</v>
      </c>
      <c r="AM125" s="40" t="s">
        <v>150</v>
      </c>
      <c r="AN125" s="40" t="s">
        <v>157</v>
      </c>
      <c r="AO125" s="40" t="s">
        <v>150</v>
      </c>
      <c r="AP125" s="40" t="s">
        <v>150</v>
      </c>
      <c r="AQ125" s="40" t="s">
        <v>150</v>
      </c>
      <c r="AR125" s="40" t="s">
        <v>150</v>
      </c>
      <c r="AS125" s="40" t="s">
        <v>150</v>
      </c>
      <c r="AT125" s="40" t="s">
        <v>150</v>
      </c>
      <c r="AU125" s="40" t="s">
        <v>150</v>
      </c>
      <c r="AV125" s="40" t="s">
        <v>150</v>
      </c>
      <c r="AW125" s="40" t="s">
        <v>150</v>
      </c>
      <c r="AX125" s="40" t="s">
        <v>150</v>
      </c>
      <c r="AY125" s="40" t="s">
        <v>150</v>
      </c>
      <c r="AZ125" s="40" t="s">
        <v>150</v>
      </c>
      <c r="BA125" s="40" t="s">
        <v>150</v>
      </c>
      <c r="BB125" s="40" t="s">
        <v>150</v>
      </c>
      <c r="BC125" s="40" t="s">
        <v>150</v>
      </c>
      <c r="BD125" s="40" t="s">
        <v>150</v>
      </c>
      <c r="BE125" s="40" t="s">
        <v>150</v>
      </c>
      <c r="BF125" s="40" t="s">
        <v>153</v>
      </c>
      <c r="BG125" s="40" t="s">
        <v>153</v>
      </c>
      <c r="BH125" s="40" t="s">
        <v>153</v>
      </c>
      <c r="BI125" s="40" t="s">
        <v>153</v>
      </c>
      <c r="BJ125" s="40" t="s">
        <v>153</v>
      </c>
      <c r="BK125" s="40" t="s">
        <v>150</v>
      </c>
      <c r="BL125" s="40" t="s">
        <v>150</v>
      </c>
      <c r="BM125" s="40" t="s">
        <v>150</v>
      </c>
      <c r="BN125" s="40" t="s">
        <v>150</v>
      </c>
      <c r="BO125" s="40" t="s">
        <v>635</v>
      </c>
      <c r="BP125" s="40" t="s">
        <v>153</v>
      </c>
      <c r="BQ125" s="40" t="s">
        <v>150</v>
      </c>
      <c r="BR125" s="40" t="s">
        <v>150</v>
      </c>
      <c r="BS125" s="40" t="s">
        <v>150</v>
      </c>
      <c r="BT125" s="40" t="s">
        <v>150</v>
      </c>
      <c r="BU125" s="41" t="s">
        <v>150</v>
      </c>
      <c r="BV125" s="43" t="s">
        <v>150</v>
      </c>
      <c r="BW125" s="40" t="s">
        <v>153</v>
      </c>
      <c r="BX125" s="40" t="s">
        <v>150</v>
      </c>
      <c r="BY125" s="40" t="s">
        <v>150</v>
      </c>
      <c r="BZ125" s="40" t="s">
        <v>150</v>
      </c>
      <c r="CA125" s="43" t="s">
        <v>150</v>
      </c>
      <c r="CB125" s="43" t="s">
        <v>150</v>
      </c>
      <c r="CC125" s="43" t="s">
        <v>150</v>
      </c>
      <c r="CD125" s="40" t="s">
        <v>153</v>
      </c>
      <c r="CE125" s="40" t="s">
        <v>150</v>
      </c>
      <c r="CF125" s="40" t="s">
        <v>150</v>
      </c>
      <c r="CG125" s="40" t="s">
        <v>153</v>
      </c>
      <c r="CH125" s="40" t="s">
        <v>158</v>
      </c>
      <c r="CI125" s="40"/>
      <c r="CJ125" s="40"/>
      <c r="CK125" s="40"/>
      <c r="CL125" s="40"/>
      <c r="CM125" s="40"/>
      <c r="CN125" s="40"/>
      <c r="CO125" s="40"/>
      <c r="CP125" s="40"/>
      <c r="CQ125" s="40"/>
      <c r="CR125" s="40"/>
      <c r="CS125" s="40"/>
      <c r="CT125" s="4"/>
      <c r="CU125" s="4"/>
      <c r="CV125" s="4"/>
      <c r="CW125" s="4"/>
      <c r="CX125" s="4"/>
      <c r="CY125" s="4"/>
      <c r="CZ125" s="4"/>
      <c r="DA125" s="4"/>
      <c r="DB125" s="4"/>
      <c r="DC125" s="4"/>
      <c r="DD125" s="4"/>
      <c r="DE125" s="4"/>
      <c r="DF125" s="4"/>
      <c r="DG125" s="4"/>
      <c r="DH125" s="4"/>
      <c r="DI125" s="4"/>
      <c r="DJ125" s="4"/>
      <c r="DK125" s="4"/>
    </row>
    <row r="126" spans="1:115" ht="15" customHeight="1" x14ac:dyDescent="0.6">
      <c r="A126" s="40">
        <v>136</v>
      </c>
      <c r="B126" s="40" t="s">
        <v>411</v>
      </c>
      <c r="C126" s="40" t="s">
        <v>412</v>
      </c>
      <c r="D126" s="40"/>
      <c r="E126" s="40" t="s">
        <v>413</v>
      </c>
      <c r="F126" s="40" t="s">
        <v>414</v>
      </c>
      <c r="G126" s="40" t="s">
        <v>636</v>
      </c>
      <c r="H126" s="40" t="s">
        <v>150</v>
      </c>
      <c r="I126" s="41">
        <v>42544</v>
      </c>
      <c r="J126" s="42">
        <f t="shared" si="0"/>
        <v>2016</v>
      </c>
      <c r="K126" s="42">
        <f t="shared" si="1"/>
        <v>6</v>
      </c>
      <c r="L126" s="42" t="str">
        <f t="shared" si="2"/>
        <v>2 - Summer</v>
      </c>
      <c r="M126" s="40" t="s">
        <v>150</v>
      </c>
      <c r="N126" s="40" t="s">
        <v>150</v>
      </c>
      <c r="O126" s="43">
        <v>7.4999999999999997E-2</v>
      </c>
      <c r="P126" s="40" t="s">
        <v>151</v>
      </c>
      <c r="Q126" s="44">
        <v>29.6753</v>
      </c>
      <c r="R126" s="44">
        <v>-84.818133333333336</v>
      </c>
      <c r="S126" s="40" t="s">
        <v>152</v>
      </c>
      <c r="T126" s="40" t="s">
        <v>150</v>
      </c>
      <c r="U126" s="40" t="s">
        <v>153</v>
      </c>
      <c r="V126" s="40" t="s">
        <v>150</v>
      </c>
      <c r="W126" s="40" t="s">
        <v>150</v>
      </c>
      <c r="X126" s="40" t="s">
        <v>150</v>
      </c>
      <c r="Y126" s="40" t="s">
        <v>637</v>
      </c>
      <c r="Z126" s="40" t="s">
        <v>638</v>
      </c>
      <c r="AA126" s="45" t="s">
        <v>150</v>
      </c>
      <c r="AB126" s="40" t="s">
        <v>156</v>
      </c>
      <c r="AC126" s="40" t="s">
        <v>150</v>
      </c>
      <c r="AD126" s="40" t="s">
        <v>150</v>
      </c>
      <c r="AE126" s="40" t="s">
        <v>150</v>
      </c>
      <c r="AF126" s="40" t="s">
        <v>150</v>
      </c>
      <c r="AG126" s="46">
        <v>95.3</v>
      </c>
      <c r="AH126" s="46">
        <v>95.7</v>
      </c>
      <c r="AI126" s="40">
        <v>88.4</v>
      </c>
      <c r="AJ126" s="40" t="s">
        <v>150</v>
      </c>
      <c r="AK126" s="40" t="s">
        <v>150</v>
      </c>
      <c r="AL126" s="40" t="s">
        <v>150</v>
      </c>
      <c r="AM126" s="40" t="s">
        <v>150</v>
      </c>
      <c r="AN126" s="40" t="s">
        <v>157</v>
      </c>
      <c r="AO126" s="40" t="s">
        <v>150</v>
      </c>
      <c r="AP126" s="40" t="s">
        <v>150</v>
      </c>
      <c r="AQ126" s="40" t="s">
        <v>150</v>
      </c>
      <c r="AR126" s="40" t="s">
        <v>150</v>
      </c>
      <c r="AS126" s="40" t="s">
        <v>150</v>
      </c>
      <c r="AT126" s="40" t="s">
        <v>150</v>
      </c>
      <c r="AU126" s="40" t="s">
        <v>150</v>
      </c>
      <c r="AV126" s="40" t="s">
        <v>150</v>
      </c>
      <c r="AW126" s="40" t="s">
        <v>150</v>
      </c>
      <c r="AX126" s="40" t="s">
        <v>150</v>
      </c>
      <c r="AY126" s="40" t="s">
        <v>150</v>
      </c>
      <c r="AZ126" s="40" t="s">
        <v>150</v>
      </c>
      <c r="BA126" s="40" t="s">
        <v>150</v>
      </c>
      <c r="BB126" s="40" t="s">
        <v>150</v>
      </c>
      <c r="BC126" s="40" t="s">
        <v>150</v>
      </c>
      <c r="BD126" s="40" t="s">
        <v>150</v>
      </c>
      <c r="BE126" s="40" t="s">
        <v>150</v>
      </c>
      <c r="BF126" s="40" t="s">
        <v>153</v>
      </c>
      <c r="BG126" s="40" t="s">
        <v>166</v>
      </c>
      <c r="BH126" s="40" t="s">
        <v>153</v>
      </c>
      <c r="BI126" s="40" t="s">
        <v>153</v>
      </c>
      <c r="BJ126" s="40" t="s">
        <v>153</v>
      </c>
      <c r="BK126" s="40" t="s">
        <v>150</v>
      </c>
      <c r="BL126" s="40" t="s">
        <v>150</v>
      </c>
      <c r="BM126" s="40" t="s">
        <v>150</v>
      </c>
      <c r="BN126" s="40" t="s">
        <v>150</v>
      </c>
      <c r="BO126" s="40"/>
      <c r="BP126" s="40" t="s">
        <v>153</v>
      </c>
      <c r="BQ126" s="40" t="s">
        <v>150</v>
      </c>
      <c r="BR126" s="40" t="s">
        <v>150</v>
      </c>
      <c r="BS126" s="40" t="s">
        <v>150</v>
      </c>
      <c r="BT126" s="40" t="s">
        <v>150</v>
      </c>
      <c r="BU126" s="41" t="s">
        <v>150</v>
      </c>
      <c r="BV126" s="43" t="s">
        <v>150</v>
      </c>
      <c r="BW126" s="40" t="s">
        <v>153</v>
      </c>
      <c r="BX126" s="40" t="s">
        <v>150</v>
      </c>
      <c r="BY126" s="40" t="s">
        <v>150</v>
      </c>
      <c r="BZ126" s="40" t="s">
        <v>150</v>
      </c>
      <c r="CA126" s="43" t="s">
        <v>150</v>
      </c>
      <c r="CB126" s="43" t="s">
        <v>150</v>
      </c>
      <c r="CC126" s="43" t="s">
        <v>150</v>
      </c>
      <c r="CD126" s="40" t="s">
        <v>153</v>
      </c>
      <c r="CE126" s="40" t="s">
        <v>150</v>
      </c>
      <c r="CF126" s="40" t="s">
        <v>150</v>
      </c>
      <c r="CG126" s="40" t="s">
        <v>153</v>
      </c>
      <c r="CH126" s="40" t="s">
        <v>158</v>
      </c>
      <c r="CI126" s="40"/>
      <c r="CJ126" s="40"/>
      <c r="CK126" s="40"/>
      <c r="CL126" s="40"/>
      <c r="CM126" s="40"/>
      <c r="CN126" s="40"/>
      <c r="CO126" s="40"/>
      <c r="CP126" s="40"/>
      <c r="CQ126" s="40"/>
      <c r="CR126" s="40"/>
      <c r="CS126" s="40"/>
      <c r="CT126" s="4"/>
      <c r="CU126" s="4"/>
      <c r="CV126" s="4"/>
      <c r="CW126" s="4"/>
      <c r="CX126" s="4"/>
      <c r="CY126" s="4"/>
      <c r="CZ126" s="4"/>
      <c r="DA126" s="4"/>
      <c r="DB126" s="4"/>
      <c r="DC126" s="4"/>
      <c r="DD126" s="4"/>
      <c r="DE126" s="4"/>
      <c r="DF126" s="4"/>
      <c r="DG126" s="4"/>
      <c r="DH126" s="4"/>
      <c r="DI126" s="4"/>
      <c r="DJ126" s="4"/>
      <c r="DK126" s="4"/>
    </row>
    <row r="127" spans="1:115" ht="15" customHeight="1" x14ac:dyDescent="0.6">
      <c r="A127" s="40">
        <v>137</v>
      </c>
      <c r="B127" s="40" t="s">
        <v>411</v>
      </c>
      <c r="C127" s="40" t="s">
        <v>412</v>
      </c>
      <c r="D127" s="40"/>
      <c r="E127" s="40" t="s">
        <v>413</v>
      </c>
      <c r="F127" s="40" t="s">
        <v>414</v>
      </c>
      <c r="G127" s="40" t="s">
        <v>639</v>
      </c>
      <c r="H127" s="40" t="s">
        <v>150</v>
      </c>
      <c r="I127" s="41">
        <v>42544</v>
      </c>
      <c r="J127" s="42">
        <f t="shared" si="0"/>
        <v>2016</v>
      </c>
      <c r="K127" s="42">
        <f t="shared" si="1"/>
        <v>6</v>
      </c>
      <c r="L127" s="42" t="str">
        <f t="shared" si="2"/>
        <v>2 - Summer</v>
      </c>
      <c r="M127" s="40" t="s">
        <v>150</v>
      </c>
      <c r="N127" s="40" t="s">
        <v>150</v>
      </c>
      <c r="O127" s="43">
        <v>9.9999999999999992E-2</v>
      </c>
      <c r="P127" s="40" t="s">
        <v>151</v>
      </c>
      <c r="Q127" s="44" t="s">
        <v>150</v>
      </c>
      <c r="R127" s="44" t="s">
        <v>150</v>
      </c>
      <c r="S127" s="40" t="s">
        <v>152</v>
      </c>
      <c r="T127" s="40" t="s">
        <v>150</v>
      </c>
      <c r="U127" s="40" t="s">
        <v>153</v>
      </c>
      <c r="V127" s="40" t="s">
        <v>150</v>
      </c>
      <c r="W127" s="40" t="s">
        <v>150</v>
      </c>
      <c r="X127" s="40" t="s">
        <v>150</v>
      </c>
      <c r="Y127" s="40" t="s">
        <v>640</v>
      </c>
      <c r="Z127" s="40" t="s">
        <v>641</v>
      </c>
      <c r="AA127" s="45">
        <v>982.00040612988096</v>
      </c>
      <c r="AB127" s="40" t="s">
        <v>156</v>
      </c>
      <c r="AC127" s="40" t="s">
        <v>150</v>
      </c>
      <c r="AD127" s="40" t="s">
        <v>150</v>
      </c>
      <c r="AE127" s="40" t="s">
        <v>150</v>
      </c>
      <c r="AF127" s="40" t="s">
        <v>150</v>
      </c>
      <c r="AG127" s="46">
        <v>97.5</v>
      </c>
      <c r="AH127" s="46">
        <v>98.4</v>
      </c>
      <c r="AI127" s="40">
        <v>89.5</v>
      </c>
      <c r="AJ127" s="40" t="s">
        <v>150</v>
      </c>
      <c r="AK127" s="40" t="s">
        <v>150</v>
      </c>
      <c r="AL127" s="40" t="s">
        <v>150</v>
      </c>
      <c r="AM127" s="40" t="s">
        <v>150</v>
      </c>
      <c r="AN127" s="40" t="s">
        <v>157</v>
      </c>
      <c r="AO127" s="40" t="s">
        <v>150</v>
      </c>
      <c r="AP127" s="40" t="s">
        <v>150</v>
      </c>
      <c r="AQ127" s="40" t="s">
        <v>150</v>
      </c>
      <c r="AR127" s="40" t="s">
        <v>166</v>
      </c>
      <c r="AS127" s="40" t="s">
        <v>642</v>
      </c>
      <c r="AT127" s="40" t="s">
        <v>150</v>
      </c>
      <c r="AU127" s="40" t="s">
        <v>150</v>
      </c>
      <c r="AV127" s="40" t="s">
        <v>150</v>
      </c>
      <c r="AW127" s="40" t="s">
        <v>150</v>
      </c>
      <c r="AX127" s="40" t="s">
        <v>150</v>
      </c>
      <c r="AY127" s="40" t="s">
        <v>150</v>
      </c>
      <c r="AZ127" s="40" t="s">
        <v>150</v>
      </c>
      <c r="BA127" s="40" t="s">
        <v>150</v>
      </c>
      <c r="BB127" s="40" t="s">
        <v>150</v>
      </c>
      <c r="BC127" s="40" t="s">
        <v>150</v>
      </c>
      <c r="BD127" s="40" t="s">
        <v>150</v>
      </c>
      <c r="BE127" s="40" t="s">
        <v>150</v>
      </c>
      <c r="BF127" s="40" t="s">
        <v>153</v>
      </c>
      <c r="BG127" s="40" t="s">
        <v>153</v>
      </c>
      <c r="BH127" s="40" t="s">
        <v>153</v>
      </c>
      <c r="BI127" s="40" t="s">
        <v>153</v>
      </c>
      <c r="BJ127" s="40" t="s">
        <v>153</v>
      </c>
      <c r="BK127" s="40" t="s">
        <v>150</v>
      </c>
      <c r="BL127" s="40" t="s">
        <v>150</v>
      </c>
      <c r="BM127" s="40" t="s">
        <v>150</v>
      </c>
      <c r="BN127" s="40" t="s">
        <v>150</v>
      </c>
      <c r="BO127" s="40" t="s">
        <v>643</v>
      </c>
      <c r="BP127" s="40" t="s">
        <v>153</v>
      </c>
      <c r="BQ127" s="40" t="s">
        <v>150</v>
      </c>
      <c r="BR127" s="40" t="s">
        <v>150</v>
      </c>
      <c r="BS127" s="40" t="s">
        <v>150</v>
      </c>
      <c r="BT127" s="40" t="s">
        <v>150</v>
      </c>
      <c r="BU127" s="41" t="s">
        <v>150</v>
      </c>
      <c r="BV127" s="43" t="s">
        <v>150</v>
      </c>
      <c r="BW127" s="40" t="s">
        <v>153</v>
      </c>
      <c r="BX127" s="40" t="s">
        <v>150</v>
      </c>
      <c r="BY127" s="40" t="s">
        <v>150</v>
      </c>
      <c r="BZ127" s="40" t="s">
        <v>150</v>
      </c>
      <c r="CA127" s="43" t="s">
        <v>150</v>
      </c>
      <c r="CB127" s="43" t="s">
        <v>150</v>
      </c>
      <c r="CC127" s="43" t="s">
        <v>150</v>
      </c>
      <c r="CD127" s="40" t="s">
        <v>153</v>
      </c>
      <c r="CE127" s="40" t="s">
        <v>150</v>
      </c>
      <c r="CF127" s="40" t="s">
        <v>150</v>
      </c>
      <c r="CG127" s="40" t="s">
        <v>153</v>
      </c>
      <c r="CH127" s="40" t="s">
        <v>158</v>
      </c>
      <c r="CI127" s="40"/>
      <c r="CJ127" s="40"/>
      <c r="CK127" s="40"/>
      <c r="CL127" s="40"/>
      <c r="CM127" s="40"/>
      <c r="CN127" s="40"/>
      <c r="CO127" s="40"/>
      <c r="CP127" s="40"/>
      <c r="CQ127" s="40"/>
      <c r="CR127" s="40"/>
      <c r="CS127" s="40"/>
      <c r="CT127" s="4"/>
      <c r="CU127" s="4"/>
      <c r="CV127" s="4"/>
      <c r="CW127" s="4"/>
      <c r="CX127" s="4"/>
      <c r="CY127" s="4"/>
      <c r="CZ127" s="4"/>
      <c r="DA127" s="4"/>
      <c r="DB127" s="4"/>
      <c r="DC127" s="4"/>
      <c r="DD127" s="4"/>
      <c r="DE127" s="4"/>
      <c r="DF127" s="4"/>
      <c r="DG127" s="4"/>
      <c r="DH127" s="4"/>
      <c r="DI127" s="4"/>
      <c r="DJ127" s="4"/>
      <c r="DK127" s="4"/>
    </row>
    <row r="128" spans="1:115" ht="15" customHeight="1" x14ac:dyDescent="0.6">
      <c r="A128" s="40">
        <v>138</v>
      </c>
      <c r="B128" s="40" t="s">
        <v>411</v>
      </c>
      <c r="C128" s="40" t="s">
        <v>412</v>
      </c>
      <c r="D128" s="40"/>
      <c r="E128" s="40" t="s">
        <v>413</v>
      </c>
      <c r="F128" s="40" t="s">
        <v>414</v>
      </c>
      <c r="G128" s="40" t="s">
        <v>644</v>
      </c>
      <c r="H128" s="40" t="s">
        <v>150</v>
      </c>
      <c r="I128" s="41">
        <v>42544</v>
      </c>
      <c r="J128" s="42">
        <f t="shared" si="0"/>
        <v>2016</v>
      </c>
      <c r="K128" s="42">
        <f t="shared" si="1"/>
        <v>6</v>
      </c>
      <c r="L128" s="42" t="str">
        <f t="shared" si="2"/>
        <v>2 - Summer</v>
      </c>
      <c r="M128" s="40" t="s">
        <v>150</v>
      </c>
      <c r="N128" s="40" t="s">
        <v>150</v>
      </c>
      <c r="O128" s="43">
        <v>0.14583333333333334</v>
      </c>
      <c r="P128" s="40" t="s">
        <v>151</v>
      </c>
      <c r="Q128" s="44" t="s">
        <v>150</v>
      </c>
      <c r="R128" s="44" t="s">
        <v>150</v>
      </c>
      <c r="S128" s="40" t="s">
        <v>152</v>
      </c>
      <c r="T128" s="40" t="s">
        <v>150</v>
      </c>
      <c r="U128" s="40" t="s">
        <v>153</v>
      </c>
      <c r="V128" s="40" t="s">
        <v>150</v>
      </c>
      <c r="W128" s="40" t="s">
        <v>150</v>
      </c>
      <c r="X128" s="40" t="s">
        <v>150</v>
      </c>
      <c r="Y128" s="40" t="s">
        <v>645</v>
      </c>
      <c r="Z128" s="40" t="s">
        <v>646</v>
      </c>
      <c r="AA128" s="45">
        <v>982.00040612851603</v>
      </c>
      <c r="AB128" s="40" t="s">
        <v>156</v>
      </c>
      <c r="AC128" s="40" t="s">
        <v>150</v>
      </c>
      <c r="AD128" s="40" t="s">
        <v>150</v>
      </c>
      <c r="AE128" s="40" t="s">
        <v>150</v>
      </c>
      <c r="AF128" s="40" t="s">
        <v>150</v>
      </c>
      <c r="AG128" s="46">
        <v>93</v>
      </c>
      <c r="AH128" s="46">
        <v>93.5</v>
      </c>
      <c r="AI128" s="40">
        <v>85.5</v>
      </c>
      <c r="AJ128" s="40" t="s">
        <v>150</v>
      </c>
      <c r="AK128" s="40" t="s">
        <v>150</v>
      </c>
      <c r="AL128" s="40" t="s">
        <v>150</v>
      </c>
      <c r="AM128" s="40" t="s">
        <v>150</v>
      </c>
      <c r="AN128" s="40" t="s">
        <v>157</v>
      </c>
      <c r="AO128" s="40" t="s">
        <v>150</v>
      </c>
      <c r="AP128" s="40" t="s">
        <v>150</v>
      </c>
      <c r="AQ128" s="40" t="s">
        <v>150</v>
      </c>
      <c r="AR128" s="40" t="s">
        <v>150</v>
      </c>
      <c r="AS128" s="40" t="s">
        <v>150</v>
      </c>
      <c r="AT128" s="40" t="s">
        <v>150</v>
      </c>
      <c r="AU128" s="40" t="s">
        <v>150</v>
      </c>
      <c r="AV128" s="40" t="s">
        <v>150</v>
      </c>
      <c r="AW128" s="40" t="s">
        <v>150</v>
      </c>
      <c r="AX128" s="40" t="s">
        <v>150</v>
      </c>
      <c r="AY128" s="40" t="s">
        <v>150</v>
      </c>
      <c r="AZ128" s="40" t="s">
        <v>150</v>
      </c>
      <c r="BA128" s="40" t="s">
        <v>150</v>
      </c>
      <c r="BB128" s="40" t="s">
        <v>150</v>
      </c>
      <c r="BC128" s="40" t="s">
        <v>150</v>
      </c>
      <c r="BD128" s="40" t="s">
        <v>150</v>
      </c>
      <c r="BE128" s="40" t="s">
        <v>150</v>
      </c>
      <c r="BF128" s="40" t="s">
        <v>153</v>
      </c>
      <c r="BG128" s="40" t="s">
        <v>166</v>
      </c>
      <c r="BH128" s="40" t="s">
        <v>153</v>
      </c>
      <c r="BI128" s="40" t="s">
        <v>153</v>
      </c>
      <c r="BJ128" s="40" t="s">
        <v>153</v>
      </c>
      <c r="BK128" s="40" t="s">
        <v>150</v>
      </c>
      <c r="BL128" s="40" t="s">
        <v>150</v>
      </c>
      <c r="BM128" s="40" t="s">
        <v>150</v>
      </c>
      <c r="BN128" s="40" t="s">
        <v>150</v>
      </c>
      <c r="BO128" s="40" t="s">
        <v>647</v>
      </c>
      <c r="BP128" s="40" t="s">
        <v>153</v>
      </c>
      <c r="BQ128" s="40" t="s">
        <v>150</v>
      </c>
      <c r="BR128" s="40" t="s">
        <v>150</v>
      </c>
      <c r="BS128" s="40" t="s">
        <v>150</v>
      </c>
      <c r="BT128" s="40" t="s">
        <v>150</v>
      </c>
      <c r="BU128" s="41" t="s">
        <v>150</v>
      </c>
      <c r="BV128" s="43" t="s">
        <v>150</v>
      </c>
      <c r="BW128" s="40" t="s">
        <v>153</v>
      </c>
      <c r="BX128" s="40" t="s">
        <v>150</v>
      </c>
      <c r="BY128" s="40" t="s">
        <v>150</v>
      </c>
      <c r="BZ128" s="40" t="s">
        <v>150</v>
      </c>
      <c r="CA128" s="43" t="s">
        <v>150</v>
      </c>
      <c r="CB128" s="43" t="s">
        <v>150</v>
      </c>
      <c r="CC128" s="43" t="s">
        <v>150</v>
      </c>
      <c r="CD128" s="40" t="s">
        <v>153</v>
      </c>
      <c r="CE128" s="40" t="s">
        <v>150</v>
      </c>
      <c r="CF128" s="40" t="s">
        <v>150</v>
      </c>
      <c r="CG128" s="40" t="s">
        <v>153</v>
      </c>
      <c r="CH128" s="40" t="s">
        <v>158</v>
      </c>
      <c r="CI128" s="40"/>
      <c r="CJ128" s="40"/>
      <c r="CK128" s="40"/>
      <c r="CL128" s="40"/>
      <c r="CM128" s="40"/>
      <c r="CN128" s="40"/>
      <c r="CO128" s="40"/>
      <c r="CP128" s="40"/>
      <c r="CQ128" s="40"/>
      <c r="CR128" s="40"/>
      <c r="CS128" s="40"/>
      <c r="CT128" s="4"/>
      <c r="CU128" s="4"/>
      <c r="CV128" s="4"/>
      <c r="CW128" s="4"/>
      <c r="CX128" s="4"/>
      <c r="CY128" s="4"/>
      <c r="CZ128" s="4"/>
      <c r="DA128" s="4"/>
      <c r="DB128" s="4"/>
      <c r="DC128" s="4"/>
      <c r="DD128" s="4"/>
      <c r="DE128" s="4"/>
      <c r="DF128" s="4"/>
      <c r="DG128" s="4"/>
      <c r="DH128" s="4"/>
      <c r="DI128" s="4"/>
      <c r="DJ128" s="4"/>
      <c r="DK128" s="4"/>
    </row>
    <row r="129" spans="1:115" ht="15" customHeight="1" x14ac:dyDescent="0.6">
      <c r="A129" s="40">
        <v>139</v>
      </c>
      <c r="B129" s="40" t="s">
        <v>411</v>
      </c>
      <c r="C129" s="40" t="s">
        <v>412</v>
      </c>
      <c r="D129" s="40"/>
      <c r="E129" s="40" t="s">
        <v>413</v>
      </c>
      <c r="F129" s="40" t="s">
        <v>414</v>
      </c>
      <c r="G129" s="40" t="s">
        <v>648</v>
      </c>
      <c r="H129" s="40" t="s">
        <v>150</v>
      </c>
      <c r="I129" s="41">
        <v>42544</v>
      </c>
      <c r="J129" s="42">
        <f t="shared" si="0"/>
        <v>2016</v>
      </c>
      <c r="K129" s="42">
        <f t="shared" si="1"/>
        <v>6</v>
      </c>
      <c r="L129" s="42" t="str">
        <f t="shared" si="2"/>
        <v>2 - Summer</v>
      </c>
      <c r="M129" s="40" t="s">
        <v>150</v>
      </c>
      <c r="N129" s="40" t="s">
        <v>150</v>
      </c>
      <c r="O129" s="43">
        <v>0.93888888888888899</v>
      </c>
      <c r="P129" s="40" t="s">
        <v>151</v>
      </c>
      <c r="Q129" s="44" t="s">
        <v>150</v>
      </c>
      <c r="R129" s="44" t="s">
        <v>150</v>
      </c>
      <c r="S129" s="40" t="s">
        <v>152</v>
      </c>
      <c r="T129" s="40" t="s">
        <v>150</v>
      </c>
      <c r="U129" s="40" t="s">
        <v>153</v>
      </c>
      <c r="V129" s="40" t="s">
        <v>150</v>
      </c>
      <c r="W129" s="40" t="s">
        <v>150</v>
      </c>
      <c r="X129" s="40" t="s">
        <v>150</v>
      </c>
      <c r="Y129" s="40" t="s">
        <v>616</v>
      </c>
      <c r="Z129" s="40" t="s">
        <v>617</v>
      </c>
      <c r="AA129" s="45">
        <v>982.00040613010799</v>
      </c>
      <c r="AB129" s="40" t="s">
        <v>156</v>
      </c>
      <c r="AC129" s="40" t="s">
        <v>150</v>
      </c>
      <c r="AD129" s="40" t="s">
        <v>150</v>
      </c>
      <c r="AE129" s="40" t="s">
        <v>150</v>
      </c>
      <c r="AF129" s="40" t="s">
        <v>150</v>
      </c>
      <c r="AG129" s="46">
        <v>92.3</v>
      </c>
      <c r="AH129" s="46">
        <v>92.7</v>
      </c>
      <c r="AI129" s="40">
        <v>90.2</v>
      </c>
      <c r="AJ129" s="40" t="s">
        <v>150</v>
      </c>
      <c r="AK129" s="40" t="s">
        <v>150</v>
      </c>
      <c r="AL129" s="40" t="s">
        <v>150</v>
      </c>
      <c r="AM129" s="40" t="s">
        <v>150</v>
      </c>
      <c r="AN129" s="40" t="s">
        <v>157</v>
      </c>
      <c r="AO129" s="40" t="s">
        <v>150</v>
      </c>
      <c r="AP129" s="40" t="s">
        <v>150</v>
      </c>
      <c r="AQ129" s="40" t="s">
        <v>150</v>
      </c>
      <c r="AR129" s="40" t="s">
        <v>150</v>
      </c>
      <c r="AS129" s="40" t="s">
        <v>150</v>
      </c>
      <c r="AT129" s="40" t="s">
        <v>150</v>
      </c>
      <c r="AU129" s="40" t="s">
        <v>150</v>
      </c>
      <c r="AV129" s="40" t="s">
        <v>150</v>
      </c>
      <c r="AW129" s="40" t="s">
        <v>150</v>
      </c>
      <c r="AX129" s="40" t="s">
        <v>150</v>
      </c>
      <c r="AY129" s="40" t="s">
        <v>150</v>
      </c>
      <c r="AZ129" s="40" t="s">
        <v>150</v>
      </c>
      <c r="BA129" s="40" t="s">
        <v>150</v>
      </c>
      <c r="BB129" s="40" t="s">
        <v>150</v>
      </c>
      <c r="BC129" s="40" t="s">
        <v>150</v>
      </c>
      <c r="BD129" s="40" t="s">
        <v>150</v>
      </c>
      <c r="BE129" s="40" t="s">
        <v>150</v>
      </c>
      <c r="BF129" s="40" t="s">
        <v>153</v>
      </c>
      <c r="BG129" s="40" t="s">
        <v>166</v>
      </c>
      <c r="BH129" s="40" t="s">
        <v>153</v>
      </c>
      <c r="BI129" s="40" t="s">
        <v>153</v>
      </c>
      <c r="BJ129" s="40" t="s">
        <v>153</v>
      </c>
      <c r="BK129" s="40" t="s">
        <v>150</v>
      </c>
      <c r="BL129" s="40" t="s">
        <v>150</v>
      </c>
      <c r="BM129" s="40" t="s">
        <v>150</v>
      </c>
      <c r="BN129" s="40" t="s">
        <v>150</v>
      </c>
      <c r="BO129" s="40" t="s">
        <v>649</v>
      </c>
      <c r="BP129" s="40" t="s">
        <v>153</v>
      </c>
      <c r="BQ129" s="40" t="s">
        <v>150</v>
      </c>
      <c r="BR129" s="40" t="s">
        <v>150</v>
      </c>
      <c r="BS129" s="40" t="s">
        <v>150</v>
      </c>
      <c r="BT129" s="40" t="s">
        <v>150</v>
      </c>
      <c r="BU129" s="41" t="s">
        <v>150</v>
      </c>
      <c r="BV129" s="43" t="s">
        <v>150</v>
      </c>
      <c r="BW129" s="40" t="s">
        <v>153</v>
      </c>
      <c r="BX129" s="40" t="s">
        <v>150</v>
      </c>
      <c r="BY129" s="40" t="s">
        <v>150</v>
      </c>
      <c r="BZ129" s="40" t="s">
        <v>150</v>
      </c>
      <c r="CA129" s="43" t="s">
        <v>150</v>
      </c>
      <c r="CB129" s="43" t="s">
        <v>150</v>
      </c>
      <c r="CC129" s="43" t="s">
        <v>150</v>
      </c>
      <c r="CD129" s="40" t="s">
        <v>153</v>
      </c>
      <c r="CE129" s="40" t="s">
        <v>150</v>
      </c>
      <c r="CF129" s="40" t="s">
        <v>150</v>
      </c>
      <c r="CG129" s="40" t="s">
        <v>153</v>
      </c>
      <c r="CH129" s="40" t="s">
        <v>158</v>
      </c>
      <c r="CI129" s="40"/>
      <c r="CJ129" s="40"/>
      <c r="CK129" s="40"/>
      <c r="CL129" s="40"/>
      <c r="CM129" s="40"/>
      <c r="CN129" s="40"/>
      <c r="CO129" s="40"/>
      <c r="CP129" s="40"/>
      <c r="CQ129" s="40"/>
      <c r="CR129" s="40"/>
      <c r="CS129" s="40"/>
      <c r="CT129" s="4"/>
      <c r="CU129" s="4"/>
      <c r="CV129" s="4"/>
      <c r="CW129" s="4"/>
      <c r="CX129" s="4"/>
      <c r="CY129" s="4"/>
      <c r="CZ129" s="4"/>
      <c r="DA129" s="4"/>
      <c r="DB129" s="4"/>
      <c r="DC129" s="4"/>
      <c r="DD129" s="4"/>
      <c r="DE129" s="4"/>
      <c r="DF129" s="4"/>
      <c r="DG129" s="4"/>
      <c r="DH129" s="4"/>
      <c r="DI129" s="4"/>
      <c r="DJ129" s="4"/>
      <c r="DK129" s="4"/>
    </row>
    <row r="130" spans="1:115" ht="15" customHeight="1" x14ac:dyDescent="0.6">
      <c r="A130" s="40">
        <v>140</v>
      </c>
      <c r="B130" s="40" t="s">
        <v>411</v>
      </c>
      <c r="C130" s="40" t="s">
        <v>412</v>
      </c>
      <c r="D130" s="40"/>
      <c r="E130" s="40" t="s">
        <v>650</v>
      </c>
      <c r="F130" s="40" t="s">
        <v>651</v>
      </c>
      <c r="G130" s="40" t="s">
        <v>652</v>
      </c>
      <c r="H130" s="40" t="s">
        <v>150</v>
      </c>
      <c r="I130" s="41">
        <v>42548</v>
      </c>
      <c r="J130" s="42">
        <f t="shared" si="0"/>
        <v>2016</v>
      </c>
      <c r="K130" s="42">
        <f t="shared" si="1"/>
        <v>6</v>
      </c>
      <c r="L130" s="42" t="str">
        <f t="shared" si="2"/>
        <v>2 - Summer</v>
      </c>
      <c r="M130" s="40" t="s">
        <v>150</v>
      </c>
      <c r="N130" s="40" t="s">
        <v>150</v>
      </c>
      <c r="O130" s="43">
        <v>8.3333333333333332E-3</v>
      </c>
      <c r="P130" s="40" t="s">
        <v>151</v>
      </c>
      <c r="Q130" s="44">
        <v>29.662533333333332</v>
      </c>
      <c r="R130" s="44">
        <v>-85.180916666666661</v>
      </c>
      <c r="S130" s="40" t="s">
        <v>290</v>
      </c>
      <c r="T130" s="40" t="s">
        <v>150</v>
      </c>
      <c r="U130" s="40" t="s">
        <v>153</v>
      </c>
      <c r="V130" s="40" t="s">
        <v>150</v>
      </c>
      <c r="W130" s="40" t="s">
        <v>150</v>
      </c>
      <c r="X130" s="40" t="s">
        <v>150</v>
      </c>
      <c r="Y130" s="40" t="s">
        <v>653</v>
      </c>
      <c r="Z130" s="40" t="s">
        <v>654</v>
      </c>
      <c r="AA130" s="45">
        <v>982.00040609278199</v>
      </c>
      <c r="AB130" s="40" t="s">
        <v>156</v>
      </c>
      <c r="AC130" s="40" t="s">
        <v>150</v>
      </c>
      <c r="AD130" s="40" t="s">
        <v>150</v>
      </c>
      <c r="AE130" s="40" t="s">
        <v>150</v>
      </c>
      <c r="AF130" s="40" t="s">
        <v>150</v>
      </c>
      <c r="AG130" s="46">
        <v>91.3</v>
      </c>
      <c r="AH130" s="46">
        <v>92.7</v>
      </c>
      <c r="AI130" s="40">
        <v>90.5</v>
      </c>
      <c r="AJ130" s="40" t="s">
        <v>150</v>
      </c>
      <c r="AK130" s="40" t="s">
        <v>150</v>
      </c>
      <c r="AL130" s="40" t="s">
        <v>150</v>
      </c>
      <c r="AM130" s="40" t="s">
        <v>150</v>
      </c>
      <c r="AN130" s="40" t="s">
        <v>157</v>
      </c>
      <c r="AO130" s="40" t="s">
        <v>150</v>
      </c>
      <c r="AP130" s="40" t="s">
        <v>150</v>
      </c>
      <c r="AQ130" s="40" t="s">
        <v>150</v>
      </c>
      <c r="AR130" s="40" t="s">
        <v>150</v>
      </c>
      <c r="AS130" s="40" t="s">
        <v>150</v>
      </c>
      <c r="AT130" s="40" t="s">
        <v>150</v>
      </c>
      <c r="AU130" s="40" t="s">
        <v>150</v>
      </c>
      <c r="AV130" s="40" t="s">
        <v>150</v>
      </c>
      <c r="AW130" s="40" t="s">
        <v>150</v>
      </c>
      <c r="AX130" s="40" t="s">
        <v>150</v>
      </c>
      <c r="AY130" s="40" t="s">
        <v>150</v>
      </c>
      <c r="AZ130" s="40" t="s">
        <v>150</v>
      </c>
      <c r="BA130" s="40" t="s">
        <v>150</v>
      </c>
      <c r="BB130" s="40" t="s">
        <v>150</v>
      </c>
      <c r="BC130" s="40" t="s">
        <v>150</v>
      </c>
      <c r="BD130" s="40" t="s">
        <v>150</v>
      </c>
      <c r="BE130" s="40" t="s">
        <v>150</v>
      </c>
      <c r="BF130" s="40" t="s">
        <v>153</v>
      </c>
      <c r="BG130" s="40" t="s">
        <v>166</v>
      </c>
      <c r="BH130" s="40" t="s">
        <v>153</v>
      </c>
      <c r="BI130" s="40" t="s">
        <v>153</v>
      </c>
      <c r="BJ130" s="40" t="s">
        <v>153</v>
      </c>
      <c r="BK130" s="40" t="s">
        <v>150</v>
      </c>
      <c r="BL130" s="40" t="s">
        <v>150</v>
      </c>
      <c r="BM130" s="40" t="s">
        <v>150</v>
      </c>
      <c r="BN130" s="40" t="s">
        <v>150</v>
      </c>
      <c r="BO130" s="40" t="s">
        <v>655</v>
      </c>
      <c r="BP130" s="40" t="s">
        <v>153</v>
      </c>
      <c r="BQ130" s="40" t="s">
        <v>150</v>
      </c>
      <c r="BR130" s="40" t="s">
        <v>150</v>
      </c>
      <c r="BS130" s="40" t="s">
        <v>150</v>
      </c>
      <c r="BT130" s="40" t="s">
        <v>150</v>
      </c>
      <c r="BU130" s="41" t="s">
        <v>150</v>
      </c>
      <c r="BV130" s="43" t="s">
        <v>150</v>
      </c>
      <c r="BW130" s="40" t="s">
        <v>153</v>
      </c>
      <c r="BX130" s="40" t="s">
        <v>150</v>
      </c>
      <c r="BY130" s="40" t="s">
        <v>150</v>
      </c>
      <c r="BZ130" s="40" t="s">
        <v>150</v>
      </c>
      <c r="CA130" s="43" t="s">
        <v>150</v>
      </c>
      <c r="CB130" s="43" t="s">
        <v>150</v>
      </c>
      <c r="CC130" s="43" t="s">
        <v>150</v>
      </c>
      <c r="CD130" s="40" t="s">
        <v>153</v>
      </c>
      <c r="CE130" s="40" t="s">
        <v>150</v>
      </c>
      <c r="CF130" s="40" t="s">
        <v>150</v>
      </c>
      <c r="CG130" s="40" t="s">
        <v>153</v>
      </c>
      <c r="CH130" s="40" t="s">
        <v>158</v>
      </c>
      <c r="CI130" s="40"/>
      <c r="CJ130" s="40"/>
      <c r="CK130" s="40"/>
      <c r="CL130" s="40"/>
      <c r="CM130" s="40"/>
      <c r="CN130" s="40"/>
      <c r="CO130" s="40"/>
      <c r="CP130" s="40"/>
      <c r="CQ130" s="40"/>
      <c r="CR130" s="40"/>
      <c r="CS130" s="40"/>
      <c r="CT130" s="4"/>
      <c r="CU130" s="4"/>
      <c r="CV130" s="4"/>
      <c r="CW130" s="4"/>
      <c r="CX130" s="4"/>
      <c r="CY130" s="4"/>
      <c r="CZ130" s="4"/>
      <c r="DA130" s="4"/>
      <c r="DB130" s="4"/>
      <c r="DC130" s="4"/>
      <c r="DD130" s="4"/>
      <c r="DE130" s="4"/>
      <c r="DF130" s="4"/>
      <c r="DG130" s="4"/>
      <c r="DH130" s="4"/>
      <c r="DI130" s="4"/>
      <c r="DJ130" s="4"/>
      <c r="DK130" s="4"/>
    </row>
    <row r="131" spans="1:115" ht="15" customHeight="1" x14ac:dyDescent="0.6">
      <c r="A131" s="40">
        <v>141</v>
      </c>
      <c r="B131" s="40" t="s">
        <v>411</v>
      </c>
      <c r="C131" s="40" t="s">
        <v>412</v>
      </c>
      <c r="D131" s="40"/>
      <c r="E131" s="40" t="s">
        <v>650</v>
      </c>
      <c r="F131" s="40" t="s">
        <v>651</v>
      </c>
      <c r="G131" s="40" t="s">
        <v>375</v>
      </c>
      <c r="H131" s="40" t="s">
        <v>150</v>
      </c>
      <c r="I131" s="41">
        <v>42548</v>
      </c>
      <c r="J131" s="42">
        <f t="shared" si="0"/>
        <v>2016</v>
      </c>
      <c r="K131" s="42">
        <f t="shared" si="1"/>
        <v>6</v>
      </c>
      <c r="L131" s="42" t="str">
        <f t="shared" si="2"/>
        <v>2 - Summer</v>
      </c>
      <c r="M131" s="40" t="s">
        <v>150</v>
      </c>
      <c r="N131" s="40" t="s">
        <v>150</v>
      </c>
      <c r="O131" s="43">
        <v>0.97916666666666663</v>
      </c>
      <c r="P131" s="40" t="s">
        <v>151</v>
      </c>
      <c r="Q131" s="44" t="s">
        <v>150</v>
      </c>
      <c r="R131" s="44" t="s">
        <v>150</v>
      </c>
      <c r="S131" s="40" t="s">
        <v>290</v>
      </c>
      <c r="T131" s="40">
        <v>24</v>
      </c>
      <c r="U131" s="40" t="s">
        <v>153</v>
      </c>
      <c r="V131" s="40" t="s">
        <v>150</v>
      </c>
      <c r="W131" s="40" t="s">
        <v>150</v>
      </c>
      <c r="X131" s="40" t="s">
        <v>150</v>
      </c>
      <c r="Y131" s="40" t="s">
        <v>656</v>
      </c>
      <c r="Z131" s="40" t="s">
        <v>657</v>
      </c>
      <c r="AA131" s="45">
        <v>982.00036199735996</v>
      </c>
      <c r="AB131" s="40" t="s">
        <v>156</v>
      </c>
      <c r="AC131" s="40" t="s">
        <v>150</v>
      </c>
      <c r="AD131" s="40" t="s">
        <v>150</v>
      </c>
      <c r="AE131" s="40" t="s">
        <v>150</v>
      </c>
      <c r="AF131" s="40" t="s">
        <v>150</v>
      </c>
      <c r="AG131" s="46">
        <v>93</v>
      </c>
      <c r="AH131" s="46">
        <v>94.2</v>
      </c>
      <c r="AI131" s="40">
        <v>85</v>
      </c>
      <c r="AJ131" s="40" t="s">
        <v>150</v>
      </c>
      <c r="AK131" s="40" t="s">
        <v>150</v>
      </c>
      <c r="AL131" s="40" t="s">
        <v>150</v>
      </c>
      <c r="AM131" s="40" t="s">
        <v>150</v>
      </c>
      <c r="AN131" s="40" t="s">
        <v>157</v>
      </c>
      <c r="AO131" s="40" t="s">
        <v>150</v>
      </c>
      <c r="AP131" s="40" t="s">
        <v>150</v>
      </c>
      <c r="AQ131" s="40" t="s">
        <v>150</v>
      </c>
      <c r="AR131" s="40" t="s">
        <v>150</v>
      </c>
      <c r="AS131" s="40" t="s">
        <v>150</v>
      </c>
      <c r="AT131" s="40" t="s">
        <v>150</v>
      </c>
      <c r="AU131" s="40" t="s">
        <v>150</v>
      </c>
      <c r="AV131" s="40" t="s">
        <v>150</v>
      </c>
      <c r="AW131" s="40" t="s">
        <v>150</v>
      </c>
      <c r="AX131" s="40" t="s">
        <v>150</v>
      </c>
      <c r="AY131" s="40" t="s">
        <v>150</v>
      </c>
      <c r="AZ131" s="40" t="s">
        <v>150</v>
      </c>
      <c r="BA131" s="40" t="s">
        <v>150</v>
      </c>
      <c r="BB131" s="40" t="s">
        <v>150</v>
      </c>
      <c r="BC131" s="40" t="s">
        <v>150</v>
      </c>
      <c r="BD131" s="40" t="s">
        <v>150</v>
      </c>
      <c r="BE131" s="40" t="s">
        <v>150</v>
      </c>
      <c r="BF131" s="40" t="s">
        <v>153</v>
      </c>
      <c r="BG131" s="40" t="s">
        <v>166</v>
      </c>
      <c r="BH131" s="40" t="s">
        <v>153</v>
      </c>
      <c r="BI131" s="40" t="s">
        <v>153</v>
      </c>
      <c r="BJ131" s="40" t="s">
        <v>153</v>
      </c>
      <c r="BK131" s="40" t="s">
        <v>150</v>
      </c>
      <c r="BL131" s="40" t="s">
        <v>150</v>
      </c>
      <c r="BM131" s="40" t="s">
        <v>150</v>
      </c>
      <c r="BN131" s="40" t="s">
        <v>150</v>
      </c>
      <c r="BO131" s="40" t="s">
        <v>658</v>
      </c>
      <c r="BP131" s="40" t="s">
        <v>153</v>
      </c>
      <c r="BQ131" s="40" t="s">
        <v>150</v>
      </c>
      <c r="BR131" s="40" t="s">
        <v>150</v>
      </c>
      <c r="BS131" s="40" t="s">
        <v>150</v>
      </c>
      <c r="BT131" s="40" t="s">
        <v>150</v>
      </c>
      <c r="BU131" s="41" t="s">
        <v>150</v>
      </c>
      <c r="BV131" s="43" t="s">
        <v>150</v>
      </c>
      <c r="BW131" s="40" t="s">
        <v>153</v>
      </c>
      <c r="BX131" s="40" t="s">
        <v>150</v>
      </c>
      <c r="BY131" s="40" t="s">
        <v>150</v>
      </c>
      <c r="BZ131" s="40" t="s">
        <v>150</v>
      </c>
      <c r="CA131" s="43" t="s">
        <v>150</v>
      </c>
      <c r="CB131" s="43" t="s">
        <v>150</v>
      </c>
      <c r="CC131" s="43" t="s">
        <v>150</v>
      </c>
      <c r="CD131" s="40" t="s">
        <v>153</v>
      </c>
      <c r="CE131" s="40" t="s">
        <v>150</v>
      </c>
      <c r="CF131" s="40" t="s">
        <v>150</v>
      </c>
      <c r="CG131" s="40" t="s">
        <v>153</v>
      </c>
      <c r="CH131" s="40" t="s">
        <v>158</v>
      </c>
      <c r="CI131" s="40"/>
      <c r="CJ131" s="40"/>
      <c r="CK131" s="40"/>
      <c r="CL131" s="40"/>
      <c r="CM131" s="40"/>
      <c r="CN131" s="40"/>
      <c r="CO131" s="40"/>
      <c r="CP131" s="40"/>
      <c r="CQ131" s="40"/>
      <c r="CR131" s="40"/>
      <c r="CS131" s="40"/>
      <c r="CT131" s="4"/>
      <c r="CU131" s="4"/>
      <c r="CV131" s="4"/>
      <c r="CW131" s="4"/>
      <c r="CX131" s="4"/>
      <c r="CY131" s="4"/>
      <c r="CZ131" s="4"/>
      <c r="DA131" s="4"/>
      <c r="DB131" s="4"/>
      <c r="DC131" s="4"/>
      <c r="DD131" s="4"/>
      <c r="DE131" s="4"/>
      <c r="DF131" s="4"/>
      <c r="DG131" s="4"/>
      <c r="DH131" s="4"/>
      <c r="DI131" s="4"/>
      <c r="DJ131" s="4"/>
      <c r="DK131" s="4"/>
    </row>
    <row r="132" spans="1:115" ht="15" customHeight="1" x14ac:dyDescent="0.6">
      <c r="A132" s="40">
        <v>142</v>
      </c>
      <c r="B132" s="40" t="s">
        <v>411</v>
      </c>
      <c r="C132" s="40" t="s">
        <v>412</v>
      </c>
      <c r="D132" s="40"/>
      <c r="E132" s="40" t="s">
        <v>650</v>
      </c>
      <c r="F132" s="40" t="s">
        <v>651</v>
      </c>
      <c r="G132" s="40" t="s">
        <v>659</v>
      </c>
      <c r="H132" s="40" t="s">
        <v>150</v>
      </c>
      <c r="I132" s="41">
        <v>42549</v>
      </c>
      <c r="J132" s="42">
        <f t="shared" si="0"/>
        <v>2016</v>
      </c>
      <c r="K132" s="42">
        <f t="shared" si="1"/>
        <v>6</v>
      </c>
      <c r="L132" s="42" t="str">
        <f t="shared" si="2"/>
        <v>2 - Summer</v>
      </c>
      <c r="M132" s="40" t="s">
        <v>150</v>
      </c>
      <c r="N132" s="40" t="s">
        <v>150</v>
      </c>
      <c r="O132" s="43">
        <v>0.92013888888888884</v>
      </c>
      <c r="P132" s="40" t="s">
        <v>151</v>
      </c>
      <c r="Q132" s="44">
        <v>29.631683333333335</v>
      </c>
      <c r="R132" s="44">
        <v>-85.102149999999995</v>
      </c>
      <c r="S132" s="40" t="s">
        <v>152</v>
      </c>
      <c r="T132" s="40" t="s">
        <v>150</v>
      </c>
      <c r="U132" s="40" t="s">
        <v>153</v>
      </c>
      <c r="V132" s="40" t="s">
        <v>150</v>
      </c>
      <c r="W132" s="40" t="s">
        <v>150</v>
      </c>
      <c r="X132" s="40" t="s">
        <v>150</v>
      </c>
      <c r="Y132" s="40" t="s">
        <v>660</v>
      </c>
      <c r="Z132" s="40" t="s">
        <v>661</v>
      </c>
      <c r="AA132" s="45">
        <v>982.00040612993496</v>
      </c>
      <c r="AB132" s="40" t="s">
        <v>156</v>
      </c>
      <c r="AC132" s="40" t="s">
        <v>150</v>
      </c>
      <c r="AD132" s="40" t="s">
        <v>150</v>
      </c>
      <c r="AE132" s="40" t="s">
        <v>150</v>
      </c>
      <c r="AF132" s="40" t="s">
        <v>150</v>
      </c>
      <c r="AG132" s="46">
        <v>98.9</v>
      </c>
      <c r="AH132" s="46">
        <v>100.4</v>
      </c>
      <c r="AI132" s="40">
        <v>92.5</v>
      </c>
      <c r="AJ132" s="40" t="s">
        <v>150</v>
      </c>
      <c r="AK132" s="40" t="s">
        <v>150</v>
      </c>
      <c r="AL132" s="40" t="s">
        <v>150</v>
      </c>
      <c r="AM132" s="40" t="s">
        <v>150</v>
      </c>
      <c r="AN132" s="40" t="s">
        <v>157</v>
      </c>
      <c r="AO132" s="40" t="s">
        <v>150</v>
      </c>
      <c r="AP132" s="40" t="s">
        <v>150</v>
      </c>
      <c r="AQ132" s="40" t="s">
        <v>150</v>
      </c>
      <c r="AR132" s="40" t="s">
        <v>150</v>
      </c>
      <c r="AS132" s="40" t="s">
        <v>150</v>
      </c>
      <c r="AT132" s="40" t="s">
        <v>150</v>
      </c>
      <c r="AU132" s="40" t="s">
        <v>150</v>
      </c>
      <c r="AV132" s="40" t="s">
        <v>150</v>
      </c>
      <c r="AW132" s="40" t="s">
        <v>150</v>
      </c>
      <c r="AX132" s="40" t="s">
        <v>150</v>
      </c>
      <c r="AY132" s="40" t="s">
        <v>150</v>
      </c>
      <c r="AZ132" s="40" t="s">
        <v>150</v>
      </c>
      <c r="BA132" s="40" t="s">
        <v>150</v>
      </c>
      <c r="BB132" s="40" t="s">
        <v>150</v>
      </c>
      <c r="BC132" s="40" t="s">
        <v>150</v>
      </c>
      <c r="BD132" s="40" t="s">
        <v>150</v>
      </c>
      <c r="BE132" s="40" t="s">
        <v>150</v>
      </c>
      <c r="BF132" s="40" t="s">
        <v>153</v>
      </c>
      <c r="BG132" s="40" t="s">
        <v>166</v>
      </c>
      <c r="BH132" s="40" t="s">
        <v>153</v>
      </c>
      <c r="BI132" s="40" t="s">
        <v>153</v>
      </c>
      <c r="BJ132" s="40" t="s">
        <v>153</v>
      </c>
      <c r="BK132" s="40" t="s">
        <v>150</v>
      </c>
      <c r="BL132" s="40" t="s">
        <v>150</v>
      </c>
      <c r="BM132" s="40" t="s">
        <v>150</v>
      </c>
      <c r="BN132" s="40" t="s">
        <v>150</v>
      </c>
      <c r="BO132" s="40"/>
      <c r="BP132" s="40" t="s">
        <v>153</v>
      </c>
      <c r="BQ132" s="40" t="s">
        <v>150</v>
      </c>
      <c r="BR132" s="40" t="s">
        <v>150</v>
      </c>
      <c r="BS132" s="40" t="s">
        <v>150</v>
      </c>
      <c r="BT132" s="40" t="s">
        <v>150</v>
      </c>
      <c r="BU132" s="41" t="s">
        <v>150</v>
      </c>
      <c r="BV132" s="43" t="s">
        <v>150</v>
      </c>
      <c r="BW132" s="40" t="s">
        <v>153</v>
      </c>
      <c r="BX132" s="40" t="s">
        <v>150</v>
      </c>
      <c r="BY132" s="40" t="s">
        <v>150</v>
      </c>
      <c r="BZ132" s="40" t="s">
        <v>150</v>
      </c>
      <c r="CA132" s="43" t="s">
        <v>150</v>
      </c>
      <c r="CB132" s="43" t="s">
        <v>150</v>
      </c>
      <c r="CC132" s="43" t="s">
        <v>150</v>
      </c>
      <c r="CD132" s="40" t="s">
        <v>153</v>
      </c>
      <c r="CE132" s="40" t="s">
        <v>150</v>
      </c>
      <c r="CF132" s="40" t="s">
        <v>150</v>
      </c>
      <c r="CG132" s="40" t="s">
        <v>153</v>
      </c>
      <c r="CH132" s="40" t="s">
        <v>158</v>
      </c>
      <c r="CI132" s="40"/>
      <c r="CJ132" s="40"/>
      <c r="CK132" s="40"/>
      <c r="CL132" s="40"/>
      <c r="CM132" s="40"/>
      <c r="CN132" s="40"/>
      <c r="CO132" s="40"/>
      <c r="CP132" s="40"/>
      <c r="CQ132" s="40"/>
      <c r="CR132" s="40"/>
      <c r="CS132" s="40"/>
      <c r="CT132" s="4"/>
      <c r="CU132" s="4"/>
      <c r="CV132" s="4"/>
      <c r="CW132" s="4"/>
      <c r="CX132" s="4"/>
      <c r="CY132" s="4"/>
      <c r="CZ132" s="4"/>
      <c r="DA132" s="4"/>
      <c r="DB132" s="4"/>
      <c r="DC132" s="4"/>
      <c r="DD132" s="4"/>
      <c r="DE132" s="4"/>
      <c r="DF132" s="4"/>
      <c r="DG132" s="4"/>
      <c r="DH132" s="4"/>
      <c r="DI132" s="4"/>
      <c r="DJ132" s="4"/>
      <c r="DK132" s="4"/>
    </row>
    <row r="133" spans="1:115" ht="15" customHeight="1" x14ac:dyDescent="0.6">
      <c r="A133" s="40">
        <v>143</v>
      </c>
      <c r="B133" s="40" t="s">
        <v>411</v>
      </c>
      <c r="C133" s="40" t="s">
        <v>412</v>
      </c>
      <c r="D133" s="40"/>
      <c r="E133" s="40" t="s">
        <v>650</v>
      </c>
      <c r="F133" s="40" t="s">
        <v>651</v>
      </c>
      <c r="G133" s="40" t="s">
        <v>662</v>
      </c>
      <c r="H133" s="40" t="s">
        <v>150</v>
      </c>
      <c r="I133" s="41">
        <v>42549</v>
      </c>
      <c r="J133" s="42">
        <f t="shared" si="0"/>
        <v>2016</v>
      </c>
      <c r="K133" s="42">
        <f t="shared" si="1"/>
        <v>6</v>
      </c>
      <c r="L133" s="42" t="str">
        <f t="shared" si="2"/>
        <v>2 - Summer</v>
      </c>
      <c r="M133" s="40" t="s">
        <v>150</v>
      </c>
      <c r="N133" s="40" t="s">
        <v>150</v>
      </c>
      <c r="O133" s="43">
        <v>0.95138888888888884</v>
      </c>
      <c r="P133" s="40" t="s">
        <v>151</v>
      </c>
      <c r="Q133" s="44">
        <v>29.631266666666665</v>
      </c>
      <c r="R133" s="44">
        <v>-85.105166666666662</v>
      </c>
      <c r="S133" s="40" t="s">
        <v>152</v>
      </c>
      <c r="T133" s="40" t="s">
        <v>150</v>
      </c>
      <c r="U133" s="40" t="s">
        <v>153</v>
      </c>
      <c r="V133" s="40" t="s">
        <v>150</v>
      </c>
      <c r="W133" s="40" t="s">
        <v>150</v>
      </c>
      <c r="X133" s="40" t="s">
        <v>150</v>
      </c>
      <c r="Y133" s="40" t="s">
        <v>663</v>
      </c>
      <c r="Z133" s="40" t="s">
        <v>664</v>
      </c>
      <c r="AA133" s="45">
        <v>982.00040612896703</v>
      </c>
      <c r="AB133" s="40" t="s">
        <v>156</v>
      </c>
      <c r="AC133" s="40" t="s">
        <v>150</v>
      </c>
      <c r="AD133" s="40" t="s">
        <v>150</v>
      </c>
      <c r="AE133" s="40" t="s">
        <v>150</v>
      </c>
      <c r="AF133" s="40" t="s">
        <v>150</v>
      </c>
      <c r="AG133" s="46">
        <v>90.4</v>
      </c>
      <c r="AH133" s="46">
        <v>91.3</v>
      </c>
      <c r="AI133" s="40">
        <v>83.5</v>
      </c>
      <c r="AJ133" s="40" t="s">
        <v>150</v>
      </c>
      <c r="AK133" s="40" t="s">
        <v>150</v>
      </c>
      <c r="AL133" s="40" t="s">
        <v>150</v>
      </c>
      <c r="AM133" s="40" t="s">
        <v>150</v>
      </c>
      <c r="AN133" s="40" t="s">
        <v>157</v>
      </c>
      <c r="AO133" s="40" t="s">
        <v>150</v>
      </c>
      <c r="AP133" s="40" t="s">
        <v>150</v>
      </c>
      <c r="AQ133" s="40" t="s">
        <v>150</v>
      </c>
      <c r="AR133" s="40" t="s">
        <v>150</v>
      </c>
      <c r="AS133" s="40" t="s">
        <v>150</v>
      </c>
      <c r="AT133" s="40" t="s">
        <v>150</v>
      </c>
      <c r="AU133" s="40" t="s">
        <v>150</v>
      </c>
      <c r="AV133" s="40" t="s">
        <v>150</v>
      </c>
      <c r="AW133" s="40" t="s">
        <v>150</v>
      </c>
      <c r="AX133" s="40" t="s">
        <v>150</v>
      </c>
      <c r="AY133" s="40" t="s">
        <v>150</v>
      </c>
      <c r="AZ133" s="40" t="s">
        <v>150</v>
      </c>
      <c r="BA133" s="40" t="s">
        <v>150</v>
      </c>
      <c r="BB133" s="40" t="s">
        <v>150</v>
      </c>
      <c r="BC133" s="40" t="s">
        <v>150</v>
      </c>
      <c r="BD133" s="40" t="s">
        <v>150</v>
      </c>
      <c r="BE133" s="40" t="s">
        <v>150</v>
      </c>
      <c r="BF133" s="40" t="s">
        <v>153</v>
      </c>
      <c r="BG133" s="40" t="s">
        <v>166</v>
      </c>
      <c r="BH133" s="40" t="s">
        <v>153</v>
      </c>
      <c r="BI133" s="40" t="s">
        <v>153</v>
      </c>
      <c r="BJ133" s="40" t="s">
        <v>153</v>
      </c>
      <c r="BK133" s="40" t="s">
        <v>150</v>
      </c>
      <c r="BL133" s="40" t="s">
        <v>150</v>
      </c>
      <c r="BM133" s="40" t="s">
        <v>150</v>
      </c>
      <c r="BN133" s="40" t="s">
        <v>150</v>
      </c>
      <c r="BO133" s="40"/>
      <c r="BP133" s="40" t="s">
        <v>153</v>
      </c>
      <c r="BQ133" s="40" t="s">
        <v>150</v>
      </c>
      <c r="BR133" s="40" t="s">
        <v>150</v>
      </c>
      <c r="BS133" s="40" t="s">
        <v>150</v>
      </c>
      <c r="BT133" s="40" t="s">
        <v>150</v>
      </c>
      <c r="BU133" s="41" t="s">
        <v>150</v>
      </c>
      <c r="BV133" s="43" t="s">
        <v>150</v>
      </c>
      <c r="BW133" s="40" t="s">
        <v>153</v>
      </c>
      <c r="BX133" s="40" t="s">
        <v>150</v>
      </c>
      <c r="BY133" s="40" t="s">
        <v>150</v>
      </c>
      <c r="BZ133" s="40" t="s">
        <v>150</v>
      </c>
      <c r="CA133" s="43" t="s">
        <v>150</v>
      </c>
      <c r="CB133" s="43" t="s">
        <v>150</v>
      </c>
      <c r="CC133" s="43" t="s">
        <v>150</v>
      </c>
      <c r="CD133" s="40" t="s">
        <v>153</v>
      </c>
      <c r="CE133" s="40" t="s">
        <v>150</v>
      </c>
      <c r="CF133" s="40" t="s">
        <v>150</v>
      </c>
      <c r="CG133" s="40" t="s">
        <v>153</v>
      </c>
      <c r="CH133" s="40" t="s">
        <v>158</v>
      </c>
      <c r="CI133" s="40"/>
      <c r="CJ133" s="40"/>
      <c r="CK133" s="40"/>
      <c r="CL133" s="40"/>
      <c r="CM133" s="40"/>
      <c r="CN133" s="40"/>
      <c r="CO133" s="40"/>
      <c r="CP133" s="40"/>
      <c r="CQ133" s="40"/>
      <c r="CR133" s="40"/>
      <c r="CS133" s="40"/>
      <c r="CT133" s="4"/>
      <c r="CU133" s="4"/>
      <c r="CV133" s="4"/>
      <c r="CW133" s="4"/>
      <c r="CX133" s="4"/>
      <c r="CY133" s="4"/>
      <c r="CZ133" s="4"/>
      <c r="DA133" s="4"/>
      <c r="DB133" s="4"/>
      <c r="DC133" s="4"/>
      <c r="DD133" s="4"/>
      <c r="DE133" s="4"/>
      <c r="DF133" s="4"/>
      <c r="DG133" s="4"/>
      <c r="DH133" s="4"/>
      <c r="DI133" s="4"/>
      <c r="DJ133" s="4"/>
      <c r="DK133" s="4"/>
    </row>
    <row r="134" spans="1:115" ht="15" customHeight="1" x14ac:dyDescent="0.6">
      <c r="A134" s="40">
        <v>144</v>
      </c>
      <c r="B134" s="40" t="s">
        <v>411</v>
      </c>
      <c r="C134" s="40" t="s">
        <v>412</v>
      </c>
      <c r="D134" s="40"/>
      <c r="E134" s="40" t="s">
        <v>650</v>
      </c>
      <c r="F134" s="40" t="s">
        <v>651</v>
      </c>
      <c r="G134" s="40" t="s">
        <v>665</v>
      </c>
      <c r="H134" s="40" t="s">
        <v>150</v>
      </c>
      <c r="I134" s="41">
        <v>42550</v>
      </c>
      <c r="J134" s="42">
        <f t="shared" si="0"/>
        <v>2016</v>
      </c>
      <c r="K134" s="42">
        <f t="shared" si="1"/>
        <v>6</v>
      </c>
      <c r="L134" s="42" t="str">
        <f t="shared" si="2"/>
        <v>2 - Summer</v>
      </c>
      <c r="M134" s="40" t="s">
        <v>150</v>
      </c>
      <c r="N134" s="40" t="s">
        <v>150</v>
      </c>
      <c r="O134" s="43">
        <v>2.5694444444444447E-2</v>
      </c>
      <c r="P134" s="40" t="s">
        <v>151</v>
      </c>
      <c r="Q134" s="44">
        <v>29.067550000000001</v>
      </c>
      <c r="R134" s="44">
        <v>-85.19116666666666</v>
      </c>
      <c r="S134" s="40" t="s">
        <v>152</v>
      </c>
      <c r="T134" s="40" t="s">
        <v>150</v>
      </c>
      <c r="U134" s="40" t="s">
        <v>153</v>
      </c>
      <c r="V134" s="40" t="s">
        <v>150</v>
      </c>
      <c r="W134" s="40" t="s">
        <v>150</v>
      </c>
      <c r="X134" s="40" t="s">
        <v>150</v>
      </c>
      <c r="Y134" s="40" t="s">
        <v>666</v>
      </c>
      <c r="Z134" s="40" t="s">
        <v>667</v>
      </c>
      <c r="AA134" s="45">
        <v>982.00040612907105</v>
      </c>
      <c r="AB134" s="40" t="s">
        <v>156</v>
      </c>
      <c r="AC134" s="40" t="s">
        <v>150</v>
      </c>
      <c r="AD134" s="40" t="s">
        <v>150</v>
      </c>
      <c r="AE134" s="40" t="s">
        <v>150</v>
      </c>
      <c r="AF134" s="40" t="s">
        <v>150</v>
      </c>
      <c r="AG134" s="46">
        <v>92.5</v>
      </c>
      <c r="AH134" s="46">
        <v>94.9</v>
      </c>
      <c r="AI134" s="40">
        <v>82.7</v>
      </c>
      <c r="AJ134" s="40" t="s">
        <v>150</v>
      </c>
      <c r="AK134" s="40" t="s">
        <v>150</v>
      </c>
      <c r="AL134" s="40" t="s">
        <v>150</v>
      </c>
      <c r="AM134" s="40" t="s">
        <v>150</v>
      </c>
      <c r="AN134" s="40" t="s">
        <v>157</v>
      </c>
      <c r="AO134" s="40" t="s">
        <v>150</v>
      </c>
      <c r="AP134" s="40" t="s">
        <v>150</v>
      </c>
      <c r="AQ134" s="40" t="s">
        <v>150</v>
      </c>
      <c r="AR134" s="40" t="s">
        <v>150</v>
      </c>
      <c r="AS134" s="40" t="s">
        <v>150</v>
      </c>
      <c r="AT134" s="40" t="s">
        <v>150</v>
      </c>
      <c r="AU134" s="40" t="s">
        <v>150</v>
      </c>
      <c r="AV134" s="40" t="s">
        <v>150</v>
      </c>
      <c r="AW134" s="40" t="s">
        <v>150</v>
      </c>
      <c r="AX134" s="40" t="s">
        <v>150</v>
      </c>
      <c r="AY134" s="40" t="s">
        <v>150</v>
      </c>
      <c r="AZ134" s="40" t="s">
        <v>150</v>
      </c>
      <c r="BA134" s="40" t="s">
        <v>150</v>
      </c>
      <c r="BB134" s="40" t="s">
        <v>150</v>
      </c>
      <c r="BC134" s="40" t="s">
        <v>150</v>
      </c>
      <c r="BD134" s="40" t="s">
        <v>150</v>
      </c>
      <c r="BE134" s="40" t="s">
        <v>150</v>
      </c>
      <c r="BF134" s="40" t="s">
        <v>153</v>
      </c>
      <c r="BG134" s="40" t="s">
        <v>153</v>
      </c>
      <c r="BH134" s="40" t="s">
        <v>153</v>
      </c>
      <c r="BI134" s="40" t="s">
        <v>153</v>
      </c>
      <c r="BJ134" s="40" t="s">
        <v>153</v>
      </c>
      <c r="BK134" s="40" t="s">
        <v>150</v>
      </c>
      <c r="BL134" s="40" t="s">
        <v>150</v>
      </c>
      <c r="BM134" s="40" t="s">
        <v>150</v>
      </c>
      <c r="BN134" s="40" t="s">
        <v>150</v>
      </c>
      <c r="BO134" s="40" t="s">
        <v>655</v>
      </c>
      <c r="BP134" s="40" t="s">
        <v>153</v>
      </c>
      <c r="BQ134" s="40" t="s">
        <v>150</v>
      </c>
      <c r="BR134" s="40" t="s">
        <v>150</v>
      </c>
      <c r="BS134" s="40" t="s">
        <v>150</v>
      </c>
      <c r="BT134" s="40" t="s">
        <v>150</v>
      </c>
      <c r="BU134" s="41" t="s">
        <v>150</v>
      </c>
      <c r="BV134" s="43" t="s">
        <v>150</v>
      </c>
      <c r="BW134" s="40" t="s">
        <v>153</v>
      </c>
      <c r="BX134" s="40" t="s">
        <v>150</v>
      </c>
      <c r="BY134" s="40" t="s">
        <v>150</v>
      </c>
      <c r="BZ134" s="40" t="s">
        <v>150</v>
      </c>
      <c r="CA134" s="43" t="s">
        <v>150</v>
      </c>
      <c r="CB134" s="43" t="s">
        <v>150</v>
      </c>
      <c r="CC134" s="43" t="s">
        <v>150</v>
      </c>
      <c r="CD134" s="40" t="s">
        <v>153</v>
      </c>
      <c r="CE134" s="40" t="s">
        <v>150</v>
      </c>
      <c r="CF134" s="40" t="s">
        <v>150</v>
      </c>
      <c r="CG134" s="40" t="s">
        <v>153</v>
      </c>
      <c r="CH134" s="40" t="s">
        <v>158</v>
      </c>
      <c r="CI134" s="40"/>
      <c r="CJ134" s="40"/>
      <c r="CK134" s="40"/>
      <c r="CL134" s="40"/>
      <c r="CM134" s="40"/>
      <c r="CN134" s="40"/>
      <c r="CO134" s="40"/>
      <c r="CP134" s="40"/>
      <c r="CQ134" s="40"/>
      <c r="CR134" s="40"/>
      <c r="CS134" s="40"/>
      <c r="CT134" s="4"/>
      <c r="CU134" s="4"/>
      <c r="CV134" s="4"/>
      <c r="CW134" s="4"/>
      <c r="CX134" s="4"/>
      <c r="CY134" s="4"/>
      <c r="CZ134" s="4"/>
      <c r="DA134" s="4"/>
      <c r="DB134" s="4"/>
      <c r="DC134" s="4"/>
      <c r="DD134" s="4"/>
      <c r="DE134" s="4"/>
      <c r="DF134" s="4"/>
      <c r="DG134" s="4"/>
      <c r="DH134" s="4"/>
      <c r="DI134" s="4"/>
      <c r="DJ134" s="4"/>
      <c r="DK134" s="4"/>
    </row>
    <row r="135" spans="1:115" ht="15" customHeight="1" x14ac:dyDescent="0.6">
      <c r="A135" s="40">
        <v>145</v>
      </c>
      <c r="B135" s="40" t="s">
        <v>411</v>
      </c>
      <c r="C135" s="40" t="s">
        <v>412</v>
      </c>
      <c r="D135" s="40"/>
      <c r="E135" s="40" t="s">
        <v>650</v>
      </c>
      <c r="F135" s="40" t="s">
        <v>651</v>
      </c>
      <c r="G135" s="40" t="s">
        <v>668</v>
      </c>
      <c r="H135" s="40" t="s">
        <v>150</v>
      </c>
      <c r="I135" s="41">
        <v>42550</v>
      </c>
      <c r="J135" s="42">
        <f t="shared" si="0"/>
        <v>2016</v>
      </c>
      <c r="K135" s="42">
        <f t="shared" si="1"/>
        <v>6</v>
      </c>
      <c r="L135" s="42" t="str">
        <f t="shared" si="2"/>
        <v>2 - Summer</v>
      </c>
      <c r="M135" s="40" t="s">
        <v>150</v>
      </c>
      <c r="N135" s="40" t="s">
        <v>150</v>
      </c>
      <c r="O135" s="43">
        <v>4.0972222222222222E-2</v>
      </c>
      <c r="P135" s="40" t="s">
        <v>151</v>
      </c>
      <c r="Q135" s="44">
        <v>29.634</v>
      </c>
      <c r="R135" s="44">
        <v>-85.141433333333339</v>
      </c>
      <c r="S135" s="40" t="s">
        <v>152</v>
      </c>
      <c r="T135" s="40" t="s">
        <v>150</v>
      </c>
      <c r="U135" s="40" t="s">
        <v>153</v>
      </c>
      <c r="V135" s="40" t="s">
        <v>150</v>
      </c>
      <c r="W135" s="40" t="s">
        <v>150</v>
      </c>
      <c r="X135" s="40" t="s">
        <v>150</v>
      </c>
      <c r="Y135" s="40" t="s">
        <v>669</v>
      </c>
      <c r="Z135" s="40" t="s">
        <v>670</v>
      </c>
      <c r="AA135" s="45">
        <v>982.00040613021497</v>
      </c>
      <c r="AB135" s="40" t="s">
        <v>156</v>
      </c>
      <c r="AC135" s="40" t="s">
        <v>150</v>
      </c>
      <c r="AD135" s="40" t="s">
        <v>150</v>
      </c>
      <c r="AE135" s="40" t="s">
        <v>150</v>
      </c>
      <c r="AF135" s="40" t="s">
        <v>150</v>
      </c>
      <c r="AG135" s="46">
        <v>93.5</v>
      </c>
      <c r="AH135" s="46">
        <v>94</v>
      </c>
      <c r="AI135" s="40">
        <v>83.4</v>
      </c>
      <c r="AJ135" s="40" t="s">
        <v>150</v>
      </c>
      <c r="AK135" s="40" t="s">
        <v>150</v>
      </c>
      <c r="AL135" s="40" t="s">
        <v>150</v>
      </c>
      <c r="AM135" s="40" t="s">
        <v>150</v>
      </c>
      <c r="AN135" s="40" t="s">
        <v>157</v>
      </c>
      <c r="AO135" s="40" t="s">
        <v>150</v>
      </c>
      <c r="AP135" s="40" t="s">
        <v>150</v>
      </c>
      <c r="AQ135" s="40" t="s">
        <v>150</v>
      </c>
      <c r="AR135" s="40" t="s">
        <v>150</v>
      </c>
      <c r="AS135" s="40" t="s">
        <v>150</v>
      </c>
      <c r="AT135" s="40" t="s">
        <v>150</v>
      </c>
      <c r="AU135" s="40" t="s">
        <v>150</v>
      </c>
      <c r="AV135" s="40" t="s">
        <v>150</v>
      </c>
      <c r="AW135" s="40" t="s">
        <v>150</v>
      </c>
      <c r="AX135" s="40" t="s">
        <v>150</v>
      </c>
      <c r="AY135" s="40" t="s">
        <v>150</v>
      </c>
      <c r="AZ135" s="40" t="s">
        <v>150</v>
      </c>
      <c r="BA135" s="40" t="s">
        <v>150</v>
      </c>
      <c r="BB135" s="40" t="s">
        <v>150</v>
      </c>
      <c r="BC135" s="40" t="s">
        <v>150</v>
      </c>
      <c r="BD135" s="40" t="s">
        <v>150</v>
      </c>
      <c r="BE135" s="40" t="s">
        <v>150</v>
      </c>
      <c r="BF135" s="40" t="s">
        <v>153</v>
      </c>
      <c r="BG135" s="40" t="s">
        <v>166</v>
      </c>
      <c r="BH135" s="40" t="s">
        <v>153</v>
      </c>
      <c r="BI135" s="40" t="s">
        <v>153</v>
      </c>
      <c r="BJ135" s="40" t="s">
        <v>153</v>
      </c>
      <c r="BK135" s="40" t="s">
        <v>150</v>
      </c>
      <c r="BL135" s="40" t="s">
        <v>150</v>
      </c>
      <c r="BM135" s="40" t="s">
        <v>150</v>
      </c>
      <c r="BN135" s="40" t="s">
        <v>150</v>
      </c>
      <c r="BO135" s="40"/>
      <c r="BP135" s="40" t="s">
        <v>153</v>
      </c>
      <c r="BQ135" s="40" t="s">
        <v>150</v>
      </c>
      <c r="BR135" s="40" t="s">
        <v>150</v>
      </c>
      <c r="BS135" s="40" t="s">
        <v>150</v>
      </c>
      <c r="BT135" s="40" t="s">
        <v>150</v>
      </c>
      <c r="BU135" s="41" t="s">
        <v>150</v>
      </c>
      <c r="BV135" s="43" t="s">
        <v>150</v>
      </c>
      <c r="BW135" s="40" t="s">
        <v>153</v>
      </c>
      <c r="BX135" s="40" t="s">
        <v>150</v>
      </c>
      <c r="BY135" s="40" t="s">
        <v>150</v>
      </c>
      <c r="BZ135" s="40" t="s">
        <v>150</v>
      </c>
      <c r="CA135" s="43" t="s">
        <v>150</v>
      </c>
      <c r="CB135" s="43" t="s">
        <v>150</v>
      </c>
      <c r="CC135" s="43" t="s">
        <v>150</v>
      </c>
      <c r="CD135" s="40" t="s">
        <v>153</v>
      </c>
      <c r="CE135" s="40" t="s">
        <v>150</v>
      </c>
      <c r="CF135" s="40" t="s">
        <v>150</v>
      </c>
      <c r="CG135" s="40" t="s">
        <v>153</v>
      </c>
      <c r="CH135" s="40" t="s">
        <v>158</v>
      </c>
      <c r="CI135" s="40"/>
      <c r="CJ135" s="40"/>
      <c r="CK135" s="40"/>
      <c r="CL135" s="40"/>
      <c r="CM135" s="40"/>
      <c r="CN135" s="40"/>
      <c r="CO135" s="40"/>
      <c r="CP135" s="40"/>
      <c r="CQ135" s="40"/>
      <c r="CR135" s="40"/>
      <c r="CS135" s="40"/>
      <c r="CT135" s="4"/>
      <c r="CU135" s="4"/>
      <c r="CV135" s="4"/>
      <c r="CW135" s="4"/>
      <c r="CX135" s="4"/>
      <c r="CY135" s="4"/>
      <c r="CZ135" s="4"/>
      <c r="DA135" s="4"/>
      <c r="DB135" s="4"/>
      <c r="DC135" s="4"/>
      <c r="DD135" s="4"/>
      <c r="DE135" s="4"/>
      <c r="DF135" s="4"/>
      <c r="DG135" s="4"/>
      <c r="DH135" s="4"/>
      <c r="DI135" s="4"/>
      <c r="DJ135" s="4"/>
      <c r="DK135" s="4"/>
    </row>
    <row r="136" spans="1:115" ht="15" customHeight="1" x14ac:dyDescent="0.6">
      <c r="A136" s="40">
        <v>146</v>
      </c>
      <c r="B136" s="40" t="s">
        <v>411</v>
      </c>
      <c r="C136" s="40" t="s">
        <v>412</v>
      </c>
      <c r="D136" s="40"/>
      <c r="E136" s="40" t="s">
        <v>650</v>
      </c>
      <c r="F136" s="40" t="s">
        <v>651</v>
      </c>
      <c r="G136" s="40" t="s">
        <v>671</v>
      </c>
      <c r="H136" s="40" t="s">
        <v>150</v>
      </c>
      <c r="I136" s="41">
        <v>42551</v>
      </c>
      <c r="J136" s="42">
        <f t="shared" si="0"/>
        <v>2016</v>
      </c>
      <c r="K136" s="42">
        <f t="shared" si="1"/>
        <v>6</v>
      </c>
      <c r="L136" s="42" t="str">
        <f t="shared" si="2"/>
        <v>2 - Summer</v>
      </c>
      <c r="M136" s="40" t="s">
        <v>150</v>
      </c>
      <c r="N136" s="40" t="s">
        <v>150</v>
      </c>
      <c r="O136" s="43">
        <v>7.3611111111111113E-2</v>
      </c>
      <c r="P136" s="40" t="s">
        <v>151</v>
      </c>
      <c r="Q136" s="44" t="s">
        <v>150</v>
      </c>
      <c r="R136" s="44" t="s">
        <v>150</v>
      </c>
      <c r="S136" s="40" t="s">
        <v>152</v>
      </c>
      <c r="T136" s="40" t="s">
        <v>150</v>
      </c>
      <c r="U136" s="40" t="s">
        <v>153</v>
      </c>
      <c r="V136" s="40" t="s">
        <v>150</v>
      </c>
      <c r="W136" s="40" t="s">
        <v>150</v>
      </c>
      <c r="X136" s="40" t="s">
        <v>150</v>
      </c>
      <c r="Y136" s="40" t="s">
        <v>672</v>
      </c>
      <c r="Z136" s="40" t="s">
        <v>673</v>
      </c>
      <c r="AA136" s="45">
        <v>982.00040612928103</v>
      </c>
      <c r="AB136" s="40" t="s">
        <v>156</v>
      </c>
      <c r="AC136" s="40" t="s">
        <v>150</v>
      </c>
      <c r="AD136" s="40" t="s">
        <v>150</v>
      </c>
      <c r="AE136" s="40" t="s">
        <v>150</v>
      </c>
      <c r="AF136" s="40" t="s">
        <v>150</v>
      </c>
      <c r="AG136" s="46">
        <v>91</v>
      </c>
      <c r="AH136" s="46">
        <v>92.1</v>
      </c>
      <c r="AI136" s="40">
        <v>86.3</v>
      </c>
      <c r="AJ136" s="40" t="s">
        <v>150</v>
      </c>
      <c r="AK136" s="40" t="s">
        <v>150</v>
      </c>
      <c r="AL136" s="40" t="s">
        <v>150</v>
      </c>
      <c r="AM136" s="40" t="s">
        <v>150</v>
      </c>
      <c r="AN136" s="40" t="s">
        <v>157</v>
      </c>
      <c r="AO136" s="40" t="s">
        <v>150</v>
      </c>
      <c r="AP136" s="40" t="s">
        <v>150</v>
      </c>
      <c r="AQ136" s="40" t="s">
        <v>150</v>
      </c>
      <c r="AR136" s="40" t="s">
        <v>150</v>
      </c>
      <c r="AS136" s="40" t="s">
        <v>150</v>
      </c>
      <c r="AT136" s="40" t="s">
        <v>150</v>
      </c>
      <c r="AU136" s="40" t="s">
        <v>150</v>
      </c>
      <c r="AV136" s="40" t="s">
        <v>150</v>
      </c>
      <c r="AW136" s="40" t="s">
        <v>150</v>
      </c>
      <c r="AX136" s="40" t="s">
        <v>150</v>
      </c>
      <c r="AY136" s="40" t="s">
        <v>150</v>
      </c>
      <c r="AZ136" s="40" t="s">
        <v>150</v>
      </c>
      <c r="BA136" s="40" t="s">
        <v>150</v>
      </c>
      <c r="BB136" s="40" t="s">
        <v>150</v>
      </c>
      <c r="BC136" s="40" t="s">
        <v>150</v>
      </c>
      <c r="BD136" s="40" t="s">
        <v>150</v>
      </c>
      <c r="BE136" s="40" t="s">
        <v>150</v>
      </c>
      <c r="BF136" s="40" t="s">
        <v>153</v>
      </c>
      <c r="BG136" s="40" t="s">
        <v>166</v>
      </c>
      <c r="BH136" s="40" t="s">
        <v>153</v>
      </c>
      <c r="BI136" s="40" t="s">
        <v>153</v>
      </c>
      <c r="BJ136" s="40" t="s">
        <v>153</v>
      </c>
      <c r="BK136" s="40" t="s">
        <v>150</v>
      </c>
      <c r="BL136" s="40" t="s">
        <v>150</v>
      </c>
      <c r="BM136" s="40" t="s">
        <v>150</v>
      </c>
      <c r="BN136" s="40" t="s">
        <v>150</v>
      </c>
      <c r="BO136" s="40" t="s">
        <v>674</v>
      </c>
      <c r="BP136" s="40" t="s">
        <v>153</v>
      </c>
      <c r="BQ136" s="40" t="s">
        <v>150</v>
      </c>
      <c r="BR136" s="40" t="s">
        <v>150</v>
      </c>
      <c r="BS136" s="40" t="s">
        <v>150</v>
      </c>
      <c r="BT136" s="40" t="s">
        <v>150</v>
      </c>
      <c r="BU136" s="41" t="s">
        <v>150</v>
      </c>
      <c r="BV136" s="43" t="s">
        <v>150</v>
      </c>
      <c r="BW136" s="40" t="s">
        <v>153</v>
      </c>
      <c r="BX136" s="40" t="s">
        <v>150</v>
      </c>
      <c r="BY136" s="40" t="s">
        <v>150</v>
      </c>
      <c r="BZ136" s="40" t="s">
        <v>150</v>
      </c>
      <c r="CA136" s="43" t="s">
        <v>150</v>
      </c>
      <c r="CB136" s="43" t="s">
        <v>150</v>
      </c>
      <c r="CC136" s="43" t="s">
        <v>150</v>
      </c>
      <c r="CD136" s="40" t="s">
        <v>153</v>
      </c>
      <c r="CE136" s="40" t="s">
        <v>150</v>
      </c>
      <c r="CF136" s="40" t="s">
        <v>150</v>
      </c>
      <c r="CG136" s="40" t="s">
        <v>153</v>
      </c>
      <c r="CH136" s="40" t="s">
        <v>158</v>
      </c>
      <c r="CI136" s="40"/>
      <c r="CJ136" s="40"/>
      <c r="CK136" s="40"/>
      <c r="CL136" s="40"/>
      <c r="CM136" s="40"/>
      <c r="CN136" s="40"/>
      <c r="CO136" s="40"/>
      <c r="CP136" s="40"/>
      <c r="CQ136" s="40"/>
      <c r="CR136" s="40"/>
      <c r="CS136" s="40"/>
      <c r="CT136" s="4"/>
      <c r="CU136" s="4"/>
      <c r="CV136" s="4"/>
      <c r="CW136" s="4"/>
      <c r="CX136" s="4"/>
      <c r="CY136" s="4"/>
      <c r="CZ136" s="4"/>
      <c r="DA136" s="4"/>
      <c r="DB136" s="4"/>
      <c r="DC136" s="4"/>
      <c r="DD136" s="4"/>
      <c r="DE136" s="4"/>
      <c r="DF136" s="4"/>
      <c r="DG136" s="4"/>
      <c r="DH136" s="4"/>
      <c r="DI136" s="4"/>
      <c r="DJ136" s="4"/>
      <c r="DK136" s="4"/>
    </row>
    <row r="137" spans="1:115" ht="15" customHeight="1" x14ac:dyDescent="0.6">
      <c r="A137" s="40">
        <v>208</v>
      </c>
      <c r="B137" s="40" t="s">
        <v>19</v>
      </c>
      <c r="C137" s="40" t="s">
        <v>921</v>
      </c>
      <c r="D137" s="40" t="s">
        <v>174</v>
      </c>
      <c r="E137" s="40" t="s">
        <v>22</v>
      </c>
      <c r="F137" s="40" t="s">
        <v>922</v>
      </c>
      <c r="G137" s="40">
        <v>47</v>
      </c>
      <c r="H137" s="40" t="s">
        <v>150</v>
      </c>
      <c r="I137" s="41">
        <v>42585</v>
      </c>
      <c r="J137" s="42">
        <f t="shared" si="0"/>
        <v>2016</v>
      </c>
      <c r="K137" s="42">
        <f t="shared" si="1"/>
        <v>8</v>
      </c>
      <c r="L137" s="42" t="str">
        <f t="shared" si="2"/>
        <v>2 - Summer</v>
      </c>
      <c r="M137" s="40"/>
      <c r="N137" s="40" t="s">
        <v>150</v>
      </c>
      <c r="O137" s="43">
        <v>0.52361111111111114</v>
      </c>
      <c r="P137" s="40" t="s">
        <v>160</v>
      </c>
      <c r="Q137" s="44">
        <v>28.763819999999999</v>
      </c>
      <c r="R137" s="44">
        <v>-82.737049999999996</v>
      </c>
      <c r="S137" s="40" t="s">
        <v>152</v>
      </c>
      <c r="T137" s="40" t="s">
        <v>150</v>
      </c>
      <c r="U137" s="40" t="s">
        <v>153</v>
      </c>
      <c r="V137" s="40" t="s">
        <v>150</v>
      </c>
      <c r="W137" s="40" t="s">
        <v>150</v>
      </c>
      <c r="X137" s="40" t="s">
        <v>150</v>
      </c>
      <c r="Y137" s="40" t="s">
        <v>923</v>
      </c>
      <c r="Z137" s="40" t="s">
        <v>924</v>
      </c>
      <c r="AA137" s="45">
        <v>982.00040612949101</v>
      </c>
      <c r="AB137" s="40" t="s">
        <v>156</v>
      </c>
      <c r="AC137" s="40">
        <v>14.4</v>
      </c>
      <c r="AD137" s="40">
        <v>70.2</v>
      </c>
      <c r="AE137" s="40">
        <v>71.400000000000006</v>
      </c>
      <c r="AF137" s="40">
        <v>59.3</v>
      </c>
      <c r="AG137" s="46">
        <v>75.099999999999994</v>
      </c>
      <c r="AH137" s="46" t="s">
        <v>150</v>
      </c>
      <c r="AI137" s="40">
        <v>72.2</v>
      </c>
      <c r="AJ137" s="40">
        <v>54.1</v>
      </c>
      <c r="AK137" s="40">
        <v>15</v>
      </c>
      <c r="AL137" s="40">
        <v>11.5</v>
      </c>
      <c r="AM137" s="40">
        <v>42.2</v>
      </c>
      <c r="AN137" s="40" t="s">
        <v>150</v>
      </c>
      <c r="AO137" s="40" t="s">
        <v>163</v>
      </c>
      <c r="AP137" s="40" t="s">
        <v>153</v>
      </c>
      <c r="AQ137" s="40" t="s">
        <v>150</v>
      </c>
      <c r="AR137" s="40" t="s">
        <v>166</v>
      </c>
      <c r="AS137" s="40" t="s">
        <v>925</v>
      </c>
      <c r="AT137" s="40" t="s">
        <v>166</v>
      </c>
      <c r="AU137" s="40" t="s">
        <v>181</v>
      </c>
      <c r="AV137" s="40" t="s">
        <v>153</v>
      </c>
      <c r="AW137" s="40" t="s">
        <v>150</v>
      </c>
      <c r="AX137" s="40" t="s">
        <v>153</v>
      </c>
      <c r="AY137" s="40" t="s">
        <v>150</v>
      </c>
      <c r="AZ137" s="40" t="s">
        <v>185</v>
      </c>
      <c r="BA137" s="40" t="s">
        <v>164</v>
      </c>
      <c r="BB137" s="40" t="s">
        <v>153</v>
      </c>
      <c r="BC137" s="40" t="s">
        <v>150</v>
      </c>
      <c r="BD137" s="40" t="s">
        <v>150</v>
      </c>
      <c r="BE137" s="40" t="s">
        <v>153</v>
      </c>
      <c r="BF137" s="40" t="s">
        <v>153</v>
      </c>
      <c r="BG137" s="40" t="s">
        <v>166</v>
      </c>
      <c r="BH137" s="40" t="s">
        <v>153</v>
      </c>
      <c r="BI137" s="40" t="s">
        <v>153</v>
      </c>
      <c r="BJ137" s="40" t="s">
        <v>153</v>
      </c>
      <c r="BK137" s="40" t="s">
        <v>150</v>
      </c>
      <c r="BL137" s="40" t="s">
        <v>153</v>
      </c>
      <c r="BM137" s="40" t="s">
        <v>166</v>
      </c>
      <c r="BN137" s="40" t="s">
        <v>166</v>
      </c>
      <c r="BO137" s="40" t="s">
        <v>926</v>
      </c>
      <c r="BP137" s="40" t="s">
        <v>153</v>
      </c>
      <c r="BQ137" s="40" t="s">
        <v>150</v>
      </c>
      <c r="BR137" s="40" t="s">
        <v>150</v>
      </c>
      <c r="BS137" s="40" t="s">
        <v>150</v>
      </c>
      <c r="BT137" s="40" t="s">
        <v>150</v>
      </c>
      <c r="BU137" s="41" t="s">
        <v>150</v>
      </c>
      <c r="BV137" s="43" t="s">
        <v>150</v>
      </c>
      <c r="BW137" s="40" t="s">
        <v>153</v>
      </c>
      <c r="BX137" s="40" t="s">
        <v>150</v>
      </c>
      <c r="BY137" s="40" t="s">
        <v>150</v>
      </c>
      <c r="BZ137" s="40" t="s">
        <v>150</v>
      </c>
      <c r="CA137" s="43" t="s">
        <v>150</v>
      </c>
      <c r="CB137" s="43" t="s">
        <v>150</v>
      </c>
      <c r="CC137" s="43" t="s">
        <v>150</v>
      </c>
      <c r="CD137" s="40" t="s">
        <v>153</v>
      </c>
      <c r="CE137" s="40" t="s">
        <v>150</v>
      </c>
      <c r="CF137" s="40" t="s">
        <v>150</v>
      </c>
      <c r="CG137" s="40" t="s">
        <v>153</v>
      </c>
      <c r="CH137" s="40" t="s">
        <v>158</v>
      </c>
      <c r="CI137" s="40"/>
      <c r="CJ137" s="47">
        <v>4.6972383792090842</v>
      </c>
      <c r="CK137" s="47">
        <v>-12.354916326595562</v>
      </c>
      <c r="CL137" s="48">
        <v>9.143489567800106E-2</v>
      </c>
      <c r="CM137" s="48">
        <v>0.27191203717814427</v>
      </c>
      <c r="CN137" s="47">
        <v>14.376555924214001</v>
      </c>
      <c r="CO137" s="47">
        <v>42.753464965117018</v>
      </c>
      <c r="CP137" s="47">
        <v>6.5264022610992907</v>
      </c>
      <c r="CQ137" s="47">
        <v>22.640469373700604</v>
      </c>
      <c r="CR137" s="47">
        <v>2.973832202266792</v>
      </c>
      <c r="CS137" s="47">
        <v>3.4690582143012283</v>
      </c>
      <c r="CT137" s="4"/>
      <c r="CU137" s="4"/>
      <c r="CV137" s="4"/>
      <c r="CW137" s="4"/>
      <c r="CX137" s="4"/>
      <c r="CY137" s="4"/>
      <c r="CZ137" s="4"/>
      <c r="DA137" s="4"/>
      <c r="DB137" s="4"/>
      <c r="DC137" s="4"/>
      <c r="DD137" s="4"/>
      <c r="DE137" s="4"/>
      <c r="DF137" s="4"/>
      <c r="DG137" s="4"/>
      <c r="DH137" s="4"/>
      <c r="DI137" s="4"/>
      <c r="DJ137" s="4"/>
      <c r="DK137" s="4"/>
    </row>
    <row r="138" spans="1:115" ht="15" customHeight="1" x14ac:dyDescent="0.6">
      <c r="A138" s="40">
        <v>209</v>
      </c>
      <c r="B138" s="40" t="s">
        <v>19</v>
      </c>
      <c r="C138" s="40" t="s">
        <v>921</v>
      </c>
      <c r="D138" s="40" t="s">
        <v>174</v>
      </c>
      <c r="E138" s="40" t="s">
        <v>22</v>
      </c>
      <c r="F138" s="40" t="s">
        <v>922</v>
      </c>
      <c r="G138" s="40">
        <v>48</v>
      </c>
      <c r="H138" s="40" t="s">
        <v>150</v>
      </c>
      <c r="I138" s="41">
        <v>42585</v>
      </c>
      <c r="J138" s="42">
        <f t="shared" si="0"/>
        <v>2016</v>
      </c>
      <c r="K138" s="42">
        <f t="shared" si="1"/>
        <v>8</v>
      </c>
      <c r="L138" s="42" t="str">
        <f t="shared" si="2"/>
        <v>2 - Summer</v>
      </c>
      <c r="M138" s="40"/>
      <c r="N138" s="40" t="s">
        <v>150</v>
      </c>
      <c r="O138" s="43">
        <v>0.5625</v>
      </c>
      <c r="P138" s="40" t="s">
        <v>176</v>
      </c>
      <c r="Q138" s="44">
        <v>28.777149999999999</v>
      </c>
      <c r="R138" s="44">
        <v>-82.753330000000005</v>
      </c>
      <c r="S138" s="40" t="s">
        <v>152</v>
      </c>
      <c r="T138" s="40" t="s">
        <v>150</v>
      </c>
      <c r="U138" s="40" t="s">
        <v>153</v>
      </c>
      <c r="V138" s="40" t="s">
        <v>150</v>
      </c>
      <c r="W138" s="40" t="s">
        <v>150</v>
      </c>
      <c r="X138" s="40" t="s">
        <v>150</v>
      </c>
      <c r="Y138" s="40" t="s">
        <v>927</v>
      </c>
      <c r="Z138" s="40" t="s">
        <v>928</v>
      </c>
      <c r="AA138" s="45">
        <v>982.00040613030205</v>
      </c>
      <c r="AB138" s="40" t="s">
        <v>179</v>
      </c>
      <c r="AC138" s="40">
        <v>5.3</v>
      </c>
      <c r="AD138" s="40">
        <v>34.700000000000003</v>
      </c>
      <c r="AE138" s="40">
        <v>35.5</v>
      </c>
      <c r="AF138" s="40">
        <v>26.8</v>
      </c>
      <c r="AG138" s="46">
        <v>38.5</v>
      </c>
      <c r="AH138" s="46" t="s">
        <v>150</v>
      </c>
      <c r="AI138" s="40">
        <v>30.4</v>
      </c>
      <c r="AJ138" s="40">
        <v>29.2</v>
      </c>
      <c r="AK138" s="40">
        <v>5.7</v>
      </c>
      <c r="AL138" s="40">
        <v>4.2</v>
      </c>
      <c r="AM138" s="40">
        <v>6.6</v>
      </c>
      <c r="AN138" s="40" t="s">
        <v>150</v>
      </c>
      <c r="AO138" s="40" t="s">
        <v>163</v>
      </c>
      <c r="AP138" s="40" t="s">
        <v>153</v>
      </c>
      <c r="AQ138" s="40" t="s">
        <v>150</v>
      </c>
      <c r="AR138" s="40" t="s">
        <v>153</v>
      </c>
      <c r="AS138" s="40" t="s">
        <v>150</v>
      </c>
      <c r="AT138" s="40" t="s">
        <v>166</v>
      </c>
      <c r="AU138" s="40" t="s">
        <v>181</v>
      </c>
      <c r="AV138" s="40" t="s">
        <v>153</v>
      </c>
      <c r="AW138" s="40" t="s">
        <v>150</v>
      </c>
      <c r="AX138" s="40" t="s">
        <v>153</v>
      </c>
      <c r="AY138" s="40" t="s">
        <v>150</v>
      </c>
      <c r="AZ138" s="40" t="s">
        <v>164</v>
      </c>
      <c r="BA138" s="40" t="s">
        <v>165</v>
      </c>
      <c r="BB138" s="40" t="s">
        <v>166</v>
      </c>
      <c r="BC138" s="40">
        <v>39</v>
      </c>
      <c r="BD138" s="40">
        <v>2</v>
      </c>
      <c r="BE138" s="40" t="s">
        <v>153</v>
      </c>
      <c r="BF138" s="40" t="s">
        <v>153</v>
      </c>
      <c r="BG138" s="40" t="s">
        <v>166</v>
      </c>
      <c r="BH138" s="40" t="s">
        <v>153</v>
      </c>
      <c r="BI138" s="40" t="s">
        <v>153</v>
      </c>
      <c r="BJ138" s="40" t="s">
        <v>153</v>
      </c>
      <c r="BK138" s="40" t="s">
        <v>150</v>
      </c>
      <c r="BL138" s="40" t="s">
        <v>153</v>
      </c>
      <c r="BM138" s="40" t="s">
        <v>166</v>
      </c>
      <c r="BN138" s="40" t="s">
        <v>166</v>
      </c>
      <c r="BO138" s="40"/>
      <c r="BP138" s="40" t="s">
        <v>153</v>
      </c>
      <c r="BQ138" s="40" t="s">
        <v>150</v>
      </c>
      <c r="BR138" s="40" t="s">
        <v>150</v>
      </c>
      <c r="BS138" s="40" t="s">
        <v>150</v>
      </c>
      <c r="BT138" s="40" t="s">
        <v>150</v>
      </c>
      <c r="BU138" s="41" t="s">
        <v>150</v>
      </c>
      <c r="BV138" s="43" t="s">
        <v>150</v>
      </c>
      <c r="BW138" s="40" t="s">
        <v>153</v>
      </c>
      <c r="BX138" s="40" t="s">
        <v>150</v>
      </c>
      <c r="BY138" s="40" t="s">
        <v>150</v>
      </c>
      <c r="BZ138" s="40" t="s">
        <v>150</v>
      </c>
      <c r="CA138" s="43" t="s">
        <v>150</v>
      </c>
      <c r="CB138" s="43" t="s">
        <v>150</v>
      </c>
      <c r="CC138" s="43" t="s">
        <v>150</v>
      </c>
      <c r="CD138" s="40" t="s">
        <v>153</v>
      </c>
      <c r="CE138" s="40" t="s">
        <v>150</v>
      </c>
      <c r="CF138" s="40" t="s">
        <v>150</v>
      </c>
      <c r="CG138" s="40" t="s">
        <v>153</v>
      </c>
      <c r="CH138" s="40" t="s">
        <v>158</v>
      </c>
      <c r="CI138" s="40"/>
      <c r="CJ138" s="47">
        <v>6.7936559772450398</v>
      </c>
      <c r="CK138" s="47">
        <v>-13.419864540738242</v>
      </c>
      <c r="CL138" s="48">
        <v>8.7465098799715146E-2</v>
      </c>
      <c r="CM138" s="48">
        <v>0.250195619272924</v>
      </c>
      <c r="CN138" s="47">
        <v>14.849762105214797</v>
      </c>
      <c r="CO138" s="47">
        <v>42.478033832414944</v>
      </c>
      <c r="CP138" s="47">
        <v>6.2430477373101461</v>
      </c>
      <c r="CQ138" s="47">
        <v>20.832274710484928</v>
      </c>
      <c r="CR138" s="47">
        <v>2.8605194838439814</v>
      </c>
      <c r="CS138" s="47">
        <v>3.3368757675815299</v>
      </c>
      <c r="CT138" s="4"/>
      <c r="CU138" s="4"/>
      <c r="CV138" s="4"/>
      <c r="CW138" s="4"/>
      <c r="CX138" s="4"/>
      <c r="CY138" s="4"/>
      <c r="CZ138" s="4"/>
      <c r="DA138" s="4"/>
      <c r="DB138" s="4"/>
      <c r="DC138" s="4"/>
      <c r="DD138" s="4"/>
      <c r="DE138" s="4"/>
      <c r="DF138" s="4"/>
      <c r="DG138" s="4"/>
      <c r="DH138" s="4"/>
      <c r="DI138" s="4"/>
      <c r="DJ138" s="4"/>
      <c r="DK138" s="4"/>
    </row>
    <row r="139" spans="1:115" ht="15" customHeight="1" x14ac:dyDescent="0.6">
      <c r="A139" s="40">
        <v>210</v>
      </c>
      <c r="B139" s="40" t="s">
        <v>19</v>
      </c>
      <c r="C139" s="40" t="s">
        <v>921</v>
      </c>
      <c r="D139" s="40" t="s">
        <v>174</v>
      </c>
      <c r="E139" s="40" t="s">
        <v>22</v>
      </c>
      <c r="F139" s="40" t="s">
        <v>922</v>
      </c>
      <c r="G139" s="40">
        <v>49</v>
      </c>
      <c r="H139" s="40" t="s">
        <v>150</v>
      </c>
      <c r="I139" s="41">
        <v>42585</v>
      </c>
      <c r="J139" s="42">
        <f t="shared" si="0"/>
        <v>2016</v>
      </c>
      <c r="K139" s="42">
        <f t="shared" si="1"/>
        <v>8</v>
      </c>
      <c r="L139" s="42" t="str">
        <f t="shared" si="2"/>
        <v>2 - Summer</v>
      </c>
      <c r="M139" s="40"/>
      <c r="N139" s="40" t="s">
        <v>150</v>
      </c>
      <c r="O139" s="43">
        <v>0.59166666666666667</v>
      </c>
      <c r="P139" s="40" t="s">
        <v>176</v>
      </c>
      <c r="Q139" s="44">
        <v>28.780100000000001</v>
      </c>
      <c r="R139" s="44">
        <v>-82.755780000000001</v>
      </c>
      <c r="S139" s="40" t="s">
        <v>152</v>
      </c>
      <c r="T139" s="40" t="s">
        <v>150</v>
      </c>
      <c r="U139" s="40" t="s">
        <v>153</v>
      </c>
      <c r="V139" s="40" t="s">
        <v>150</v>
      </c>
      <c r="W139" s="40" t="s">
        <v>150</v>
      </c>
      <c r="X139" s="40" t="s">
        <v>150</v>
      </c>
      <c r="Y139" s="40" t="s">
        <v>929</v>
      </c>
      <c r="Z139" s="40" t="s">
        <v>930</v>
      </c>
      <c r="AA139" s="45">
        <v>982.00040612855696</v>
      </c>
      <c r="AB139" s="40" t="s">
        <v>179</v>
      </c>
      <c r="AC139" s="40">
        <v>7.6</v>
      </c>
      <c r="AD139" s="40">
        <v>52.8</v>
      </c>
      <c r="AE139" s="40">
        <v>53.3</v>
      </c>
      <c r="AF139" s="40">
        <v>42.5</v>
      </c>
      <c r="AG139" s="46">
        <v>59</v>
      </c>
      <c r="AH139" s="46" t="s">
        <v>150</v>
      </c>
      <c r="AI139" s="40">
        <v>51.2</v>
      </c>
      <c r="AJ139" s="40">
        <v>44.2</v>
      </c>
      <c r="AK139" s="40">
        <v>11.1</v>
      </c>
      <c r="AL139" s="40">
        <v>7.9</v>
      </c>
      <c r="AM139" s="40">
        <v>23.3</v>
      </c>
      <c r="AN139" s="40" t="s">
        <v>150</v>
      </c>
      <c r="AO139" s="40" t="s">
        <v>163</v>
      </c>
      <c r="AP139" s="40" t="s">
        <v>153</v>
      </c>
      <c r="AQ139" s="40" t="s">
        <v>150</v>
      </c>
      <c r="AR139" s="40" t="s">
        <v>153</v>
      </c>
      <c r="AS139" s="40" t="s">
        <v>150</v>
      </c>
      <c r="AT139" s="40" t="s">
        <v>166</v>
      </c>
      <c r="AU139" s="40" t="s">
        <v>181</v>
      </c>
      <c r="AV139" s="40" t="s">
        <v>153</v>
      </c>
      <c r="AW139" s="40" t="s">
        <v>150</v>
      </c>
      <c r="AX139" s="40" t="s">
        <v>153</v>
      </c>
      <c r="AY139" s="40" t="s">
        <v>150</v>
      </c>
      <c r="AZ139" s="40" t="s">
        <v>164</v>
      </c>
      <c r="BA139" s="40" t="s">
        <v>165</v>
      </c>
      <c r="BB139" s="40" t="s">
        <v>166</v>
      </c>
      <c r="BC139" s="40">
        <v>5</v>
      </c>
      <c r="BD139" s="40">
        <v>1</v>
      </c>
      <c r="BE139" s="40" t="s">
        <v>153</v>
      </c>
      <c r="BF139" s="40" t="s">
        <v>153</v>
      </c>
      <c r="BG139" s="40" t="s">
        <v>166</v>
      </c>
      <c r="BH139" s="40" t="s">
        <v>153</v>
      </c>
      <c r="BI139" s="40" t="s">
        <v>153</v>
      </c>
      <c r="BJ139" s="40" t="s">
        <v>153</v>
      </c>
      <c r="BK139" s="40" t="s">
        <v>150</v>
      </c>
      <c r="BL139" s="40" t="s">
        <v>153</v>
      </c>
      <c r="BM139" s="40" t="s">
        <v>166</v>
      </c>
      <c r="BN139" s="40" t="s">
        <v>166</v>
      </c>
      <c r="BO139" s="40"/>
      <c r="BP139" s="40" t="s">
        <v>153</v>
      </c>
      <c r="BQ139" s="40" t="s">
        <v>150</v>
      </c>
      <c r="BR139" s="40" t="s">
        <v>150</v>
      </c>
      <c r="BS139" s="40" t="s">
        <v>150</v>
      </c>
      <c r="BT139" s="40" t="s">
        <v>150</v>
      </c>
      <c r="BU139" s="41" t="s">
        <v>150</v>
      </c>
      <c r="BV139" s="43" t="s">
        <v>150</v>
      </c>
      <c r="BW139" s="40" t="s">
        <v>153</v>
      </c>
      <c r="BX139" s="40" t="s">
        <v>150</v>
      </c>
      <c r="BY139" s="40" t="s">
        <v>150</v>
      </c>
      <c r="BZ139" s="40" t="s">
        <v>150</v>
      </c>
      <c r="CA139" s="43" t="s">
        <v>150</v>
      </c>
      <c r="CB139" s="43" t="s">
        <v>150</v>
      </c>
      <c r="CC139" s="43" t="s">
        <v>150</v>
      </c>
      <c r="CD139" s="40" t="s">
        <v>153</v>
      </c>
      <c r="CE139" s="40" t="s">
        <v>150</v>
      </c>
      <c r="CF139" s="40" t="s">
        <v>150</v>
      </c>
      <c r="CG139" s="40" t="s">
        <v>153</v>
      </c>
      <c r="CH139" s="40" t="s">
        <v>158</v>
      </c>
      <c r="CI139" s="40"/>
      <c r="CJ139" s="47">
        <v>4.3417344845590531</v>
      </c>
      <c r="CK139" s="47">
        <v>-12.872992477681287</v>
      </c>
      <c r="CL139" s="48">
        <v>5.8608162763569727E-2</v>
      </c>
      <c r="CM139" s="48">
        <v>0.16034289176254241</v>
      </c>
      <c r="CN139" s="47">
        <v>15.670631754965166</v>
      </c>
      <c r="CO139" s="47">
        <v>42.87243095255144</v>
      </c>
      <c r="CP139" s="47">
        <v>4.1833092622105443</v>
      </c>
      <c r="CQ139" s="47">
        <v>13.350781995215854</v>
      </c>
      <c r="CR139" s="47">
        <v>2.7358457286808182</v>
      </c>
      <c r="CS139" s="47">
        <v>3.1914403546060166</v>
      </c>
      <c r="CT139" s="4"/>
      <c r="CU139" s="4"/>
      <c r="CV139" s="4"/>
      <c r="CW139" s="4"/>
      <c r="CX139" s="4"/>
      <c r="CY139" s="4"/>
      <c r="CZ139" s="4"/>
      <c r="DA139" s="4"/>
      <c r="DB139" s="4"/>
      <c r="DC139" s="4"/>
      <c r="DD139" s="4"/>
      <c r="DE139" s="4"/>
      <c r="DF139" s="4"/>
      <c r="DG139" s="4"/>
      <c r="DH139" s="4"/>
      <c r="DI139" s="4"/>
      <c r="DJ139" s="4"/>
      <c r="DK139" s="4"/>
    </row>
    <row r="140" spans="1:115" ht="15" customHeight="1" x14ac:dyDescent="0.6">
      <c r="A140" s="40">
        <v>211</v>
      </c>
      <c r="B140" s="40" t="s">
        <v>19</v>
      </c>
      <c r="C140" s="40" t="s">
        <v>921</v>
      </c>
      <c r="D140" s="40" t="s">
        <v>174</v>
      </c>
      <c r="E140" s="40" t="s">
        <v>22</v>
      </c>
      <c r="F140" s="40" t="s">
        <v>931</v>
      </c>
      <c r="G140" s="40">
        <v>50</v>
      </c>
      <c r="H140" s="40" t="s">
        <v>150</v>
      </c>
      <c r="I140" s="41">
        <v>42598</v>
      </c>
      <c r="J140" s="42">
        <f t="shared" si="0"/>
        <v>2016</v>
      </c>
      <c r="K140" s="42">
        <f t="shared" si="1"/>
        <v>8</v>
      </c>
      <c r="L140" s="42" t="str">
        <f t="shared" si="2"/>
        <v>2 - Summer</v>
      </c>
      <c r="M140" s="40"/>
      <c r="N140" s="40" t="s">
        <v>150</v>
      </c>
      <c r="O140" s="43">
        <v>0.42499999999999999</v>
      </c>
      <c r="P140" s="40" t="s">
        <v>176</v>
      </c>
      <c r="Q140" s="44">
        <v>28.769269999999999</v>
      </c>
      <c r="R140" s="44">
        <v>-82.759420000000006</v>
      </c>
      <c r="S140" s="40" t="s">
        <v>152</v>
      </c>
      <c r="T140" s="40" t="s">
        <v>150</v>
      </c>
      <c r="U140" s="40" t="s">
        <v>153</v>
      </c>
      <c r="V140" s="40" t="s">
        <v>150</v>
      </c>
      <c r="W140" s="40" t="s">
        <v>150</v>
      </c>
      <c r="X140" s="40" t="s">
        <v>150</v>
      </c>
      <c r="Y140" s="40" t="s">
        <v>932</v>
      </c>
      <c r="Z140" s="40" t="s">
        <v>933</v>
      </c>
      <c r="AA140" s="45">
        <v>982.00040612875603</v>
      </c>
      <c r="AB140" s="40" t="s">
        <v>179</v>
      </c>
      <c r="AC140" s="40">
        <v>6.6</v>
      </c>
      <c r="AD140" s="40">
        <v>47.5</v>
      </c>
      <c r="AE140" s="40">
        <v>48.9</v>
      </c>
      <c r="AF140" s="40">
        <v>36.700000000000003</v>
      </c>
      <c r="AG140" s="46">
        <v>51.1</v>
      </c>
      <c r="AH140" s="46" t="s">
        <v>150</v>
      </c>
      <c r="AI140" s="40">
        <v>42.7</v>
      </c>
      <c r="AJ140" s="40">
        <v>39.5</v>
      </c>
      <c r="AK140" s="40">
        <v>7.4</v>
      </c>
      <c r="AL140" s="40">
        <v>5.6</v>
      </c>
      <c r="AM140" s="40">
        <v>13.5</v>
      </c>
      <c r="AN140" s="40" t="s">
        <v>150</v>
      </c>
      <c r="AO140" s="40" t="s">
        <v>163</v>
      </c>
      <c r="AP140" s="40" t="s">
        <v>153</v>
      </c>
      <c r="AQ140" s="40" t="s">
        <v>150</v>
      </c>
      <c r="AR140" s="40" t="s">
        <v>153</v>
      </c>
      <c r="AS140" s="40" t="s">
        <v>150</v>
      </c>
      <c r="AT140" s="40" t="s">
        <v>166</v>
      </c>
      <c r="AU140" s="40" t="s">
        <v>181</v>
      </c>
      <c r="AV140" s="40" t="s">
        <v>153</v>
      </c>
      <c r="AW140" s="40" t="s">
        <v>150</v>
      </c>
      <c r="AX140" s="40" t="s">
        <v>153</v>
      </c>
      <c r="AY140" s="40" t="s">
        <v>150</v>
      </c>
      <c r="AZ140" s="40" t="s">
        <v>165</v>
      </c>
      <c r="BA140" s="40" t="s">
        <v>164</v>
      </c>
      <c r="BB140" s="40" t="s">
        <v>153</v>
      </c>
      <c r="BC140" s="40" t="s">
        <v>150</v>
      </c>
      <c r="BD140" s="40" t="s">
        <v>150</v>
      </c>
      <c r="BE140" s="40" t="s">
        <v>153</v>
      </c>
      <c r="BF140" s="40" t="s">
        <v>153</v>
      </c>
      <c r="BG140" s="40" t="s">
        <v>166</v>
      </c>
      <c r="BH140" s="40" t="s">
        <v>153</v>
      </c>
      <c r="BI140" s="40" t="s">
        <v>153</v>
      </c>
      <c r="BJ140" s="40" t="s">
        <v>153</v>
      </c>
      <c r="BK140" s="40" t="s">
        <v>150</v>
      </c>
      <c r="BL140" s="40" t="s">
        <v>153</v>
      </c>
      <c r="BM140" s="40" t="s">
        <v>166</v>
      </c>
      <c r="BN140" s="40" t="s">
        <v>166</v>
      </c>
      <c r="BO140" s="40"/>
      <c r="BP140" s="40" t="s">
        <v>153</v>
      </c>
      <c r="BQ140" s="40" t="s">
        <v>150</v>
      </c>
      <c r="BR140" s="40" t="s">
        <v>150</v>
      </c>
      <c r="BS140" s="40" t="s">
        <v>150</v>
      </c>
      <c r="BT140" s="40" t="s">
        <v>150</v>
      </c>
      <c r="BU140" s="41" t="s">
        <v>150</v>
      </c>
      <c r="BV140" s="43" t="s">
        <v>150</v>
      </c>
      <c r="BW140" s="40" t="s">
        <v>153</v>
      </c>
      <c r="BX140" s="40" t="s">
        <v>150</v>
      </c>
      <c r="BY140" s="40" t="s">
        <v>150</v>
      </c>
      <c r="BZ140" s="40" t="s">
        <v>150</v>
      </c>
      <c r="CA140" s="43" t="s">
        <v>150</v>
      </c>
      <c r="CB140" s="43" t="s">
        <v>150</v>
      </c>
      <c r="CC140" s="43" t="s">
        <v>150</v>
      </c>
      <c r="CD140" s="40" t="s">
        <v>153</v>
      </c>
      <c r="CE140" s="40" t="s">
        <v>150</v>
      </c>
      <c r="CF140" s="40" t="s">
        <v>150</v>
      </c>
      <c r="CG140" s="40" t="s">
        <v>153</v>
      </c>
      <c r="CH140" s="40" t="s">
        <v>158</v>
      </c>
      <c r="CI140" s="40"/>
      <c r="CJ140" s="47">
        <v>4.9999458916755719</v>
      </c>
      <c r="CK140" s="47">
        <v>-13.13021046936792</v>
      </c>
      <c r="CL140" s="48">
        <v>5.763604560942627E-2</v>
      </c>
      <c r="CM140" s="48">
        <v>0.16051628302177873</v>
      </c>
      <c r="CN140" s="47">
        <v>14.665660460413809</v>
      </c>
      <c r="CO140" s="47">
        <v>40.843837919027663</v>
      </c>
      <c r="CP140" s="47">
        <v>4.1139218850411332</v>
      </c>
      <c r="CQ140" s="47">
        <v>13.365219235785073</v>
      </c>
      <c r="CR140" s="47">
        <v>2.7849981955654255</v>
      </c>
      <c r="CS140" s="47">
        <v>3.2487780782574194</v>
      </c>
      <c r="CT140" s="4"/>
      <c r="CU140" s="4"/>
      <c r="CV140" s="4"/>
      <c r="CW140" s="4"/>
      <c r="CX140" s="4"/>
      <c r="CY140" s="4"/>
      <c r="CZ140" s="4"/>
      <c r="DA140" s="4"/>
      <c r="DB140" s="4"/>
      <c r="DC140" s="4"/>
      <c r="DD140" s="4"/>
      <c r="DE140" s="4"/>
      <c r="DF140" s="4"/>
      <c r="DG140" s="4"/>
      <c r="DH140" s="4"/>
      <c r="DI140" s="4"/>
      <c r="DJ140" s="4"/>
      <c r="DK140" s="4"/>
    </row>
    <row r="141" spans="1:115" ht="15" customHeight="1" x14ac:dyDescent="0.6">
      <c r="A141" s="40">
        <v>212</v>
      </c>
      <c r="B141" s="40" t="s">
        <v>19</v>
      </c>
      <c r="C141" s="40" t="s">
        <v>921</v>
      </c>
      <c r="D141" s="40" t="s">
        <v>174</v>
      </c>
      <c r="E141" s="40" t="s">
        <v>22</v>
      </c>
      <c r="F141" s="40" t="s">
        <v>931</v>
      </c>
      <c r="G141" s="40">
        <v>51</v>
      </c>
      <c r="H141" s="40" t="s">
        <v>150</v>
      </c>
      <c r="I141" s="41">
        <v>42598</v>
      </c>
      <c r="J141" s="42">
        <f t="shared" si="0"/>
        <v>2016</v>
      </c>
      <c r="K141" s="42">
        <f t="shared" si="1"/>
        <v>8</v>
      </c>
      <c r="L141" s="42" t="str">
        <f t="shared" si="2"/>
        <v>2 - Summer</v>
      </c>
      <c r="M141" s="40"/>
      <c r="N141" s="40" t="s">
        <v>150</v>
      </c>
      <c r="O141" s="43">
        <v>0.5131944444444444</v>
      </c>
      <c r="P141" s="40" t="s">
        <v>176</v>
      </c>
      <c r="Q141" s="44">
        <v>28.78546</v>
      </c>
      <c r="R141" s="44">
        <v>-82.757570000000001</v>
      </c>
      <c r="S141" s="40" t="s">
        <v>152</v>
      </c>
      <c r="T141" s="40" t="s">
        <v>150</v>
      </c>
      <c r="U141" s="40" t="s">
        <v>153</v>
      </c>
      <c r="V141" s="40" t="s">
        <v>150</v>
      </c>
      <c r="W141" s="40" t="s">
        <v>150</v>
      </c>
      <c r="X141" s="40" t="s">
        <v>150</v>
      </c>
      <c r="Y141" s="40" t="s">
        <v>934</v>
      </c>
      <c r="Z141" s="40" t="s">
        <v>935</v>
      </c>
      <c r="AA141" s="45">
        <v>982.00040612956104</v>
      </c>
      <c r="AB141" s="40" t="s">
        <v>162</v>
      </c>
      <c r="AC141" s="40">
        <v>9.9</v>
      </c>
      <c r="AD141" s="40">
        <v>45.2</v>
      </c>
      <c r="AE141" s="40">
        <v>46.2</v>
      </c>
      <c r="AF141" s="40">
        <v>44</v>
      </c>
      <c r="AG141" s="46">
        <v>49</v>
      </c>
      <c r="AH141" s="46" t="s">
        <v>150</v>
      </c>
      <c r="AI141" s="40">
        <v>48.2</v>
      </c>
      <c r="AJ141" s="40">
        <v>35.799999999999997</v>
      </c>
      <c r="AK141" s="40">
        <v>7.4</v>
      </c>
      <c r="AL141" s="40">
        <v>4.7</v>
      </c>
      <c r="AM141" s="40">
        <v>16.399999999999999</v>
      </c>
      <c r="AN141" s="40" t="s">
        <v>150</v>
      </c>
      <c r="AO141" s="40" t="s">
        <v>163</v>
      </c>
      <c r="AP141" s="40" t="s">
        <v>153</v>
      </c>
      <c r="AQ141" s="40" t="s">
        <v>150</v>
      </c>
      <c r="AR141" s="40" t="s">
        <v>153</v>
      </c>
      <c r="AS141" s="40" t="s">
        <v>150</v>
      </c>
      <c r="AT141" s="40" t="s">
        <v>166</v>
      </c>
      <c r="AU141" s="40" t="s">
        <v>181</v>
      </c>
      <c r="AV141" s="40" t="s">
        <v>153</v>
      </c>
      <c r="AW141" s="40" t="s">
        <v>150</v>
      </c>
      <c r="AX141" s="40" t="s">
        <v>153</v>
      </c>
      <c r="AY141" s="40" t="s">
        <v>150</v>
      </c>
      <c r="AZ141" s="40" t="s">
        <v>165</v>
      </c>
      <c r="BA141" s="40" t="s">
        <v>165</v>
      </c>
      <c r="BB141" s="40" t="s">
        <v>153</v>
      </c>
      <c r="BC141" s="40" t="s">
        <v>150</v>
      </c>
      <c r="BD141" s="40" t="s">
        <v>150</v>
      </c>
      <c r="BE141" s="40" t="s">
        <v>153</v>
      </c>
      <c r="BF141" s="40" t="s">
        <v>153</v>
      </c>
      <c r="BG141" s="40" t="s">
        <v>166</v>
      </c>
      <c r="BH141" s="40" t="s">
        <v>153</v>
      </c>
      <c r="BI141" s="40" t="s">
        <v>153</v>
      </c>
      <c r="BJ141" s="40" t="s">
        <v>153</v>
      </c>
      <c r="BK141" s="40" t="s">
        <v>150</v>
      </c>
      <c r="BL141" s="40" t="s">
        <v>153</v>
      </c>
      <c r="BM141" s="40" t="s">
        <v>166</v>
      </c>
      <c r="BN141" s="40" t="s">
        <v>166</v>
      </c>
      <c r="BO141" s="40"/>
      <c r="BP141" s="40" t="s">
        <v>153</v>
      </c>
      <c r="BQ141" s="40" t="s">
        <v>150</v>
      </c>
      <c r="BR141" s="40" t="s">
        <v>150</v>
      </c>
      <c r="BS141" s="40" t="s">
        <v>150</v>
      </c>
      <c r="BT141" s="40" t="s">
        <v>150</v>
      </c>
      <c r="BU141" s="41" t="s">
        <v>150</v>
      </c>
      <c r="BV141" s="43" t="s">
        <v>150</v>
      </c>
      <c r="BW141" s="40" t="s">
        <v>153</v>
      </c>
      <c r="BX141" s="40" t="s">
        <v>150</v>
      </c>
      <c r="BY141" s="40" t="s">
        <v>150</v>
      </c>
      <c r="BZ141" s="40" t="s">
        <v>150</v>
      </c>
      <c r="CA141" s="43" t="s">
        <v>150</v>
      </c>
      <c r="CB141" s="43" t="s">
        <v>150</v>
      </c>
      <c r="CC141" s="43" t="s">
        <v>150</v>
      </c>
      <c r="CD141" s="40" t="s">
        <v>153</v>
      </c>
      <c r="CE141" s="40" t="s">
        <v>150</v>
      </c>
      <c r="CF141" s="40" t="s">
        <v>150</v>
      </c>
      <c r="CG141" s="40" t="s">
        <v>153</v>
      </c>
      <c r="CH141" s="40" t="s">
        <v>158</v>
      </c>
      <c r="CI141" s="40"/>
      <c r="CJ141" s="47">
        <v>5.7210132884811262</v>
      </c>
      <c r="CK141" s="47">
        <v>-12.500116415309684</v>
      </c>
      <c r="CL141" s="48">
        <v>8.6979989271207717E-2</v>
      </c>
      <c r="CM141" s="48">
        <v>0.24922994767320836</v>
      </c>
      <c r="CN141" s="47">
        <v>14.545148707559818</v>
      </c>
      <c r="CO141" s="47">
        <v>41.677248774784012</v>
      </c>
      <c r="CP141" s="47">
        <v>6.2084217895223208</v>
      </c>
      <c r="CQ141" s="47">
        <v>20.751869081865809</v>
      </c>
      <c r="CR141" s="47">
        <v>2.865371101577141</v>
      </c>
      <c r="CS141" s="47">
        <v>3.3425353149954828</v>
      </c>
      <c r="CT141" s="4"/>
      <c r="CU141" s="4"/>
      <c r="CV141" s="4"/>
      <c r="CW141" s="4"/>
      <c r="CX141" s="4"/>
      <c r="CY141" s="4"/>
      <c r="CZ141" s="4"/>
      <c r="DA141" s="4"/>
      <c r="DB141" s="4"/>
      <c r="DC141" s="4"/>
      <c r="DD141" s="4"/>
      <c r="DE141" s="4"/>
      <c r="DF141" s="4"/>
      <c r="DG141" s="4"/>
      <c r="DH141" s="4"/>
      <c r="DI141" s="4"/>
      <c r="DJ141" s="4"/>
      <c r="DK141" s="4"/>
    </row>
    <row r="142" spans="1:115" ht="15" customHeight="1" x14ac:dyDescent="0.6">
      <c r="A142" s="40">
        <v>213</v>
      </c>
      <c r="B142" s="40" t="s">
        <v>19</v>
      </c>
      <c r="C142" s="40" t="s">
        <v>921</v>
      </c>
      <c r="D142" s="40" t="s">
        <v>174</v>
      </c>
      <c r="E142" s="40" t="s">
        <v>22</v>
      </c>
      <c r="F142" s="40" t="s">
        <v>931</v>
      </c>
      <c r="G142" s="40">
        <v>52</v>
      </c>
      <c r="H142" s="40" t="s">
        <v>150</v>
      </c>
      <c r="I142" s="41">
        <v>42598</v>
      </c>
      <c r="J142" s="42">
        <f t="shared" si="0"/>
        <v>2016</v>
      </c>
      <c r="K142" s="42">
        <f t="shared" si="1"/>
        <v>8</v>
      </c>
      <c r="L142" s="42" t="str">
        <f t="shared" si="2"/>
        <v>2 - Summer</v>
      </c>
      <c r="M142" s="40"/>
      <c r="N142" s="40" t="s">
        <v>150</v>
      </c>
      <c r="O142" s="43">
        <v>0.52152777777777781</v>
      </c>
      <c r="P142" s="40" t="s">
        <v>176</v>
      </c>
      <c r="Q142" s="44">
        <v>28.79073</v>
      </c>
      <c r="R142" s="44">
        <v>-82.760760000000005</v>
      </c>
      <c r="S142" s="40" t="s">
        <v>152</v>
      </c>
      <c r="T142" s="40" t="s">
        <v>150</v>
      </c>
      <c r="U142" s="40" t="s">
        <v>153</v>
      </c>
      <c r="V142" s="40" t="s">
        <v>150</v>
      </c>
      <c r="W142" s="40" t="s">
        <v>150</v>
      </c>
      <c r="X142" s="40" t="s">
        <v>150</v>
      </c>
      <c r="Y142" s="40" t="s">
        <v>936</v>
      </c>
      <c r="Z142" s="40" t="s">
        <v>937</v>
      </c>
      <c r="AA142" s="45">
        <v>982.00040612924204</v>
      </c>
      <c r="AB142" s="40" t="s">
        <v>162</v>
      </c>
      <c r="AC142" s="40">
        <v>10.1</v>
      </c>
      <c r="AD142" s="40">
        <v>47.2</v>
      </c>
      <c r="AE142" s="40">
        <v>47.8</v>
      </c>
      <c r="AF142" s="40">
        <v>46.6</v>
      </c>
      <c r="AG142" s="46">
        <v>50.3</v>
      </c>
      <c r="AH142" s="46" t="s">
        <v>150</v>
      </c>
      <c r="AI142" s="40">
        <v>51.8</v>
      </c>
      <c r="AJ142" s="40">
        <v>37.700000000000003</v>
      </c>
      <c r="AK142" s="40">
        <v>8.6999999999999993</v>
      </c>
      <c r="AL142" s="40">
        <v>5.7</v>
      </c>
      <c r="AM142" s="40">
        <v>16.600000000000001</v>
      </c>
      <c r="AN142" s="40" t="s">
        <v>150</v>
      </c>
      <c r="AO142" s="40" t="s">
        <v>163</v>
      </c>
      <c r="AP142" s="40" t="s">
        <v>153</v>
      </c>
      <c r="AQ142" s="40" t="s">
        <v>150</v>
      </c>
      <c r="AR142" s="40" t="s">
        <v>153</v>
      </c>
      <c r="AS142" s="40" t="s">
        <v>150</v>
      </c>
      <c r="AT142" s="40" t="s">
        <v>166</v>
      </c>
      <c r="AU142" s="40" t="s">
        <v>181</v>
      </c>
      <c r="AV142" s="40" t="s">
        <v>153</v>
      </c>
      <c r="AW142" s="40" t="s">
        <v>150</v>
      </c>
      <c r="AX142" s="40" t="s">
        <v>153</v>
      </c>
      <c r="AY142" s="40" t="s">
        <v>150</v>
      </c>
      <c r="AZ142" s="40" t="s">
        <v>164</v>
      </c>
      <c r="BA142" s="40" t="s">
        <v>164</v>
      </c>
      <c r="BB142" s="40" t="s">
        <v>153</v>
      </c>
      <c r="BC142" s="40" t="s">
        <v>150</v>
      </c>
      <c r="BD142" s="40" t="s">
        <v>150</v>
      </c>
      <c r="BE142" s="40" t="s">
        <v>153</v>
      </c>
      <c r="BF142" s="40" t="s">
        <v>153</v>
      </c>
      <c r="BG142" s="40" t="s">
        <v>166</v>
      </c>
      <c r="BH142" s="40" t="s">
        <v>153</v>
      </c>
      <c r="BI142" s="40" t="s">
        <v>153</v>
      </c>
      <c r="BJ142" s="40" t="s">
        <v>153</v>
      </c>
      <c r="BK142" s="40" t="s">
        <v>150</v>
      </c>
      <c r="BL142" s="40" t="s">
        <v>153</v>
      </c>
      <c r="BM142" s="40" t="s">
        <v>166</v>
      </c>
      <c r="BN142" s="40" t="s">
        <v>166</v>
      </c>
      <c r="BO142" s="40"/>
      <c r="BP142" s="40" t="s">
        <v>153</v>
      </c>
      <c r="BQ142" s="40" t="s">
        <v>150</v>
      </c>
      <c r="BR142" s="40" t="s">
        <v>150</v>
      </c>
      <c r="BS142" s="40" t="s">
        <v>150</v>
      </c>
      <c r="BT142" s="40" t="s">
        <v>150</v>
      </c>
      <c r="BU142" s="41" t="s">
        <v>150</v>
      </c>
      <c r="BV142" s="43" t="s">
        <v>150</v>
      </c>
      <c r="BW142" s="40" t="s">
        <v>153</v>
      </c>
      <c r="BX142" s="40" t="s">
        <v>150</v>
      </c>
      <c r="BY142" s="40" t="s">
        <v>150</v>
      </c>
      <c r="BZ142" s="40" t="s">
        <v>150</v>
      </c>
      <c r="CA142" s="43" t="s">
        <v>150</v>
      </c>
      <c r="CB142" s="43" t="s">
        <v>150</v>
      </c>
      <c r="CC142" s="43" t="s">
        <v>150</v>
      </c>
      <c r="CD142" s="40" t="s">
        <v>153</v>
      </c>
      <c r="CE142" s="40" t="s">
        <v>150</v>
      </c>
      <c r="CF142" s="40" t="s">
        <v>150</v>
      </c>
      <c r="CG142" s="40" t="s">
        <v>153</v>
      </c>
      <c r="CH142" s="40" t="s">
        <v>158</v>
      </c>
      <c r="CI142" s="40"/>
      <c r="CJ142" s="47">
        <v>6.2017248863514958</v>
      </c>
      <c r="CK142" s="47">
        <v>-11.43103634524409</v>
      </c>
      <c r="CL142" s="48">
        <v>0.13469193995185982</v>
      </c>
      <c r="CM142" s="48">
        <v>0.38217452631483323</v>
      </c>
      <c r="CN142" s="47">
        <v>14.498594182116234</v>
      </c>
      <c r="CO142" s="47">
        <v>41.138269786311433</v>
      </c>
      <c r="CP142" s="47">
        <v>9.613985721046383</v>
      </c>
      <c r="CQ142" s="47">
        <v>31.821359393408262</v>
      </c>
      <c r="CR142" s="47">
        <v>2.8373971482735048</v>
      </c>
      <c r="CS142" s="47">
        <v>3.3099029181775022</v>
      </c>
      <c r="CT142" s="4"/>
      <c r="CU142" s="4"/>
      <c r="CV142" s="4"/>
      <c r="CW142" s="4"/>
      <c r="CX142" s="4"/>
      <c r="CY142" s="4"/>
      <c r="CZ142" s="4"/>
      <c r="DA142" s="4"/>
      <c r="DB142" s="4"/>
      <c r="DC142" s="4"/>
      <c r="DD142" s="4"/>
      <c r="DE142" s="4"/>
      <c r="DF142" s="4"/>
      <c r="DG142" s="4"/>
      <c r="DH142" s="4"/>
      <c r="DI142" s="4"/>
      <c r="DJ142" s="4"/>
      <c r="DK142" s="4"/>
    </row>
    <row r="143" spans="1:115" ht="15" customHeight="1" x14ac:dyDescent="0.6">
      <c r="A143" s="40">
        <v>214</v>
      </c>
      <c r="B143" s="40" t="s">
        <v>19</v>
      </c>
      <c r="C143" s="40" t="s">
        <v>921</v>
      </c>
      <c r="D143" s="40" t="s">
        <v>174</v>
      </c>
      <c r="E143" s="40" t="s">
        <v>22</v>
      </c>
      <c r="F143" s="40" t="s">
        <v>931</v>
      </c>
      <c r="G143" s="40">
        <v>53</v>
      </c>
      <c r="H143" s="40" t="s">
        <v>150</v>
      </c>
      <c r="I143" s="41">
        <v>42598</v>
      </c>
      <c r="J143" s="42">
        <f t="shared" si="0"/>
        <v>2016</v>
      </c>
      <c r="K143" s="42">
        <f t="shared" si="1"/>
        <v>8</v>
      </c>
      <c r="L143" s="42" t="str">
        <f t="shared" si="2"/>
        <v>2 - Summer</v>
      </c>
      <c r="M143" s="40"/>
      <c r="N143" s="40" t="s">
        <v>150</v>
      </c>
      <c r="O143" s="43">
        <v>0.52638888888888891</v>
      </c>
      <c r="P143" s="40" t="s">
        <v>176</v>
      </c>
      <c r="Q143" s="44">
        <v>28.791460000000001</v>
      </c>
      <c r="R143" s="44">
        <v>-82.760379999999998</v>
      </c>
      <c r="S143" s="40" t="s">
        <v>152</v>
      </c>
      <c r="T143" s="40" t="s">
        <v>150</v>
      </c>
      <c r="U143" s="40" t="s">
        <v>153</v>
      </c>
      <c r="V143" s="40" t="s">
        <v>150</v>
      </c>
      <c r="W143" s="40" t="s">
        <v>150</v>
      </c>
      <c r="X143" s="40" t="s">
        <v>150</v>
      </c>
      <c r="Y143" s="40" t="s">
        <v>868</v>
      </c>
      <c r="Z143" s="40" t="s">
        <v>868</v>
      </c>
      <c r="AA143" s="45" t="s">
        <v>868</v>
      </c>
      <c r="AB143" s="40" t="s">
        <v>179</v>
      </c>
      <c r="AC143" s="40">
        <v>4.3</v>
      </c>
      <c r="AD143" s="40">
        <v>24.3</v>
      </c>
      <c r="AE143" s="40">
        <v>24.7</v>
      </c>
      <c r="AF143" s="40">
        <v>18.7</v>
      </c>
      <c r="AG143" s="46">
        <v>27.6</v>
      </c>
      <c r="AH143" s="46" t="s">
        <v>150</v>
      </c>
      <c r="AI143" s="40">
        <v>21.2</v>
      </c>
      <c r="AJ143" s="40">
        <v>20.7</v>
      </c>
      <c r="AK143" s="40">
        <v>3.7</v>
      </c>
      <c r="AL143" s="40">
        <v>2.4</v>
      </c>
      <c r="AM143" s="40">
        <v>1.6</v>
      </c>
      <c r="AN143" s="40" t="s">
        <v>150</v>
      </c>
      <c r="AO143" s="40" t="s">
        <v>163</v>
      </c>
      <c r="AP143" s="40" t="s">
        <v>153</v>
      </c>
      <c r="AQ143" s="40" t="s">
        <v>150</v>
      </c>
      <c r="AR143" s="40" t="s">
        <v>153</v>
      </c>
      <c r="AS143" s="40" t="s">
        <v>150</v>
      </c>
      <c r="AT143" s="40" t="s">
        <v>166</v>
      </c>
      <c r="AU143" s="40" t="s">
        <v>181</v>
      </c>
      <c r="AV143" s="40" t="s">
        <v>153</v>
      </c>
      <c r="AW143" s="40" t="s">
        <v>150</v>
      </c>
      <c r="AX143" s="40" t="s">
        <v>153</v>
      </c>
      <c r="AY143" s="40" t="s">
        <v>150</v>
      </c>
      <c r="AZ143" s="40" t="s">
        <v>164</v>
      </c>
      <c r="BA143" s="40" t="s">
        <v>165</v>
      </c>
      <c r="BB143" s="40" t="s">
        <v>153</v>
      </c>
      <c r="BC143" s="40" t="s">
        <v>150</v>
      </c>
      <c r="BD143" s="40" t="s">
        <v>150</v>
      </c>
      <c r="BE143" s="40" t="s">
        <v>153</v>
      </c>
      <c r="BF143" s="40" t="s">
        <v>153</v>
      </c>
      <c r="BG143" s="40" t="s">
        <v>166</v>
      </c>
      <c r="BH143" s="40" t="s">
        <v>153</v>
      </c>
      <c r="BI143" s="40" t="s">
        <v>153</v>
      </c>
      <c r="BJ143" s="40" t="s">
        <v>153</v>
      </c>
      <c r="BK143" s="40" t="s">
        <v>150</v>
      </c>
      <c r="BL143" s="40" t="s">
        <v>153</v>
      </c>
      <c r="BM143" s="40" t="s">
        <v>166</v>
      </c>
      <c r="BN143" s="40" t="s">
        <v>166</v>
      </c>
      <c r="BO143" s="40" t="s">
        <v>938</v>
      </c>
      <c r="BP143" s="40" t="s">
        <v>153</v>
      </c>
      <c r="BQ143" s="40" t="s">
        <v>150</v>
      </c>
      <c r="BR143" s="40" t="s">
        <v>150</v>
      </c>
      <c r="BS143" s="40" t="s">
        <v>150</v>
      </c>
      <c r="BT143" s="40" t="s">
        <v>150</v>
      </c>
      <c r="BU143" s="41" t="s">
        <v>150</v>
      </c>
      <c r="BV143" s="43" t="s">
        <v>150</v>
      </c>
      <c r="BW143" s="40" t="s">
        <v>153</v>
      </c>
      <c r="BX143" s="40" t="s">
        <v>150</v>
      </c>
      <c r="BY143" s="40" t="s">
        <v>150</v>
      </c>
      <c r="BZ143" s="40" t="s">
        <v>150</v>
      </c>
      <c r="CA143" s="43" t="s">
        <v>150</v>
      </c>
      <c r="CB143" s="43" t="s">
        <v>150</v>
      </c>
      <c r="CC143" s="43" t="s">
        <v>150</v>
      </c>
      <c r="CD143" s="40" t="s">
        <v>153</v>
      </c>
      <c r="CE143" s="40" t="s">
        <v>150</v>
      </c>
      <c r="CF143" s="40" t="s">
        <v>150</v>
      </c>
      <c r="CG143" s="40" t="s">
        <v>153</v>
      </c>
      <c r="CH143" s="40" t="s">
        <v>158</v>
      </c>
      <c r="CI143" s="40"/>
      <c r="CJ143" s="40"/>
      <c r="CK143" s="40"/>
      <c r="CL143" s="40"/>
      <c r="CM143" s="40"/>
      <c r="CN143" s="40"/>
      <c r="CO143" s="40"/>
      <c r="CP143" s="40"/>
      <c r="CQ143" s="40"/>
      <c r="CR143" s="40"/>
      <c r="CS143" s="40"/>
      <c r="CT143" s="4"/>
      <c r="CU143" s="4"/>
      <c r="CV143" s="4"/>
      <c r="CW143" s="4"/>
      <c r="CX143" s="4"/>
      <c r="CY143" s="4"/>
      <c r="CZ143" s="4"/>
      <c r="DA143" s="4"/>
      <c r="DB143" s="4"/>
      <c r="DC143" s="4"/>
      <c r="DD143" s="4"/>
      <c r="DE143" s="4"/>
      <c r="DF143" s="4"/>
      <c r="DG143" s="4"/>
      <c r="DH143" s="4"/>
      <c r="DI143" s="4"/>
      <c r="DJ143" s="4"/>
      <c r="DK143" s="4"/>
    </row>
    <row r="144" spans="1:115" ht="15" customHeight="1" x14ac:dyDescent="0.6">
      <c r="A144" s="40">
        <v>215</v>
      </c>
      <c r="B144" s="40" t="s">
        <v>19</v>
      </c>
      <c r="C144" s="40" t="s">
        <v>921</v>
      </c>
      <c r="D144" s="40" t="s">
        <v>174</v>
      </c>
      <c r="E144" s="40" t="s">
        <v>22</v>
      </c>
      <c r="F144" s="40" t="s">
        <v>931</v>
      </c>
      <c r="G144" s="40">
        <v>54</v>
      </c>
      <c r="H144" s="40" t="s">
        <v>150</v>
      </c>
      <c r="I144" s="41">
        <v>42598</v>
      </c>
      <c r="J144" s="42">
        <f t="shared" si="0"/>
        <v>2016</v>
      </c>
      <c r="K144" s="42">
        <f t="shared" si="1"/>
        <v>8</v>
      </c>
      <c r="L144" s="42" t="str">
        <f t="shared" si="2"/>
        <v>2 - Summer</v>
      </c>
      <c r="M144" s="40"/>
      <c r="N144" s="40" t="s">
        <v>150</v>
      </c>
      <c r="O144" s="43">
        <v>0.5444444444444444</v>
      </c>
      <c r="P144" s="40" t="s">
        <v>176</v>
      </c>
      <c r="Q144" s="44">
        <v>28.794280000000001</v>
      </c>
      <c r="R144" s="44">
        <v>-82.759110000000007</v>
      </c>
      <c r="S144" s="40" t="s">
        <v>152</v>
      </c>
      <c r="T144" s="40" t="s">
        <v>150</v>
      </c>
      <c r="U144" s="40" t="s">
        <v>153</v>
      </c>
      <c r="V144" s="40" t="s">
        <v>150</v>
      </c>
      <c r="W144" s="40" t="s">
        <v>150</v>
      </c>
      <c r="X144" s="40" t="s">
        <v>150</v>
      </c>
      <c r="Y144" s="40" t="s">
        <v>939</v>
      </c>
      <c r="Z144" s="40" t="s">
        <v>940</v>
      </c>
      <c r="AA144" s="45">
        <v>982.00040612956695</v>
      </c>
      <c r="AB144" s="40" t="s">
        <v>179</v>
      </c>
      <c r="AC144" s="40">
        <v>5.4</v>
      </c>
      <c r="AD144" s="40">
        <v>36.4</v>
      </c>
      <c r="AE144" s="40">
        <v>37.299999999999997</v>
      </c>
      <c r="AF144" s="40">
        <v>27.5</v>
      </c>
      <c r="AG144" s="46">
        <v>39.799999999999997</v>
      </c>
      <c r="AH144" s="46" t="s">
        <v>150</v>
      </c>
      <c r="AI144" s="40">
        <v>31.2</v>
      </c>
      <c r="AJ144" s="40">
        <v>29.8</v>
      </c>
      <c r="AK144" s="40">
        <v>6</v>
      </c>
      <c r="AL144" s="40">
        <v>3.8</v>
      </c>
      <c r="AM144" s="40">
        <v>6.3</v>
      </c>
      <c r="AN144" s="40" t="s">
        <v>150</v>
      </c>
      <c r="AO144" s="40" t="s">
        <v>163</v>
      </c>
      <c r="AP144" s="40" t="s">
        <v>153</v>
      </c>
      <c r="AQ144" s="40" t="s">
        <v>150</v>
      </c>
      <c r="AR144" s="40" t="s">
        <v>153</v>
      </c>
      <c r="AS144" s="40" t="s">
        <v>150</v>
      </c>
      <c r="AT144" s="40" t="s">
        <v>166</v>
      </c>
      <c r="AU144" s="40" t="s">
        <v>941</v>
      </c>
      <c r="AV144" s="40" t="s">
        <v>153</v>
      </c>
      <c r="AW144" s="40" t="s">
        <v>150</v>
      </c>
      <c r="AX144" s="40" t="s">
        <v>153</v>
      </c>
      <c r="AY144" s="40" t="s">
        <v>150</v>
      </c>
      <c r="AZ144" s="40" t="s">
        <v>165</v>
      </c>
      <c r="BA144" s="40" t="s">
        <v>165</v>
      </c>
      <c r="BB144" s="40" t="s">
        <v>166</v>
      </c>
      <c r="BC144" s="40">
        <v>36</v>
      </c>
      <c r="BD144" s="40">
        <v>2</v>
      </c>
      <c r="BE144" s="40" t="s">
        <v>153</v>
      </c>
      <c r="BF144" s="40" t="s">
        <v>153</v>
      </c>
      <c r="BG144" s="40" t="s">
        <v>166</v>
      </c>
      <c r="BH144" s="40" t="s">
        <v>153</v>
      </c>
      <c r="BI144" s="40" t="s">
        <v>153</v>
      </c>
      <c r="BJ144" s="40" t="s">
        <v>153</v>
      </c>
      <c r="BK144" s="40" t="s">
        <v>150</v>
      </c>
      <c r="BL144" s="40" t="s">
        <v>153</v>
      </c>
      <c r="BM144" s="40" t="s">
        <v>166</v>
      </c>
      <c r="BN144" s="40" t="s">
        <v>166</v>
      </c>
      <c r="BO144" s="40"/>
      <c r="BP144" s="40" t="s">
        <v>153</v>
      </c>
      <c r="BQ144" s="40" t="s">
        <v>150</v>
      </c>
      <c r="BR144" s="40" t="s">
        <v>150</v>
      </c>
      <c r="BS144" s="40" t="s">
        <v>150</v>
      </c>
      <c r="BT144" s="40" t="s">
        <v>150</v>
      </c>
      <c r="BU144" s="41" t="s">
        <v>150</v>
      </c>
      <c r="BV144" s="43" t="s">
        <v>150</v>
      </c>
      <c r="BW144" s="40" t="s">
        <v>153</v>
      </c>
      <c r="BX144" s="40" t="s">
        <v>150</v>
      </c>
      <c r="BY144" s="40" t="s">
        <v>150</v>
      </c>
      <c r="BZ144" s="40" t="s">
        <v>150</v>
      </c>
      <c r="CA144" s="43" t="s">
        <v>150</v>
      </c>
      <c r="CB144" s="43" t="s">
        <v>150</v>
      </c>
      <c r="CC144" s="43" t="s">
        <v>150</v>
      </c>
      <c r="CD144" s="40" t="s">
        <v>153</v>
      </c>
      <c r="CE144" s="40" t="s">
        <v>150</v>
      </c>
      <c r="CF144" s="40" t="s">
        <v>150</v>
      </c>
      <c r="CG144" s="40" t="s">
        <v>153</v>
      </c>
      <c r="CH144" s="40" t="s">
        <v>158</v>
      </c>
      <c r="CI144" s="40"/>
      <c r="CJ144" s="47">
        <v>6.578520968021123</v>
      </c>
      <c r="CK144" s="47">
        <v>-14.228238994478982</v>
      </c>
      <c r="CL144" s="48">
        <v>6.0596443272577884E-2</v>
      </c>
      <c r="CM144" s="48">
        <v>0.17922306415354575</v>
      </c>
      <c r="CN144" s="47">
        <v>13.525991801914705</v>
      </c>
      <c r="CO144" s="47">
        <v>40.005148248559323</v>
      </c>
      <c r="CP144" s="47">
        <v>4.32522792809264</v>
      </c>
      <c r="CQ144" s="47">
        <v>14.922819663076249</v>
      </c>
      <c r="CR144" s="47">
        <v>2.9576498961722191</v>
      </c>
      <c r="CS144" s="47">
        <v>3.4501811028620142</v>
      </c>
      <c r="CT144" s="4"/>
      <c r="CU144" s="4"/>
      <c r="CV144" s="4"/>
      <c r="CW144" s="4"/>
      <c r="CX144" s="4"/>
      <c r="CY144" s="4"/>
      <c r="CZ144" s="4"/>
      <c r="DA144" s="4"/>
      <c r="DB144" s="4"/>
      <c r="DC144" s="4"/>
      <c r="DD144" s="4"/>
      <c r="DE144" s="4"/>
      <c r="DF144" s="4"/>
      <c r="DG144" s="4"/>
      <c r="DH144" s="4"/>
      <c r="DI144" s="4"/>
      <c r="DJ144" s="4"/>
      <c r="DK144" s="4"/>
    </row>
    <row r="145" spans="1:115" ht="15" customHeight="1" x14ac:dyDescent="0.6">
      <c r="A145" s="40">
        <v>216</v>
      </c>
      <c r="B145" s="40" t="s">
        <v>19</v>
      </c>
      <c r="C145" s="40" t="s">
        <v>921</v>
      </c>
      <c r="D145" s="40" t="s">
        <v>174</v>
      </c>
      <c r="E145" s="40" t="s">
        <v>22</v>
      </c>
      <c r="F145" s="40" t="s">
        <v>931</v>
      </c>
      <c r="G145" s="40">
        <v>55</v>
      </c>
      <c r="H145" s="40" t="s">
        <v>150</v>
      </c>
      <c r="I145" s="41">
        <v>42599</v>
      </c>
      <c r="J145" s="42">
        <f t="shared" si="0"/>
        <v>2016</v>
      </c>
      <c r="K145" s="42">
        <f t="shared" si="1"/>
        <v>8</v>
      </c>
      <c r="L145" s="42" t="str">
        <f t="shared" si="2"/>
        <v>2 - Summer</v>
      </c>
      <c r="M145" s="40"/>
      <c r="N145" s="40" t="s">
        <v>150</v>
      </c>
      <c r="O145" s="43">
        <v>0.45</v>
      </c>
      <c r="P145" s="40" t="s">
        <v>160</v>
      </c>
      <c r="Q145" s="44">
        <v>28.75</v>
      </c>
      <c r="R145" s="44">
        <v>-82.757980000000003</v>
      </c>
      <c r="S145" s="40" t="s">
        <v>290</v>
      </c>
      <c r="T145" s="40">
        <v>1165</v>
      </c>
      <c r="U145" s="40" t="s">
        <v>153</v>
      </c>
      <c r="V145" s="40" t="s">
        <v>150</v>
      </c>
      <c r="W145" s="40" t="s">
        <v>166</v>
      </c>
      <c r="X145" s="40" t="s">
        <v>291</v>
      </c>
      <c r="Y145" s="40" t="s">
        <v>154</v>
      </c>
      <c r="Z145" s="40" t="s">
        <v>155</v>
      </c>
      <c r="AA145" s="45">
        <v>985.12102685886202</v>
      </c>
      <c r="AB145" s="40" t="s">
        <v>156</v>
      </c>
      <c r="AC145" s="40">
        <v>18.7</v>
      </c>
      <c r="AD145" s="40">
        <v>89</v>
      </c>
      <c r="AE145" s="40">
        <v>90.4</v>
      </c>
      <c r="AF145" s="40">
        <v>62.9</v>
      </c>
      <c r="AG145" s="46">
        <v>98.7</v>
      </c>
      <c r="AH145" s="46" t="s">
        <v>150</v>
      </c>
      <c r="AI145" s="40">
        <v>83</v>
      </c>
      <c r="AJ145" s="40">
        <v>68.5</v>
      </c>
      <c r="AK145" s="40">
        <v>16.7</v>
      </c>
      <c r="AL145" s="40">
        <v>13.4</v>
      </c>
      <c r="AM145" s="40" t="s">
        <v>150</v>
      </c>
      <c r="AN145" s="40" t="s">
        <v>157</v>
      </c>
      <c r="AO145" s="40" t="s">
        <v>163</v>
      </c>
      <c r="AP145" s="40" t="s">
        <v>153</v>
      </c>
      <c r="AQ145" s="40" t="s">
        <v>150</v>
      </c>
      <c r="AR145" s="40" t="s">
        <v>166</v>
      </c>
      <c r="AS145" s="40" t="s">
        <v>942</v>
      </c>
      <c r="AT145" s="40" t="s">
        <v>166</v>
      </c>
      <c r="AU145" s="40" t="s">
        <v>181</v>
      </c>
      <c r="AV145" s="40" t="s">
        <v>153</v>
      </c>
      <c r="AW145" s="40" t="s">
        <v>150</v>
      </c>
      <c r="AX145" s="40" t="s">
        <v>153</v>
      </c>
      <c r="AY145" s="40" t="s">
        <v>150</v>
      </c>
      <c r="AZ145" s="40" t="s">
        <v>164</v>
      </c>
      <c r="BA145" s="40" t="s">
        <v>164</v>
      </c>
      <c r="BB145" s="40" t="s">
        <v>153</v>
      </c>
      <c r="BC145" s="40" t="s">
        <v>150</v>
      </c>
      <c r="BD145" s="40" t="s">
        <v>150</v>
      </c>
      <c r="BE145" s="40" t="s">
        <v>943</v>
      </c>
      <c r="BF145" s="40" t="s">
        <v>153</v>
      </c>
      <c r="BG145" s="40" t="s">
        <v>166</v>
      </c>
      <c r="BH145" s="40" t="s">
        <v>153</v>
      </c>
      <c r="BI145" s="40" t="s">
        <v>153</v>
      </c>
      <c r="BJ145" s="40" t="s">
        <v>153</v>
      </c>
      <c r="BK145" s="40" t="s">
        <v>150</v>
      </c>
      <c r="BL145" s="40" t="s">
        <v>153</v>
      </c>
      <c r="BM145" s="40" t="s">
        <v>166</v>
      </c>
      <c r="BN145" s="40" t="s">
        <v>166</v>
      </c>
      <c r="BO145" s="40"/>
      <c r="BP145" s="40" t="s">
        <v>153</v>
      </c>
      <c r="BQ145" s="40" t="s">
        <v>150</v>
      </c>
      <c r="BR145" s="40" t="s">
        <v>150</v>
      </c>
      <c r="BS145" s="40" t="s">
        <v>150</v>
      </c>
      <c r="BT145" s="40" t="s">
        <v>150</v>
      </c>
      <c r="BU145" s="41" t="s">
        <v>150</v>
      </c>
      <c r="BV145" s="43" t="s">
        <v>150</v>
      </c>
      <c r="BW145" s="40" t="s">
        <v>153</v>
      </c>
      <c r="BX145" s="40" t="s">
        <v>150</v>
      </c>
      <c r="BY145" s="40" t="s">
        <v>150</v>
      </c>
      <c r="BZ145" s="40" t="s">
        <v>150</v>
      </c>
      <c r="CA145" s="43" t="s">
        <v>150</v>
      </c>
      <c r="CB145" s="43" t="s">
        <v>150</v>
      </c>
      <c r="CC145" s="43" t="s">
        <v>150</v>
      </c>
      <c r="CD145" s="40" t="s">
        <v>153</v>
      </c>
      <c r="CE145" s="40" t="s">
        <v>150</v>
      </c>
      <c r="CF145" s="40" t="s">
        <v>150</v>
      </c>
      <c r="CG145" s="40" t="s">
        <v>153</v>
      </c>
      <c r="CH145" s="40" t="s">
        <v>158</v>
      </c>
      <c r="CI145" s="40"/>
      <c r="CJ145" s="47">
        <v>6.0890895328755938</v>
      </c>
      <c r="CK145" s="47">
        <v>-13.610619258577653</v>
      </c>
      <c r="CL145" s="48">
        <v>0.10981121150583682</v>
      </c>
      <c r="CM145" s="48">
        <v>0.32338325546071822</v>
      </c>
      <c r="CN145" s="47">
        <v>14.486967217128868</v>
      </c>
      <c r="CO145" s="47">
        <v>42.662698609593427</v>
      </c>
      <c r="CP145" s="47">
        <v>7.8380593508805729</v>
      </c>
      <c r="CQ145" s="47">
        <v>26.926166149934907</v>
      </c>
      <c r="CR145" s="47">
        <v>2.9449019915742332</v>
      </c>
      <c r="CS145" s="47">
        <v>3.4353103165657792</v>
      </c>
      <c r="CT145" s="4"/>
      <c r="CU145" s="4"/>
      <c r="CV145" s="4"/>
      <c r="CW145" s="4"/>
      <c r="CX145" s="4"/>
      <c r="CY145" s="4"/>
      <c r="CZ145" s="4"/>
      <c r="DA145" s="4"/>
      <c r="DB145" s="4"/>
      <c r="DC145" s="4"/>
      <c r="DD145" s="4"/>
      <c r="DE145" s="4"/>
      <c r="DF145" s="4"/>
      <c r="DG145" s="4"/>
      <c r="DH145" s="4"/>
      <c r="DI145" s="4"/>
      <c r="DJ145" s="4"/>
      <c r="DK145" s="4"/>
    </row>
    <row r="146" spans="1:115" ht="15" customHeight="1" x14ac:dyDescent="0.6">
      <c r="A146" s="40">
        <v>217</v>
      </c>
      <c r="B146" s="40" t="s">
        <v>19</v>
      </c>
      <c r="C146" s="40" t="s">
        <v>921</v>
      </c>
      <c r="D146" s="40" t="s">
        <v>174</v>
      </c>
      <c r="E146" s="40" t="s">
        <v>22</v>
      </c>
      <c r="F146" s="40" t="s">
        <v>931</v>
      </c>
      <c r="G146" s="40">
        <v>56</v>
      </c>
      <c r="H146" s="40" t="s">
        <v>150</v>
      </c>
      <c r="I146" s="41">
        <v>42599</v>
      </c>
      <c r="J146" s="42">
        <f t="shared" si="0"/>
        <v>2016</v>
      </c>
      <c r="K146" s="42">
        <f t="shared" si="1"/>
        <v>8</v>
      </c>
      <c r="L146" s="42" t="str">
        <f t="shared" si="2"/>
        <v>2 - Summer</v>
      </c>
      <c r="M146" s="40"/>
      <c r="N146" s="40" t="s">
        <v>150</v>
      </c>
      <c r="O146" s="43">
        <v>0.49583333333333335</v>
      </c>
      <c r="P146" s="40" t="s">
        <v>176</v>
      </c>
      <c r="Q146" s="44">
        <v>28.77272</v>
      </c>
      <c r="R146" s="44">
        <v>-82.744759999999999</v>
      </c>
      <c r="S146" s="40" t="s">
        <v>152</v>
      </c>
      <c r="T146" s="40" t="s">
        <v>150</v>
      </c>
      <c r="U146" s="40" t="s">
        <v>153</v>
      </c>
      <c r="V146" s="40" t="s">
        <v>150</v>
      </c>
      <c r="W146" s="40" t="s">
        <v>150</v>
      </c>
      <c r="X146" s="40" t="s">
        <v>150</v>
      </c>
      <c r="Y146" s="40" t="s">
        <v>868</v>
      </c>
      <c r="Z146" s="40" t="s">
        <v>868</v>
      </c>
      <c r="AA146" s="45" t="s">
        <v>868</v>
      </c>
      <c r="AB146" s="40" t="s">
        <v>179</v>
      </c>
      <c r="AC146" s="40">
        <v>4.3</v>
      </c>
      <c r="AD146" s="40">
        <v>25.1</v>
      </c>
      <c r="AE146" s="40">
        <v>25.5</v>
      </c>
      <c r="AF146" s="40">
        <v>19.5</v>
      </c>
      <c r="AG146" s="46">
        <v>27.5</v>
      </c>
      <c r="AH146" s="46" t="s">
        <v>150</v>
      </c>
      <c r="AI146" s="40">
        <v>22.4</v>
      </c>
      <c r="AJ146" s="40">
        <v>20.3</v>
      </c>
      <c r="AK146" s="40">
        <v>4.3</v>
      </c>
      <c r="AL146" s="40">
        <v>2.6</v>
      </c>
      <c r="AM146" s="40">
        <v>2.2000000000000002</v>
      </c>
      <c r="AN146" s="40" t="s">
        <v>150</v>
      </c>
      <c r="AO146" s="40" t="s">
        <v>163</v>
      </c>
      <c r="AP146" s="40" t="s">
        <v>153</v>
      </c>
      <c r="AQ146" s="40" t="s">
        <v>150</v>
      </c>
      <c r="AR146" s="40" t="s">
        <v>153</v>
      </c>
      <c r="AS146" s="40" t="s">
        <v>150</v>
      </c>
      <c r="AT146" s="40" t="s">
        <v>166</v>
      </c>
      <c r="AU146" s="40" t="s">
        <v>181</v>
      </c>
      <c r="AV146" s="40" t="s">
        <v>153</v>
      </c>
      <c r="AW146" s="40" t="s">
        <v>150</v>
      </c>
      <c r="AX146" s="40" t="s">
        <v>153</v>
      </c>
      <c r="AY146" s="40" t="s">
        <v>150</v>
      </c>
      <c r="AZ146" s="40" t="s">
        <v>164</v>
      </c>
      <c r="BA146" s="40" t="s">
        <v>165</v>
      </c>
      <c r="BB146" s="40" t="s">
        <v>153</v>
      </c>
      <c r="BC146" s="40" t="s">
        <v>150</v>
      </c>
      <c r="BD146" s="40" t="s">
        <v>150</v>
      </c>
      <c r="BE146" s="40" t="s">
        <v>153</v>
      </c>
      <c r="BF146" s="40" t="s">
        <v>153</v>
      </c>
      <c r="BG146" s="40" t="s">
        <v>166</v>
      </c>
      <c r="BH146" s="40" t="s">
        <v>153</v>
      </c>
      <c r="BI146" s="40" t="s">
        <v>153</v>
      </c>
      <c r="BJ146" s="40" t="s">
        <v>153</v>
      </c>
      <c r="BK146" s="40" t="s">
        <v>150</v>
      </c>
      <c r="BL146" s="40" t="s">
        <v>153</v>
      </c>
      <c r="BM146" s="40" t="s">
        <v>166</v>
      </c>
      <c r="BN146" s="40" t="s">
        <v>166</v>
      </c>
      <c r="BO146" s="40" t="s">
        <v>944</v>
      </c>
      <c r="BP146" s="40" t="s">
        <v>153</v>
      </c>
      <c r="BQ146" s="40" t="s">
        <v>150</v>
      </c>
      <c r="BR146" s="40" t="s">
        <v>150</v>
      </c>
      <c r="BS146" s="40" t="s">
        <v>150</v>
      </c>
      <c r="BT146" s="40" t="s">
        <v>150</v>
      </c>
      <c r="BU146" s="41" t="s">
        <v>150</v>
      </c>
      <c r="BV146" s="43" t="s">
        <v>150</v>
      </c>
      <c r="BW146" s="40" t="s">
        <v>153</v>
      </c>
      <c r="BX146" s="40" t="s">
        <v>150</v>
      </c>
      <c r="BY146" s="40" t="s">
        <v>150</v>
      </c>
      <c r="BZ146" s="40" t="s">
        <v>150</v>
      </c>
      <c r="CA146" s="43" t="s">
        <v>150</v>
      </c>
      <c r="CB146" s="43" t="s">
        <v>150</v>
      </c>
      <c r="CC146" s="43" t="s">
        <v>150</v>
      </c>
      <c r="CD146" s="40" t="s">
        <v>153</v>
      </c>
      <c r="CE146" s="40" t="s">
        <v>150</v>
      </c>
      <c r="CF146" s="40" t="s">
        <v>150</v>
      </c>
      <c r="CG146" s="40" t="s">
        <v>153</v>
      </c>
      <c r="CH146" s="40" t="s">
        <v>158</v>
      </c>
      <c r="CI146" s="40"/>
      <c r="CJ146" s="47">
        <v>7.0645921478008216</v>
      </c>
      <c r="CK146" s="47">
        <v>-13.172688578131327</v>
      </c>
      <c r="CL146" s="48">
        <v>0.12684980909028981</v>
      </c>
      <c r="CM146" s="48">
        <v>0.34036124436661491</v>
      </c>
      <c r="CN146" s="47">
        <v>15.935905664609271</v>
      </c>
      <c r="CO146" s="47">
        <v>42.758950297313433</v>
      </c>
      <c r="CP146" s="47">
        <v>9.054233339778003</v>
      </c>
      <c r="CQ146" s="47">
        <v>28.339820513456697</v>
      </c>
      <c r="CR146" s="47">
        <v>2.6831829453077916</v>
      </c>
      <c r="CS146" s="47">
        <v>3.1300077488561335</v>
      </c>
      <c r="CT146" s="4"/>
      <c r="CU146" s="4"/>
      <c r="CV146" s="4"/>
      <c r="CW146" s="4"/>
      <c r="CX146" s="4"/>
      <c r="CY146" s="4"/>
      <c r="CZ146" s="4"/>
      <c r="DA146" s="4"/>
      <c r="DB146" s="4"/>
      <c r="DC146" s="4"/>
      <c r="DD146" s="4"/>
      <c r="DE146" s="4"/>
      <c r="DF146" s="4"/>
      <c r="DG146" s="4"/>
      <c r="DH146" s="4"/>
      <c r="DI146" s="4"/>
      <c r="DJ146" s="4"/>
      <c r="DK146" s="4"/>
    </row>
    <row r="147" spans="1:115" ht="15" customHeight="1" x14ac:dyDescent="0.6">
      <c r="A147" s="40">
        <v>218</v>
      </c>
      <c r="B147" s="40" t="s">
        <v>19</v>
      </c>
      <c r="C147" s="40" t="s">
        <v>921</v>
      </c>
      <c r="D147" s="40" t="s">
        <v>174</v>
      </c>
      <c r="E147" s="40" t="s">
        <v>22</v>
      </c>
      <c r="F147" s="40" t="s">
        <v>931</v>
      </c>
      <c r="G147" s="40">
        <v>57</v>
      </c>
      <c r="H147" s="40" t="s">
        <v>150</v>
      </c>
      <c r="I147" s="41">
        <v>42599</v>
      </c>
      <c r="J147" s="42">
        <f t="shared" si="0"/>
        <v>2016</v>
      </c>
      <c r="K147" s="42">
        <f t="shared" si="1"/>
        <v>8</v>
      </c>
      <c r="L147" s="42" t="str">
        <f t="shared" si="2"/>
        <v>2 - Summer</v>
      </c>
      <c r="M147" s="40"/>
      <c r="N147" s="40" t="s">
        <v>150</v>
      </c>
      <c r="O147" s="43">
        <v>0.50347222222222221</v>
      </c>
      <c r="P147" s="40" t="s">
        <v>176</v>
      </c>
      <c r="Q147" s="44">
        <v>28.77186</v>
      </c>
      <c r="R147" s="44">
        <v>-82.745469999999997</v>
      </c>
      <c r="S147" s="40" t="s">
        <v>152</v>
      </c>
      <c r="T147" s="40" t="s">
        <v>150</v>
      </c>
      <c r="U147" s="40" t="s">
        <v>153</v>
      </c>
      <c r="V147" s="40" t="s">
        <v>150</v>
      </c>
      <c r="W147" s="40" t="s">
        <v>150</v>
      </c>
      <c r="X147" s="40" t="s">
        <v>150</v>
      </c>
      <c r="Y147" s="40" t="s">
        <v>945</v>
      </c>
      <c r="Z147" s="40" t="s">
        <v>946</v>
      </c>
      <c r="AA147" s="45">
        <v>982.00040612924101</v>
      </c>
      <c r="AB147" s="40" t="s">
        <v>179</v>
      </c>
      <c r="AC147" s="40">
        <v>5.0999999999999996</v>
      </c>
      <c r="AD147" s="40">
        <v>32</v>
      </c>
      <c r="AE147" s="40">
        <v>32.700000000000003</v>
      </c>
      <c r="AF147" s="40">
        <v>24.4</v>
      </c>
      <c r="AG147" s="46">
        <v>36.200000000000003</v>
      </c>
      <c r="AH147" s="46" t="s">
        <v>150</v>
      </c>
      <c r="AI147" s="40">
        <v>29.7</v>
      </c>
      <c r="AJ147" s="40">
        <v>26.3</v>
      </c>
      <c r="AK147" s="40">
        <v>7.2</v>
      </c>
      <c r="AL147" s="40">
        <v>4.9000000000000004</v>
      </c>
      <c r="AM147" s="40">
        <v>5.4</v>
      </c>
      <c r="AN147" s="40" t="s">
        <v>150</v>
      </c>
      <c r="AO147" s="40" t="s">
        <v>163</v>
      </c>
      <c r="AP147" s="40" t="s">
        <v>153</v>
      </c>
      <c r="AQ147" s="40" t="s">
        <v>150</v>
      </c>
      <c r="AR147" s="40" t="s">
        <v>153</v>
      </c>
      <c r="AS147" s="40" t="s">
        <v>150</v>
      </c>
      <c r="AT147" s="40" t="s">
        <v>166</v>
      </c>
      <c r="AU147" s="40" t="s">
        <v>181</v>
      </c>
      <c r="AV147" s="40" t="s">
        <v>153</v>
      </c>
      <c r="AW147" s="40" t="s">
        <v>150</v>
      </c>
      <c r="AX147" s="40" t="s">
        <v>153</v>
      </c>
      <c r="AY147" s="40" t="s">
        <v>150</v>
      </c>
      <c r="AZ147" s="40" t="s">
        <v>165</v>
      </c>
      <c r="BA147" s="40" t="s">
        <v>164</v>
      </c>
      <c r="BB147" s="40" t="s">
        <v>166</v>
      </c>
      <c r="BC147" s="40">
        <v>20</v>
      </c>
      <c r="BD147" s="40">
        <v>1</v>
      </c>
      <c r="BE147" s="40" t="s">
        <v>153</v>
      </c>
      <c r="BF147" s="40" t="s">
        <v>153</v>
      </c>
      <c r="BG147" s="40" t="s">
        <v>166</v>
      </c>
      <c r="BH147" s="40" t="s">
        <v>153</v>
      </c>
      <c r="BI147" s="40" t="s">
        <v>153</v>
      </c>
      <c r="BJ147" s="40" t="s">
        <v>153</v>
      </c>
      <c r="BK147" s="40" t="s">
        <v>150</v>
      </c>
      <c r="BL147" s="40" t="s">
        <v>153</v>
      </c>
      <c r="BM147" s="40" t="s">
        <v>166</v>
      </c>
      <c r="BN147" s="40" t="s">
        <v>166</v>
      </c>
      <c r="BO147" s="40"/>
      <c r="BP147" s="40" t="s">
        <v>153</v>
      </c>
      <c r="BQ147" s="40" t="s">
        <v>150</v>
      </c>
      <c r="BR147" s="40" t="s">
        <v>150</v>
      </c>
      <c r="BS147" s="40" t="s">
        <v>150</v>
      </c>
      <c r="BT147" s="40" t="s">
        <v>150</v>
      </c>
      <c r="BU147" s="41" t="s">
        <v>150</v>
      </c>
      <c r="BV147" s="43" t="s">
        <v>150</v>
      </c>
      <c r="BW147" s="40" t="s">
        <v>153</v>
      </c>
      <c r="BX147" s="40" t="s">
        <v>150</v>
      </c>
      <c r="BY147" s="40" t="s">
        <v>150</v>
      </c>
      <c r="BZ147" s="40" t="s">
        <v>150</v>
      </c>
      <c r="CA147" s="43" t="s">
        <v>150</v>
      </c>
      <c r="CB147" s="43" t="s">
        <v>150</v>
      </c>
      <c r="CC147" s="43" t="s">
        <v>150</v>
      </c>
      <c r="CD147" s="40" t="s">
        <v>153</v>
      </c>
      <c r="CE147" s="40" t="s">
        <v>150</v>
      </c>
      <c r="CF147" s="40" t="s">
        <v>150</v>
      </c>
      <c r="CG147" s="40" t="s">
        <v>153</v>
      </c>
      <c r="CH147" s="40" t="s">
        <v>158</v>
      </c>
      <c r="CI147" s="40"/>
      <c r="CJ147" s="47">
        <v>5.0130196380611673</v>
      </c>
      <c r="CK147" s="47">
        <v>-13.546901882324573</v>
      </c>
      <c r="CL147" s="48">
        <v>7.2103066819177608E-2</v>
      </c>
      <c r="CM147" s="48">
        <v>0.19795180417176456</v>
      </c>
      <c r="CN147" s="47">
        <v>13.760127255568245</v>
      </c>
      <c r="CO147" s="47">
        <v>37.777061864840562</v>
      </c>
      <c r="CP147" s="47">
        <v>5.146542956400971</v>
      </c>
      <c r="CQ147" s="47">
        <v>16.48224847391878</v>
      </c>
      <c r="CR147" s="47">
        <v>2.7454006175381482</v>
      </c>
      <c r="CS147" s="47">
        <v>3.2025863989766408</v>
      </c>
      <c r="CT147" s="4"/>
      <c r="CU147" s="4"/>
      <c r="CV147" s="4"/>
      <c r="CW147" s="4"/>
      <c r="CX147" s="4"/>
      <c r="CY147" s="4"/>
      <c r="CZ147" s="4"/>
      <c r="DA147" s="4"/>
      <c r="DB147" s="4"/>
      <c r="DC147" s="4"/>
      <c r="DD147" s="4"/>
      <c r="DE147" s="4"/>
      <c r="DF147" s="4"/>
      <c r="DG147" s="4"/>
      <c r="DH147" s="4"/>
      <c r="DI147" s="4"/>
      <c r="DJ147" s="4"/>
      <c r="DK147" s="4"/>
    </row>
    <row r="148" spans="1:115" ht="15" customHeight="1" x14ac:dyDescent="0.6">
      <c r="A148" s="40">
        <v>219</v>
      </c>
      <c r="B148" s="40" t="s">
        <v>19</v>
      </c>
      <c r="C148" s="40" t="s">
        <v>921</v>
      </c>
      <c r="D148" s="40" t="s">
        <v>174</v>
      </c>
      <c r="E148" s="40" t="s">
        <v>22</v>
      </c>
      <c r="F148" s="40" t="s">
        <v>931</v>
      </c>
      <c r="G148" s="40">
        <v>58</v>
      </c>
      <c r="H148" s="40" t="s">
        <v>150</v>
      </c>
      <c r="I148" s="41">
        <v>42599</v>
      </c>
      <c r="J148" s="42">
        <f t="shared" si="0"/>
        <v>2016</v>
      </c>
      <c r="K148" s="42">
        <f t="shared" si="1"/>
        <v>8</v>
      </c>
      <c r="L148" s="42" t="str">
        <f t="shared" si="2"/>
        <v>2 - Summer</v>
      </c>
      <c r="M148" s="40"/>
      <c r="N148" s="40" t="s">
        <v>150</v>
      </c>
      <c r="O148" s="43">
        <v>0.51944444444444449</v>
      </c>
      <c r="P148" s="40" t="s">
        <v>160</v>
      </c>
      <c r="Q148" s="44">
        <v>28.773869999999999</v>
      </c>
      <c r="R148" s="44">
        <v>-82.755889999999994</v>
      </c>
      <c r="S148" s="40" t="s">
        <v>152</v>
      </c>
      <c r="T148" s="40" t="s">
        <v>150</v>
      </c>
      <c r="U148" s="40" t="s">
        <v>153</v>
      </c>
      <c r="V148" s="40" t="s">
        <v>150</v>
      </c>
      <c r="W148" s="40" t="s">
        <v>150</v>
      </c>
      <c r="X148" s="40" t="s">
        <v>150</v>
      </c>
      <c r="Y148" s="40" t="s">
        <v>947</v>
      </c>
      <c r="Z148" s="40" t="s">
        <v>948</v>
      </c>
      <c r="AA148" s="45">
        <v>982.00040612933606</v>
      </c>
      <c r="AB148" s="40" t="s">
        <v>162</v>
      </c>
      <c r="AC148" s="40">
        <v>9.9</v>
      </c>
      <c r="AD148" s="40">
        <v>44.6</v>
      </c>
      <c r="AE148" s="40">
        <v>45.3</v>
      </c>
      <c r="AF148" s="40">
        <v>43.7</v>
      </c>
      <c r="AG148" s="46">
        <v>48.5</v>
      </c>
      <c r="AH148" s="46" t="s">
        <v>150</v>
      </c>
      <c r="AI148" s="40">
        <v>48.3</v>
      </c>
      <c r="AJ148" s="40">
        <v>36</v>
      </c>
      <c r="AK148" s="40">
        <v>6.5</v>
      </c>
      <c r="AL148" s="40">
        <v>4.9000000000000004</v>
      </c>
      <c r="AM148" s="40">
        <v>16.5</v>
      </c>
      <c r="AN148" s="40" t="s">
        <v>150</v>
      </c>
      <c r="AO148" s="40" t="s">
        <v>163</v>
      </c>
      <c r="AP148" s="40" t="s">
        <v>153</v>
      </c>
      <c r="AQ148" s="40" t="s">
        <v>150</v>
      </c>
      <c r="AR148" s="40" t="s">
        <v>153</v>
      </c>
      <c r="AS148" s="40" t="s">
        <v>150</v>
      </c>
      <c r="AT148" s="40" t="s">
        <v>166</v>
      </c>
      <c r="AU148" s="40" t="s">
        <v>181</v>
      </c>
      <c r="AV148" s="40" t="s">
        <v>153</v>
      </c>
      <c r="AW148" s="40" t="s">
        <v>150</v>
      </c>
      <c r="AX148" s="40" t="s">
        <v>153</v>
      </c>
      <c r="AY148" s="40" t="s">
        <v>150</v>
      </c>
      <c r="AZ148" s="40" t="s">
        <v>165</v>
      </c>
      <c r="BA148" s="40" t="s">
        <v>164</v>
      </c>
      <c r="BB148" s="40" t="s">
        <v>153</v>
      </c>
      <c r="BC148" s="40" t="s">
        <v>150</v>
      </c>
      <c r="BD148" s="40" t="s">
        <v>150</v>
      </c>
      <c r="BE148" s="40" t="s">
        <v>943</v>
      </c>
      <c r="BF148" s="40" t="s">
        <v>153</v>
      </c>
      <c r="BG148" s="40" t="s">
        <v>166</v>
      </c>
      <c r="BH148" s="40" t="s">
        <v>153</v>
      </c>
      <c r="BI148" s="40" t="s">
        <v>153</v>
      </c>
      <c r="BJ148" s="40" t="s">
        <v>153</v>
      </c>
      <c r="BK148" s="40" t="s">
        <v>150</v>
      </c>
      <c r="BL148" s="40" t="s">
        <v>153</v>
      </c>
      <c r="BM148" s="40" t="s">
        <v>166</v>
      </c>
      <c r="BN148" s="40" t="s">
        <v>166</v>
      </c>
      <c r="BO148" s="40"/>
      <c r="BP148" s="40" t="s">
        <v>153</v>
      </c>
      <c r="BQ148" s="40" t="s">
        <v>150</v>
      </c>
      <c r="BR148" s="40" t="s">
        <v>150</v>
      </c>
      <c r="BS148" s="40" t="s">
        <v>150</v>
      </c>
      <c r="BT148" s="40" t="s">
        <v>150</v>
      </c>
      <c r="BU148" s="41" t="s">
        <v>150</v>
      </c>
      <c r="BV148" s="43" t="s">
        <v>150</v>
      </c>
      <c r="BW148" s="40" t="s">
        <v>153</v>
      </c>
      <c r="BX148" s="40" t="s">
        <v>150</v>
      </c>
      <c r="BY148" s="40" t="s">
        <v>150</v>
      </c>
      <c r="BZ148" s="40" t="s">
        <v>150</v>
      </c>
      <c r="CA148" s="43" t="s">
        <v>150</v>
      </c>
      <c r="CB148" s="43" t="s">
        <v>150</v>
      </c>
      <c r="CC148" s="43" t="s">
        <v>150</v>
      </c>
      <c r="CD148" s="40" t="s">
        <v>153</v>
      </c>
      <c r="CE148" s="40" t="s">
        <v>150</v>
      </c>
      <c r="CF148" s="40" t="s">
        <v>150</v>
      </c>
      <c r="CG148" s="40" t="s">
        <v>153</v>
      </c>
      <c r="CH148" s="40" t="s">
        <v>158</v>
      </c>
      <c r="CI148" s="40"/>
      <c r="CJ148" s="47">
        <v>6.5537103659636919</v>
      </c>
      <c r="CK148" s="47">
        <v>-13.281918508065729</v>
      </c>
      <c r="CL148" s="48">
        <v>0.10768831081525113</v>
      </c>
      <c r="CM148" s="48">
        <v>0.30729089218130956</v>
      </c>
      <c r="CN148" s="47">
        <v>15.318394141571995</v>
      </c>
      <c r="CO148" s="47">
        <v>43.711364463913171</v>
      </c>
      <c r="CP148" s="47">
        <v>7.6865318212170681</v>
      </c>
      <c r="CQ148" s="47">
        <v>25.586252471382977</v>
      </c>
      <c r="CR148" s="47">
        <v>2.8535213325845032</v>
      </c>
      <c r="CS148" s="47">
        <v>3.3287122289349615</v>
      </c>
      <c r="CT148" s="4"/>
      <c r="CU148" s="4"/>
      <c r="CV148" s="4"/>
      <c r="CW148" s="4"/>
      <c r="CX148" s="4"/>
      <c r="CY148" s="4"/>
      <c r="CZ148" s="4"/>
      <c r="DA148" s="4"/>
      <c r="DB148" s="4"/>
      <c r="DC148" s="4"/>
      <c r="DD148" s="4"/>
      <c r="DE148" s="4"/>
      <c r="DF148" s="4"/>
      <c r="DG148" s="4"/>
      <c r="DH148" s="4"/>
      <c r="DI148" s="4"/>
      <c r="DJ148" s="4"/>
      <c r="DK148" s="4"/>
    </row>
    <row r="149" spans="1:115" ht="15" customHeight="1" x14ac:dyDescent="0.6">
      <c r="A149" s="40">
        <v>220</v>
      </c>
      <c r="B149" s="40" t="s">
        <v>19</v>
      </c>
      <c r="C149" s="40" t="s">
        <v>921</v>
      </c>
      <c r="D149" s="40" t="s">
        <v>174</v>
      </c>
      <c r="E149" s="40" t="s">
        <v>22</v>
      </c>
      <c r="F149" s="40" t="s">
        <v>931</v>
      </c>
      <c r="G149" s="40">
        <v>59</v>
      </c>
      <c r="H149" s="40" t="s">
        <v>150</v>
      </c>
      <c r="I149" s="41">
        <v>42599</v>
      </c>
      <c r="J149" s="42">
        <f t="shared" si="0"/>
        <v>2016</v>
      </c>
      <c r="K149" s="42">
        <f t="shared" si="1"/>
        <v>8</v>
      </c>
      <c r="L149" s="42" t="str">
        <f t="shared" si="2"/>
        <v>2 - Summer</v>
      </c>
      <c r="M149" s="40"/>
      <c r="N149" s="40" t="s">
        <v>150</v>
      </c>
      <c r="O149" s="43">
        <v>0.52638888888888891</v>
      </c>
      <c r="P149" s="40" t="s">
        <v>160</v>
      </c>
      <c r="Q149" s="44">
        <v>28.773869999999999</v>
      </c>
      <c r="R149" s="44">
        <v>-82.754999999999995</v>
      </c>
      <c r="S149" s="40" t="s">
        <v>152</v>
      </c>
      <c r="T149" s="40" t="s">
        <v>150</v>
      </c>
      <c r="U149" s="40" t="s">
        <v>153</v>
      </c>
      <c r="V149" s="40" t="s">
        <v>150</v>
      </c>
      <c r="W149" s="40" t="s">
        <v>150</v>
      </c>
      <c r="X149" s="40" t="s">
        <v>150</v>
      </c>
      <c r="Y149" s="40" t="s">
        <v>949</v>
      </c>
      <c r="Z149" s="40" t="s">
        <v>950</v>
      </c>
      <c r="AA149" s="45">
        <v>982.00040612953205</v>
      </c>
      <c r="AB149" s="40" t="s">
        <v>156</v>
      </c>
      <c r="AC149" s="40">
        <v>19.5</v>
      </c>
      <c r="AD149" s="40">
        <v>91.2</v>
      </c>
      <c r="AE149" s="40">
        <v>93.2</v>
      </c>
      <c r="AF149" s="40">
        <v>69</v>
      </c>
      <c r="AG149" s="46">
        <v>98</v>
      </c>
      <c r="AH149" s="46" t="s">
        <v>150</v>
      </c>
      <c r="AI149" s="40">
        <v>85.9</v>
      </c>
      <c r="AJ149" s="40">
        <v>66.599999999999994</v>
      </c>
      <c r="AK149" s="40">
        <v>48.4</v>
      </c>
      <c r="AL149" s="40">
        <v>39.200000000000003</v>
      </c>
      <c r="AM149" s="40" t="s">
        <v>150</v>
      </c>
      <c r="AN149" s="40" t="s">
        <v>951</v>
      </c>
      <c r="AO149" s="40" t="s">
        <v>163</v>
      </c>
      <c r="AP149" s="40" t="s">
        <v>153</v>
      </c>
      <c r="AQ149" s="40" t="s">
        <v>150</v>
      </c>
      <c r="AR149" s="40" t="s">
        <v>166</v>
      </c>
      <c r="AS149" s="40" t="s">
        <v>952</v>
      </c>
      <c r="AT149" s="40" t="s">
        <v>166</v>
      </c>
      <c r="AU149" s="40" t="s">
        <v>181</v>
      </c>
      <c r="AV149" s="40" t="s">
        <v>153</v>
      </c>
      <c r="AW149" s="40" t="s">
        <v>150</v>
      </c>
      <c r="AX149" s="40" t="s">
        <v>153</v>
      </c>
      <c r="AY149" s="40" t="s">
        <v>150</v>
      </c>
      <c r="AZ149" s="40" t="s">
        <v>164</v>
      </c>
      <c r="BA149" s="40" t="s">
        <v>164</v>
      </c>
      <c r="BB149" s="40" t="s">
        <v>153</v>
      </c>
      <c r="BC149" s="40" t="s">
        <v>150</v>
      </c>
      <c r="BD149" s="40" t="s">
        <v>150</v>
      </c>
      <c r="BE149" s="40" t="s">
        <v>943</v>
      </c>
      <c r="BF149" s="40" t="s">
        <v>153</v>
      </c>
      <c r="BG149" s="40" t="s">
        <v>166</v>
      </c>
      <c r="BH149" s="40" t="s">
        <v>153</v>
      </c>
      <c r="BI149" s="40" t="s">
        <v>153</v>
      </c>
      <c r="BJ149" s="40" t="s">
        <v>153</v>
      </c>
      <c r="BK149" s="40" t="s">
        <v>150</v>
      </c>
      <c r="BL149" s="40" t="s">
        <v>153</v>
      </c>
      <c r="BM149" s="40" t="s">
        <v>166</v>
      </c>
      <c r="BN149" s="40" t="s">
        <v>166</v>
      </c>
      <c r="BO149" s="40"/>
      <c r="BP149" s="40" t="s">
        <v>153</v>
      </c>
      <c r="BQ149" s="40" t="s">
        <v>150</v>
      </c>
      <c r="BR149" s="40" t="s">
        <v>150</v>
      </c>
      <c r="BS149" s="40" t="s">
        <v>150</v>
      </c>
      <c r="BT149" s="40" t="s">
        <v>150</v>
      </c>
      <c r="BU149" s="41" t="s">
        <v>150</v>
      </c>
      <c r="BV149" s="43" t="s">
        <v>150</v>
      </c>
      <c r="BW149" s="40" t="s">
        <v>153</v>
      </c>
      <c r="BX149" s="40" t="s">
        <v>150</v>
      </c>
      <c r="BY149" s="40" t="s">
        <v>150</v>
      </c>
      <c r="BZ149" s="40" t="s">
        <v>150</v>
      </c>
      <c r="CA149" s="43" t="s">
        <v>150</v>
      </c>
      <c r="CB149" s="43" t="s">
        <v>150</v>
      </c>
      <c r="CC149" s="43" t="s">
        <v>150</v>
      </c>
      <c r="CD149" s="40" t="s">
        <v>153</v>
      </c>
      <c r="CE149" s="40" t="s">
        <v>150</v>
      </c>
      <c r="CF149" s="40" t="s">
        <v>150</v>
      </c>
      <c r="CG149" s="40" t="s">
        <v>153</v>
      </c>
      <c r="CH149" s="40" t="s">
        <v>158</v>
      </c>
      <c r="CI149" s="40"/>
      <c r="CJ149" s="47">
        <v>6.422972902107734</v>
      </c>
      <c r="CK149" s="47">
        <v>-13.275850186517818</v>
      </c>
      <c r="CL149" s="48">
        <v>7.7653351207871327E-2</v>
      </c>
      <c r="CM149" s="48">
        <v>0.22810504825086517</v>
      </c>
      <c r="CN149" s="47">
        <v>14.170319563480168</v>
      </c>
      <c r="CO149" s="47">
        <v>41.6250088049024</v>
      </c>
      <c r="CP149" s="47">
        <v>5.542708865658196</v>
      </c>
      <c r="CQ149" s="47">
        <v>18.992926582087026</v>
      </c>
      <c r="CR149" s="47">
        <v>2.9374784822904503</v>
      </c>
      <c r="CS149" s="47">
        <v>3.4266505859191683</v>
      </c>
      <c r="CT149" s="4"/>
      <c r="CU149" s="4"/>
      <c r="CV149" s="4"/>
      <c r="CW149" s="4"/>
      <c r="CX149" s="4"/>
      <c r="CY149" s="4"/>
      <c r="CZ149" s="4"/>
      <c r="DA149" s="4"/>
      <c r="DB149" s="4"/>
      <c r="DC149" s="4"/>
      <c r="DD149" s="4"/>
      <c r="DE149" s="4"/>
      <c r="DF149" s="4"/>
      <c r="DG149" s="4"/>
      <c r="DH149" s="4"/>
      <c r="DI149" s="4"/>
      <c r="DJ149" s="4"/>
      <c r="DK149" s="4"/>
    </row>
    <row r="150" spans="1:115" ht="15" customHeight="1" x14ac:dyDescent="0.6">
      <c r="A150" s="40">
        <v>221</v>
      </c>
      <c r="B150" s="40" t="s">
        <v>19</v>
      </c>
      <c r="C150" s="40" t="s">
        <v>921</v>
      </c>
      <c r="D150" s="40" t="s">
        <v>174</v>
      </c>
      <c r="E150" s="40" t="s">
        <v>22</v>
      </c>
      <c r="F150" s="40" t="s">
        <v>931</v>
      </c>
      <c r="G150" s="40">
        <v>60</v>
      </c>
      <c r="H150" s="40" t="s">
        <v>150</v>
      </c>
      <c r="I150" s="41">
        <v>42599</v>
      </c>
      <c r="J150" s="42">
        <f t="shared" si="0"/>
        <v>2016</v>
      </c>
      <c r="K150" s="42">
        <f t="shared" si="1"/>
        <v>8</v>
      </c>
      <c r="L150" s="42" t="str">
        <f t="shared" si="2"/>
        <v>2 - Summer</v>
      </c>
      <c r="M150" s="40"/>
      <c r="N150" s="40" t="s">
        <v>150</v>
      </c>
      <c r="O150" s="43">
        <v>0.54722222222222217</v>
      </c>
      <c r="P150" s="40" t="s">
        <v>176</v>
      </c>
      <c r="Q150" s="44">
        <v>28.774640000000002</v>
      </c>
      <c r="R150" s="44">
        <v>-82.755830000000003</v>
      </c>
      <c r="S150" s="40" t="s">
        <v>152</v>
      </c>
      <c r="T150" s="40" t="s">
        <v>150</v>
      </c>
      <c r="U150" s="40" t="s">
        <v>153</v>
      </c>
      <c r="V150" s="40" t="s">
        <v>150</v>
      </c>
      <c r="W150" s="40" t="s">
        <v>150</v>
      </c>
      <c r="X150" s="40" t="s">
        <v>150</v>
      </c>
      <c r="Y150" s="40" t="s">
        <v>953</v>
      </c>
      <c r="Z150" s="40" t="s">
        <v>954</v>
      </c>
      <c r="AA150" s="45">
        <v>982.00040612844805</v>
      </c>
      <c r="AB150" s="40" t="s">
        <v>179</v>
      </c>
      <c r="AC150" s="40">
        <v>5.5</v>
      </c>
      <c r="AD150" s="40">
        <v>33.9</v>
      </c>
      <c r="AE150" s="40">
        <v>34.6</v>
      </c>
      <c r="AF150" s="40">
        <v>27.7</v>
      </c>
      <c r="AG150" s="46">
        <v>37.799999999999997</v>
      </c>
      <c r="AH150" s="46" t="s">
        <v>150</v>
      </c>
      <c r="AI150" s="40">
        <v>32.700000000000003</v>
      </c>
      <c r="AJ150" s="40">
        <v>28.4</v>
      </c>
      <c r="AK150" s="40">
        <v>3.4</v>
      </c>
      <c r="AL150" s="40">
        <v>5.2</v>
      </c>
      <c r="AM150" s="40">
        <v>6.1</v>
      </c>
      <c r="AN150" s="40" t="s">
        <v>150</v>
      </c>
      <c r="AO150" s="40" t="s">
        <v>163</v>
      </c>
      <c r="AP150" s="40" t="s">
        <v>153</v>
      </c>
      <c r="AQ150" s="40" t="s">
        <v>150</v>
      </c>
      <c r="AR150" s="40" t="s">
        <v>153</v>
      </c>
      <c r="AS150" s="40" t="s">
        <v>150</v>
      </c>
      <c r="AT150" s="40" t="s">
        <v>166</v>
      </c>
      <c r="AU150" s="40" t="s">
        <v>181</v>
      </c>
      <c r="AV150" s="40" t="s">
        <v>153</v>
      </c>
      <c r="AW150" s="40" t="s">
        <v>150</v>
      </c>
      <c r="AX150" s="40" t="s">
        <v>153</v>
      </c>
      <c r="AY150" s="40" t="s">
        <v>150</v>
      </c>
      <c r="AZ150" s="40" t="s">
        <v>164</v>
      </c>
      <c r="BA150" s="40" t="s">
        <v>165</v>
      </c>
      <c r="BB150" s="40" t="s">
        <v>166</v>
      </c>
      <c r="BC150" s="40">
        <v>37</v>
      </c>
      <c r="BD150" s="40">
        <v>2</v>
      </c>
      <c r="BE150" s="40" t="s">
        <v>153</v>
      </c>
      <c r="BF150" s="40" t="s">
        <v>153</v>
      </c>
      <c r="BG150" s="40" t="s">
        <v>166</v>
      </c>
      <c r="BH150" s="40" t="s">
        <v>153</v>
      </c>
      <c r="BI150" s="40" t="s">
        <v>153</v>
      </c>
      <c r="BJ150" s="40" t="s">
        <v>153</v>
      </c>
      <c r="BK150" s="40" t="s">
        <v>150</v>
      </c>
      <c r="BL150" s="40" t="s">
        <v>153</v>
      </c>
      <c r="BM150" s="40" t="s">
        <v>166</v>
      </c>
      <c r="BN150" s="40" t="s">
        <v>166</v>
      </c>
      <c r="BO150" s="40"/>
      <c r="BP150" s="40" t="s">
        <v>153</v>
      </c>
      <c r="BQ150" s="40" t="s">
        <v>150</v>
      </c>
      <c r="BR150" s="40" t="s">
        <v>150</v>
      </c>
      <c r="BS150" s="40" t="s">
        <v>150</v>
      </c>
      <c r="BT150" s="40" t="s">
        <v>150</v>
      </c>
      <c r="BU150" s="41" t="s">
        <v>150</v>
      </c>
      <c r="BV150" s="43" t="s">
        <v>150</v>
      </c>
      <c r="BW150" s="40" t="s">
        <v>153</v>
      </c>
      <c r="BX150" s="40" t="s">
        <v>150</v>
      </c>
      <c r="BY150" s="40" t="s">
        <v>150</v>
      </c>
      <c r="BZ150" s="40" t="s">
        <v>150</v>
      </c>
      <c r="CA150" s="43" t="s">
        <v>150</v>
      </c>
      <c r="CB150" s="43" t="s">
        <v>150</v>
      </c>
      <c r="CC150" s="43" t="s">
        <v>150</v>
      </c>
      <c r="CD150" s="40" t="s">
        <v>153</v>
      </c>
      <c r="CE150" s="40" t="s">
        <v>150</v>
      </c>
      <c r="CF150" s="40" t="s">
        <v>150</v>
      </c>
      <c r="CG150" s="40" t="s">
        <v>153</v>
      </c>
      <c r="CH150" s="40" t="s">
        <v>158</v>
      </c>
      <c r="CI150" s="40"/>
      <c r="CJ150" s="47">
        <v>7.0605694566052533</v>
      </c>
      <c r="CK150" s="47">
        <v>-13.560533489417205</v>
      </c>
      <c r="CL150" s="48">
        <v>6.5532183729269486E-2</v>
      </c>
      <c r="CM150" s="48">
        <v>0.17774610859871467</v>
      </c>
      <c r="CN150" s="47">
        <v>15.419337348063408</v>
      </c>
      <c r="CO150" s="47">
        <v>41.822613787932866</v>
      </c>
      <c r="CP150" s="47">
        <v>4.6775291741091714</v>
      </c>
      <c r="CQ150" s="47">
        <v>14.799842514464169</v>
      </c>
      <c r="CR150" s="47">
        <v>2.7123483223606608</v>
      </c>
      <c r="CS150" s="47">
        <v>3.1640299747104788</v>
      </c>
      <c r="CT150" s="4"/>
      <c r="CU150" s="4"/>
      <c r="CV150" s="4"/>
      <c r="CW150" s="4"/>
      <c r="CX150" s="4"/>
      <c r="CY150" s="4"/>
      <c r="CZ150" s="4"/>
      <c r="DA150" s="4"/>
      <c r="DB150" s="4"/>
      <c r="DC150" s="4"/>
      <c r="DD150" s="4"/>
      <c r="DE150" s="4"/>
      <c r="DF150" s="4"/>
      <c r="DG150" s="4"/>
      <c r="DH150" s="4"/>
      <c r="DI150" s="4"/>
      <c r="DJ150" s="4"/>
      <c r="DK150" s="4"/>
    </row>
    <row r="151" spans="1:115" ht="15" customHeight="1" x14ac:dyDescent="0.6">
      <c r="A151" s="40">
        <v>222</v>
      </c>
      <c r="B151" s="40" t="s">
        <v>19</v>
      </c>
      <c r="C151" s="40" t="s">
        <v>921</v>
      </c>
      <c r="D151" s="40" t="s">
        <v>174</v>
      </c>
      <c r="E151" s="40" t="s">
        <v>22</v>
      </c>
      <c r="F151" s="40" t="s">
        <v>931</v>
      </c>
      <c r="G151" s="40">
        <v>61</v>
      </c>
      <c r="H151" s="40" t="s">
        <v>150</v>
      </c>
      <c r="I151" s="41">
        <v>42599</v>
      </c>
      <c r="J151" s="42">
        <f t="shared" si="0"/>
        <v>2016</v>
      </c>
      <c r="K151" s="42">
        <f t="shared" si="1"/>
        <v>8</v>
      </c>
      <c r="L151" s="42" t="str">
        <f t="shared" si="2"/>
        <v>2 - Summer</v>
      </c>
      <c r="M151" s="40"/>
      <c r="N151" s="40" t="s">
        <v>150</v>
      </c>
      <c r="O151" s="43">
        <v>0.56874999999999998</v>
      </c>
      <c r="P151" s="40" t="s">
        <v>160</v>
      </c>
      <c r="Q151" s="44">
        <v>28.7758</v>
      </c>
      <c r="R151" s="44">
        <v>-82.75676</v>
      </c>
      <c r="S151" s="40" t="s">
        <v>152</v>
      </c>
      <c r="T151" s="40" t="s">
        <v>150</v>
      </c>
      <c r="U151" s="40" t="s">
        <v>153</v>
      </c>
      <c r="V151" s="40" t="s">
        <v>150</v>
      </c>
      <c r="W151" s="40" t="s">
        <v>150</v>
      </c>
      <c r="X151" s="40" t="s">
        <v>150</v>
      </c>
      <c r="Y151" s="40" t="s">
        <v>955</v>
      </c>
      <c r="Z151" s="40" t="s">
        <v>956</v>
      </c>
      <c r="AA151" s="45">
        <v>982.00040613004705</v>
      </c>
      <c r="AB151" s="40" t="s">
        <v>156</v>
      </c>
      <c r="AC151" s="40">
        <v>20.399999999999999</v>
      </c>
      <c r="AD151" s="40">
        <v>89.6</v>
      </c>
      <c r="AE151" s="40">
        <v>90.1</v>
      </c>
      <c r="AF151" s="40">
        <v>69.2</v>
      </c>
      <c r="AG151" s="46">
        <v>94.4</v>
      </c>
      <c r="AH151" s="46" t="s">
        <v>150</v>
      </c>
      <c r="AI151" s="40">
        <v>90.4</v>
      </c>
      <c r="AJ151" s="40">
        <v>70.099999999999994</v>
      </c>
      <c r="AK151" s="40" t="s">
        <v>150</v>
      </c>
      <c r="AL151" s="40" t="s">
        <v>150</v>
      </c>
      <c r="AM151" s="40" t="s">
        <v>150</v>
      </c>
      <c r="AN151" s="40" t="s">
        <v>150</v>
      </c>
      <c r="AO151" s="40" t="s">
        <v>163</v>
      </c>
      <c r="AP151" s="40" t="s">
        <v>166</v>
      </c>
      <c r="AQ151" s="40" t="s">
        <v>957</v>
      </c>
      <c r="AR151" s="40" t="s">
        <v>166</v>
      </c>
      <c r="AS151" s="40" t="s">
        <v>958</v>
      </c>
      <c r="AT151" s="40" t="s">
        <v>166</v>
      </c>
      <c r="AU151" s="40" t="s">
        <v>181</v>
      </c>
      <c r="AV151" s="40" t="s">
        <v>153</v>
      </c>
      <c r="AW151" s="40" t="s">
        <v>150</v>
      </c>
      <c r="AX151" s="40" t="s">
        <v>153</v>
      </c>
      <c r="AY151" s="40" t="s">
        <v>150</v>
      </c>
      <c r="AZ151" s="40" t="s">
        <v>164</v>
      </c>
      <c r="BA151" s="40" t="s">
        <v>164</v>
      </c>
      <c r="BB151" s="40" t="s">
        <v>153</v>
      </c>
      <c r="BC151" s="40" t="s">
        <v>150</v>
      </c>
      <c r="BD151" s="40" t="s">
        <v>150</v>
      </c>
      <c r="BE151" s="40" t="s">
        <v>943</v>
      </c>
      <c r="BF151" s="40" t="s">
        <v>153</v>
      </c>
      <c r="BG151" s="40" t="s">
        <v>166</v>
      </c>
      <c r="BH151" s="40" t="s">
        <v>153</v>
      </c>
      <c r="BI151" s="40" t="s">
        <v>153</v>
      </c>
      <c r="BJ151" s="40" t="s">
        <v>153</v>
      </c>
      <c r="BK151" s="40" t="s">
        <v>150</v>
      </c>
      <c r="BL151" s="40" t="s">
        <v>153</v>
      </c>
      <c r="BM151" s="40" t="s">
        <v>153</v>
      </c>
      <c r="BN151" s="40" t="s">
        <v>166</v>
      </c>
      <c r="BO151" s="40" t="s">
        <v>959</v>
      </c>
      <c r="BP151" s="40" t="s">
        <v>153</v>
      </c>
      <c r="BQ151" s="40" t="s">
        <v>150</v>
      </c>
      <c r="BR151" s="40" t="s">
        <v>150</v>
      </c>
      <c r="BS151" s="40" t="s">
        <v>150</v>
      </c>
      <c r="BT151" s="40" t="s">
        <v>150</v>
      </c>
      <c r="BU151" s="41" t="s">
        <v>150</v>
      </c>
      <c r="BV151" s="43" t="s">
        <v>150</v>
      </c>
      <c r="BW151" s="40" t="s">
        <v>153</v>
      </c>
      <c r="BX151" s="40" t="s">
        <v>150</v>
      </c>
      <c r="BY151" s="40" t="s">
        <v>150</v>
      </c>
      <c r="BZ151" s="40" t="s">
        <v>150</v>
      </c>
      <c r="CA151" s="43" t="s">
        <v>150</v>
      </c>
      <c r="CB151" s="43" t="s">
        <v>150</v>
      </c>
      <c r="CC151" s="43" t="s">
        <v>150</v>
      </c>
      <c r="CD151" s="40" t="s">
        <v>153</v>
      </c>
      <c r="CE151" s="40" t="s">
        <v>150</v>
      </c>
      <c r="CF151" s="40" t="s">
        <v>150</v>
      </c>
      <c r="CG151" s="40" t="s">
        <v>153</v>
      </c>
      <c r="CH151" s="40" t="s">
        <v>158</v>
      </c>
      <c r="CI151" s="40"/>
      <c r="CJ151" s="47">
        <v>6.9787149882393642</v>
      </c>
      <c r="CK151" s="47">
        <v>-12.735720494908392</v>
      </c>
      <c r="CL151" s="48">
        <v>4.7919310340093259E-2</v>
      </c>
      <c r="CM151" s="48">
        <v>0.14615502287070828</v>
      </c>
      <c r="CN151" s="47">
        <v>12.986262964794919</v>
      </c>
      <c r="CO151" s="47">
        <v>39.608407282034761</v>
      </c>
      <c r="CP151" s="47">
        <v>3.4203647637468424</v>
      </c>
      <c r="CQ151" s="47">
        <v>12.169444035862471</v>
      </c>
      <c r="CR151" s="47">
        <v>3.0500235047920317</v>
      </c>
      <c r="CS151" s="47">
        <v>3.5579374939330854</v>
      </c>
      <c r="CT151" s="4"/>
      <c r="CU151" s="4"/>
      <c r="CV151" s="4"/>
      <c r="CW151" s="4"/>
      <c r="CX151" s="4"/>
      <c r="CY151" s="4"/>
      <c r="CZ151" s="4"/>
      <c r="DA151" s="4"/>
      <c r="DB151" s="4"/>
      <c r="DC151" s="4"/>
      <c r="DD151" s="4"/>
      <c r="DE151" s="4"/>
      <c r="DF151" s="4"/>
      <c r="DG151" s="4"/>
      <c r="DH151" s="4"/>
      <c r="DI151" s="4"/>
      <c r="DJ151" s="4"/>
      <c r="DK151" s="4"/>
    </row>
    <row r="152" spans="1:115" ht="15" customHeight="1" x14ac:dyDescent="0.6">
      <c r="A152" s="40">
        <v>223</v>
      </c>
      <c r="B152" s="40" t="s">
        <v>19</v>
      </c>
      <c r="C152" s="40" t="s">
        <v>921</v>
      </c>
      <c r="D152" s="40" t="s">
        <v>174</v>
      </c>
      <c r="E152" s="40" t="s">
        <v>22</v>
      </c>
      <c r="F152" s="40" t="s">
        <v>931</v>
      </c>
      <c r="G152" s="40">
        <v>62</v>
      </c>
      <c r="H152" s="40" t="s">
        <v>150</v>
      </c>
      <c r="I152" s="41">
        <v>42599</v>
      </c>
      <c r="J152" s="42">
        <f t="shared" si="0"/>
        <v>2016</v>
      </c>
      <c r="K152" s="42">
        <f t="shared" si="1"/>
        <v>8</v>
      </c>
      <c r="L152" s="42" t="str">
        <f t="shared" si="2"/>
        <v>2 - Summer</v>
      </c>
      <c r="M152" s="40"/>
      <c r="N152" s="40" t="s">
        <v>150</v>
      </c>
      <c r="O152" s="43">
        <v>0.58333333333333337</v>
      </c>
      <c r="P152" s="40" t="s">
        <v>176</v>
      </c>
      <c r="Q152" s="44">
        <v>28.77628</v>
      </c>
      <c r="R152" s="44">
        <v>-82.742360000000005</v>
      </c>
      <c r="S152" s="40" t="s">
        <v>152</v>
      </c>
      <c r="T152" s="40" t="s">
        <v>150</v>
      </c>
      <c r="U152" s="40" t="s">
        <v>153</v>
      </c>
      <c r="V152" s="40" t="s">
        <v>150</v>
      </c>
      <c r="W152" s="40" t="s">
        <v>150</v>
      </c>
      <c r="X152" s="40" t="s">
        <v>150</v>
      </c>
      <c r="Y152" s="40" t="s">
        <v>960</v>
      </c>
      <c r="Z152" s="40" t="s">
        <v>961</v>
      </c>
      <c r="AA152" s="45">
        <v>982.00040613002</v>
      </c>
      <c r="AB152" s="40" t="s">
        <v>162</v>
      </c>
      <c r="AC152" s="40">
        <v>7.5</v>
      </c>
      <c r="AD152" s="40">
        <v>33.6</v>
      </c>
      <c r="AE152" s="40">
        <v>33.799999999999997</v>
      </c>
      <c r="AF152" s="40">
        <v>32.4</v>
      </c>
      <c r="AG152" s="46">
        <v>36.299999999999997</v>
      </c>
      <c r="AH152" s="46" t="s">
        <v>150</v>
      </c>
      <c r="AI152" s="40">
        <v>35.5</v>
      </c>
      <c r="AJ152" s="40">
        <v>27.7</v>
      </c>
      <c r="AK152" s="40">
        <v>5.2</v>
      </c>
      <c r="AL152" s="40">
        <v>3.5</v>
      </c>
      <c r="AM152" s="40">
        <v>7.2</v>
      </c>
      <c r="AN152" s="40" t="s">
        <v>150</v>
      </c>
      <c r="AO152" s="40" t="s">
        <v>163</v>
      </c>
      <c r="AP152" s="40" t="s">
        <v>153</v>
      </c>
      <c r="AQ152" s="40" t="s">
        <v>150</v>
      </c>
      <c r="AR152" s="40" t="s">
        <v>153</v>
      </c>
      <c r="AS152" s="40" t="s">
        <v>150</v>
      </c>
      <c r="AT152" s="40" t="s">
        <v>166</v>
      </c>
      <c r="AU152" s="40" t="s">
        <v>181</v>
      </c>
      <c r="AV152" s="40" t="s">
        <v>153</v>
      </c>
      <c r="AW152" s="40" t="s">
        <v>150</v>
      </c>
      <c r="AX152" s="40" t="s">
        <v>153</v>
      </c>
      <c r="AY152" s="40" t="s">
        <v>150</v>
      </c>
      <c r="AZ152" s="40" t="s">
        <v>165</v>
      </c>
      <c r="BA152" s="40" t="s">
        <v>165</v>
      </c>
      <c r="BB152" s="40" t="s">
        <v>153</v>
      </c>
      <c r="BC152" s="40" t="s">
        <v>150</v>
      </c>
      <c r="BD152" s="40" t="s">
        <v>150</v>
      </c>
      <c r="BE152" s="40" t="s">
        <v>962</v>
      </c>
      <c r="BF152" s="40" t="s">
        <v>153</v>
      </c>
      <c r="BG152" s="40" t="s">
        <v>166</v>
      </c>
      <c r="BH152" s="40" t="s">
        <v>153</v>
      </c>
      <c r="BI152" s="40" t="s">
        <v>153</v>
      </c>
      <c r="BJ152" s="40" t="s">
        <v>153</v>
      </c>
      <c r="BK152" s="40" t="s">
        <v>150</v>
      </c>
      <c r="BL152" s="40" t="s">
        <v>153</v>
      </c>
      <c r="BM152" s="40" t="s">
        <v>166</v>
      </c>
      <c r="BN152" s="40" t="s">
        <v>166</v>
      </c>
      <c r="BO152" s="40"/>
      <c r="BP152" s="40" t="s">
        <v>153</v>
      </c>
      <c r="BQ152" s="40" t="s">
        <v>150</v>
      </c>
      <c r="BR152" s="40" t="s">
        <v>150</v>
      </c>
      <c r="BS152" s="40" t="s">
        <v>150</v>
      </c>
      <c r="BT152" s="40" t="s">
        <v>150</v>
      </c>
      <c r="BU152" s="41" t="s">
        <v>150</v>
      </c>
      <c r="BV152" s="43" t="s">
        <v>150</v>
      </c>
      <c r="BW152" s="40" t="s">
        <v>153</v>
      </c>
      <c r="BX152" s="40" t="s">
        <v>150</v>
      </c>
      <c r="BY152" s="40" t="s">
        <v>150</v>
      </c>
      <c r="BZ152" s="40" t="s">
        <v>150</v>
      </c>
      <c r="CA152" s="43" t="s">
        <v>150</v>
      </c>
      <c r="CB152" s="43" t="s">
        <v>150</v>
      </c>
      <c r="CC152" s="43" t="s">
        <v>150</v>
      </c>
      <c r="CD152" s="40" t="s">
        <v>153</v>
      </c>
      <c r="CE152" s="40" t="s">
        <v>150</v>
      </c>
      <c r="CF152" s="40" t="s">
        <v>150</v>
      </c>
      <c r="CG152" s="40" t="s">
        <v>153</v>
      </c>
      <c r="CH152" s="40" t="s">
        <v>158</v>
      </c>
      <c r="CI152" s="40"/>
      <c r="CJ152" s="47">
        <v>7.1004035023585672</v>
      </c>
      <c r="CK152" s="47">
        <v>-13.854664150645007</v>
      </c>
      <c r="CL152" s="48">
        <v>0.11426005744312083</v>
      </c>
      <c r="CM152" s="48">
        <v>0.33579800685587874</v>
      </c>
      <c r="CN152" s="47">
        <v>15.173978412101038</v>
      </c>
      <c r="CO152" s="47">
        <v>44.594688825481903</v>
      </c>
      <c r="CP152" s="47">
        <v>8.1556072407652263</v>
      </c>
      <c r="CQ152" s="47">
        <v>27.959867348532786</v>
      </c>
      <c r="CR152" s="47">
        <v>2.9388923335964581</v>
      </c>
      <c r="CS152" s="47">
        <v>3.4282998829047782</v>
      </c>
      <c r="CT152" s="4"/>
      <c r="CU152" s="4"/>
      <c r="CV152" s="4"/>
      <c r="CW152" s="4"/>
      <c r="CX152" s="4"/>
      <c r="CY152" s="4"/>
      <c r="CZ152" s="4"/>
      <c r="DA152" s="4"/>
      <c r="DB152" s="4"/>
      <c r="DC152" s="4"/>
      <c r="DD152" s="4"/>
      <c r="DE152" s="4"/>
      <c r="DF152" s="4"/>
      <c r="DG152" s="4"/>
      <c r="DH152" s="4"/>
      <c r="DI152" s="4"/>
      <c r="DJ152" s="4"/>
      <c r="DK152" s="4"/>
    </row>
    <row r="153" spans="1:115" ht="15" customHeight="1" x14ac:dyDescent="0.6">
      <c r="A153" s="40">
        <v>224</v>
      </c>
      <c r="B153" s="40" t="s">
        <v>19</v>
      </c>
      <c r="C153" s="40" t="s">
        <v>921</v>
      </c>
      <c r="D153" s="40" t="s">
        <v>174</v>
      </c>
      <c r="E153" s="40" t="s">
        <v>22</v>
      </c>
      <c r="F153" s="40" t="s">
        <v>931</v>
      </c>
      <c r="G153" s="40">
        <v>63</v>
      </c>
      <c r="H153" s="40" t="s">
        <v>150</v>
      </c>
      <c r="I153" s="41">
        <v>42600</v>
      </c>
      <c r="J153" s="42">
        <f t="shared" si="0"/>
        <v>2016</v>
      </c>
      <c r="K153" s="42">
        <f t="shared" si="1"/>
        <v>8</v>
      </c>
      <c r="L153" s="42" t="str">
        <f t="shared" si="2"/>
        <v>2 - Summer</v>
      </c>
      <c r="M153" s="40"/>
      <c r="N153" s="40" t="s">
        <v>150</v>
      </c>
      <c r="O153" s="43">
        <v>0.43055555555555558</v>
      </c>
      <c r="P153" s="40" t="s">
        <v>176</v>
      </c>
      <c r="Q153" s="44">
        <v>28.812010000000001</v>
      </c>
      <c r="R153" s="44">
        <v>-82.784130000000005</v>
      </c>
      <c r="S153" s="40" t="s">
        <v>152</v>
      </c>
      <c r="T153" s="40" t="s">
        <v>150</v>
      </c>
      <c r="U153" s="40" t="s">
        <v>153</v>
      </c>
      <c r="V153" s="40" t="s">
        <v>150</v>
      </c>
      <c r="W153" s="40" t="s">
        <v>150</v>
      </c>
      <c r="X153" s="40" t="s">
        <v>150</v>
      </c>
      <c r="Y153" s="40" t="s">
        <v>963</v>
      </c>
      <c r="Z153" s="40" t="s">
        <v>964</v>
      </c>
      <c r="AA153" s="45">
        <v>982.00040613004899</v>
      </c>
      <c r="AB153" s="40" t="s">
        <v>162</v>
      </c>
      <c r="AC153" s="40">
        <v>8.3000000000000007</v>
      </c>
      <c r="AD153" s="40">
        <v>37.700000000000003</v>
      </c>
      <c r="AE153" s="40">
        <v>38.6</v>
      </c>
      <c r="AF153" s="40">
        <v>34.9</v>
      </c>
      <c r="AG153" s="46">
        <v>40.799999999999997</v>
      </c>
      <c r="AH153" s="46" t="s">
        <v>150</v>
      </c>
      <c r="AI153" s="40">
        <v>40.4</v>
      </c>
      <c r="AJ153" s="40">
        <v>29.8</v>
      </c>
      <c r="AK153" s="40">
        <v>8.3000000000000007</v>
      </c>
      <c r="AL153" s="40">
        <v>5.7</v>
      </c>
      <c r="AM153" s="40">
        <v>10.1</v>
      </c>
      <c r="AN153" s="40" t="s">
        <v>150</v>
      </c>
      <c r="AO153" s="40" t="s">
        <v>163</v>
      </c>
      <c r="AP153" s="40" t="s">
        <v>166</v>
      </c>
      <c r="AQ153" s="40" t="s">
        <v>965</v>
      </c>
      <c r="AR153" s="40" t="s">
        <v>153</v>
      </c>
      <c r="AS153" s="40" t="s">
        <v>150</v>
      </c>
      <c r="AT153" s="40" t="s">
        <v>166</v>
      </c>
      <c r="AU153" s="40" t="s">
        <v>181</v>
      </c>
      <c r="AV153" s="40" t="s">
        <v>153</v>
      </c>
      <c r="AW153" s="40" t="s">
        <v>150</v>
      </c>
      <c r="AX153" s="40" t="s">
        <v>153</v>
      </c>
      <c r="AY153" s="40" t="s">
        <v>150</v>
      </c>
      <c r="AZ153" s="40" t="s">
        <v>165</v>
      </c>
      <c r="BA153" s="40" t="s">
        <v>165</v>
      </c>
      <c r="BB153" s="40" t="s">
        <v>153</v>
      </c>
      <c r="BC153" s="40" t="s">
        <v>150</v>
      </c>
      <c r="BD153" s="40" t="s">
        <v>150</v>
      </c>
      <c r="BE153" s="40" t="s">
        <v>943</v>
      </c>
      <c r="BF153" s="40" t="s">
        <v>153</v>
      </c>
      <c r="BG153" s="40" t="s">
        <v>166</v>
      </c>
      <c r="BH153" s="40" t="s">
        <v>153</v>
      </c>
      <c r="BI153" s="40" t="s">
        <v>153</v>
      </c>
      <c r="BJ153" s="40" t="s">
        <v>153</v>
      </c>
      <c r="BK153" s="40" t="s">
        <v>150</v>
      </c>
      <c r="BL153" s="40" t="s">
        <v>153</v>
      </c>
      <c r="BM153" s="40" t="s">
        <v>166</v>
      </c>
      <c r="BN153" s="40" t="s">
        <v>166</v>
      </c>
      <c r="BO153" s="40"/>
      <c r="BP153" s="40" t="s">
        <v>153</v>
      </c>
      <c r="BQ153" s="40" t="s">
        <v>150</v>
      </c>
      <c r="BR153" s="40" t="s">
        <v>150</v>
      </c>
      <c r="BS153" s="40" t="s">
        <v>150</v>
      </c>
      <c r="BT153" s="40" t="s">
        <v>150</v>
      </c>
      <c r="BU153" s="41" t="s">
        <v>150</v>
      </c>
      <c r="BV153" s="43" t="s">
        <v>150</v>
      </c>
      <c r="BW153" s="40" t="s">
        <v>153</v>
      </c>
      <c r="BX153" s="40" t="s">
        <v>150</v>
      </c>
      <c r="BY153" s="40" t="s">
        <v>150</v>
      </c>
      <c r="BZ153" s="40" t="s">
        <v>150</v>
      </c>
      <c r="CA153" s="43" t="s">
        <v>150</v>
      </c>
      <c r="CB153" s="43" t="s">
        <v>150</v>
      </c>
      <c r="CC153" s="43" t="s">
        <v>150</v>
      </c>
      <c r="CD153" s="40" t="s">
        <v>153</v>
      </c>
      <c r="CE153" s="40" t="s">
        <v>150</v>
      </c>
      <c r="CF153" s="40" t="s">
        <v>150</v>
      </c>
      <c r="CG153" s="40" t="s">
        <v>153</v>
      </c>
      <c r="CH153" s="40" t="s">
        <v>158</v>
      </c>
      <c r="CI153" s="40"/>
      <c r="CJ153" s="47">
        <v>7.1842672108689678</v>
      </c>
      <c r="CK153" s="47">
        <v>-14.906425652238848</v>
      </c>
      <c r="CL153" s="48">
        <v>6.4022750100607775E-2</v>
      </c>
      <c r="CM153" s="48">
        <v>0.17704516319765543</v>
      </c>
      <c r="CN153" s="47">
        <v>14.889011651304134</v>
      </c>
      <c r="CO153" s="47">
        <v>41.173293766896613</v>
      </c>
      <c r="CP153" s="47">
        <v>4.5697894432981991</v>
      </c>
      <c r="CQ153" s="47">
        <v>14.741479033943</v>
      </c>
      <c r="CR153" s="47">
        <v>2.7653476759345694</v>
      </c>
      <c r="CS153" s="47">
        <v>3.2258551989877868</v>
      </c>
      <c r="CT153" s="4"/>
      <c r="CU153" s="4"/>
      <c r="CV153" s="4"/>
      <c r="CW153" s="4"/>
      <c r="CX153" s="4"/>
      <c r="CY153" s="4"/>
      <c r="CZ153" s="4"/>
      <c r="DA153" s="4"/>
      <c r="DB153" s="4"/>
      <c r="DC153" s="4"/>
      <c r="DD153" s="4"/>
      <c r="DE153" s="4"/>
      <c r="DF153" s="4"/>
      <c r="DG153" s="4"/>
      <c r="DH153" s="4"/>
      <c r="DI153" s="4"/>
      <c r="DJ153" s="4"/>
      <c r="DK153" s="4"/>
    </row>
    <row r="154" spans="1:115" ht="15" customHeight="1" x14ac:dyDescent="0.6">
      <c r="A154" s="40">
        <v>225</v>
      </c>
      <c r="B154" s="40" t="s">
        <v>19</v>
      </c>
      <c r="C154" s="40" t="s">
        <v>921</v>
      </c>
      <c r="D154" s="40" t="s">
        <v>174</v>
      </c>
      <c r="E154" s="40" t="s">
        <v>22</v>
      </c>
      <c r="F154" s="40" t="s">
        <v>931</v>
      </c>
      <c r="G154" s="40">
        <v>64</v>
      </c>
      <c r="H154" s="40" t="s">
        <v>150</v>
      </c>
      <c r="I154" s="41">
        <v>42600</v>
      </c>
      <c r="J154" s="42">
        <f t="shared" si="0"/>
        <v>2016</v>
      </c>
      <c r="K154" s="42">
        <f t="shared" si="1"/>
        <v>8</v>
      </c>
      <c r="L154" s="42" t="str">
        <f t="shared" si="2"/>
        <v>2 - Summer</v>
      </c>
      <c r="M154" s="40"/>
      <c r="N154" s="40" t="s">
        <v>150</v>
      </c>
      <c r="O154" s="43">
        <v>0.47916666666666669</v>
      </c>
      <c r="P154" s="40" t="s">
        <v>176</v>
      </c>
      <c r="Q154" s="44">
        <v>28.764710000000001</v>
      </c>
      <c r="R154" s="44">
        <v>-82.772930000000002</v>
      </c>
      <c r="S154" s="40" t="s">
        <v>152</v>
      </c>
      <c r="T154" s="40" t="s">
        <v>150</v>
      </c>
      <c r="U154" s="40" t="s">
        <v>153</v>
      </c>
      <c r="V154" s="40" t="s">
        <v>150</v>
      </c>
      <c r="W154" s="40" t="s">
        <v>150</v>
      </c>
      <c r="X154" s="40" t="s">
        <v>150</v>
      </c>
      <c r="Y154" s="40" t="s">
        <v>966</v>
      </c>
      <c r="Z154" s="40" t="s">
        <v>967</v>
      </c>
      <c r="AA154" s="45">
        <v>982.00040612938994</v>
      </c>
      <c r="AB154" s="40" t="s">
        <v>162</v>
      </c>
      <c r="AC154" s="40">
        <v>9</v>
      </c>
      <c r="AD154" s="40">
        <v>40.5</v>
      </c>
      <c r="AE154" s="40">
        <v>41.1</v>
      </c>
      <c r="AF154" s="40">
        <v>38.1</v>
      </c>
      <c r="AG154" s="46">
        <v>44</v>
      </c>
      <c r="AH154" s="46" t="s">
        <v>150</v>
      </c>
      <c r="AI154" s="40">
        <v>44</v>
      </c>
      <c r="AJ154" s="40">
        <v>31.5</v>
      </c>
      <c r="AK154" s="40">
        <v>7.7</v>
      </c>
      <c r="AL154" s="40">
        <v>4.8</v>
      </c>
      <c r="AM154" s="40">
        <v>10.8</v>
      </c>
      <c r="AN154" s="40" t="s">
        <v>150</v>
      </c>
      <c r="AO154" s="40" t="s">
        <v>163</v>
      </c>
      <c r="AP154" s="40" t="s">
        <v>153</v>
      </c>
      <c r="AQ154" s="40" t="s">
        <v>150</v>
      </c>
      <c r="AR154" s="40" t="s">
        <v>153</v>
      </c>
      <c r="AS154" s="40" t="s">
        <v>150</v>
      </c>
      <c r="AT154" s="40" t="s">
        <v>166</v>
      </c>
      <c r="AU154" s="40" t="s">
        <v>181</v>
      </c>
      <c r="AV154" s="40" t="s">
        <v>153</v>
      </c>
      <c r="AW154" s="40" t="s">
        <v>150</v>
      </c>
      <c r="AX154" s="40" t="s">
        <v>153</v>
      </c>
      <c r="AY154" s="40" t="s">
        <v>150</v>
      </c>
      <c r="AZ154" s="40" t="s">
        <v>165</v>
      </c>
      <c r="BA154" s="40" t="s">
        <v>165</v>
      </c>
      <c r="BB154" s="40" t="s">
        <v>153</v>
      </c>
      <c r="BC154" s="40" t="s">
        <v>150</v>
      </c>
      <c r="BD154" s="40" t="s">
        <v>150</v>
      </c>
      <c r="BE154" s="40" t="s">
        <v>943</v>
      </c>
      <c r="BF154" s="40" t="s">
        <v>153</v>
      </c>
      <c r="BG154" s="40" t="s">
        <v>166</v>
      </c>
      <c r="BH154" s="40" t="s">
        <v>153</v>
      </c>
      <c r="BI154" s="40" t="s">
        <v>153</v>
      </c>
      <c r="BJ154" s="40" t="s">
        <v>153</v>
      </c>
      <c r="BK154" s="40" t="s">
        <v>150</v>
      </c>
      <c r="BL154" s="40" t="s">
        <v>153</v>
      </c>
      <c r="BM154" s="40" t="s">
        <v>166</v>
      </c>
      <c r="BN154" s="40" t="s">
        <v>166</v>
      </c>
      <c r="BO154" s="40"/>
      <c r="BP154" s="40" t="s">
        <v>153</v>
      </c>
      <c r="BQ154" s="40" t="s">
        <v>150</v>
      </c>
      <c r="BR154" s="40" t="s">
        <v>150</v>
      </c>
      <c r="BS154" s="40" t="s">
        <v>150</v>
      </c>
      <c r="BT154" s="40" t="s">
        <v>150</v>
      </c>
      <c r="BU154" s="41" t="s">
        <v>150</v>
      </c>
      <c r="BV154" s="43" t="s">
        <v>150</v>
      </c>
      <c r="BW154" s="40" t="s">
        <v>153</v>
      </c>
      <c r="BX154" s="40" t="s">
        <v>150</v>
      </c>
      <c r="BY154" s="40" t="s">
        <v>150</v>
      </c>
      <c r="BZ154" s="40" t="s">
        <v>150</v>
      </c>
      <c r="CA154" s="43" t="s">
        <v>150</v>
      </c>
      <c r="CB154" s="43" t="s">
        <v>150</v>
      </c>
      <c r="CC154" s="43" t="s">
        <v>150</v>
      </c>
      <c r="CD154" s="40" t="s">
        <v>153</v>
      </c>
      <c r="CE154" s="40" t="s">
        <v>150</v>
      </c>
      <c r="CF154" s="40" t="s">
        <v>150</v>
      </c>
      <c r="CG154" s="40" t="s">
        <v>153</v>
      </c>
      <c r="CH154" s="40" t="s">
        <v>158</v>
      </c>
      <c r="CI154" s="40"/>
      <c r="CJ154" s="47">
        <v>6.9177639191625913</v>
      </c>
      <c r="CK154" s="47">
        <v>-14.176995936382809</v>
      </c>
      <c r="CL154" s="48">
        <v>5.4928758688294478E-2</v>
      </c>
      <c r="CM154" s="48">
        <v>0.15950054178192036</v>
      </c>
      <c r="CN154" s="47">
        <v>15.257988524526244</v>
      </c>
      <c r="CO154" s="47">
        <v>44.305706050533431</v>
      </c>
      <c r="CP154" s="47">
        <v>3.9206822761095275</v>
      </c>
      <c r="CQ154" s="47">
        <v>13.280644611317266</v>
      </c>
      <c r="CR154" s="47">
        <v>2.9037710953389979</v>
      </c>
      <c r="CS154" s="47">
        <v>3.387329978825925</v>
      </c>
      <c r="CT154" s="4"/>
      <c r="CU154" s="4"/>
      <c r="CV154" s="4"/>
      <c r="CW154" s="4"/>
      <c r="CX154" s="4"/>
      <c r="CY154" s="4"/>
      <c r="CZ154" s="4"/>
      <c r="DA154" s="4"/>
      <c r="DB154" s="4"/>
      <c r="DC154" s="4"/>
      <c r="DD154" s="4"/>
      <c r="DE154" s="4"/>
      <c r="DF154" s="4"/>
      <c r="DG154" s="4"/>
      <c r="DH154" s="4"/>
      <c r="DI154" s="4"/>
      <c r="DJ154" s="4"/>
      <c r="DK154" s="4"/>
    </row>
    <row r="155" spans="1:115" ht="15" customHeight="1" x14ac:dyDescent="0.6">
      <c r="A155" s="40">
        <v>226</v>
      </c>
      <c r="B155" s="40" t="s">
        <v>19</v>
      </c>
      <c r="C155" s="40" t="s">
        <v>921</v>
      </c>
      <c r="D155" s="40" t="s">
        <v>174</v>
      </c>
      <c r="E155" s="40" t="s">
        <v>22</v>
      </c>
      <c r="F155" s="40" t="s">
        <v>931</v>
      </c>
      <c r="G155" s="40">
        <v>65</v>
      </c>
      <c r="H155" s="40" t="s">
        <v>150</v>
      </c>
      <c r="I155" s="41">
        <v>42600</v>
      </c>
      <c r="J155" s="42">
        <f t="shared" si="0"/>
        <v>2016</v>
      </c>
      <c r="K155" s="42">
        <f t="shared" si="1"/>
        <v>8</v>
      </c>
      <c r="L155" s="42" t="str">
        <f t="shared" si="2"/>
        <v>2 - Summer</v>
      </c>
      <c r="M155" s="40"/>
      <c r="N155" s="40" t="s">
        <v>150</v>
      </c>
      <c r="O155" s="43">
        <v>0.50763888888888886</v>
      </c>
      <c r="P155" s="40" t="s">
        <v>176</v>
      </c>
      <c r="Q155" s="44">
        <v>28.801200000000001</v>
      </c>
      <c r="R155" s="44">
        <v>-82.73312</v>
      </c>
      <c r="S155" s="40" t="s">
        <v>152</v>
      </c>
      <c r="T155" s="40" t="s">
        <v>150</v>
      </c>
      <c r="U155" s="40" t="s">
        <v>153</v>
      </c>
      <c r="V155" s="40" t="s">
        <v>150</v>
      </c>
      <c r="W155" s="40" t="s">
        <v>150</v>
      </c>
      <c r="X155" s="40" t="s">
        <v>150</v>
      </c>
      <c r="Y155" s="40" t="s">
        <v>968</v>
      </c>
      <c r="Z155" s="40" t="s">
        <v>968</v>
      </c>
      <c r="AA155" s="45" t="s">
        <v>968</v>
      </c>
      <c r="AB155" s="40" t="s">
        <v>179</v>
      </c>
      <c r="AC155" s="40">
        <v>5.4</v>
      </c>
      <c r="AD155" s="40">
        <v>32.700000000000003</v>
      </c>
      <c r="AE155" s="40">
        <v>33.1</v>
      </c>
      <c r="AF155" s="40">
        <v>26.4</v>
      </c>
      <c r="AG155" s="46">
        <v>36</v>
      </c>
      <c r="AH155" s="46" t="s">
        <v>150</v>
      </c>
      <c r="AI155" s="40">
        <v>32</v>
      </c>
      <c r="AJ155" s="40">
        <v>27.2</v>
      </c>
      <c r="AK155" s="40">
        <v>6</v>
      </c>
      <c r="AL155" s="40">
        <v>2.9</v>
      </c>
      <c r="AM155" s="40">
        <v>4.5999999999999996</v>
      </c>
      <c r="AN155" s="40" t="s">
        <v>150</v>
      </c>
      <c r="AO155" s="40" t="s">
        <v>969</v>
      </c>
      <c r="AP155" s="40" t="s">
        <v>153</v>
      </c>
      <c r="AQ155" s="40" t="s">
        <v>150</v>
      </c>
      <c r="AR155" s="40" t="s">
        <v>153</v>
      </c>
      <c r="AS155" s="40" t="s">
        <v>150</v>
      </c>
      <c r="AT155" s="40" t="s">
        <v>166</v>
      </c>
      <c r="AU155" s="40" t="s">
        <v>181</v>
      </c>
      <c r="AV155" s="40" t="s">
        <v>153</v>
      </c>
      <c r="AW155" s="40" t="s">
        <v>150</v>
      </c>
      <c r="AX155" s="40" t="s">
        <v>166</v>
      </c>
      <c r="AY155" s="40" t="s">
        <v>150</v>
      </c>
      <c r="AZ155" s="40" t="s">
        <v>164</v>
      </c>
      <c r="BA155" s="40" t="s">
        <v>164</v>
      </c>
      <c r="BB155" s="40" t="s">
        <v>166</v>
      </c>
      <c r="BC155" s="40">
        <v>39</v>
      </c>
      <c r="BD155" s="40">
        <v>3</v>
      </c>
      <c r="BE155" s="40" t="s">
        <v>943</v>
      </c>
      <c r="BF155" s="40" t="s">
        <v>153</v>
      </c>
      <c r="BG155" s="40" t="s">
        <v>153</v>
      </c>
      <c r="BH155" s="40" t="s">
        <v>153</v>
      </c>
      <c r="BI155" s="40" t="s">
        <v>153</v>
      </c>
      <c r="BJ155" s="40" t="s">
        <v>153</v>
      </c>
      <c r="BK155" s="40" t="s">
        <v>150</v>
      </c>
      <c r="BL155" s="40" t="s">
        <v>153</v>
      </c>
      <c r="BM155" s="40" t="s">
        <v>166</v>
      </c>
      <c r="BN155" s="40" t="s">
        <v>166</v>
      </c>
      <c r="BO155" s="40" t="s">
        <v>970</v>
      </c>
      <c r="BP155" s="40" t="s">
        <v>153</v>
      </c>
      <c r="BQ155" s="40" t="s">
        <v>150</v>
      </c>
      <c r="BR155" s="40" t="s">
        <v>150</v>
      </c>
      <c r="BS155" s="40" t="s">
        <v>150</v>
      </c>
      <c r="BT155" s="40" t="s">
        <v>150</v>
      </c>
      <c r="BU155" s="41" t="s">
        <v>150</v>
      </c>
      <c r="BV155" s="43" t="s">
        <v>150</v>
      </c>
      <c r="BW155" s="40" t="s">
        <v>153</v>
      </c>
      <c r="BX155" s="40" t="s">
        <v>150</v>
      </c>
      <c r="BY155" s="40" t="s">
        <v>150</v>
      </c>
      <c r="BZ155" s="40" t="s">
        <v>150</v>
      </c>
      <c r="CA155" s="43" t="s">
        <v>150</v>
      </c>
      <c r="CB155" s="43" t="s">
        <v>150</v>
      </c>
      <c r="CC155" s="43" t="s">
        <v>150</v>
      </c>
      <c r="CD155" s="40" t="s">
        <v>153</v>
      </c>
      <c r="CE155" s="40" t="s">
        <v>150</v>
      </c>
      <c r="CF155" s="40" t="s">
        <v>150</v>
      </c>
      <c r="CG155" s="40" t="s">
        <v>153</v>
      </c>
      <c r="CH155" s="40" t="s">
        <v>158</v>
      </c>
      <c r="CI155" s="40"/>
      <c r="CJ155" s="40"/>
      <c r="CK155" s="40"/>
      <c r="CL155" s="40"/>
      <c r="CM155" s="40"/>
      <c r="CN155" s="40"/>
      <c r="CO155" s="40"/>
      <c r="CP155" s="40"/>
      <c r="CQ155" s="40"/>
      <c r="CR155" s="40"/>
      <c r="CS155" s="40"/>
      <c r="CT155" s="4"/>
      <c r="CU155" s="4"/>
      <c r="CV155" s="4"/>
      <c r="CW155" s="4"/>
      <c r="CX155" s="4"/>
      <c r="CY155" s="4"/>
      <c r="CZ155" s="4"/>
      <c r="DA155" s="4"/>
      <c r="DB155" s="4"/>
      <c r="DC155" s="4"/>
      <c r="DD155" s="4"/>
      <c r="DE155" s="4"/>
      <c r="DF155" s="4"/>
      <c r="DG155" s="4"/>
      <c r="DH155" s="4"/>
      <c r="DI155" s="4"/>
      <c r="DJ155" s="4"/>
      <c r="DK155" s="4"/>
    </row>
    <row r="156" spans="1:115" ht="15" customHeight="1" x14ac:dyDescent="0.6">
      <c r="A156" s="40">
        <v>227</v>
      </c>
      <c r="B156" s="40" t="s">
        <v>19</v>
      </c>
      <c r="C156" s="40" t="s">
        <v>921</v>
      </c>
      <c r="D156" s="40" t="s">
        <v>174</v>
      </c>
      <c r="E156" s="40" t="s">
        <v>22</v>
      </c>
      <c r="F156" s="40" t="s">
        <v>971</v>
      </c>
      <c r="G156" s="40">
        <v>72</v>
      </c>
      <c r="H156" s="40" t="s">
        <v>150</v>
      </c>
      <c r="I156" s="41">
        <v>42607</v>
      </c>
      <c r="J156" s="42">
        <f t="shared" si="0"/>
        <v>2016</v>
      </c>
      <c r="K156" s="42">
        <f t="shared" si="1"/>
        <v>8</v>
      </c>
      <c r="L156" s="42" t="str">
        <f t="shared" si="2"/>
        <v>2 - Summer</v>
      </c>
      <c r="M156" s="40"/>
      <c r="N156" s="40" t="s">
        <v>150</v>
      </c>
      <c r="O156" s="43">
        <v>0.40625</v>
      </c>
      <c r="P156" s="40" t="s">
        <v>176</v>
      </c>
      <c r="Q156" s="44">
        <v>28.815840000000001</v>
      </c>
      <c r="R156" s="44">
        <v>-82.757909999999995</v>
      </c>
      <c r="S156" s="40" t="s">
        <v>152</v>
      </c>
      <c r="T156" s="40" t="s">
        <v>150</v>
      </c>
      <c r="U156" s="40" t="s">
        <v>153</v>
      </c>
      <c r="V156" s="40" t="s">
        <v>150</v>
      </c>
      <c r="W156" s="40" t="s">
        <v>150</v>
      </c>
      <c r="X156" s="40" t="s">
        <v>150</v>
      </c>
      <c r="Y156" s="40" t="s">
        <v>972</v>
      </c>
      <c r="Z156" s="40" t="s">
        <v>973</v>
      </c>
      <c r="AA156" s="45">
        <v>982.00040612916303</v>
      </c>
      <c r="AB156" s="40" t="s">
        <v>162</v>
      </c>
      <c r="AC156" s="40">
        <v>9</v>
      </c>
      <c r="AD156" s="40">
        <v>41.6</v>
      </c>
      <c r="AE156" s="40">
        <v>42.4</v>
      </c>
      <c r="AF156" s="40">
        <v>39.5</v>
      </c>
      <c r="AG156" s="46">
        <v>45.1</v>
      </c>
      <c r="AH156" s="46" t="s">
        <v>150</v>
      </c>
      <c r="AI156" s="40">
        <v>44.7</v>
      </c>
      <c r="AJ156" s="40">
        <v>32.6</v>
      </c>
      <c r="AK156" s="40">
        <v>8</v>
      </c>
      <c r="AL156" s="40">
        <v>5.0999999999999996</v>
      </c>
      <c r="AM156" s="40">
        <v>11.7</v>
      </c>
      <c r="AN156" s="40" t="s">
        <v>150</v>
      </c>
      <c r="AO156" s="40" t="s">
        <v>163</v>
      </c>
      <c r="AP156" s="40" t="s">
        <v>153</v>
      </c>
      <c r="AQ156" s="40" t="s">
        <v>150</v>
      </c>
      <c r="AR156" s="40" t="s">
        <v>153</v>
      </c>
      <c r="AS156" s="40" t="s">
        <v>150</v>
      </c>
      <c r="AT156" s="40" t="s">
        <v>166</v>
      </c>
      <c r="AU156" s="40" t="s">
        <v>181</v>
      </c>
      <c r="AV156" s="40" t="s">
        <v>153</v>
      </c>
      <c r="AW156" s="40" t="s">
        <v>150</v>
      </c>
      <c r="AX156" s="40" t="s">
        <v>153</v>
      </c>
      <c r="AY156" s="40" t="s">
        <v>150</v>
      </c>
      <c r="AZ156" s="40" t="s">
        <v>165</v>
      </c>
      <c r="BA156" s="40" t="s">
        <v>164</v>
      </c>
      <c r="BB156" s="40" t="s">
        <v>153</v>
      </c>
      <c r="BC156" s="40" t="s">
        <v>150</v>
      </c>
      <c r="BD156" s="40" t="s">
        <v>150</v>
      </c>
      <c r="BE156" s="40" t="s">
        <v>943</v>
      </c>
      <c r="BF156" s="40" t="s">
        <v>153</v>
      </c>
      <c r="BG156" s="40" t="s">
        <v>166</v>
      </c>
      <c r="BH156" s="40" t="s">
        <v>153</v>
      </c>
      <c r="BI156" s="40" t="s">
        <v>153</v>
      </c>
      <c r="BJ156" s="40" t="s">
        <v>153</v>
      </c>
      <c r="BK156" s="40" t="s">
        <v>150</v>
      </c>
      <c r="BL156" s="40" t="s">
        <v>153</v>
      </c>
      <c r="BM156" s="40" t="s">
        <v>166</v>
      </c>
      <c r="BN156" s="40" t="s">
        <v>166</v>
      </c>
      <c r="BO156" s="40"/>
      <c r="BP156" s="40" t="s">
        <v>153</v>
      </c>
      <c r="BQ156" s="40" t="s">
        <v>150</v>
      </c>
      <c r="BR156" s="40" t="s">
        <v>150</v>
      </c>
      <c r="BS156" s="40" t="s">
        <v>150</v>
      </c>
      <c r="BT156" s="40" t="s">
        <v>150</v>
      </c>
      <c r="BU156" s="41" t="s">
        <v>150</v>
      </c>
      <c r="BV156" s="43" t="s">
        <v>150</v>
      </c>
      <c r="BW156" s="40" t="s">
        <v>153</v>
      </c>
      <c r="BX156" s="40" t="s">
        <v>150</v>
      </c>
      <c r="BY156" s="40" t="s">
        <v>150</v>
      </c>
      <c r="BZ156" s="40" t="s">
        <v>150</v>
      </c>
      <c r="CA156" s="43" t="s">
        <v>150</v>
      </c>
      <c r="CB156" s="43" t="s">
        <v>150</v>
      </c>
      <c r="CC156" s="43" t="s">
        <v>150</v>
      </c>
      <c r="CD156" s="40" t="s">
        <v>153</v>
      </c>
      <c r="CE156" s="40" t="s">
        <v>150</v>
      </c>
      <c r="CF156" s="40" t="s">
        <v>150</v>
      </c>
      <c r="CG156" s="40" t="s">
        <v>153</v>
      </c>
      <c r="CH156" s="40" t="s">
        <v>158</v>
      </c>
      <c r="CI156" s="40"/>
      <c r="CJ156" s="47">
        <v>7.5040711609166193</v>
      </c>
      <c r="CK156" s="47">
        <v>-13.843238251247627</v>
      </c>
      <c r="CL156" s="48">
        <v>6.9255914947133124E-2</v>
      </c>
      <c r="CM156" s="48">
        <v>0.19440090711011102</v>
      </c>
      <c r="CN156" s="47">
        <v>15.121378809417713</v>
      </c>
      <c r="CO156" s="47">
        <v>42.445612906137775</v>
      </c>
      <c r="CP156" s="47">
        <v>4.9433201247061476</v>
      </c>
      <c r="CQ156" s="47">
        <v>16.186586770200751</v>
      </c>
      <c r="CR156" s="47">
        <v>2.8069935580016234</v>
      </c>
      <c r="CS156" s="47">
        <v>3.2744362820651745</v>
      </c>
      <c r="CT156" s="4"/>
      <c r="CU156" s="4"/>
      <c r="CV156" s="4"/>
      <c r="CW156" s="4"/>
      <c r="CX156" s="4"/>
      <c r="CY156" s="4"/>
      <c r="CZ156" s="4"/>
      <c r="DA156" s="4"/>
      <c r="DB156" s="4"/>
      <c r="DC156" s="4"/>
      <c r="DD156" s="4"/>
      <c r="DE156" s="4"/>
      <c r="DF156" s="4"/>
      <c r="DG156" s="4"/>
      <c r="DH156" s="4"/>
      <c r="DI156" s="4"/>
      <c r="DJ156" s="4"/>
      <c r="DK156" s="4"/>
    </row>
    <row r="157" spans="1:115" ht="15" customHeight="1" x14ac:dyDescent="0.6">
      <c r="A157" s="40">
        <v>228</v>
      </c>
      <c r="B157" s="40" t="s">
        <v>19</v>
      </c>
      <c r="C157" s="40" t="s">
        <v>921</v>
      </c>
      <c r="D157" s="40" t="s">
        <v>174</v>
      </c>
      <c r="E157" s="40" t="s">
        <v>22</v>
      </c>
      <c r="F157" s="40" t="s">
        <v>971</v>
      </c>
      <c r="G157" s="40">
        <v>67</v>
      </c>
      <c r="H157" s="40" t="s">
        <v>150</v>
      </c>
      <c r="I157" s="41">
        <v>42607</v>
      </c>
      <c r="J157" s="42">
        <f t="shared" si="0"/>
        <v>2016</v>
      </c>
      <c r="K157" s="42">
        <f t="shared" si="1"/>
        <v>8</v>
      </c>
      <c r="L157" s="42" t="str">
        <f t="shared" si="2"/>
        <v>2 - Summer</v>
      </c>
      <c r="M157" s="40"/>
      <c r="N157" s="40" t="s">
        <v>150</v>
      </c>
      <c r="O157" s="43">
        <v>0.48055555555555557</v>
      </c>
      <c r="P157" s="40" t="s">
        <v>160</v>
      </c>
      <c r="Q157" s="44">
        <v>28.780629999999999</v>
      </c>
      <c r="R157" s="44">
        <v>-82.760530000000003</v>
      </c>
      <c r="S157" s="40" t="s">
        <v>152</v>
      </c>
      <c r="T157" s="40" t="s">
        <v>150</v>
      </c>
      <c r="U157" s="40" t="s">
        <v>153</v>
      </c>
      <c r="V157" s="40" t="s">
        <v>150</v>
      </c>
      <c r="W157" s="40" t="s">
        <v>150</v>
      </c>
      <c r="X157" s="40" t="s">
        <v>150</v>
      </c>
      <c r="Y157" s="40" t="s">
        <v>974</v>
      </c>
      <c r="Z157" s="40" t="s">
        <v>975</v>
      </c>
      <c r="AA157" s="45">
        <v>982.00040612868202</v>
      </c>
      <c r="AB157" s="40" t="s">
        <v>156</v>
      </c>
      <c r="AC157" s="40">
        <v>18.600000000000001</v>
      </c>
      <c r="AD157" s="40">
        <v>86.5</v>
      </c>
      <c r="AE157" s="40">
        <v>87.9</v>
      </c>
      <c r="AF157" s="40">
        <v>64.900000000000006</v>
      </c>
      <c r="AG157" s="46">
        <v>92.7</v>
      </c>
      <c r="AH157" s="46" t="s">
        <v>150</v>
      </c>
      <c r="AI157" s="40">
        <v>84.7</v>
      </c>
      <c r="AJ157" s="40">
        <v>64.900000000000006</v>
      </c>
      <c r="AK157" s="40">
        <v>41.8</v>
      </c>
      <c r="AL157" s="40">
        <v>35.1</v>
      </c>
      <c r="AM157" s="40">
        <v>99.6</v>
      </c>
      <c r="AN157" s="40" t="s">
        <v>951</v>
      </c>
      <c r="AO157" s="40" t="s">
        <v>163</v>
      </c>
      <c r="AP157" s="40" t="s">
        <v>166</v>
      </c>
      <c r="AQ157" s="40" t="s">
        <v>976</v>
      </c>
      <c r="AR157" s="40" t="s">
        <v>166</v>
      </c>
      <c r="AS157" s="40" t="s">
        <v>977</v>
      </c>
      <c r="AT157" s="40" t="s">
        <v>166</v>
      </c>
      <c r="AU157" s="40" t="s">
        <v>181</v>
      </c>
      <c r="AV157" s="40" t="s">
        <v>153</v>
      </c>
      <c r="AW157" s="40" t="s">
        <v>150</v>
      </c>
      <c r="AX157" s="40" t="s">
        <v>153</v>
      </c>
      <c r="AY157" s="40" t="s">
        <v>150</v>
      </c>
      <c r="AZ157" s="40" t="s">
        <v>164</v>
      </c>
      <c r="BA157" s="40" t="s">
        <v>164</v>
      </c>
      <c r="BB157" s="40" t="s">
        <v>153</v>
      </c>
      <c r="BC157" s="40" t="s">
        <v>150</v>
      </c>
      <c r="BD157" s="40" t="s">
        <v>150</v>
      </c>
      <c r="BE157" s="40" t="s">
        <v>943</v>
      </c>
      <c r="BF157" s="40" t="s">
        <v>153</v>
      </c>
      <c r="BG157" s="40" t="s">
        <v>166</v>
      </c>
      <c r="BH157" s="40" t="s">
        <v>153</v>
      </c>
      <c r="BI157" s="40" t="s">
        <v>153</v>
      </c>
      <c r="BJ157" s="40" t="s">
        <v>153</v>
      </c>
      <c r="BK157" s="40" t="s">
        <v>150</v>
      </c>
      <c r="BL157" s="40" t="s">
        <v>153</v>
      </c>
      <c r="BM157" s="40" t="s">
        <v>166</v>
      </c>
      <c r="BN157" s="40" t="s">
        <v>166</v>
      </c>
      <c r="BO157" s="40"/>
      <c r="BP157" s="40" t="s">
        <v>153</v>
      </c>
      <c r="BQ157" s="40" t="s">
        <v>150</v>
      </c>
      <c r="BR157" s="40" t="s">
        <v>150</v>
      </c>
      <c r="BS157" s="40" t="s">
        <v>150</v>
      </c>
      <c r="BT157" s="40" t="s">
        <v>150</v>
      </c>
      <c r="BU157" s="41" t="s">
        <v>150</v>
      </c>
      <c r="BV157" s="43" t="s">
        <v>150</v>
      </c>
      <c r="BW157" s="40" t="s">
        <v>153</v>
      </c>
      <c r="BX157" s="40" t="s">
        <v>150</v>
      </c>
      <c r="BY157" s="40" t="s">
        <v>150</v>
      </c>
      <c r="BZ157" s="40" t="s">
        <v>150</v>
      </c>
      <c r="CA157" s="43" t="s">
        <v>150</v>
      </c>
      <c r="CB157" s="43" t="s">
        <v>150</v>
      </c>
      <c r="CC157" s="43" t="s">
        <v>150</v>
      </c>
      <c r="CD157" s="40" t="s">
        <v>153</v>
      </c>
      <c r="CE157" s="40" t="s">
        <v>150</v>
      </c>
      <c r="CF157" s="40" t="s">
        <v>150</v>
      </c>
      <c r="CG157" s="40" t="s">
        <v>153</v>
      </c>
      <c r="CH157" s="40" t="s">
        <v>158</v>
      </c>
      <c r="CI157" s="40"/>
      <c r="CJ157" s="47">
        <v>7.0102858166606543</v>
      </c>
      <c r="CK157" s="47">
        <v>-12.549674374617634</v>
      </c>
      <c r="CL157" s="48">
        <v>6.0682608896633405E-2</v>
      </c>
      <c r="CM157" s="48">
        <v>0.17788881604563694</v>
      </c>
      <c r="CN157" s="47">
        <v>14.112234627124048</v>
      </c>
      <c r="CO157" s="47">
        <v>41.369492103636503</v>
      </c>
      <c r="CP157" s="47">
        <v>4.331378222457773</v>
      </c>
      <c r="CQ157" s="47">
        <v>14.811724899719978</v>
      </c>
      <c r="CR157" s="47">
        <v>2.9314628899468098</v>
      </c>
      <c r="CS157" s="47">
        <v>3.4196332296548548</v>
      </c>
      <c r="CT157" s="4"/>
      <c r="CU157" s="4"/>
      <c r="CV157" s="4"/>
      <c r="CW157" s="4"/>
      <c r="CX157" s="4"/>
      <c r="CY157" s="4"/>
      <c r="CZ157" s="4"/>
      <c r="DA157" s="4"/>
      <c r="DB157" s="4"/>
      <c r="DC157" s="4"/>
      <c r="DD157" s="4"/>
      <c r="DE157" s="4"/>
      <c r="DF157" s="4"/>
      <c r="DG157" s="4"/>
      <c r="DH157" s="4"/>
      <c r="DI157" s="4"/>
      <c r="DJ157" s="4"/>
      <c r="DK157" s="4"/>
    </row>
    <row r="158" spans="1:115" ht="15" customHeight="1" x14ac:dyDescent="0.6">
      <c r="A158" s="40">
        <v>229</v>
      </c>
      <c r="B158" s="40" t="s">
        <v>19</v>
      </c>
      <c r="C158" s="40" t="s">
        <v>921</v>
      </c>
      <c r="D158" s="40" t="s">
        <v>174</v>
      </c>
      <c r="E158" s="40" t="s">
        <v>22</v>
      </c>
      <c r="F158" s="40" t="s">
        <v>971</v>
      </c>
      <c r="G158" s="40">
        <v>91</v>
      </c>
      <c r="H158" s="40" t="s">
        <v>150</v>
      </c>
      <c r="I158" s="41">
        <v>42607</v>
      </c>
      <c r="J158" s="42">
        <f t="shared" si="0"/>
        <v>2016</v>
      </c>
      <c r="K158" s="42">
        <f t="shared" si="1"/>
        <v>8</v>
      </c>
      <c r="L158" s="42" t="str">
        <f t="shared" si="2"/>
        <v>2 - Summer</v>
      </c>
      <c r="M158" s="40"/>
      <c r="N158" s="40" t="s">
        <v>150</v>
      </c>
      <c r="O158" s="43">
        <v>0.5131944444444444</v>
      </c>
      <c r="P158" s="40" t="s">
        <v>176</v>
      </c>
      <c r="Q158" s="44">
        <v>28.792809999999999</v>
      </c>
      <c r="R158" s="44">
        <v>-82.767589999999998</v>
      </c>
      <c r="S158" s="40" t="s">
        <v>152</v>
      </c>
      <c r="T158" s="40" t="s">
        <v>150</v>
      </c>
      <c r="U158" s="40" t="s">
        <v>153</v>
      </c>
      <c r="V158" s="40" t="s">
        <v>150</v>
      </c>
      <c r="W158" s="40" t="s">
        <v>150</v>
      </c>
      <c r="X158" s="40" t="s">
        <v>150</v>
      </c>
      <c r="Y158" s="40" t="s">
        <v>978</v>
      </c>
      <c r="Z158" s="40" t="s">
        <v>979</v>
      </c>
      <c r="AA158" s="45">
        <v>982.000406129265</v>
      </c>
      <c r="AB158" s="40" t="s">
        <v>179</v>
      </c>
      <c r="AC158" s="40">
        <v>6.4</v>
      </c>
      <c r="AD158" s="40">
        <v>39.5</v>
      </c>
      <c r="AE158" s="40">
        <v>40.1</v>
      </c>
      <c r="AF158" s="40">
        <v>33.6</v>
      </c>
      <c r="AG158" s="46">
        <v>42.5</v>
      </c>
      <c r="AH158" s="46" t="s">
        <v>150</v>
      </c>
      <c r="AI158" s="40">
        <v>37.299999999999997</v>
      </c>
      <c r="AJ158" s="40">
        <v>32.299999999999997</v>
      </c>
      <c r="AK158" s="40">
        <v>7.1</v>
      </c>
      <c r="AL158" s="40">
        <v>4.4000000000000004</v>
      </c>
      <c r="AM158" s="40">
        <v>8.1</v>
      </c>
      <c r="AN158" s="40" t="s">
        <v>150</v>
      </c>
      <c r="AO158" s="40" t="s">
        <v>163</v>
      </c>
      <c r="AP158" s="40" t="s">
        <v>153</v>
      </c>
      <c r="AQ158" s="40" t="s">
        <v>150</v>
      </c>
      <c r="AR158" s="40" t="s">
        <v>153</v>
      </c>
      <c r="AS158" s="40" t="s">
        <v>150</v>
      </c>
      <c r="AT158" s="40" t="s">
        <v>166</v>
      </c>
      <c r="AU158" s="40" t="s">
        <v>181</v>
      </c>
      <c r="AV158" s="40" t="s">
        <v>153</v>
      </c>
      <c r="AW158" s="40" t="s">
        <v>150</v>
      </c>
      <c r="AX158" s="40" t="s">
        <v>153</v>
      </c>
      <c r="AY158" s="40" t="s">
        <v>150</v>
      </c>
      <c r="AZ158" s="40" t="s">
        <v>164</v>
      </c>
      <c r="BA158" s="40" t="s">
        <v>165</v>
      </c>
      <c r="BB158" s="40" t="s">
        <v>166</v>
      </c>
      <c r="BC158" s="40">
        <v>1</v>
      </c>
      <c r="BD158" s="40">
        <v>1</v>
      </c>
      <c r="BE158" s="40" t="s">
        <v>153</v>
      </c>
      <c r="BF158" s="40" t="s">
        <v>153</v>
      </c>
      <c r="BG158" s="40" t="s">
        <v>166</v>
      </c>
      <c r="BH158" s="40" t="s">
        <v>153</v>
      </c>
      <c r="BI158" s="40" t="s">
        <v>153</v>
      </c>
      <c r="BJ158" s="40" t="s">
        <v>153</v>
      </c>
      <c r="BK158" s="40" t="s">
        <v>150</v>
      </c>
      <c r="BL158" s="40" t="s">
        <v>153</v>
      </c>
      <c r="BM158" s="40" t="s">
        <v>166</v>
      </c>
      <c r="BN158" s="40" t="s">
        <v>166</v>
      </c>
      <c r="BO158" s="40"/>
      <c r="BP158" s="40" t="s">
        <v>153</v>
      </c>
      <c r="BQ158" s="40" t="s">
        <v>150</v>
      </c>
      <c r="BR158" s="40" t="s">
        <v>150</v>
      </c>
      <c r="BS158" s="40" t="s">
        <v>150</v>
      </c>
      <c r="BT158" s="40" t="s">
        <v>150</v>
      </c>
      <c r="BU158" s="41" t="s">
        <v>150</v>
      </c>
      <c r="BV158" s="43" t="s">
        <v>150</v>
      </c>
      <c r="BW158" s="40" t="s">
        <v>153</v>
      </c>
      <c r="BX158" s="40" t="s">
        <v>150</v>
      </c>
      <c r="BY158" s="40" t="s">
        <v>150</v>
      </c>
      <c r="BZ158" s="40" t="s">
        <v>150</v>
      </c>
      <c r="CA158" s="43" t="s">
        <v>150</v>
      </c>
      <c r="CB158" s="43" t="s">
        <v>150</v>
      </c>
      <c r="CC158" s="43" t="s">
        <v>150</v>
      </c>
      <c r="CD158" s="40" t="s">
        <v>153</v>
      </c>
      <c r="CE158" s="40" t="s">
        <v>150</v>
      </c>
      <c r="CF158" s="40" t="s">
        <v>150</v>
      </c>
      <c r="CG158" s="40" t="s">
        <v>153</v>
      </c>
      <c r="CH158" s="40" t="s">
        <v>158</v>
      </c>
      <c r="CI158" s="40"/>
      <c r="CJ158" s="47">
        <v>6.4996077093826239</v>
      </c>
      <c r="CK158" s="47">
        <v>-14.170498468034516</v>
      </c>
      <c r="CL158" s="48">
        <v>5.3478406741950105E-2</v>
      </c>
      <c r="CM158" s="48">
        <v>0.15328401165562153</v>
      </c>
      <c r="CN158" s="47">
        <v>15.149690295170002</v>
      </c>
      <c r="CO158" s="47">
        <v>43.423232763632164</v>
      </c>
      <c r="CP158" s="47">
        <v>3.817159653244119</v>
      </c>
      <c r="CQ158" s="47">
        <v>12.763031778153334</v>
      </c>
      <c r="CR158" s="47">
        <v>2.8662785784786822</v>
      </c>
      <c r="CS158" s="47">
        <v>3.343593912113767</v>
      </c>
      <c r="CT158" s="4"/>
      <c r="CU158" s="4"/>
      <c r="CV158" s="4"/>
      <c r="CW158" s="4"/>
      <c r="CX158" s="4"/>
      <c r="CY158" s="4"/>
      <c r="CZ158" s="4"/>
      <c r="DA158" s="4"/>
      <c r="DB158" s="4"/>
      <c r="DC158" s="4"/>
      <c r="DD158" s="4"/>
      <c r="DE158" s="4"/>
      <c r="DF158" s="4"/>
      <c r="DG158" s="4"/>
      <c r="DH158" s="4"/>
      <c r="DI158" s="4"/>
      <c r="DJ158" s="4"/>
      <c r="DK158" s="4"/>
    </row>
    <row r="159" spans="1:115" ht="15" customHeight="1" x14ac:dyDescent="0.6">
      <c r="A159" s="40">
        <v>230</v>
      </c>
      <c r="B159" s="40" t="s">
        <v>19</v>
      </c>
      <c r="C159" s="40" t="s">
        <v>921</v>
      </c>
      <c r="D159" s="40" t="s">
        <v>174</v>
      </c>
      <c r="E159" s="40" t="s">
        <v>22</v>
      </c>
      <c r="F159" s="40" t="s">
        <v>971</v>
      </c>
      <c r="G159" s="40">
        <v>90</v>
      </c>
      <c r="H159" s="40" t="s">
        <v>150</v>
      </c>
      <c r="I159" s="41">
        <v>42607</v>
      </c>
      <c r="J159" s="42">
        <f t="shared" si="0"/>
        <v>2016</v>
      </c>
      <c r="K159" s="42">
        <f t="shared" si="1"/>
        <v>8</v>
      </c>
      <c r="L159" s="42" t="str">
        <f t="shared" si="2"/>
        <v>2 - Summer</v>
      </c>
      <c r="M159" s="40"/>
      <c r="N159" s="40" t="s">
        <v>150</v>
      </c>
      <c r="O159" s="43">
        <v>0.51597222222222217</v>
      </c>
      <c r="P159" s="40" t="s">
        <v>176</v>
      </c>
      <c r="Q159" s="44">
        <v>28.793520000000001</v>
      </c>
      <c r="R159" s="44">
        <v>-82.769090000000006</v>
      </c>
      <c r="S159" s="40" t="s">
        <v>152</v>
      </c>
      <c r="T159" s="40" t="s">
        <v>150</v>
      </c>
      <c r="U159" s="40" t="s">
        <v>153</v>
      </c>
      <c r="V159" s="40" t="s">
        <v>150</v>
      </c>
      <c r="W159" s="40" t="s">
        <v>150</v>
      </c>
      <c r="X159" s="40" t="s">
        <v>150</v>
      </c>
      <c r="Y159" s="40" t="s">
        <v>980</v>
      </c>
      <c r="Z159" s="40" t="s">
        <v>981</v>
      </c>
      <c r="AA159" s="45">
        <v>982.00040613015005</v>
      </c>
      <c r="AB159" s="40" t="s">
        <v>179</v>
      </c>
      <c r="AC159" s="40">
        <v>4.7</v>
      </c>
      <c r="AD159" s="40">
        <v>29.1</v>
      </c>
      <c r="AE159" s="40">
        <v>29.7</v>
      </c>
      <c r="AF159" s="40">
        <v>22.1</v>
      </c>
      <c r="AG159" s="46">
        <v>32.700000000000003</v>
      </c>
      <c r="AH159" s="46" t="s">
        <v>150</v>
      </c>
      <c r="AI159" s="40">
        <v>26.4</v>
      </c>
      <c r="AJ159" s="40">
        <v>24</v>
      </c>
      <c r="AK159" s="40">
        <v>5.9</v>
      </c>
      <c r="AL159" s="40">
        <v>2.8</v>
      </c>
      <c r="AM159" s="40">
        <v>2.8</v>
      </c>
      <c r="AN159" s="40" t="s">
        <v>150</v>
      </c>
      <c r="AO159" s="40" t="s">
        <v>163</v>
      </c>
      <c r="AP159" s="40" t="s">
        <v>153</v>
      </c>
      <c r="AQ159" s="40" t="s">
        <v>150</v>
      </c>
      <c r="AR159" s="40" t="s">
        <v>153</v>
      </c>
      <c r="AS159" s="40" t="s">
        <v>150</v>
      </c>
      <c r="AT159" s="40" t="s">
        <v>166</v>
      </c>
      <c r="AU159" s="40" t="s">
        <v>181</v>
      </c>
      <c r="AV159" s="40" t="s">
        <v>153</v>
      </c>
      <c r="AW159" s="40" t="s">
        <v>150</v>
      </c>
      <c r="AX159" s="40" t="s">
        <v>153</v>
      </c>
      <c r="AY159" s="40" t="s">
        <v>150</v>
      </c>
      <c r="AZ159" s="40" t="s">
        <v>164</v>
      </c>
      <c r="BA159" s="40" t="s">
        <v>164</v>
      </c>
      <c r="BB159" s="40" t="s">
        <v>166</v>
      </c>
      <c r="BC159" s="40">
        <v>24</v>
      </c>
      <c r="BD159" s="40">
        <v>2</v>
      </c>
      <c r="BE159" s="40" t="s">
        <v>153</v>
      </c>
      <c r="BF159" s="40" t="s">
        <v>153</v>
      </c>
      <c r="BG159" s="40" t="s">
        <v>166</v>
      </c>
      <c r="BH159" s="40" t="s">
        <v>153</v>
      </c>
      <c r="BI159" s="40" t="s">
        <v>153</v>
      </c>
      <c r="BJ159" s="40" t="s">
        <v>153</v>
      </c>
      <c r="BK159" s="40" t="s">
        <v>150</v>
      </c>
      <c r="BL159" s="40" t="s">
        <v>153</v>
      </c>
      <c r="BM159" s="40" t="s">
        <v>166</v>
      </c>
      <c r="BN159" s="40" t="s">
        <v>166</v>
      </c>
      <c r="BO159" s="40"/>
      <c r="BP159" s="40" t="s">
        <v>153</v>
      </c>
      <c r="BQ159" s="40" t="s">
        <v>150</v>
      </c>
      <c r="BR159" s="40" t="s">
        <v>150</v>
      </c>
      <c r="BS159" s="40" t="s">
        <v>150</v>
      </c>
      <c r="BT159" s="40" t="s">
        <v>150</v>
      </c>
      <c r="BU159" s="41" t="s">
        <v>150</v>
      </c>
      <c r="BV159" s="43" t="s">
        <v>150</v>
      </c>
      <c r="BW159" s="40" t="s">
        <v>153</v>
      </c>
      <c r="BX159" s="40" t="s">
        <v>150</v>
      </c>
      <c r="BY159" s="40" t="s">
        <v>150</v>
      </c>
      <c r="BZ159" s="40" t="s">
        <v>150</v>
      </c>
      <c r="CA159" s="43" t="s">
        <v>150</v>
      </c>
      <c r="CB159" s="43" t="s">
        <v>150</v>
      </c>
      <c r="CC159" s="43" t="s">
        <v>150</v>
      </c>
      <c r="CD159" s="40" t="s">
        <v>153</v>
      </c>
      <c r="CE159" s="40" t="s">
        <v>150</v>
      </c>
      <c r="CF159" s="40" t="s">
        <v>150</v>
      </c>
      <c r="CG159" s="40" t="s">
        <v>153</v>
      </c>
      <c r="CH159" s="40" t="s">
        <v>158</v>
      </c>
      <c r="CI159" s="40"/>
      <c r="CJ159" s="47">
        <v>6.8307127252453324</v>
      </c>
      <c r="CK159" s="47">
        <v>-14.034187617265221</v>
      </c>
      <c r="CL159" s="48">
        <v>4.6170278282121793E-2</v>
      </c>
      <c r="CM159" s="48">
        <v>0.12285326926890683</v>
      </c>
      <c r="CN159" s="47">
        <v>12.614830131727267</v>
      </c>
      <c r="CO159" s="47">
        <v>33.566467013362519</v>
      </c>
      <c r="CP159" s="47">
        <v>3.2955230750979152</v>
      </c>
      <c r="CQ159" s="47">
        <v>10.229248065687496</v>
      </c>
      <c r="CR159" s="47">
        <v>2.6608734848470359</v>
      </c>
      <c r="CS159" s="47">
        <v>3.1039831409414633</v>
      </c>
      <c r="CT159" s="4"/>
      <c r="CU159" s="4"/>
      <c r="CV159" s="4"/>
      <c r="CW159" s="4"/>
      <c r="CX159" s="4"/>
      <c r="CY159" s="4"/>
      <c r="CZ159" s="4"/>
      <c r="DA159" s="4"/>
      <c r="DB159" s="4"/>
      <c r="DC159" s="4"/>
      <c r="DD159" s="4"/>
      <c r="DE159" s="4"/>
      <c r="DF159" s="4"/>
      <c r="DG159" s="4"/>
      <c r="DH159" s="4"/>
      <c r="DI159" s="4"/>
      <c r="DJ159" s="4"/>
      <c r="DK159" s="4"/>
    </row>
    <row r="160" spans="1:115" ht="15" customHeight="1" x14ac:dyDescent="0.6">
      <c r="A160" s="40">
        <v>231</v>
      </c>
      <c r="B160" s="40" t="s">
        <v>19</v>
      </c>
      <c r="C160" s="40" t="s">
        <v>921</v>
      </c>
      <c r="D160" s="40" t="s">
        <v>174</v>
      </c>
      <c r="E160" s="40" t="s">
        <v>22</v>
      </c>
      <c r="F160" s="40" t="s">
        <v>971</v>
      </c>
      <c r="G160" s="40">
        <v>88</v>
      </c>
      <c r="H160" s="40" t="s">
        <v>150</v>
      </c>
      <c r="I160" s="41">
        <v>42607</v>
      </c>
      <c r="J160" s="42">
        <f t="shared" si="0"/>
        <v>2016</v>
      </c>
      <c r="K160" s="42">
        <f t="shared" si="1"/>
        <v>8</v>
      </c>
      <c r="L160" s="42" t="str">
        <f t="shared" si="2"/>
        <v>2 - Summer</v>
      </c>
      <c r="M160" s="40"/>
      <c r="N160" s="40" t="s">
        <v>150</v>
      </c>
      <c r="O160" s="43">
        <v>0.5229166666666667</v>
      </c>
      <c r="P160" s="40" t="s">
        <v>176</v>
      </c>
      <c r="Q160" s="44">
        <v>28.795909999999999</v>
      </c>
      <c r="R160" s="44">
        <v>-82.768230000000003</v>
      </c>
      <c r="S160" s="40" t="s">
        <v>152</v>
      </c>
      <c r="T160" s="40" t="s">
        <v>150</v>
      </c>
      <c r="U160" s="40" t="s">
        <v>153</v>
      </c>
      <c r="V160" s="40" t="s">
        <v>150</v>
      </c>
      <c r="W160" s="40" t="s">
        <v>150</v>
      </c>
      <c r="X160" s="40" t="s">
        <v>150</v>
      </c>
      <c r="Y160" s="40" t="s">
        <v>982</v>
      </c>
      <c r="Z160" s="40" t="s">
        <v>983</v>
      </c>
      <c r="AA160" s="45">
        <v>982.00040612994496</v>
      </c>
      <c r="AB160" s="40" t="s">
        <v>179</v>
      </c>
      <c r="AC160" s="40">
        <v>5.6</v>
      </c>
      <c r="AD160" s="40">
        <v>32</v>
      </c>
      <c r="AE160" s="40">
        <v>32.299999999999997</v>
      </c>
      <c r="AF160" s="40">
        <v>25.4</v>
      </c>
      <c r="AG160" s="46">
        <v>34.299999999999997</v>
      </c>
      <c r="AH160" s="46" t="s">
        <v>150</v>
      </c>
      <c r="AI160" s="40">
        <v>29.3</v>
      </c>
      <c r="AJ160" s="40">
        <v>26</v>
      </c>
      <c r="AK160" s="40">
        <v>6.4</v>
      </c>
      <c r="AL160" s="40">
        <v>3.6</v>
      </c>
      <c r="AM160" s="40">
        <v>4.5</v>
      </c>
      <c r="AN160" s="40" t="s">
        <v>150</v>
      </c>
      <c r="AO160" s="40" t="s">
        <v>163</v>
      </c>
      <c r="AP160" s="40" t="s">
        <v>153</v>
      </c>
      <c r="AQ160" s="40" t="s">
        <v>150</v>
      </c>
      <c r="AR160" s="40" t="s">
        <v>166</v>
      </c>
      <c r="AS160" s="40" t="s">
        <v>984</v>
      </c>
      <c r="AT160" s="40" t="s">
        <v>166</v>
      </c>
      <c r="AU160" s="40" t="s">
        <v>181</v>
      </c>
      <c r="AV160" s="40" t="s">
        <v>153</v>
      </c>
      <c r="AW160" s="40" t="s">
        <v>150</v>
      </c>
      <c r="AX160" s="40" t="s">
        <v>153</v>
      </c>
      <c r="AY160" s="40" t="s">
        <v>150</v>
      </c>
      <c r="AZ160" s="40" t="s">
        <v>165</v>
      </c>
      <c r="BA160" s="40" t="s">
        <v>164</v>
      </c>
      <c r="BB160" s="40" t="s">
        <v>153</v>
      </c>
      <c r="BC160" s="40" t="s">
        <v>150</v>
      </c>
      <c r="BD160" s="40" t="s">
        <v>150</v>
      </c>
      <c r="BE160" s="40" t="s">
        <v>153</v>
      </c>
      <c r="BF160" s="40" t="s">
        <v>153</v>
      </c>
      <c r="BG160" s="40" t="s">
        <v>166</v>
      </c>
      <c r="BH160" s="40" t="s">
        <v>153</v>
      </c>
      <c r="BI160" s="40" t="s">
        <v>153</v>
      </c>
      <c r="BJ160" s="40" t="s">
        <v>153</v>
      </c>
      <c r="BK160" s="40" t="s">
        <v>150</v>
      </c>
      <c r="BL160" s="40" t="s">
        <v>153</v>
      </c>
      <c r="BM160" s="40" t="s">
        <v>166</v>
      </c>
      <c r="BN160" s="40" t="s">
        <v>166</v>
      </c>
      <c r="BO160" s="40"/>
      <c r="BP160" s="40" t="s">
        <v>153</v>
      </c>
      <c r="BQ160" s="40" t="s">
        <v>150</v>
      </c>
      <c r="BR160" s="40" t="s">
        <v>150</v>
      </c>
      <c r="BS160" s="40" t="s">
        <v>150</v>
      </c>
      <c r="BT160" s="40" t="s">
        <v>150</v>
      </c>
      <c r="BU160" s="41" t="s">
        <v>150</v>
      </c>
      <c r="BV160" s="43" t="s">
        <v>150</v>
      </c>
      <c r="BW160" s="40" t="s">
        <v>153</v>
      </c>
      <c r="BX160" s="40" t="s">
        <v>150</v>
      </c>
      <c r="BY160" s="40" t="s">
        <v>150</v>
      </c>
      <c r="BZ160" s="40" t="s">
        <v>150</v>
      </c>
      <c r="CA160" s="43" t="s">
        <v>150</v>
      </c>
      <c r="CB160" s="43" t="s">
        <v>150</v>
      </c>
      <c r="CC160" s="43" t="s">
        <v>150</v>
      </c>
      <c r="CD160" s="40" t="s">
        <v>153</v>
      </c>
      <c r="CE160" s="40" t="s">
        <v>150</v>
      </c>
      <c r="CF160" s="40" t="s">
        <v>150</v>
      </c>
      <c r="CG160" s="40" t="s">
        <v>153</v>
      </c>
      <c r="CH160" s="40" t="s">
        <v>158</v>
      </c>
      <c r="CI160" s="40"/>
      <c r="CJ160" s="47">
        <v>6.4471090492811411</v>
      </c>
      <c r="CK160" s="49">
        <v>-20.102404003320643</v>
      </c>
      <c r="CL160" s="48">
        <v>0.11738192127454655</v>
      </c>
      <c r="CM160" s="48">
        <v>0.26461716827370707</v>
      </c>
      <c r="CN160" s="47">
        <v>16.013904675927222</v>
      </c>
      <c r="CO160" s="47">
        <v>36.10056865944162</v>
      </c>
      <c r="CP160" s="47">
        <v>8.3784383493609251</v>
      </c>
      <c r="CQ160" s="47">
        <v>22.033069797977276</v>
      </c>
      <c r="CR160" s="47">
        <v>2.2543264363069122</v>
      </c>
      <c r="CS160" s="47">
        <v>2.6297346688309609</v>
      </c>
      <c r="CT160" s="4"/>
      <c r="CU160" s="4"/>
      <c r="CV160" s="4"/>
      <c r="CW160" s="4"/>
      <c r="CX160" s="4"/>
      <c r="CY160" s="4"/>
      <c r="CZ160" s="4"/>
      <c r="DA160" s="4"/>
      <c r="DB160" s="4"/>
      <c r="DC160" s="4"/>
      <c r="DD160" s="4"/>
      <c r="DE160" s="4"/>
      <c r="DF160" s="4"/>
      <c r="DG160" s="4"/>
      <c r="DH160" s="4"/>
      <c r="DI160" s="4"/>
      <c r="DJ160" s="4"/>
      <c r="DK160" s="4"/>
    </row>
    <row r="161" spans="1:115" ht="15" customHeight="1" x14ac:dyDescent="0.6">
      <c r="A161" s="40">
        <v>232</v>
      </c>
      <c r="B161" s="40" t="s">
        <v>19</v>
      </c>
      <c r="C161" s="40" t="s">
        <v>921</v>
      </c>
      <c r="D161" s="40" t="s">
        <v>174</v>
      </c>
      <c r="E161" s="40" t="s">
        <v>22</v>
      </c>
      <c r="F161" s="40" t="s">
        <v>971</v>
      </c>
      <c r="G161" s="40">
        <v>89</v>
      </c>
      <c r="H161" s="40" t="s">
        <v>150</v>
      </c>
      <c r="I161" s="41">
        <v>42607</v>
      </c>
      <c r="J161" s="42">
        <f t="shared" si="0"/>
        <v>2016</v>
      </c>
      <c r="K161" s="42">
        <f t="shared" si="1"/>
        <v>8</v>
      </c>
      <c r="L161" s="42" t="str">
        <f t="shared" si="2"/>
        <v>2 - Summer</v>
      </c>
      <c r="M161" s="40"/>
      <c r="N161" s="40" t="s">
        <v>150</v>
      </c>
      <c r="O161" s="43">
        <v>0.52500000000000002</v>
      </c>
      <c r="P161" s="40" t="s">
        <v>176</v>
      </c>
      <c r="Q161" s="44">
        <v>28.796500000000002</v>
      </c>
      <c r="R161" s="44">
        <v>-82.768699999999995</v>
      </c>
      <c r="S161" s="40" t="s">
        <v>152</v>
      </c>
      <c r="T161" s="40" t="s">
        <v>150</v>
      </c>
      <c r="U161" s="40" t="s">
        <v>153</v>
      </c>
      <c r="V161" s="40" t="s">
        <v>150</v>
      </c>
      <c r="W161" s="40" t="s">
        <v>150</v>
      </c>
      <c r="X161" s="40" t="s">
        <v>150</v>
      </c>
      <c r="Y161" s="40" t="s">
        <v>985</v>
      </c>
      <c r="Z161" s="40" t="s">
        <v>986</v>
      </c>
      <c r="AA161" s="45">
        <v>982.00040612893201</v>
      </c>
      <c r="AB161" s="40" t="s">
        <v>179</v>
      </c>
      <c r="AC161" s="40">
        <v>5.9</v>
      </c>
      <c r="AD161" s="40">
        <v>36.200000000000003</v>
      </c>
      <c r="AE161" s="40">
        <v>36.9</v>
      </c>
      <c r="AF161" s="40">
        <v>28.7</v>
      </c>
      <c r="AG161" s="46">
        <v>40.5</v>
      </c>
      <c r="AH161" s="46" t="s">
        <v>150</v>
      </c>
      <c r="AI161" s="40">
        <v>34</v>
      </c>
      <c r="AJ161" s="40">
        <v>29.9</v>
      </c>
      <c r="AK161" s="40">
        <v>7.8</v>
      </c>
      <c r="AL161" s="40">
        <v>4.9000000000000004</v>
      </c>
      <c r="AM161" s="40">
        <v>3.9</v>
      </c>
      <c r="AN161" s="40" t="s">
        <v>150</v>
      </c>
      <c r="AO161" s="40" t="s">
        <v>163</v>
      </c>
      <c r="AP161" s="40" t="s">
        <v>153</v>
      </c>
      <c r="AQ161" s="40" t="s">
        <v>150</v>
      </c>
      <c r="AR161" s="40" t="s">
        <v>153</v>
      </c>
      <c r="AS161" s="40" t="s">
        <v>150</v>
      </c>
      <c r="AT161" s="40" t="s">
        <v>166</v>
      </c>
      <c r="AU161" s="40" t="s">
        <v>181</v>
      </c>
      <c r="AV161" s="40" t="s">
        <v>153</v>
      </c>
      <c r="AW161" s="40" t="s">
        <v>150</v>
      </c>
      <c r="AX161" s="40" t="s">
        <v>153</v>
      </c>
      <c r="AY161" s="40" t="s">
        <v>150</v>
      </c>
      <c r="AZ161" s="40" t="s">
        <v>164</v>
      </c>
      <c r="BA161" s="40" t="s">
        <v>164</v>
      </c>
      <c r="BB161" s="40" t="s">
        <v>166</v>
      </c>
      <c r="BC161" s="40">
        <v>1</v>
      </c>
      <c r="BD161" s="40">
        <v>1</v>
      </c>
      <c r="BE161" s="40" t="s">
        <v>153</v>
      </c>
      <c r="BF161" s="40" t="s">
        <v>153</v>
      </c>
      <c r="BG161" s="40" t="s">
        <v>166</v>
      </c>
      <c r="BH161" s="40" t="s">
        <v>153</v>
      </c>
      <c r="BI161" s="40" t="s">
        <v>153</v>
      </c>
      <c r="BJ161" s="40" t="s">
        <v>153</v>
      </c>
      <c r="BK161" s="40" t="s">
        <v>150</v>
      </c>
      <c r="BL161" s="40" t="s">
        <v>153</v>
      </c>
      <c r="BM161" s="40" t="s">
        <v>166</v>
      </c>
      <c r="BN161" s="40" t="s">
        <v>166</v>
      </c>
      <c r="BO161" s="40"/>
      <c r="BP161" s="40" t="s">
        <v>153</v>
      </c>
      <c r="BQ161" s="40" t="s">
        <v>150</v>
      </c>
      <c r="BR161" s="40" t="s">
        <v>150</v>
      </c>
      <c r="BS161" s="40" t="s">
        <v>150</v>
      </c>
      <c r="BT161" s="40" t="s">
        <v>150</v>
      </c>
      <c r="BU161" s="41" t="s">
        <v>150</v>
      </c>
      <c r="BV161" s="43" t="s">
        <v>150</v>
      </c>
      <c r="BW161" s="40" t="s">
        <v>153</v>
      </c>
      <c r="BX161" s="40" t="s">
        <v>150</v>
      </c>
      <c r="BY161" s="40" t="s">
        <v>150</v>
      </c>
      <c r="BZ161" s="40" t="s">
        <v>150</v>
      </c>
      <c r="CA161" s="43" t="s">
        <v>150</v>
      </c>
      <c r="CB161" s="43" t="s">
        <v>150</v>
      </c>
      <c r="CC161" s="43" t="s">
        <v>150</v>
      </c>
      <c r="CD161" s="40" t="s">
        <v>153</v>
      </c>
      <c r="CE161" s="40" t="s">
        <v>150</v>
      </c>
      <c r="CF161" s="40" t="s">
        <v>150</v>
      </c>
      <c r="CG161" s="40" t="s">
        <v>153</v>
      </c>
      <c r="CH161" s="40" t="s">
        <v>158</v>
      </c>
      <c r="CI161" s="40"/>
      <c r="CJ161" s="47">
        <v>6.6834421570207576</v>
      </c>
      <c r="CK161" s="47">
        <v>-13.036151485375278</v>
      </c>
      <c r="CL161" s="48">
        <v>6.3756868213724241E-2</v>
      </c>
      <c r="CM161" s="48">
        <v>0.18538935156475619</v>
      </c>
      <c r="CN161" s="47">
        <v>14.589672360119962</v>
      </c>
      <c r="CO161" s="47">
        <v>42.423192577747415</v>
      </c>
      <c r="CP161" s="47">
        <v>4.5508114356691109</v>
      </c>
      <c r="CQ161" s="47">
        <v>15.436249089488443</v>
      </c>
      <c r="CR161" s="47">
        <v>2.9077549879535876</v>
      </c>
      <c r="CS161" s="47">
        <v>3.3919773006852423</v>
      </c>
      <c r="CT161" s="4"/>
      <c r="CU161" s="4"/>
      <c r="CV161" s="4"/>
      <c r="CW161" s="4"/>
      <c r="CX161" s="4"/>
      <c r="CY161" s="4"/>
      <c r="CZ161" s="4"/>
      <c r="DA161" s="4"/>
      <c r="DB161" s="4"/>
      <c r="DC161" s="4"/>
      <c r="DD161" s="4"/>
      <c r="DE161" s="4"/>
      <c r="DF161" s="4"/>
      <c r="DG161" s="4"/>
      <c r="DH161" s="4"/>
      <c r="DI161" s="4"/>
      <c r="DJ161" s="4"/>
      <c r="DK161" s="4"/>
    </row>
    <row r="162" spans="1:115" ht="15" customHeight="1" x14ac:dyDescent="0.6">
      <c r="A162" s="40">
        <v>233</v>
      </c>
      <c r="B162" s="40" t="s">
        <v>19</v>
      </c>
      <c r="C162" s="40" t="s">
        <v>921</v>
      </c>
      <c r="D162" s="40" t="s">
        <v>174</v>
      </c>
      <c r="E162" s="40" t="s">
        <v>22</v>
      </c>
      <c r="F162" s="40" t="s">
        <v>971</v>
      </c>
      <c r="G162" s="40">
        <v>87</v>
      </c>
      <c r="H162" s="40" t="s">
        <v>150</v>
      </c>
      <c r="I162" s="41">
        <v>42607</v>
      </c>
      <c r="J162" s="42">
        <f t="shared" si="0"/>
        <v>2016</v>
      </c>
      <c r="K162" s="42">
        <f t="shared" si="1"/>
        <v>8</v>
      </c>
      <c r="L162" s="42" t="str">
        <f t="shared" si="2"/>
        <v>2 - Summer</v>
      </c>
      <c r="M162" s="40"/>
      <c r="N162" s="40" t="s">
        <v>150</v>
      </c>
      <c r="O162" s="43">
        <v>0.57847222222222217</v>
      </c>
      <c r="P162" s="40" t="s">
        <v>176</v>
      </c>
      <c r="Q162" s="44">
        <v>28.79853</v>
      </c>
      <c r="R162" s="44">
        <v>-82.771079999999998</v>
      </c>
      <c r="S162" s="40" t="s">
        <v>152</v>
      </c>
      <c r="T162" s="40" t="s">
        <v>150</v>
      </c>
      <c r="U162" s="40" t="s">
        <v>153</v>
      </c>
      <c r="V162" s="40" t="s">
        <v>150</v>
      </c>
      <c r="W162" s="40" t="s">
        <v>150</v>
      </c>
      <c r="X162" s="40" t="s">
        <v>150</v>
      </c>
      <c r="Y162" s="40" t="s">
        <v>987</v>
      </c>
      <c r="Z162" s="40" t="s">
        <v>988</v>
      </c>
      <c r="AA162" s="45">
        <v>982.00040612881003</v>
      </c>
      <c r="AB162" s="40" t="s">
        <v>179</v>
      </c>
      <c r="AC162" s="40">
        <v>5.2</v>
      </c>
      <c r="AD162" s="40">
        <v>32</v>
      </c>
      <c r="AE162" s="40">
        <v>32.5</v>
      </c>
      <c r="AF162" s="40">
        <v>25.1</v>
      </c>
      <c r="AG162" s="46">
        <v>34.5</v>
      </c>
      <c r="AH162" s="46" t="s">
        <v>150</v>
      </c>
      <c r="AI162" s="40">
        <v>28.3</v>
      </c>
      <c r="AJ162" s="40">
        <v>26.6</v>
      </c>
      <c r="AK162" s="40">
        <v>6.4</v>
      </c>
      <c r="AL162" s="40">
        <v>4</v>
      </c>
      <c r="AM162" s="40">
        <v>3.1</v>
      </c>
      <c r="AN162" s="40" t="s">
        <v>150</v>
      </c>
      <c r="AO162" s="40" t="s">
        <v>163</v>
      </c>
      <c r="AP162" s="40" t="s">
        <v>153</v>
      </c>
      <c r="AQ162" s="40" t="s">
        <v>150</v>
      </c>
      <c r="AR162" s="40" t="s">
        <v>153</v>
      </c>
      <c r="AS162" s="40" t="s">
        <v>150</v>
      </c>
      <c r="AT162" s="40" t="s">
        <v>166</v>
      </c>
      <c r="AU162" s="40" t="s">
        <v>989</v>
      </c>
      <c r="AV162" s="40" t="s">
        <v>153</v>
      </c>
      <c r="AW162" s="40" t="s">
        <v>150</v>
      </c>
      <c r="AX162" s="40" t="s">
        <v>153</v>
      </c>
      <c r="AY162" s="40" t="s">
        <v>150</v>
      </c>
      <c r="AZ162" s="40" t="s">
        <v>165</v>
      </c>
      <c r="BA162" s="40" t="s">
        <v>165</v>
      </c>
      <c r="BB162" s="40" t="s">
        <v>153</v>
      </c>
      <c r="BC162" s="40" t="s">
        <v>150</v>
      </c>
      <c r="BD162" s="40" t="s">
        <v>150</v>
      </c>
      <c r="BE162" s="40" t="s">
        <v>153</v>
      </c>
      <c r="BF162" s="40" t="s">
        <v>153</v>
      </c>
      <c r="BG162" s="40" t="s">
        <v>166</v>
      </c>
      <c r="BH162" s="40" t="s">
        <v>153</v>
      </c>
      <c r="BI162" s="40" t="s">
        <v>153</v>
      </c>
      <c r="BJ162" s="40" t="s">
        <v>166</v>
      </c>
      <c r="BK162" s="40" t="s">
        <v>990</v>
      </c>
      <c r="BL162" s="40" t="s">
        <v>153</v>
      </c>
      <c r="BM162" s="40" t="s">
        <v>166</v>
      </c>
      <c r="BN162" s="40" t="s">
        <v>166</v>
      </c>
      <c r="BO162" s="40"/>
      <c r="BP162" s="40" t="s">
        <v>153</v>
      </c>
      <c r="BQ162" s="40" t="s">
        <v>150</v>
      </c>
      <c r="BR162" s="40" t="s">
        <v>150</v>
      </c>
      <c r="BS162" s="40" t="s">
        <v>150</v>
      </c>
      <c r="BT162" s="40" t="s">
        <v>150</v>
      </c>
      <c r="BU162" s="41" t="s">
        <v>150</v>
      </c>
      <c r="BV162" s="43" t="s">
        <v>150</v>
      </c>
      <c r="BW162" s="40" t="s">
        <v>153</v>
      </c>
      <c r="BX162" s="40" t="s">
        <v>150</v>
      </c>
      <c r="BY162" s="40" t="s">
        <v>150</v>
      </c>
      <c r="BZ162" s="40" t="s">
        <v>150</v>
      </c>
      <c r="CA162" s="43" t="s">
        <v>150</v>
      </c>
      <c r="CB162" s="43" t="s">
        <v>150</v>
      </c>
      <c r="CC162" s="43" t="s">
        <v>150</v>
      </c>
      <c r="CD162" s="40" t="s">
        <v>153</v>
      </c>
      <c r="CE162" s="40" t="s">
        <v>150</v>
      </c>
      <c r="CF162" s="40" t="s">
        <v>150</v>
      </c>
      <c r="CG162" s="40" t="s">
        <v>153</v>
      </c>
      <c r="CH162" s="40" t="s">
        <v>158</v>
      </c>
      <c r="CI162" s="40"/>
      <c r="CJ162" s="47">
        <v>5.079781382231535</v>
      </c>
      <c r="CK162" s="47">
        <v>-13.789288552974064</v>
      </c>
      <c r="CL162" s="48">
        <v>8.090454079586043E-2</v>
      </c>
      <c r="CM162" s="48">
        <v>0.21507752402541963</v>
      </c>
      <c r="CN162" s="47">
        <v>17.398825977604393</v>
      </c>
      <c r="CO162" s="47">
        <v>46.253230973208517</v>
      </c>
      <c r="CP162" s="47">
        <v>5.7747709347509231</v>
      </c>
      <c r="CQ162" s="47">
        <v>17.908203499202301</v>
      </c>
      <c r="CR162" s="47">
        <v>2.6584110349023118</v>
      </c>
      <c r="CS162" s="47">
        <v>3.1011106243947868</v>
      </c>
      <c r="CT162" s="4"/>
      <c r="CU162" s="4"/>
      <c r="CV162" s="4"/>
      <c r="CW162" s="4"/>
      <c r="CX162" s="4"/>
      <c r="CY162" s="4"/>
      <c r="CZ162" s="4"/>
      <c r="DA162" s="4"/>
      <c r="DB162" s="4"/>
      <c r="DC162" s="4"/>
      <c r="DD162" s="4"/>
      <c r="DE162" s="4"/>
      <c r="DF162" s="4"/>
      <c r="DG162" s="4"/>
      <c r="DH162" s="4"/>
      <c r="DI162" s="4"/>
      <c r="DJ162" s="4"/>
      <c r="DK162" s="4"/>
    </row>
    <row r="163" spans="1:115" ht="15" customHeight="1" x14ac:dyDescent="0.6">
      <c r="A163" s="40">
        <v>234</v>
      </c>
      <c r="B163" s="40" t="s">
        <v>19</v>
      </c>
      <c r="C163" s="40" t="s">
        <v>921</v>
      </c>
      <c r="D163" s="40" t="s">
        <v>174</v>
      </c>
      <c r="E163" s="40" t="s">
        <v>22</v>
      </c>
      <c r="F163" s="40" t="s">
        <v>971</v>
      </c>
      <c r="G163" s="40">
        <v>86</v>
      </c>
      <c r="H163" s="40" t="s">
        <v>150</v>
      </c>
      <c r="I163" s="41">
        <v>42607</v>
      </c>
      <c r="J163" s="42">
        <f t="shared" si="0"/>
        <v>2016</v>
      </c>
      <c r="K163" s="42">
        <f t="shared" si="1"/>
        <v>8</v>
      </c>
      <c r="L163" s="42" t="str">
        <f t="shared" si="2"/>
        <v>2 - Summer</v>
      </c>
      <c r="M163" s="40"/>
      <c r="N163" s="40" t="s">
        <v>150</v>
      </c>
      <c r="O163" s="43">
        <v>0.59583333333333333</v>
      </c>
      <c r="P163" s="40" t="s">
        <v>176</v>
      </c>
      <c r="Q163" s="44">
        <v>28.81598</v>
      </c>
      <c r="R163" s="44">
        <v>-82.777379999999994</v>
      </c>
      <c r="S163" s="40" t="s">
        <v>152</v>
      </c>
      <c r="T163" s="40" t="s">
        <v>150</v>
      </c>
      <c r="U163" s="40" t="s">
        <v>153</v>
      </c>
      <c r="V163" s="40" t="s">
        <v>150</v>
      </c>
      <c r="W163" s="40" t="s">
        <v>150</v>
      </c>
      <c r="X163" s="40" t="s">
        <v>150</v>
      </c>
      <c r="Y163" s="40" t="s">
        <v>991</v>
      </c>
      <c r="Z163" s="40" t="s">
        <v>992</v>
      </c>
      <c r="AA163" s="45">
        <v>982.00040612927603</v>
      </c>
      <c r="AB163" s="40" t="s">
        <v>179</v>
      </c>
      <c r="AC163" s="40">
        <v>4.7</v>
      </c>
      <c r="AD163" s="40">
        <v>29</v>
      </c>
      <c r="AE163" s="40">
        <v>29.5</v>
      </c>
      <c r="AF163" s="40">
        <v>24</v>
      </c>
      <c r="AG163" s="46">
        <v>31.6</v>
      </c>
      <c r="AH163" s="46" t="s">
        <v>150</v>
      </c>
      <c r="AI163" s="40">
        <v>26.8</v>
      </c>
      <c r="AJ163" s="40">
        <v>24</v>
      </c>
      <c r="AK163" s="40">
        <v>5.0999999999999996</v>
      </c>
      <c r="AL163" s="40">
        <v>3.5</v>
      </c>
      <c r="AM163" s="40">
        <v>4.3</v>
      </c>
      <c r="AN163" s="40" t="s">
        <v>150</v>
      </c>
      <c r="AO163" s="40" t="s">
        <v>163</v>
      </c>
      <c r="AP163" s="40" t="s">
        <v>153</v>
      </c>
      <c r="AQ163" s="40" t="s">
        <v>150</v>
      </c>
      <c r="AR163" s="40" t="s">
        <v>153</v>
      </c>
      <c r="AS163" s="40" t="s">
        <v>150</v>
      </c>
      <c r="AT163" s="40" t="s">
        <v>166</v>
      </c>
      <c r="AU163" s="40" t="s">
        <v>181</v>
      </c>
      <c r="AV163" s="40" t="s">
        <v>153</v>
      </c>
      <c r="AW163" s="40" t="s">
        <v>150</v>
      </c>
      <c r="AX163" s="40" t="s">
        <v>153</v>
      </c>
      <c r="AY163" s="40" t="s">
        <v>150</v>
      </c>
      <c r="AZ163" s="40" t="s">
        <v>165</v>
      </c>
      <c r="BA163" s="40" t="s">
        <v>164</v>
      </c>
      <c r="BB163" s="40" t="s">
        <v>153</v>
      </c>
      <c r="BC163" s="40" t="s">
        <v>150</v>
      </c>
      <c r="BD163" s="40" t="s">
        <v>150</v>
      </c>
      <c r="BE163" s="40" t="s">
        <v>153</v>
      </c>
      <c r="BF163" s="40" t="s">
        <v>153</v>
      </c>
      <c r="BG163" s="40" t="s">
        <v>166</v>
      </c>
      <c r="BH163" s="40" t="s">
        <v>153</v>
      </c>
      <c r="BI163" s="40" t="s">
        <v>153</v>
      </c>
      <c r="BJ163" s="40" t="s">
        <v>153</v>
      </c>
      <c r="BK163" s="40" t="s">
        <v>150</v>
      </c>
      <c r="BL163" s="40" t="s">
        <v>153</v>
      </c>
      <c r="BM163" s="40" t="s">
        <v>166</v>
      </c>
      <c r="BN163" s="40" t="s">
        <v>166</v>
      </c>
      <c r="BO163" s="40"/>
      <c r="BP163" s="40" t="s">
        <v>153</v>
      </c>
      <c r="BQ163" s="40" t="s">
        <v>150</v>
      </c>
      <c r="BR163" s="40" t="s">
        <v>150</v>
      </c>
      <c r="BS163" s="40" t="s">
        <v>150</v>
      </c>
      <c r="BT163" s="40" t="s">
        <v>150</v>
      </c>
      <c r="BU163" s="41" t="s">
        <v>150</v>
      </c>
      <c r="BV163" s="43" t="s">
        <v>150</v>
      </c>
      <c r="BW163" s="40" t="s">
        <v>153</v>
      </c>
      <c r="BX163" s="40" t="s">
        <v>150</v>
      </c>
      <c r="BY163" s="40" t="s">
        <v>150</v>
      </c>
      <c r="BZ163" s="40" t="s">
        <v>150</v>
      </c>
      <c r="CA163" s="43" t="s">
        <v>150</v>
      </c>
      <c r="CB163" s="43" t="s">
        <v>150</v>
      </c>
      <c r="CC163" s="43" t="s">
        <v>150</v>
      </c>
      <c r="CD163" s="40" t="s">
        <v>153</v>
      </c>
      <c r="CE163" s="40" t="s">
        <v>150</v>
      </c>
      <c r="CF163" s="40" t="s">
        <v>150</v>
      </c>
      <c r="CG163" s="40" t="s">
        <v>153</v>
      </c>
      <c r="CH163" s="40" t="s">
        <v>158</v>
      </c>
      <c r="CI163" s="40"/>
      <c r="CJ163" s="47">
        <v>6.1856341215692243</v>
      </c>
      <c r="CK163" s="47">
        <v>-13.24146303107965</v>
      </c>
      <c r="CL163" s="48">
        <v>4.5266998663365303E-2</v>
      </c>
      <c r="CM163" s="48">
        <v>0.1311815081235557</v>
      </c>
      <c r="CN163" s="47">
        <v>13.082947590568009</v>
      </c>
      <c r="CO163" s="47">
        <v>37.913730671547889</v>
      </c>
      <c r="CP163" s="47">
        <v>3.2310491551295719</v>
      </c>
      <c r="CQ163" s="47">
        <v>10.922690101878077</v>
      </c>
      <c r="CR163" s="47">
        <v>2.8979502064872089</v>
      </c>
      <c r="CS163" s="47">
        <v>3.3805397496158038</v>
      </c>
      <c r="CT163" s="4"/>
      <c r="CU163" s="4"/>
      <c r="CV163" s="4"/>
      <c r="CW163" s="4"/>
      <c r="CX163" s="4"/>
      <c r="CY163" s="4"/>
      <c r="CZ163" s="4"/>
      <c r="DA163" s="4"/>
      <c r="DB163" s="4"/>
      <c r="DC163" s="4"/>
      <c r="DD163" s="4"/>
      <c r="DE163" s="4"/>
      <c r="DF163" s="4"/>
      <c r="DG163" s="4"/>
      <c r="DH163" s="4"/>
      <c r="DI163" s="4"/>
      <c r="DJ163" s="4"/>
      <c r="DK163" s="4"/>
    </row>
    <row r="164" spans="1:115" ht="15" customHeight="1" x14ac:dyDescent="0.6">
      <c r="A164" s="40">
        <v>235</v>
      </c>
      <c r="B164" s="40" t="s">
        <v>19</v>
      </c>
      <c r="C164" s="40" t="s">
        <v>921</v>
      </c>
      <c r="D164" s="40" t="s">
        <v>174</v>
      </c>
      <c r="E164" s="40" t="s">
        <v>22</v>
      </c>
      <c r="F164" s="40" t="s">
        <v>971</v>
      </c>
      <c r="G164" s="40">
        <v>71</v>
      </c>
      <c r="H164" s="40" t="s">
        <v>150</v>
      </c>
      <c r="I164" s="41">
        <v>42607</v>
      </c>
      <c r="J164" s="42">
        <f t="shared" si="0"/>
        <v>2016</v>
      </c>
      <c r="K164" s="42">
        <f t="shared" si="1"/>
        <v>8</v>
      </c>
      <c r="L164" s="42" t="str">
        <f t="shared" si="2"/>
        <v>2 - Summer</v>
      </c>
      <c r="M164" s="40"/>
      <c r="N164" s="40" t="s">
        <v>150</v>
      </c>
      <c r="O164" s="43">
        <v>0.60902777777777783</v>
      </c>
      <c r="P164" s="40" t="s">
        <v>176</v>
      </c>
      <c r="Q164" s="44">
        <v>28.82479</v>
      </c>
      <c r="R164" s="44">
        <v>-82.775980000000004</v>
      </c>
      <c r="S164" s="40" t="s">
        <v>152</v>
      </c>
      <c r="T164" s="40" t="s">
        <v>150</v>
      </c>
      <c r="U164" s="40" t="s">
        <v>153</v>
      </c>
      <c r="V164" s="40" t="s">
        <v>150</v>
      </c>
      <c r="W164" s="40" t="s">
        <v>150</v>
      </c>
      <c r="X164" s="40" t="s">
        <v>150</v>
      </c>
      <c r="Y164" s="40" t="s">
        <v>993</v>
      </c>
      <c r="Z164" s="40" t="s">
        <v>994</v>
      </c>
      <c r="AA164" s="45">
        <v>982.00040613020894</v>
      </c>
      <c r="AB164" s="40" t="s">
        <v>162</v>
      </c>
      <c r="AC164" s="40">
        <v>10</v>
      </c>
      <c r="AD164" s="40">
        <v>49.5</v>
      </c>
      <c r="AE164" s="40">
        <v>50.6</v>
      </c>
      <c r="AF164" s="40">
        <v>49.9</v>
      </c>
      <c r="AG164" s="46">
        <v>53.8</v>
      </c>
      <c r="AH164" s="46" t="s">
        <v>150</v>
      </c>
      <c r="AI164" s="40">
        <v>56.7</v>
      </c>
      <c r="AJ164" s="40">
        <v>37.9</v>
      </c>
      <c r="AK164" s="40">
        <v>9.9</v>
      </c>
      <c r="AL164" s="40">
        <v>5.5</v>
      </c>
      <c r="AM164" s="40">
        <v>18.3</v>
      </c>
      <c r="AN164" s="40" t="s">
        <v>150</v>
      </c>
      <c r="AO164" s="40" t="s">
        <v>163</v>
      </c>
      <c r="AP164" s="40" t="s">
        <v>153</v>
      </c>
      <c r="AQ164" s="40" t="s">
        <v>150</v>
      </c>
      <c r="AR164" s="40" t="s">
        <v>153</v>
      </c>
      <c r="AS164" s="40" t="s">
        <v>150</v>
      </c>
      <c r="AT164" s="40" t="s">
        <v>166</v>
      </c>
      <c r="AU164" s="40" t="s">
        <v>181</v>
      </c>
      <c r="AV164" s="40" t="s">
        <v>153</v>
      </c>
      <c r="AW164" s="40" t="s">
        <v>150</v>
      </c>
      <c r="AX164" s="40" t="s">
        <v>153</v>
      </c>
      <c r="AY164" s="40" t="s">
        <v>150</v>
      </c>
      <c r="AZ164" s="40" t="s">
        <v>165</v>
      </c>
      <c r="BA164" s="40" t="s">
        <v>164</v>
      </c>
      <c r="BB164" s="40" t="s">
        <v>153</v>
      </c>
      <c r="BC164" s="40" t="s">
        <v>150</v>
      </c>
      <c r="BD164" s="40" t="s">
        <v>150</v>
      </c>
      <c r="BE164" s="40" t="s">
        <v>943</v>
      </c>
      <c r="BF164" s="40" t="s">
        <v>153</v>
      </c>
      <c r="BG164" s="40" t="s">
        <v>166</v>
      </c>
      <c r="BH164" s="40" t="s">
        <v>153</v>
      </c>
      <c r="BI164" s="40" t="s">
        <v>153</v>
      </c>
      <c r="BJ164" s="40" t="s">
        <v>153</v>
      </c>
      <c r="BK164" s="40" t="s">
        <v>150</v>
      </c>
      <c r="BL164" s="40" t="s">
        <v>153</v>
      </c>
      <c r="BM164" s="40" t="s">
        <v>166</v>
      </c>
      <c r="BN164" s="40" t="s">
        <v>166</v>
      </c>
      <c r="BO164" s="40"/>
      <c r="BP164" s="40" t="s">
        <v>153</v>
      </c>
      <c r="BQ164" s="40" t="s">
        <v>150</v>
      </c>
      <c r="BR164" s="40" t="s">
        <v>150</v>
      </c>
      <c r="BS164" s="40" t="s">
        <v>150</v>
      </c>
      <c r="BT164" s="40" t="s">
        <v>150</v>
      </c>
      <c r="BU164" s="41" t="s">
        <v>150</v>
      </c>
      <c r="BV164" s="43" t="s">
        <v>150</v>
      </c>
      <c r="BW164" s="40" t="s">
        <v>153</v>
      </c>
      <c r="BX164" s="40" t="s">
        <v>150</v>
      </c>
      <c r="BY164" s="40" t="s">
        <v>150</v>
      </c>
      <c r="BZ164" s="40" t="s">
        <v>150</v>
      </c>
      <c r="CA164" s="43" t="s">
        <v>150</v>
      </c>
      <c r="CB164" s="43" t="s">
        <v>150</v>
      </c>
      <c r="CC164" s="43" t="s">
        <v>150</v>
      </c>
      <c r="CD164" s="40" t="s">
        <v>153</v>
      </c>
      <c r="CE164" s="40" t="s">
        <v>150</v>
      </c>
      <c r="CF164" s="40" t="s">
        <v>150</v>
      </c>
      <c r="CG164" s="40" t="s">
        <v>153</v>
      </c>
      <c r="CH164" s="40" t="s">
        <v>158</v>
      </c>
      <c r="CI164" s="40"/>
      <c r="CJ164" s="47">
        <v>6.7588676169376569</v>
      </c>
      <c r="CK164" s="47">
        <v>-12.636389674175472</v>
      </c>
      <c r="CL164" s="48">
        <v>4.7400977765904483E-2</v>
      </c>
      <c r="CM164" s="48">
        <v>0.13337248716159725</v>
      </c>
      <c r="CN164" s="47">
        <v>15.389927846072885</v>
      </c>
      <c r="CO164" s="47">
        <v>43.302755571947159</v>
      </c>
      <c r="CP164" s="47">
        <v>3.3833674351109551</v>
      </c>
      <c r="CQ164" s="47">
        <v>11.105119663746649</v>
      </c>
      <c r="CR164" s="47">
        <v>2.8137075108508007</v>
      </c>
      <c r="CS164" s="47">
        <v>3.2822682953388611</v>
      </c>
      <c r="CT164" s="4"/>
      <c r="CU164" s="4"/>
      <c r="CV164" s="4"/>
      <c r="CW164" s="4"/>
      <c r="CX164" s="4"/>
      <c r="CY164" s="4"/>
      <c r="CZ164" s="4"/>
      <c r="DA164" s="4"/>
      <c r="DB164" s="4"/>
      <c r="DC164" s="4"/>
      <c r="DD164" s="4"/>
      <c r="DE164" s="4"/>
      <c r="DF164" s="4"/>
      <c r="DG164" s="4"/>
      <c r="DH164" s="4"/>
      <c r="DI164" s="4"/>
      <c r="DJ164" s="4"/>
      <c r="DK164" s="4"/>
    </row>
    <row r="165" spans="1:115" ht="15" customHeight="1" x14ac:dyDescent="0.6">
      <c r="A165" s="40">
        <v>236</v>
      </c>
      <c r="B165" s="40" t="s">
        <v>19</v>
      </c>
      <c r="C165" s="40" t="s">
        <v>921</v>
      </c>
      <c r="D165" s="40" t="s">
        <v>174</v>
      </c>
      <c r="E165" s="40" t="s">
        <v>22</v>
      </c>
      <c r="F165" s="40" t="s">
        <v>971</v>
      </c>
      <c r="G165" s="40">
        <v>84</v>
      </c>
      <c r="H165" s="40" t="s">
        <v>150</v>
      </c>
      <c r="I165" s="41">
        <v>42607</v>
      </c>
      <c r="J165" s="42">
        <f t="shared" si="0"/>
        <v>2016</v>
      </c>
      <c r="K165" s="42">
        <f t="shared" si="1"/>
        <v>8</v>
      </c>
      <c r="L165" s="42" t="str">
        <f t="shared" si="2"/>
        <v>2 - Summer</v>
      </c>
      <c r="M165" s="40"/>
      <c r="N165" s="40" t="s">
        <v>150</v>
      </c>
      <c r="O165" s="43">
        <v>0.63888888888888895</v>
      </c>
      <c r="P165" s="40" t="s">
        <v>176</v>
      </c>
      <c r="Q165" s="44">
        <v>28.828289999999999</v>
      </c>
      <c r="R165" s="44">
        <v>-82.773349999999994</v>
      </c>
      <c r="S165" s="40" t="s">
        <v>152</v>
      </c>
      <c r="T165" s="40" t="s">
        <v>150</v>
      </c>
      <c r="U165" s="40" t="s">
        <v>153</v>
      </c>
      <c r="V165" s="40" t="s">
        <v>150</v>
      </c>
      <c r="W165" s="40" t="s">
        <v>150</v>
      </c>
      <c r="X165" s="40" t="s">
        <v>150</v>
      </c>
      <c r="Y165" s="40" t="s">
        <v>995</v>
      </c>
      <c r="Z165" s="40" t="s">
        <v>996</v>
      </c>
      <c r="AA165" s="45">
        <v>982.00040612997498</v>
      </c>
      <c r="AB165" s="40" t="s">
        <v>179</v>
      </c>
      <c r="AC165" s="40">
        <v>5.9</v>
      </c>
      <c r="AD165" s="40">
        <v>38.6</v>
      </c>
      <c r="AE165" s="40">
        <v>39.200000000000003</v>
      </c>
      <c r="AF165" s="40">
        <v>31.3</v>
      </c>
      <c r="AG165" s="46">
        <v>43.3</v>
      </c>
      <c r="AH165" s="46" t="s">
        <v>150</v>
      </c>
      <c r="AI165" s="40">
        <v>37.1</v>
      </c>
      <c r="AJ165" s="40">
        <v>28.6</v>
      </c>
      <c r="AK165" s="40">
        <v>8.6999999999999993</v>
      </c>
      <c r="AL165" s="40">
        <v>6.7</v>
      </c>
      <c r="AM165" s="40">
        <v>6.3</v>
      </c>
      <c r="AN165" s="40" t="s">
        <v>150</v>
      </c>
      <c r="AO165" s="40" t="s">
        <v>163</v>
      </c>
      <c r="AP165" s="40" t="s">
        <v>166</v>
      </c>
      <c r="AQ165" s="40" t="s">
        <v>997</v>
      </c>
      <c r="AR165" s="40" t="s">
        <v>153</v>
      </c>
      <c r="AS165" s="40" t="s">
        <v>150</v>
      </c>
      <c r="AT165" s="40" t="s">
        <v>166</v>
      </c>
      <c r="AU165" s="40" t="s">
        <v>181</v>
      </c>
      <c r="AV165" s="40" t="s">
        <v>153</v>
      </c>
      <c r="AW165" s="40" t="s">
        <v>150</v>
      </c>
      <c r="AX165" s="40" t="s">
        <v>153</v>
      </c>
      <c r="AY165" s="40" t="s">
        <v>150</v>
      </c>
      <c r="AZ165" s="40" t="s">
        <v>164</v>
      </c>
      <c r="BA165" s="40" t="s">
        <v>164</v>
      </c>
      <c r="BB165" s="40" t="s">
        <v>166</v>
      </c>
      <c r="BC165" s="40">
        <v>9</v>
      </c>
      <c r="BD165" s="40">
        <v>1</v>
      </c>
      <c r="BE165" s="40" t="s">
        <v>153</v>
      </c>
      <c r="BF165" s="40" t="s">
        <v>153</v>
      </c>
      <c r="BG165" s="40" t="s">
        <v>166</v>
      </c>
      <c r="BH165" s="40" t="s">
        <v>153</v>
      </c>
      <c r="BI165" s="40" t="s">
        <v>153</v>
      </c>
      <c r="BJ165" s="40" t="s">
        <v>153</v>
      </c>
      <c r="BK165" s="40" t="s">
        <v>150</v>
      </c>
      <c r="BL165" s="40" t="s">
        <v>153</v>
      </c>
      <c r="BM165" s="40" t="s">
        <v>166</v>
      </c>
      <c r="BN165" s="40" t="s">
        <v>166</v>
      </c>
      <c r="BO165" s="40" t="s">
        <v>998</v>
      </c>
      <c r="BP165" s="40" t="s">
        <v>153</v>
      </c>
      <c r="BQ165" s="40" t="s">
        <v>150</v>
      </c>
      <c r="BR165" s="40" t="s">
        <v>150</v>
      </c>
      <c r="BS165" s="40" t="s">
        <v>150</v>
      </c>
      <c r="BT165" s="40" t="s">
        <v>150</v>
      </c>
      <c r="BU165" s="41" t="s">
        <v>150</v>
      </c>
      <c r="BV165" s="43" t="s">
        <v>150</v>
      </c>
      <c r="BW165" s="40" t="s">
        <v>153</v>
      </c>
      <c r="BX165" s="40" t="s">
        <v>150</v>
      </c>
      <c r="BY165" s="40" t="s">
        <v>150</v>
      </c>
      <c r="BZ165" s="40" t="s">
        <v>150</v>
      </c>
      <c r="CA165" s="43" t="s">
        <v>150</v>
      </c>
      <c r="CB165" s="43" t="s">
        <v>150</v>
      </c>
      <c r="CC165" s="43" t="s">
        <v>150</v>
      </c>
      <c r="CD165" s="40" t="s">
        <v>153</v>
      </c>
      <c r="CE165" s="40" t="s">
        <v>150</v>
      </c>
      <c r="CF165" s="40" t="s">
        <v>150</v>
      </c>
      <c r="CG165" s="40" t="s">
        <v>153</v>
      </c>
      <c r="CH165" s="40" t="s">
        <v>158</v>
      </c>
      <c r="CI165" s="40"/>
      <c r="CJ165" s="40"/>
      <c r="CK165" s="40"/>
      <c r="CL165" s="40"/>
      <c r="CM165" s="40"/>
      <c r="CN165" s="40"/>
      <c r="CO165" s="40"/>
      <c r="CP165" s="40"/>
      <c r="CQ165" s="40"/>
      <c r="CR165" s="40"/>
      <c r="CS165" s="40"/>
      <c r="CT165" s="4"/>
      <c r="CU165" s="4"/>
      <c r="CV165" s="4"/>
      <c r="CW165" s="4"/>
      <c r="CX165" s="4"/>
      <c r="CY165" s="4"/>
      <c r="CZ165" s="4"/>
      <c r="DA165" s="4"/>
      <c r="DB165" s="4"/>
      <c r="DC165" s="4"/>
      <c r="DD165" s="4"/>
      <c r="DE165" s="4"/>
      <c r="DF165" s="4"/>
      <c r="DG165" s="4"/>
      <c r="DH165" s="4"/>
      <c r="DI165" s="4"/>
      <c r="DJ165" s="4"/>
      <c r="DK165" s="4"/>
    </row>
    <row r="166" spans="1:115" ht="15" customHeight="1" x14ac:dyDescent="0.6">
      <c r="A166" s="40">
        <v>237</v>
      </c>
      <c r="B166" s="40" t="s">
        <v>19</v>
      </c>
      <c r="C166" s="40" t="s">
        <v>921</v>
      </c>
      <c r="D166" s="40" t="s">
        <v>174</v>
      </c>
      <c r="E166" s="40" t="s">
        <v>22</v>
      </c>
      <c r="F166" s="40" t="s">
        <v>971</v>
      </c>
      <c r="G166" s="40">
        <v>85</v>
      </c>
      <c r="H166" s="40" t="s">
        <v>150</v>
      </c>
      <c r="I166" s="41">
        <v>42607</v>
      </c>
      <c r="J166" s="42">
        <f t="shared" si="0"/>
        <v>2016</v>
      </c>
      <c r="K166" s="42">
        <f t="shared" si="1"/>
        <v>8</v>
      </c>
      <c r="L166" s="42" t="str">
        <f t="shared" si="2"/>
        <v>2 - Summer</v>
      </c>
      <c r="M166" s="40"/>
      <c r="N166" s="40" t="s">
        <v>150</v>
      </c>
      <c r="O166" s="43">
        <v>0.64444444444444449</v>
      </c>
      <c r="P166" s="40" t="s">
        <v>176</v>
      </c>
      <c r="Q166" s="44">
        <v>28.830089999999998</v>
      </c>
      <c r="R166" s="44">
        <v>-82.77337</v>
      </c>
      <c r="S166" s="40" t="s">
        <v>152</v>
      </c>
      <c r="T166" s="40" t="s">
        <v>150</v>
      </c>
      <c r="U166" s="40" t="s">
        <v>153</v>
      </c>
      <c r="V166" s="40" t="s">
        <v>150</v>
      </c>
      <c r="W166" s="40" t="s">
        <v>150</v>
      </c>
      <c r="X166" s="40" t="s">
        <v>150</v>
      </c>
      <c r="Y166" s="40" t="s">
        <v>999</v>
      </c>
      <c r="Z166" s="40" t="s">
        <v>1000</v>
      </c>
      <c r="AA166" s="45">
        <v>982.000406129667</v>
      </c>
      <c r="AB166" s="40" t="s">
        <v>179</v>
      </c>
      <c r="AC166" s="40">
        <v>5.6</v>
      </c>
      <c r="AD166" s="40">
        <v>36.6</v>
      </c>
      <c r="AE166" s="40">
        <v>36.700000000000003</v>
      </c>
      <c r="AF166" s="40">
        <v>28.1</v>
      </c>
      <c r="AG166" s="46">
        <v>39.4</v>
      </c>
      <c r="AH166" s="46" t="s">
        <v>150</v>
      </c>
      <c r="AI166" s="40">
        <v>31.9</v>
      </c>
      <c r="AJ166" s="40">
        <v>30.3</v>
      </c>
      <c r="AK166" s="40">
        <v>6.1</v>
      </c>
      <c r="AL166" s="40">
        <v>4.2</v>
      </c>
      <c r="AM166" s="40">
        <v>6.5</v>
      </c>
      <c r="AN166" s="40" t="s">
        <v>150</v>
      </c>
      <c r="AO166" s="40" t="s">
        <v>163</v>
      </c>
      <c r="AP166" s="40" t="s">
        <v>153</v>
      </c>
      <c r="AQ166" s="40" t="s">
        <v>150</v>
      </c>
      <c r="AR166" s="40" t="s">
        <v>153</v>
      </c>
      <c r="AS166" s="40" t="s">
        <v>150</v>
      </c>
      <c r="AT166" s="40" t="s">
        <v>166</v>
      </c>
      <c r="AU166" s="40" t="s">
        <v>181</v>
      </c>
      <c r="AV166" s="40" t="s">
        <v>153</v>
      </c>
      <c r="AW166" s="40" t="s">
        <v>150</v>
      </c>
      <c r="AX166" s="40" t="s">
        <v>153</v>
      </c>
      <c r="AY166" s="40" t="s">
        <v>150</v>
      </c>
      <c r="AZ166" s="40" t="s">
        <v>165</v>
      </c>
      <c r="BA166" s="40" t="s">
        <v>164</v>
      </c>
      <c r="BB166" s="40" t="s">
        <v>153</v>
      </c>
      <c r="BC166" s="40" t="s">
        <v>150</v>
      </c>
      <c r="BD166" s="40" t="s">
        <v>150</v>
      </c>
      <c r="BE166" s="40" t="s">
        <v>153</v>
      </c>
      <c r="BF166" s="40" t="s">
        <v>153</v>
      </c>
      <c r="BG166" s="40" t="s">
        <v>166</v>
      </c>
      <c r="BH166" s="40" t="s">
        <v>153</v>
      </c>
      <c r="BI166" s="40" t="s">
        <v>153</v>
      </c>
      <c r="BJ166" s="40" t="s">
        <v>153</v>
      </c>
      <c r="BK166" s="40" t="s">
        <v>150</v>
      </c>
      <c r="BL166" s="40" t="s">
        <v>153</v>
      </c>
      <c r="BM166" s="40" t="s">
        <v>166</v>
      </c>
      <c r="BN166" s="40" t="s">
        <v>166</v>
      </c>
      <c r="BO166" s="40"/>
      <c r="BP166" s="40" t="s">
        <v>153</v>
      </c>
      <c r="BQ166" s="40" t="s">
        <v>150</v>
      </c>
      <c r="BR166" s="40" t="s">
        <v>150</v>
      </c>
      <c r="BS166" s="40" t="s">
        <v>150</v>
      </c>
      <c r="BT166" s="40" t="s">
        <v>150</v>
      </c>
      <c r="BU166" s="41" t="s">
        <v>150</v>
      </c>
      <c r="BV166" s="43" t="s">
        <v>150</v>
      </c>
      <c r="BW166" s="40" t="s">
        <v>153</v>
      </c>
      <c r="BX166" s="40" t="s">
        <v>150</v>
      </c>
      <c r="BY166" s="40" t="s">
        <v>150</v>
      </c>
      <c r="BZ166" s="40" t="s">
        <v>150</v>
      </c>
      <c r="CA166" s="43" t="s">
        <v>150</v>
      </c>
      <c r="CB166" s="43" t="s">
        <v>150</v>
      </c>
      <c r="CC166" s="43" t="s">
        <v>150</v>
      </c>
      <c r="CD166" s="40" t="s">
        <v>153</v>
      </c>
      <c r="CE166" s="40" t="s">
        <v>150</v>
      </c>
      <c r="CF166" s="40" t="s">
        <v>150</v>
      </c>
      <c r="CG166" s="40" t="s">
        <v>153</v>
      </c>
      <c r="CH166" s="40" t="s">
        <v>158</v>
      </c>
      <c r="CI166" s="40"/>
      <c r="CJ166" s="47">
        <v>5.759228854839022</v>
      </c>
      <c r="CK166" s="47">
        <v>-12.720598764883835</v>
      </c>
      <c r="CL166" s="48">
        <v>7.1486830154265255E-2</v>
      </c>
      <c r="CM166" s="48">
        <v>0.20656042104345657</v>
      </c>
      <c r="CN166" s="47">
        <v>14.648940605382224</v>
      </c>
      <c r="CO166" s="47">
        <v>42.327955131855852</v>
      </c>
      <c r="CP166" s="47">
        <v>5.1025574699689686</v>
      </c>
      <c r="CQ166" s="47">
        <v>17.199035890379399</v>
      </c>
      <c r="CR166" s="47">
        <v>2.8894891632166204</v>
      </c>
      <c r="CS166" s="47">
        <v>3.3706697066332101</v>
      </c>
      <c r="CT166" s="4"/>
      <c r="CU166" s="4"/>
      <c r="CV166" s="4"/>
      <c r="CW166" s="4"/>
      <c r="CX166" s="4"/>
      <c r="CY166" s="4"/>
      <c r="CZ166" s="4"/>
      <c r="DA166" s="4"/>
      <c r="DB166" s="4"/>
      <c r="DC166" s="4"/>
      <c r="DD166" s="4"/>
      <c r="DE166" s="4"/>
      <c r="DF166" s="4"/>
      <c r="DG166" s="4"/>
      <c r="DH166" s="4"/>
      <c r="DI166" s="4"/>
      <c r="DJ166" s="4"/>
      <c r="DK166" s="4"/>
    </row>
    <row r="167" spans="1:115" ht="15" customHeight="1" x14ac:dyDescent="0.6">
      <c r="A167" s="40">
        <v>238</v>
      </c>
      <c r="B167" s="40" t="s">
        <v>19</v>
      </c>
      <c r="C167" s="40" t="s">
        <v>921</v>
      </c>
      <c r="D167" s="40" t="s">
        <v>174</v>
      </c>
      <c r="E167" s="40" t="s">
        <v>22</v>
      </c>
      <c r="F167" s="40" t="s">
        <v>971</v>
      </c>
      <c r="G167" s="40">
        <v>83</v>
      </c>
      <c r="H167" s="40" t="s">
        <v>150</v>
      </c>
      <c r="I167" s="41">
        <v>42607</v>
      </c>
      <c r="J167" s="42">
        <f t="shared" si="0"/>
        <v>2016</v>
      </c>
      <c r="K167" s="42">
        <f t="shared" si="1"/>
        <v>8</v>
      </c>
      <c r="L167" s="42" t="str">
        <f t="shared" si="2"/>
        <v>2 - Summer</v>
      </c>
      <c r="M167" s="40"/>
      <c r="N167" s="40" t="s">
        <v>150</v>
      </c>
      <c r="O167" s="43">
        <v>0.64652777777777781</v>
      </c>
      <c r="P167" s="40" t="s">
        <v>176</v>
      </c>
      <c r="Q167" s="44">
        <v>28.83098</v>
      </c>
      <c r="R167" s="44">
        <v>-82.773349999999994</v>
      </c>
      <c r="S167" s="40" t="s">
        <v>152</v>
      </c>
      <c r="T167" s="40" t="s">
        <v>150</v>
      </c>
      <c r="U167" s="40" t="s">
        <v>153</v>
      </c>
      <c r="V167" s="40" t="s">
        <v>150</v>
      </c>
      <c r="W167" s="40" t="s">
        <v>150</v>
      </c>
      <c r="X167" s="40" t="s">
        <v>150</v>
      </c>
      <c r="Y167" s="40" t="s">
        <v>1001</v>
      </c>
      <c r="Z167" s="40" t="s">
        <v>1002</v>
      </c>
      <c r="AA167" s="45">
        <v>982.00040612974203</v>
      </c>
      <c r="AB167" s="40" t="s">
        <v>179</v>
      </c>
      <c r="AC167" s="40">
        <v>6</v>
      </c>
      <c r="AD167" s="40">
        <v>38.5</v>
      </c>
      <c r="AE167" s="40">
        <v>39.299999999999997</v>
      </c>
      <c r="AF167" s="40">
        <v>31.4</v>
      </c>
      <c r="AG167" s="46">
        <v>42.8</v>
      </c>
      <c r="AH167" s="46" t="s">
        <v>150</v>
      </c>
      <c r="AI167" s="40">
        <v>36.9</v>
      </c>
      <c r="AJ167" s="40">
        <v>32.700000000000003</v>
      </c>
      <c r="AK167" s="40">
        <v>6.2</v>
      </c>
      <c r="AL167" s="40">
        <v>4.5</v>
      </c>
      <c r="AM167" s="40">
        <v>8.4</v>
      </c>
      <c r="AN167" s="40" t="s">
        <v>150</v>
      </c>
      <c r="AO167" s="40" t="s">
        <v>163</v>
      </c>
      <c r="AP167" s="40" t="s">
        <v>153</v>
      </c>
      <c r="AQ167" s="40" t="s">
        <v>150</v>
      </c>
      <c r="AR167" s="40" t="s">
        <v>153</v>
      </c>
      <c r="AS167" s="40" t="s">
        <v>150</v>
      </c>
      <c r="AT167" s="40" t="s">
        <v>166</v>
      </c>
      <c r="AU167" s="40" t="s">
        <v>181</v>
      </c>
      <c r="AV167" s="40" t="s">
        <v>153</v>
      </c>
      <c r="AW167" s="40" t="s">
        <v>150</v>
      </c>
      <c r="AX167" s="40" t="s">
        <v>153</v>
      </c>
      <c r="AY167" s="40" t="s">
        <v>150</v>
      </c>
      <c r="AZ167" s="40" t="s">
        <v>164</v>
      </c>
      <c r="BA167" s="40" t="s">
        <v>164</v>
      </c>
      <c r="BB167" s="40" t="s">
        <v>166</v>
      </c>
      <c r="BC167" s="40">
        <v>36</v>
      </c>
      <c r="BD167" s="40">
        <v>1</v>
      </c>
      <c r="BE167" s="40" t="s">
        <v>153</v>
      </c>
      <c r="BF167" s="40" t="s">
        <v>153</v>
      </c>
      <c r="BG167" s="40" t="s">
        <v>166</v>
      </c>
      <c r="BH167" s="40" t="s">
        <v>153</v>
      </c>
      <c r="BI167" s="40" t="s">
        <v>153</v>
      </c>
      <c r="BJ167" s="40" t="s">
        <v>153</v>
      </c>
      <c r="BK167" s="40" t="s">
        <v>150</v>
      </c>
      <c r="BL167" s="40" t="s">
        <v>153</v>
      </c>
      <c r="BM167" s="40" t="s">
        <v>166</v>
      </c>
      <c r="BN167" s="40" t="s">
        <v>166</v>
      </c>
      <c r="BO167" s="40"/>
      <c r="BP167" s="40" t="s">
        <v>153</v>
      </c>
      <c r="BQ167" s="40" t="s">
        <v>150</v>
      </c>
      <c r="BR167" s="40" t="s">
        <v>150</v>
      </c>
      <c r="BS167" s="40" t="s">
        <v>150</v>
      </c>
      <c r="BT167" s="40" t="s">
        <v>150</v>
      </c>
      <c r="BU167" s="41" t="s">
        <v>150</v>
      </c>
      <c r="BV167" s="43" t="s">
        <v>150</v>
      </c>
      <c r="BW167" s="40" t="s">
        <v>153</v>
      </c>
      <c r="BX167" s="40" t="s">
        <v>150</v>
      </c>
      <c r="BY167" s="40" t="s">
        <v>150</v>
      </c>
      <c r="BZ167" s="40" t="s">
        <v>150</v>
      </c>
      <c r="CA167" s="43" t="s">
        <v>150</v>
      </c>
      <c r="CB167" s="43" t="s">
        <v>150</v>
      </c>
      <c r="CC167" s="43" t="s">
        <v>150</v>
      </c>
      <c r="CD167" s="40" t="s">
        <v>153</v>
      </c>
      <c r="CE167" s="40" t="s">
        <v>150</v>
      </c>
      <c r="CF167" s="40" t="s">
        <v>150</v>
      </c>
      <c r="CG167" s="40" t="s">
        <v>153</v>
      </c>
      <c r="CH167" s="40" t="s">
        <v>158</v>
      </c>
      <c r="CI167" s="40"/>
      <c r="CJ167" s="47">
        <v>5.224661143052554</v>
      </c>
      <c r="CK167" s="47">
        <v>-12.863681732680174</v>
      </c>
      <c r="CL167" s="48">
        <v>5.8792039905054265E-2</v>
      </c>
      <c r="CM167" s="48">
        <v>0.15324688150570009</v>
      </c>
      <c r="CN167" s="47">
        <v>16.422357515378287</v>
      </c>
      <c r="CO167" s="47">
        <v>42.806391482039139</v>
      </c>
      <c r="CP167" s="47">
        <v>4.1964339689546231</v>
      </c>
      <c r="CQ167" s="47">
        <v>12.7599401753289</v>
      </c>
      <c r="CR167" s="47">
        <v>2.6065923508213853</v>
      </c>
      <c r="CS167" s="47">
        <v>3.0406626840139555</v>
      </c>
      <c r="CT167" s="4"/>
      <c r="CU167" s="4"/>
      <c r="CV167" s="4"/>
      <c r="CW167" s="4"/>
      <c r="CX167" s="4"/>
      <c r="CY167" s="4"/>
      <c r="CZ167" s="4"/>
      <c r="DA167" s="4"/>
      <c r="DB167" s="4"/>
      <c r="DC167" s="4"/>
      <c r="DD167" s="4"/>
      <c r="DE167" s="4"/>
      <c r="DF167" s="4"/>
      <c r="DG167" s="4"/>
      <c r="DH167" s="4"/>
      <c r="DI167" s="4"/>
      <c r="DJ167" s="4"/>
      <c r="DK167" s="4"/>
    </row>
    <row r="168" spans="1:115" ht="15" customHeight="1" x14ac:dyDescent="0.6">
      <c r="A168" s="40">
        <v>239</v>
      </c>
      <c r="B168" s="40" t="s">
        <v>19</v>
      </c>
      <c r="C168" s="40" t="s">
        <v>921</v>
      </c>
      <c r="D168" s="40" t="s">
        <v>174</v>
      </c>
      <c r="E168" s="40" t="s">
        <v>22</v>
      </c>
      <c r="F168" s="40" t="s">
        <v>971</v>
      </c>
      <c r="G168" s="40">
        <v>70</v>
      </c>
      <c r="H168" s="40" t="s">
        <v>150</v>
      </c>
      <c r="I168" s="41">
        <v>42608</v>
      </c>
      <c r="J168" s="42">
        <f t="shared" si="0"/>
        <v>2016</v>
      </c>
      <c r="K168" s="42">
        <f t="shared" si="1"/>
        <v>8</v>
      </c>
      <c r="L168" s="42" t="str">
        <f t="shared" si="2"/>
        <v>2 - Summer</v>
      </c>
      <c r="M168" s="40"/>
      <c r="N168" s="40" t="s">
        <v>150</v>
      </c>
      <c r="O168" s="43">
        <v>0.42152777777777778</v>
      </c>
      <c r="P168" s="40" t="s">
        <v>176</v>
      </c>
      <c r="Q168" s="44">
        <v>28.831040000000002</v>
      </c>
      <c r="R168" s="44">
        <v>-82.738839999999996</v>
      </c>
      <c r="S168" s="40" t="s">
        <v>152</v>
      </c>
      <c r="T168" s="40" t="s">
        <v>150</v>
      </c>
      <c r="U168" s="40" t="s">
        <v>153</v>
      </c>
      <c r="V168" s="40" t="s">
        <v>150</v>
      </c>
      <c r="W168" s="40" t="s">
        <v>150</v>
      </c>
      <c r="X168" s="40" t="s">
        <v>150</v>
      </c>
      <c r="Y168" s="40" t="s">
        <v>1003</v>
      </c>
      <c r="Z168" s="40" t="s">
        <v>1004</v>
      </c>
      <c r="AA168" s="45">
        <v>982.00040612863097</v>
      </c>
      <c r="AB168" s="40" t="s">
        <v>162</v>
      </c>
      <c r="AC168" s="40">
        <v>10.3</v>
      </c>
      <c r="AD168" s="40">
        <v>49.9</v>
      </c>
      <c r="AE168" s="40">
        <v>50.5</v>
      </c>
      <c r="AF168" s="40">
        <v>46.8</v>
      </c>
      <c r="AG168" s="46">
        <v>53.4</v>
      </c>
      <c r="AH168" s="46" t="s">
        <v>150</v>
      </c>
      <c r="AI168" s="40">
        <v>51.3</v>
      </c>
      <c r="AJ168" s="40">
        <v>39.700000000000003</v>
      </c>
      <c r="AK168" s="40">
        <v>9.1</v>
      </c>
      <c r="AL168" s="40">
        <v>5.8</v>
      </c>
      <c r="AM168" s="40">
        <v>17.8</v>
      </c>
      <c r="AN168" s="40" t="s">
        <v>150</v>
      </c>
      <c r="AO168" s="40" t="s">
        <v>163</v>
      </c>
      <c r="AP168" s="40" t="s">
        <v>153</v>
      </c>
      <c r="AQ168" s="40" t="s">
        <v>150</v>
      </c>
      <c r="AR168" s="40" t="s">
        <v>153</v>
      </c>
      <c r="AS168" s="40" t="s">
        <v>150</v>
      </c>
      <c r="AT168" s="40" t="s">
        <v>166</v>
      </c>
      <c r="AU168" s="40" t="s">
        <v>181</v>
      </c>
      <c r="AV168" s="40" t="s">
        <v>153</v>
      </c>
      <c r="AW168" s="40" t="s">
        <v>150</v>
      </c>
      <c r="AX168" s="40" t="s">
        <v>153</v>
      </c>
      <c r="AY168" s="40" t="s">
        <v>150</v>
      </c>
      <c r="AZ168" s="40" t="s">
        <v>165</v>
      </c>
      <c r="BA168" s="40" t="s">
        <v>164</v>
      </c>
      <c r="BB168" s="40" t="s">
        <v>153</v>
      </c>
      <c r="BC168" s="40" t="s">
        <v>150</v>
      </c>
      <c r="BD168" s="40" t="s">
        <v>150</v>
      </c>
      <c r="BE168" s="40" t="s">
        <v>943</v>
      </c>
      <c r="BF168" s="40" t="s">
        <v>153</v>
      </c>
      <c r="BG168" s="40" t="s">
        <v>166</v>
      </c>
      <c r="BH168" s="40" t="s">
        <v>153</v>
      </c>
      <c r="BI168" s="40" t="s">
        <v>153</v>
      </c>
      <c r="BJ168" s="40" t="s">
        <v>153</v>
      </c>
      <c r="BK168" s="40" t="s">
        <v>150</v>
      </c>
      <c r="BL168" s="40" t="s">
        <v>153</v>
      </c>
      <c r="BM168" s="40" t="s">
        <v>166</v>
      </c>
      <c r="BN168" s="40" t="s">
        <v>166</v>
      </c>
      <c r="BO168" s="40"/>
      <c r="BP168" s="40" t="s">
        <v>153</v>
      </c>
      <c r="BQ168" s="40" t="s">
        <v>150</v>
      </c>
      <c r="BR168" s="40" t="s">
        <v>150</v>
      </c>
      <c r="BS168" s="40" t="s">
        <v>150</v>
      </c>
      <c r="BT168" s="40" t="s">
        <v>150</v>
      </c>
      <c r="BU168" s="41" t="s">
        <v>150</v>
      </c>
      <c r="BV168" s="43" t="s">
        <v>150</v>
      </c>
      <c r="BW168" s="40" t="s">
        <v>153</v>
      </c>
      <c r="BX168" s="40" t="s">
        <v>150</v>
      </c>
      <c r="BY168" s="40" t="s">
        <v>150</v>
      </c>
      <c r="BZ168" s="40" t="s">
        <v>150</v>
      </c>
      <c r="CA168" s="43" t="s">
        <v>150</v>
      </c>
      <c r="CB168" s="43" t="s">
        <v>150</v>
      </c>
      <c r="CC168" s="43" t="s">
        <v>150</v>
      </c>
      <c r="CD168" s="40" t="s">
        <v>153</v>
      </c>
      <c r="CE168" s="40" t="s">
        <v>150</v>
      </c>
      <c r="CF168" s="40" t="s">
        <v>150</v>
      </c>
      <c r="CG168" s="40" t="s">
        <v>153</v>
      </c>
      <c r="CH168" s="40" t="s">
        <v>158</v>
      </c>
      <c r="CI168" s="40"/>
      <c r="CJ168" s="47">
        <v>5.6922470783474726</v>
      </c>
      <c r="CK168" s="47">
        <v>-14.643322154294513</v>
      </c>
      <c r="CL168" s="48">
        <v>9.8160359051260179E-2</v>
      </c>
      <c r="CM168" s="48">
        <v>0.28757695285121115</v>
      </c>
      <c r="CN168" s="47">
        <v>15.124862719762739</v>
      </c>
      <c r="CO168" s="47">
        <v>44.310778559508648</v>
      </c>
      <c r="CP168" s="47">
        <v>7.0064496110820969</v>
      </c>
      <c r="CQ168" s="47">
        <v>23.944792077536317</v>
      </c>
      <c r="CR168" s="47">
        <v>2.9296648426177416</v>
      </c>
      <c r="CS168" s="47">
        <v>3.4175357572918035</v>
      </c>
      <c r="CT168" s="4"/>
      <c r="CU168" s="4"/>
      <c r="CV168" s="4"/>
      <c r="CW168" s="4"/>
      <c r="CX168" s="4"/>
      <c r="CY168" s="4"/>
      <c r="CZ168" s="4"/>
      <c r="DA168" s="4"/>
      <c r="DB168" s="4"/>
      <c r="DC168" s="4"/>
      <c r="DD168" s="4"/>
      <c r="DE168" s="4"/>
      <c r="DF168" s="4"/>
      <c r="DG168" s="4"/>
      <c r="DH168" s="4"/>
      <c r="DI168" s="4"/>
      <c r="DJ168" s="4"/>
      <c r="DK168" s="4"/>
    </row>
    <row r="169" spans="1:115" ht="15" customHeight="1" x14ac:dyDescent="0.6">
      <c r="A169" s="40">
        <v>240</v>
      </c>
      <c r="B169" s="40" t="s">
        <v>19</v>
      </c>
      <c r="C169" s="40" t="s">
        <v>921</v>
      </c>
      <c r="D169" s="40" t="s">
        <v>174</v>
      </c>
      <c r="E169" s="40" t="s">
        <v>22</v>
      </c>
      <c r="F169" s="40" t="s">
        <v>971</v>
      </c>
      <c r="G169" s="40">
        <v>66</v>
      </c>
      <c r="H169" s="40" t="s">
        <v>150</v>
      </c>
      <c r="I169" s="41">
        <v>42608</v>
      </c>
      <c r="J169" s="42">
        <f t="shared" si="0"/>
        <v>2016</v>
      </c>
      <c r="K169" s="42">
        <f t="shared" si="1"/>
        <v>8</v>
      </c>
      <c r="L169" s="42" t="str">
        <f t="shared" si="2"/>
        <v>2 - Summer</v>
      </c>
      <c r="M169" s="40"/>
      <c r="N169" s="40" t="s">
        <v>150</v>
      </c>
      <c r="O169" s="43">
        <v>0.52013888888888882</v>
      </c>
      <c r="P169" s="40" t="s">
        <v>160</v>
      </c>
      <c r="Q169" s="44">
        <v>28.76454</v>
      </c>
      <c r="R169" s="44">
        <v>-82.740430000000003</v>
      </c>
      <c r="S169" s="40" t="s">
        <v>152</v>
      </c>
      <c r="T169" s="40" t="s">
        <v>150</v>
      </c>
      <c r="U169" s="40" t="s">
        <v>153</v>
      </c>
      <c r="V169" s="40" t="s">
        <v>150</v>
      </c>
      <c r="W169" s="40" t="s">
        <v>150</v>
      </c>
      <c r="X169" s="40" t="s">
        <v>150</v>
      </c>
      <c r="Y169" s="40" t="s">
        <v>1005</v>
      </c>
      <c r="Z169" s="40" t="s">
        <v>1006</v>
      </c>
      <c r="AA169" s="45">
        <v>982.00040612939699</v>
      </c>
      <c r="AB169" s="40" t="s">
        <v>156</v>
      </c>
      <c r="AC169" s="40">
        <v>12.8</v>
      </c>
      <c r="AD169" s="40">
        <v>63.5</v>
      </c>
      <c r="AE169" s="40">
        <v>65.5</v>
      </c>
      <c r="AF169" s="40">
        <v>53.1</v>
      </c>
      <c r="AG169" s="46">
        <v>71.599999999999994</v>
      </c>
      <c r="AH169" s="46" t="s">
        <v>150</v>
      </c>
      <c r="AI169" s="40">
        <v>71</v>
      </c>
      <c r="AJ169" s="40">
        <v>47.3</v>
      </c>
      <c r="AK169" s="40">
        <v>13</v>
      </c>
      <c r="AL169" s="40">
        <v>9.5</v>
      </c>
      <c r="AM169" s="40">
        <v>47.4</v>
      </c>
      <c r="AN169" s="40" t="s">
        <v>150</v>
      </c>
      <c r="AO169" s="40" t="s">
        <v>163</v>
      </c>
      <c r="AP169" s="40" t="s">
        <v>153</v>
      </c>
      <c r="AQ169" s="40" t="s">
        <v>150</v>
      </c>
      <c r="AR169" s="40" t="s">
        <v>153</v>
      </c>
      <c r="AS169" s="40" t="s">
        <v>150</v>
      </c>
      <c r="AT169" s="40" t="s">
        <v>166</v>
      </c>
      <c r="AU169" s="40" t="s">
        <v>181</v>
      </c>
      <c r="AV169" s="40" t="s">
        <v>153</v>
      </c>
      <c r="AW169" s="40" t="s">
        <v>150</v>
      </c>
      <c r="AX169" s="40" t="s">
        <v>153</v>
      </c>
      <c r="AY169" s="40" t="s">
        <v>150</v>
      </c>
      <c r="AZ169" s="40" t="s">
        <v>164</v>
      </c>
      <c r="BA169" s="40" t="s">
        <v>164</v>
      </c>
      <c r="BB169" s="40" t="s">
        <v>153</v>
      </c>
      <c r="BC169" s="40" t="s">
        <v>150</v>
      </c>
      <c r="BD169" s="40" t="s">
        <v>150</v>
      </c>
      <c r="BE169" s="40" t="s">
        <v>943</v>
      </c>
      <c r="BF169" s="40" t="s">
        <v>153</v>
      </c>
      <c r="BG169" s="40" t="s">
        <v>166</v>
      </c>
      <c r="BH169" s="40" t="s">
        <v>153</v>
      </c>
      <c r="BI169" s="40" t="s">
        <v>153</v>
      </c>
      <c r="BJ169" s="40" t="s">
        <v>153</v>
      </c>
      <c r="BK169" s="40" t="s">
        <v>150</v>
      </c>
      <c r="BL169" s="40" t="s">
        <v>153</v>
      </c>
      <c r="BM169" s="40" t="s">
        <v>166</v>
      </c>
      <c r="BN169" s="40" t="s">
        <v>166</v>
      </c>
      <c r="BO169" s="40"/>
      <c r="BP169" s="40" t="s">
        <v>153</v>
      </c>
      <c r="BQ169" s="40" t="s">
        <v>150</v>
      </c>
      <c r="BR169" s="40" t="s">
        <v>150</v>
      </c>
      <c r="BS169" s="40" t="s">
        <v>150</v>
      </c>
      <c r="BT169" s="40" t="s">
        <v>150</v>
      </c>
      <c r="BU169" s="41" t="s">
        <v>150</v>
      </c>
      <c r="BV169" s="43" t="s">
        <v>150</v>
      </c>
      <c r="BW169" s="40" t="s">
        <v>153</v>
      </c>
      <c r="BX169" s="40" t="s">
        <v>150</v>
      </c>
      <c r="BY169" s="40" t="s">
        <v>150</v>
      </c>
      <c r="BZ169" s="40" t="s">
        <v>150</v>
      </c>
      <c r="CA169" s="43" t="s">
        <v>150</v>
      </c>
      <c r="CB169" s="43" t="s">
        <v>150</v>
      </c>
      <c r="CC169" s="43" t="s">
        <v>150</v>
      </c>
      <c r="CD169" s="40" t="s">
        <v>153</v>
      </c>
      <c r="CE169" s="40" t="s">
        <v>150</v>
      </c>
      <c r="CF169" s="40" t="s">
        <v>150</v>
      </c>
      <c r="CG169" s="40" t="s">
        <v>153</v>
      </c>
      <c r="CH169" s="40" t="s">
        <v>158</v>
      </c>
      <c r="CI169" s="40"/>
      <c r="CJ169" s="47">
        <v>6.702549940199706</v>
      </c>
      <c r="CK169" s="47">
        <v>-15.682335360064478</v>
      </c>
      <c r="CL169" s="48">
        <v>8.3718781752401897E-2</v>
      </c>
      <c r="CM169" s="48">
        <v>0.24638839056831538</v>
      </c>
      <c r="CN169" s="47">
        <v>14.534510720903107</v>
      </c>
      <c r="CO169" s="47">
        <v>42.775762251443645</v>
      </c>
      <c r="CP169" s="47">
        <v>5.9756446646967811</v>
      </c>
      <c r="CQ169" s="47">
        <v>20.515269822507527</v>
      </c>
      <c r="CR169" s="47">
        <v>2.9430479685790041</v>
      </c>
      <c r="CS169" s="47">
        <v>3.433147547026798</v>
      </c>
      <c r="CT169" s="4"/>
      <c r="CU169" s="4"/>
      <c r="CV169" s="4"/>
      <c r="CW169" s="4"/>
      <c r="CX169" s="4"/>
      <c r="CY169" s="4"/>
      <c r="CZ169" s="4"/>
      <c r="DA169" s="4"/>
      <c r="DB169" s="4"/>
      <c r="DC169" s="4"/>
      <c r="DD169" s="4"/>
      <c r="DE169" s="4"/>
      <c r="DF169" s="4"/>
      <c r="DG169" s="4"/>
      <c r="DH169" s="4"/>
      <c r="DI169" s="4"/>
      <c r="DJ169" s="4"/>
      <c r="DK169" s="4"/>
    </row>
    <row r="170" spans="1:115" ht="15" customHeight="1" x14ac:dyDescent="0.6">
      <c r="A170" s="40">
        <v>241</v>
      </c>
      <c r="B170" s="40" t="s">
        <v>19</v>
      </c>
      <c r="C170" s="40" t="s">
        <v>921</v>
      </c>
      <c r="D170" s="40" t="s">
        <v>174</v>
      </c>
      <c r="E170" s="40" t="s">
        <v>22</v>
      </c>
      <c r="F170" s="40" t="s">
        <v>971</v>
      </c>
      <c r="G170" s="40">
        <v>82</v>
      </c>
      <c r="H170" s="40" t="s">
        <v>150</v>
      </c>
      <c r="I170" s="41">
        <v>42608</v>
      </c>
      <c r="J170" s="42">
        <f t="shared" si="0"/>
        <v>2016</v>
      </c>
      <c r="K170" s="42">
        <f t="shared" si="1"/>
        <v>8</v>
      </c>
      <c r="L170" s="42" t="str">
        <f t="shared" si="2"/>
        <v>2 - Summer</v>
      </c>
      <c r="M170" s="40"/>
      <c r="N170" s="40" t="s">
        <v>150</v>
      </c>
      <c r="O170" s="43">
        <v>0.63611111111111118</v>
      </c>
      <c r="P170" s="40" t="s">
        <v>176</v>
      </c>
      <c r="Q170" s="44">
        <v>28.839289999999998</v>
      </c>
      <c r="R170" s="44">
        <v>-82.754109999999997</v>
      </c>
      <c r="S170" s="40" t="s">
        <v>152</v>
      </c>
      <c r="T170" s="40" t="s">
        <v>150</v>
      </c>
      <c r="U170" s="40" t="s">
        <v>153</v>
      </c>
      <c r="V170" s="40" t="s">
        <v>150</v>
      </c>
      <c r="W170" s="40" t="s">
        <v>150</v>
      </c>
      <c r="X170" s="40" t="s">
        <v>150</v>
      </c>
      <c r="Y170" s="40" t="s">
        <v>1007</v>
      </c>
      <c r="Z170" s="40" t="s">
        <v>1008</v>
      </c>
      <c r="AA170" s="45">
        <v>982.00040612941302</v>
      </c>
      <c r="AB170" s="40" t="s">
        <v>179</v>
      </c>
      <c r="AC170" s="40">
        <v>5.3</v>
      </c>
      <c r="AD170" s="40">
        <v>32.700000000000003</v>
      </c>
      <c r="AE170" s="40">
        <v>33.4</v>
      </c>
      <c r="AF170" s="40">
        <v>26.8</v>
      </c>
      <c r="AG170" s="46">
        <v>35</v>
      </c>
      <c r="AH170" s="46" t="s">
        <v>150</v>
      </c>
      <c r="AI170" s="40">
        <v>29.1</v>
      </c>
      <c r="AJ170" s="40">
        <v>27.3</v>
      </c>
      <c r="AK170" s="40">
        <v>6</v>
      </c>
      <c r="AL170" s="40">
        <v>3.7</v>
      </c>
      <c r="AM170" s="40">
        <v>4.0999999999999996</v>
      </c>
      <c r="AN170" s="40" t="s">
        <v>150</v>
      </c>
      <c r="AO170" s="40" t="s">
        <v>163</v>
      </c>
      <c r="AP170" s="40" t="s">
        <v>153</v>
      </c>
      <c r="AQ170" s="40" t="s">
        <v>150</v>
      </c>
      <c r="AR170" s="40" t="s">
        <v>166</v>
      </c>
      <c r="AS170" s="40" t="s">
        <v>1009</v>
      </c>
      <c r="AT170" s="40" t="s">
        <v>166</v>
      </c>
      <c r="AU170" s="40" t="s">
        <v>181</v>
      </c>
      <c r="AV170" s="40" t="s">
        <v>153</v>
      </c>
      <c r="AW170" s="40" t="s">
        <v>150</v>
      </c>
      <c r="AX170" s="40" t="s">
        <v>153</v>
      </c>
      <c r="AY170" s="40" t="s">
        <v>150</v>
      </c>
      <c r="AZ170" s="40" t="s">
        <v>164</v>
      </c>
      <c r="BA170" s="40" t="s">
        <v>164</v>
      </c>
      <c r="BB170" s="40" t="s">
        <v>153</v>
      </c>
      <c r="BC170" s="40" t="s">
        <v>150</v>
      </c>
      <c r="BD170" s="40" t="s">
        <v>150</v>
      </c>
      <c r="BE170" s="40" t="s">
        <v>153</v>
      </c>
      <c r="BF170" s="40" t="s">
        <v>153</v>
      </c>
      <c r="BG170" s="40" t="s">
        <v>166</v>
      </c>
      <c r="BH170" s="40" t="s">
        <v>153</v>
      </c>
      <c r="BI170" s="40" t="s">
        <v>153</v>
      </c>
      <c r="BJ170" s="40" t="s">
        <v>153</v>
      </c>
      <c r="BK170" s="40" t="s">
        <v>150</v>
      </c>
      <c r="BL170" s="40" t="s">
        <v>153</v>
      </c>
      <c r="BM170" s="40" t="s">
        <v>166</v>
      </c>
      <c r="BN170" s="40" t="s">
        <v>166</v>
      </c>
      <c r="BO170" s="40"/>
      <c r="BP170" s="40" t="s">
        <v>153</v>
      </c>
      <c r="BQ170" s="40" t="s">
        <v>150</v>
      </c>
      <c r="BR170" s="40" t="s">
        <v>150</v>
      </c>
      <c r="BS170" s="40" t="s">
        <v>150</v>
      </c>
      <c r="BT170" s="40" t="s">
        <v>150</v>
      </c>
      <c r="BU170" s="41" t="s">
        <v>150</v>
      </c>
      <c r="BV170" s="43" t="s">
        <v>150</v>
      </c>
      <c r="BW170" s="40" t="s">
        <v>153</v>
      </c>
      <c r="BX170" s="40" t="s">
        <v>150</v>
      </c>
      <c r="BY170" s="40" t="s">
        <v>150</v>
      </c>
      <c r="BZ170" s="40" t="s">
        <v>150</v>
      </c>
      <c r="CA170" s="43" t="s">
        <v>150</v>
      </c>
      <c r="CB170" s="43" t="s">
        <v>150</v>
      </c>
      <c r="CC170" s="43" t="s">
        <v>150</v>
      </c>
      <c r="CD170" s="40" t="s">
        <v>153</v>
      </c>
      <c r="CE170" s="40" t="s">
        <v>150</v>
      </c>
      <c r="CF170" s="40" t="s">
        <v>150</v>
      </c>
      <c r="CG170" s="40" t="s">
        <v>153</v>
      </c>
      <c r="CH170" s="40" t="s">
        <v>158</v>
      </c>
      <c r="CI170" s="40"/>
      <c r="CJ170" s="47">
        <v>8.1939627009565239</v>
      </c>
      <c r="CK170" s="47">
        <v>-14.394444125183004</v>
      </c>
      <c r="CL170" s="48">
        <v>6.1481639358778185E-2</v>
      </c>
      <c r="CM170" s="48">
        <v>0.1655698055539665</v>
      </c>
      <c r="CN170" s="47">
        <v>15.069029254602498</v>
      </c>
      <c r="CO170" s="47">
        <v>40.580834694599631</v>
      </c>
      <c r="CP170" s="47">
        <v>4.3884110891347738</v>
      </c>
      <c r="CQ170" s="47">
        <v>13.785995466608368</v>
      </c>
      <c r="CR170" s="47">
        <v>2.692995946119431</v>
      </c>
      <c r="CS170" s="47">
        <v>3.1414548880210846</v>
      </c>
      <c r="CT170" s="4"/>
      <c r="CU170" s="4"/>
      <c r="CV170" s="4"/>
      <c r="CW170" s="4"/>
      <c r="CX170" s="4"/>
      <c r="CY170" s="4"/>
      <c r="CZ170" s="4"/>
      <c r="DA170" s="4"/>
      <c r="DB170" s="4"/>
      <c r="DC170" s="4"/>
      <c r="DD170" s="4"/>
      <c r="DE170" s="4"/>
      <c r="DF170" s="4"/>
      <c r="DG170" s="4"/>
      <c r="DH170" s="4"/>
      <c r="DI170" s="4"/>
      <c r="DJ170" s="4"/>
      <c r="DK170" s="4"/>
    </row>
    <row r="171" spans="1:115" ht="15" customHeight="1" x14ac:dyDescent="0.6">
      <c r="A171" s="40">
        <v>242</v>
      </c>
      <c r="B171" s="40" t="s">
        <v>19</v>
      </c>
      <c r="C171" s="40" t="s">
        <v>921</v>
      </c>
      <c r="D171" s="40" t="s">
        <v>174</v>
      </c>
      <c r="E171" s="40" t="s">
        <v>22</v>
      </c>
      <c r="F171" s="40" t="s">
        <v>971</v>
      </c>
      <c r="G171" s="40">
        <v>78</v>
      </c>
      <c r="H171" s="40" t="s">
        <v>150</v>
      </c>
      <c r="I171" s="41">
        <v>42608</v>
      </c>
      <c r="J171" s="42">
        <f t="shared" si="0"/>
        <v>2016</v>
      </c>
      <c r="K171" s="42">
        <f t="shared" si="1"/>
        <v>8</v>
      </c>
      <c r="L171" s="42" t="str">
        <f t="shared" si="2"/>
        <v>2 - Summer</v>
      </c>
      <c r="M171" s="40"/>
      <c r="N171" s="40" t="s">
        <v>150</v>
      </c>
      <c r="O171" s="43">
        <v>0.64236111111111105</v>
      </c>
      <c r="P171" s="40" t="s">
        <v>176</v>
      </c>
      <c r="Q171" s="44">
        <v>28.840859999999999</v>
      </c>
      <c r="R171" s="44">
        <v>-82.749679999999998</v>
      </c>
      <c r="S171" s="40" t="s">
        <v>152</v>
      </c>
      <c r="T171" s="40" t="s">
        <v>150</v>
      </c>
      <c r="U171" s="40" t="s">
        <v>153</v>
      </c>
      <c r="V171" s="40" t="s">
        <v>150</v>
      </c>
      <c r="W171" s="40" t="s">
        <v>150</v>
      </c>
      <c r="X171" s="40" t="s">
        <v>150</v>
      </c>
      <c r="Y171" s="40" t="s">
        <v>1010</v>
      </c>
      <c r="Z171" s="40" t="s">
        <v>1011</v>
      </c>
      <c r="AA171" s="45">
        <v>982.00040612843202</v>
      </c>
      <c r="AB171" s="40" t="s">
        <v>179</v>
      </c>
      <c r="AC171" s="40">
        <v>5.5</v>
      </c>
      <c r="AD171" s="40">
        <v>34.1</v>
      </c>
      <c r="AE171" s="40">
        <v>34.4</v>
      </c>
      <c r="AF171" s="40">
        <v>26.6</v>
      </c>
      <c r="AG171" s="46">
        <v>38.299999999999997</v>
      </c>
      <c r="AH171" s="46" t="s">
        <v>150</v>
      </c>
      <c r="AI171" s="40">
        <v>31.5</v>
      </c>
      <c r="AJ171" s="40">
        <v>28</v>
      </c>
      <c r="AK171" s="40">
        <v>6.5</v>
      </c>
      <c r="AL171" s="40">
        <v>4.7</v>
      </c>
      <c r="AM171" s="40">
        <v>6.1</v>
      </c>
      <c r="AN171" s="40" t="s">
        <v>150</v>
      </c>
      <c r="AO171" s="40" t="s">
        <v>163</v>
      </c>
      <c r="AP171" s="40" t="s">
        <v>153</v>
      </c>
      <c r="AQ171" s="40" t="s">
        <v>150</v>
      </c>
      <c r="AR171" s="40" t="s">
        <v>153</v>
      </c>
      <c r="AS171" s="40" t="s">
        <v>150</v>
      </c>
      <c r="AT171" s="40" t="s">
        <v>166</v>
      </c>
      <c r="AU171" s="40" t="s">
        <v>181</v>
      </c>
      <c r="AV171" s="40" t="s">
        <v>153</v>
      </c>
      <c r="AW171" s="40" t="s">
        <v>150</v>
      </c>
      <c r="AX171" s="40" t="s">
        <v>153</v>
      </c>
      <c r="AY171" s="40" t="s">
        <v>150</v>
      </c>
      <c r="AZ171" s="40" t="s">
        <v>165</v>
      </c>
      <c r="BA171" s="40" t="s">
        <v>164</v>
      </c>
      <c r="BB171" s="40" t="s">
        <v>166</v>
      </c>
      <c r="BC171" s="40">
        <v>16</v>
      </c>
      <c r="BD171" s="40">
        <v>1</v>
      </c>
      <c r="BE171" s="40" t="s">
        <v>153</v>
      </c>
      <c r="BF171" s="40" t="s">
        <v>153</v>
      </c>
      <c r="BG171" s="40" t="s">
        <v>166</v>
      </c>
      <c r="BH171" s="40" t="s">
        <v>153</v>
      </c>
      <c r="BI171" s="40" t="s">
        <v>153</v>
      </c>
      <c r="BJ171" s="40" t="s">
        <v>153</v>
      </c>
      <c r="BK171" s="40" t="s">
        <v>150</v>
      </c>
      <c r="BL171" s="40" t="s">
        <v>153</v>
      </c>
      <c r="BM171" s="40" t="s">
        <v>166</v>
      </c>
      <c r="BN171" s="40" t="s">
        <v>166</v>
      </c>
      <c r="BO171" s="40"/>
      <c r="BP171" s="40" t="s">
        <v>153</v>
      </c>
      <c r="BQ171" s="40" t="s">
        <v>150</v>
      </c>
      <c r="BR171" s="40" t="s">
        <v>150</v>
      </c>
      <c r="BS171" s="40" t="s">
        <v>150</v>
      </c>
      <c r="BT171" s="40" t="s">
        <v>150</v>
      </c>
      <c r="BU171" s="41" t="s">
        <v>150</v>
      </c>
      <c r="BV171" s="43" t="s">
        <v>150</v>
      </c>
      <c r="BW171" s="40" t="s">
        <v>153</v>
      </c>
      <c r="BX171" s="40" t="s">
        <v>150</v>
      </c>
      <c r="BY171" s="40" t="s">
        <v>150</v>
      </c>
      <c r="BZ171" s="40" t="s">
        <v>150</v>
      </c>
      <c r="CA171" s="43" t="s">
        <v>150</v>
      </c>
      <c r="CB171" s="43" t="s">
        <v>150</v>
      </c>
      <c r="CC171" s="43" t="s">
        <v>150</v>
      </c>
      <c r="CD171" s="40" t="s">
        <v>153</v>
      </c>
      <c r="CE171" s="40" t="s">
        <v>150</v>
      </c>
      <c r="CF171" s="40" t="s">
        <v>150</v>
      </c>
      <c r="CG171" s="40" t="s">
        <v>153</v>
      </c>
      <c r="CH171" s="40" t="s">
        <v>158</v>
      </c>
      <c r="CI171" s="40"/>
      <c r="CJ171" s="47">
        <v>6.5044074720205387</v>
      </c>
      <c r="CK171" s="47">
        <v>-13.87749372443486</v>
      </c>
      <c r="CL171" s="48">
        <v>0.10825529677074175</v>
      </c>
      <c r="CM171" s="48">
        <v>0.29569320705657792</v>
      </c>
      <c r="CN171" s="47">
        <v>15.803692959232372</v>
      </c>
      <c r="CO171" s="47">
        <v>43.16689154110626</v>
      </c>
      <c r="CP171" s="47">
        <v>7.7270019108309604</v>
      </c>
      <c r="CQ171" s="47">
        <v>24.620583435185505</v>
      </c>
      <c r="CR171" s="47">
        <v>2.7314433184990832</v>
      </c>
      <c r="CS171" s="47">
        <v>3.1863048203307369</v>
      </c>
      <c r="CT171" s="4"/>
      <c r="CU171" s="4"/>
      <c r="CV171" s="4"/>
      <c r="CW171" s="4"/>
      <c r="CX171" s="4"/>
      <c r="CY171" s="4"/>
      <c r="CZ171" s="4"/>
      <c r="DA171" s="4"/>
      <c r="DB171" s="4"/>
      <c r="DC171" s="4"/>
      <c r="DD171" s="4"/>
      <c r="DE171" s="4"/>
      <c r="DF171" s="4"/>
      <c r="DG171" s="4"/>
      <c r="DH171" s="4"/>
      <c r="DI171" s="4"/>
      <c r="DJ171" s="4"/>
      <c r="DK171" s="4"/>
    </row>
    <row r="172" spans="1:115" ht="15" customHeight="1" x14ac:dyDescent="0.6">
      <c r="A172" s="40">
        <v>243</v>
      </c>
      <c r="B172" s="40" t="s">
        <v>19</v>
      </c>
      <c r="C172" s="40" t="s">
        <v>921</v>
      </c>
      <c r="D172" s="40" t="s">
        <v>174</v>
      </c>
      <c r="E172" s="40" t="s">
        <v>22</v>
      </c>
      <c r="F172" s="40" t="s">
        <v>971</v>
      </c>
      <c r="G172" s="40">
        <v>79</v>
      </c>
      <c r="H172" s="40" t="s">
        <v>150</v>
      </c>
      <c r="I172" s="41">
        <v>42608</v>
      </c>
      <c r="J172" s="42">
        <f t="shared" si="0"/>
        <v>2016</v>
      </c>
      <c r="K172" s="42">
        <f t="shared" si="1"/>
        <v>8</v>
      </c>
      <c r="L172" s="42" t="str">
        <f t="shared" si="2"/>
        <v>2 - Summer</v>
      </c>
      <c r="M172" s="40"/>
      <c r="N172" s="40" t="s">
        <v>150</v>
      </c>
      <c r="O172" s="43">
        <v>0.64861111111111114</v>
      </c>
      <c r="P172" s="40" t="s">
        <v>176</v>
      </c>
      <c r="Q172" s="44">
        <v>28.841429999999999</v>
      </c>
      <c r="R172" s="44">
        <v>-82.752669999999995</v>
      </c>
      <c r="S172" s="40" t="s">
        <v>152</v>
      </c>
      <c r="T172" s="40" t="s">
        <v>150</v>
      </c>
      <c r="U172" s="40" t="s">
        <v>153</v>
      </c>
      <c r="V172" s="40" t="s">
        <v>150</v>
      </c>
      <c r="W172" s="40" t="s">
        <v>150</v>
      </c>
      <c r="X172" s="40" t="s">
        <v>150</v>
      </c>
      <c r="Y172" s="40" t="s">
        <v>1012</v>
      </c>
      <c r="Z172" s="40" t="s">
        <v>1013</v>
      </c>
      <c r="AA172" s="45">
        <v>982.00040612901796</v>
      </c>
      <c r="AB172" s="40" t="s">
        <v>179</v>
      </c>
      <c r="AC172" s="40">
        <v>5.8</v>
      </c>
      <c r="AD172" s="40">
        <v>36.1</v>
      </c>
      <c r="AE172" s="40">
        <v>36.799999999999997</v>
      </c>
      <c r="AF172" s="40">
        <v>29.2</v>
      </c>
      <c r="AG172" s="46">
        <v>40.299999999999997</v>
      </c>
      <c r="AH172" s="46" t="s">
        <v>150</v>
      </c>
      <c r="AI172" s="40">
        <v>34</v>
      </c>
      <c r="AJ172" s="40">
        <v>31.2</v>
      </c>
      <c r="AK172" s="40">
        <v>6.7</v>
      </c>
      <c r="AL172" s="40">
        <v>4.9000000000000004</v>
      </c>
      <c r="AM172" s="40">
        <v>7.6</v>
      </c>
      <c r="AN172" s="40" t="s">
        <v>150</v>
      </c>
      <c r="AO172" s="40" t="s">
        <v>163</v>
      </c>
      <c r="AP172" s="40" t="s">
        <v>153</v>
      </c>
      <c r="AQ172" s="40" t="s">
        <v>150</v>
      </c>
      <c r="AR172" s="40" t="s">
        <v>153</v>
      </c>
      <c r="AS172" s="40" t="s">
        <v>150</v>
      </c>
      <c r="AT172" s="40" t="s">
        <v>166</v>
      </c>
      <c r="AU172" s="40" t="s">
        <v>181</v>
      </c>
      <c r="AV172" s="40" t="s">
        <v>153</v>
      </c>
      <c r="AW172" s="40" t="s">
        <v>150</v>
      </c>
      <c r="AX172" s="40" t="s">
        <v>153</v>
      </c>
      <c r="AY172" s="40" t="s">
        <v>150</v>
      </c>
      <c r="AZ172" s="40" t="s">
        <v>164</v>
      </c>
      <c r="BA172" s="40" t="s">
        <v>164</v>
      </c>
      <c r="BB172" s="40" t="s">
        <v>166</v>
      </c>
      <c r="BC172" s="40">
        <v>29</v>
      </c>
      <c r="BD172" s="40">
        <v>2</v>
      </c>
      <c r="BE172" s="40" t="s">
        <v>153</v>
      </c>
      <c r="BF172" s="40" t="s">
        <v>153</v>
      </c>
      <c r="BG172" s="40" t="s">
        <v>166</v>
      </c>
      <c r="BH172" s="40" t="s">
        <v>153</v>
      </c>
      <c r="BI172" s="40" t="s">
        <v>153</v>
      </c>
      <c r="BJ172" s="40" t="s">
        <v>153</v>
      </c>
      <c r="BK172" s="40" t="s">
        <v>150</v>
      </c>
      <c r="BL172" s="40" t="s">
        <v>153</v>
      </c>
      <c r="BM172" s="40" t="s">
        <v>166</v>
      </c>
      <c r="BN172" s="40" t="s">
        <v>166</v>
      </c>
      <c r="BO172" s="40"/>
      <c r="BP172" s="40" t="s">
        <v>153</v>
      </c>
      <c r="BQ172" s="40" t="s">
        <v>150</v>
      </c>
      <c r="BR172" s="40" t="s">
        <v>150</v>
      </c>
      <c r="BS172" s="40" t="s">
        <v>150</v>
      </c>
      <c r="BT172" s="40" t="s">
        <v>150</v>
      </c>
      <c r="BU172" s="41" t="s">
        <v>150</v>
      </c>
      <c r="BV172" s="43" t="s">
        <v>150</v>
      </c>
      <c r="BW172" s="40" t="s">
        <v>153</v>
      </c>
      <c r="BX172" s="40" t="s">
        <v>150</v>
      </c>
      <c r="BY172" s="40" t="s">
        <v>150</v>
      </c>
      <c r="BZ172" s="40" t="s">
        <v>150</v>
      </c>
      <c r="CA172" s="43" t="s">
        <v>150</v>
      </c>
      <c r="CB172" s="43" t="s">
        <v>150</v>
      </c>
      <c r="CC172" s="43" t="s">
        <v>150</v>
      </c>
      <c r="CD172" s="40" t="s">
        <v>153</v>
      </c>
      <c r="CE172" s="40" t="s">
        <v>150</v>
      </c>
      <c r="CF172" s="40" t="s">
        <v>150</v>
      </c>
      <c r="CG172" s="40" t="s">
        <v>153</v>
      </c>
      <c r="CH172" s="40" t="s">
        <v>158</v>
      </c>
      <c r="CI172" s="40"/>
      <c r="CJ172" s="47">
        <v>4.1119368102539475</v>
      </c>
      <c r="CK172" s="47">
        <v>-14.024936024450001</v>
      </c>
      <c r="CL172" s="48">
        <v>6.2237740974603231E-2</v>
      </c>
      <c r="CM172" s="48">
        <v>0.17099688581486255</v>
      </c>
      <c r="CN172" s="47">
        <v>15.329492850887494</v>
      </c>
      <c r="CO172" s="47">
        <v>42.117459560310969</v>
      </c>
      <c r="CP172" s="47">
        <v>4.4423797983299949</v>
      </c>
      <c r="CQ172" s="47">
        <v>14.23787558824834</v>
      </c>
      <c r="CR172" s="47">
        <v>2.747478991640131</v>
      </c>
      <c r="CS172" s="47">
        <v>3.2050108803395703</v>
      </c>
      <c r="CT172" s="4"/>
      <c r="CU172" s="4"/>
      <c r="CV172" s="4"/>
      <c r="CW172" s="4"/>
      <c r="CX172" s="4"/>
      <c r="CY172" s="4"/>
      <c r="CZ172" s="4"/>
      <c r="DA172" s="4"/>
      <c r="DB172" s="4"/>
      <c r="DC172" s="4"/>
      <c r="DD172" s="4"/>
      <c r="DE172" s="4"/>
      <c r="DF172" s="4"/>
      <c r="DG172" s="4"/>
      <c r="DH172" s="4"/>
      <c r="DI172" s="4"/>
      <c r="DJ172" s="4"/>
      <c r="DK172" s="4"/>
    </row>
    <row r="173" spans="1:115" ht="15" customHeight="1" x14ac:dyDescent="0.6">
      <c r="A173" s="40">
        <v>244</v>
      </c>
      <c r="B173" s="40" t="s">
        <v>19</v>
      </c>
      <c r="C173" s="40" t="s">
        <v>921</v>
      </c>
      <c r="D173" s="40" t="s">
        <v>174</v>
      </c>
      <c r="E173" s="40" t="s">
        <v>22</v>
      </c>
      <c r="F173" s="40" t="s">
        <v>971</v>
      </c>
      <c r="G173" s="40">
        <v>81</v>
      </c>
      <c r="H173" s="40" t="s">
        <v>150</v>
      </c>
      <c r="I173" s="41">
        <v>42608</v>
      </c>
      <c r="J173" s="42">
        <f t="shared" si="0"/>
        <v>2016</v>
      </c>
      <c r="K173" s="42">
        <f t="shared" si="1"/>
        <v>8</v>
      </c>
      <c r="L173" s="42" t="str">
        <f t="shared" si="2"/>
        <v>2 - Summer</v>
      </c>
      <c r="M173" s="40"/>
      <c r="N173" s="40" t="s">
        <v>150</v>
      </c>
      <c r="O173" s="43">
        <v>0.65</v>
      </c>
      <c r="P173" s="40" t="s">
        <v>176</v>
      </c>
      <c r="Q173" s="44">
        <v>28.84244</v>
      </c>
      <c r="R173" s="44">
        <v>-82.752470000000002</v>
      </c>
      <c r="S173" s="40" t="s">
        <v>152</v>
      </c>
      <c r="T173" s="40" t="s">
        <v>150</v>
      </c>
      <c r="U173" s="40" t="s">
        <v>153</v>
      </c>
      <c r="V173" s="40" t="s">
        <v>150</v>
      </c>
      <c r="W173" s="40" t="s">
        <v>150</v>
      </c>
      <c r="X173" s="40" t="s">
        <v>150</v>
      </c>
      <c r="Y173" s="40" t="s">
        <v>1014</v>
      </c>
      <c r="Z173" s="40" t="s">
        <v>1015</v>
      </c>
      <c r="AA173" s="45">
        <v>982.00040612953899</v>
      </c>
      <c r="AB173" s="40" t="s">
        <v>179</v>
      </c>
      <c r="AC173" s="40">
        <v>5.7</v>
      </c>
      <c r="AD173" s="40">
        <v>33.5</v>
      </c>
      <c r="AE173" s="40">
        <v>34.200000000000003</v>
      </c>
      <c r="AF173" s="40">
        <v>25.9</v>
      </c>
      <c r="AG173" s="46">
        <v>37.799999999999997</v>
      </c>
      <c r="AH173" s="46" t="s">
        <v>150</v>
      </c>
      <c r="AI173" s="40">
        <v>31</v>
      </c>
      <c r="AJ173" s="40">
        <v>28.7</v>
      </c>
      <c r="AK173" s="40">
        <v>6.4</v>
      </c>
      <c r="AL173" s="40">
        <v>4.3</v>
      </c>
      <c r="AM173" s="40">
        <v>6</v>
      </c>
      <c r="AN173" s="40" t="s">
        <v>150</v>
      </c>
      <c r="AO173" s="40" t="s">
        <v>163</v>
      </c>
      <c r="AP173" s="40" t="s">
        <v>153</v>
      </c>
      <c r="AQ173" s="40" t="s">
        <v>150</v>
      </c>
      <c r="AR173" s="40" t="s">
        <v>153</v>
      </c>
      <c r="AS173" s="40" t="s">
        <v>150</v>
      </c>
      <c r="AT173" s="40" t="s">
        <v>166</v>
      </c>
      <c r="AU173" s="40" t="s">
        <v>181</v>
      </c>
      <c r="AV173" s="40" t="s">
        <v>153</v>
      </c>
      <c r="AW173" s="40" t="s">
        <v>150</v>
      </c>
      <c r="AX173" s="40" t="s">
        <v>153</v>
      </c>
      <c r="AY173" s="40" t="s">
        <v>150</v>
      </c>
      <c r="AZ173" s="40" t="s">
        <v>164</v>
      </c>
      <c r="BA173" s="40" t="s">
        <v>164</v>
      </c>
      <c r="BB173" s="40" t="s">
        <v>166</v>
      </c>
      <c r="BC173" s="40">
        <v>3</v>
      </c>
      <c r="BD173" s="40">
        <v>1</v>
      </c>
      <c r="BE173" s="40" t="s">
        <v>153</v>
      </c>
      <c r="BF173" s="40" t="s">
        <v>153</v>
      </c>
      <c r="BG173" s="40" t="s">
        <v>166</v>
      </c>
      <c r="BH173" s="40" t="s">
        <v>153</v>
      </c>
      <c r="BI173" s="40" t="s">
        <v>153</v>
      </c>
      <c r="BJ173" s="40" t="s">
        <v>153</v>
      </c>
      <c r="BK173" s="40" t="s">
        <v>150</v>
      </c>
      <c r="BL173" s="40" t="s">
        <v>153</v>
      </c>
      <c r="BM173" s="40" t="s">
        <v>166</v>
      </c>
      <c r="BN173" s="40" t="s">
        <v>166</v>
      </c>
      <c r="BO173" s="40"/>
      <c r="BP173" s="40" t="s">
        <v>153</v>
      </c>
      <c r="BQ173" s="40" t="s">
        <v>150</v>
      </c>
      <c r="BR173" s="40" t="s">
        <v>150</v>
      </c>
      <c r="BS173" s="40" t="s">
        <v>150</v>
      </c>
      <c r="BT173" s="40" t="s">
        <v>150</v>
      </c>
      <c r="BU173" s="41" t="s">
        <v>150</v>
      </c>
      <c r="BV173" s="43" t="s">
        <v>150</v>
      </c>
      <c r="BW173" s="40" t="s">
        <v>153</v>
      </c>
      <c r="BX173" s="40" t="s">
        <v>150</v>
      </c>
      <c r="BY173" s="40" t="s">
        <v>150</v>
      </c>
      <c r="BZ173" s="40" t="s">
        <v>150</v>
      </c>
      <c r="CA173" s="43" t="s">
        <v>150</v>
      </c>
      <c r="CB173" s="43" t="s">
        <v>150</v>
      </c>
      <c r="CC173" s="43" t="s">
        <v>150</v>
      </c>
      <c r="CD173" s="40" t="s">
        <v>153</v>
      </c>
      <c r="CE173" s="40" t="s">
        <v>150</v>
      </c>
      <c r="CF173" s="40" t="s">
        <v>150</v>
      </c>
      <c r="CG173" s="40" t="s">
        <v>153</v>
      </c>
      <c r="CH173" s="40" t="s">
        <v>158</v>
      </c>
      <c r="CI173" s="40"/>
      <c r="CJ173" s="47">
        <v>7.2456132516013794</v>
      </c>
      <c r="CK173" s="47">
        <v>-12.829828552746257</v>
      </c>
      <c r="CL173" s="48">
        <v>0.10800958476190206</v>
      </c>
      <c r="CM173" s="48">
        <v>0.30959519772131877</v>
      </c>
      <c r="CN173" s="47">
        <v>14.836481423338196</v>
      </c>
      <c r="CO173" s="47">
        <v>42.526812873807522</v>
      </c>
      <c r="CP173" s="47">
        <v>7.7094635804355507</v>
      </c>
      <c r="CQ173" s="47">
        <v>25.778118045072336</v>
      </c>
      <c r="CR173" s="47">
        <v>2.8663678172987614</v>
      </c>
      <c r="CS173" s="47">
        <v>3.3436980116865649</v>
      </c>
      <c r="CT173" s="4"/>
      <c r="CU173" s="4"/>
      <c r="CV173" s="4"/>
      <c r="CW173" s="4"/>
      <c r="CX173" s="4"/>
      <c r="CY173" s="4"/>
      <c r="CZ173" s="4"/>
      <c r="DA173" s="4"/>
      <c r="DB173" s="4"/>
      <c r="DC173" s="4"/>
      <c r="DD173" s="4"/>
      <c r="DE173" s="4"/>
      <c r="DF173" s="4"/>
      <c r="DG173" s="4"/>
      <c r="DH173" s="4"/>
      <c r="DI173" s="4"/>
      <c r="DJ173" s="4"/>
      <c r="DK173" s="4"/>
    </row>
    <row r="174" spans="1:115" ht="15" customHeight="1" x14ac:dyDescent="0.6">
      <c r="A174" s="40">
        <v>245</v>
      </c>
      <c r="B174" s="40" t="s">
        <v>19</v>
      </c>
      <c r="C174" s="40" t="s">
        <v>921</v>
      </c>
      <c r="D174" s="40" t="s">
        <v>174</v>
      </c>
      <c r="E174" s="40" t="s">
        <v>22</v>
      </c>
      <c r="F174" s="40" t="s">
        <v>971</v>
      </c>
      <c r="G174" s="40">
        <v>69</v>
      </c>
      <c r="H174" s="40" t="s">
        <v>150</v>
      </c>
      <c r="I174" s="41">
        <v>42608</v>
      </c>
      <c r="J174" s="42">
        <f t="shared" si="0"/>
        <v>2016</v>
      </c>
      <c r="K174" s="42">
        <f t="shared" si="1"/>
        <v>8</v>
      </c>
      <c r="L174" s="42" t="str">
        <f t="shared" si="2"/>
        <v>2 - Summer</v>
      </c>
      <c r="M174" s="40"/>
      <c r="N174" s="40" t="s">
        <v>150</v>
      </c>
      <c r="O174" s="43">
        <v>0.65138888888888891</v>
      </c>
      <c r="P174" s="40" t="s">
        <v>176</v>
      </c>
      <c r="Q174" s="44">
        <v>28.842089999999999</v>
      </c>
      <c r="R174" s="44">
        <v>-82.753420000000006</v>
      </c>
      <c r="S174" s="40" t="s">
        <v>152</v>
      </c>
      <c r="T174" s="40" t="s">
        <v>150</v>
      </c>
      <c r="U174" s="40" t="s">
        <v>153</v>
      </c>
      <c r="V174" s="40" t="s">
        <v>150</v>
      </c>
      <c r="W174" s="40" t="s">
        <v>150</v>
      </c>
      <c r="X174" s="40" t="s">
        <v>150</v>
      </c>
      <c r="Y174" s="40" t="s">
        <v>1016</v>
      </c>
      <c r="Z174" s="40" t="s">
        <v>1017</v>
      </c>
      <c r="AA174" s="45">
        <v>982.00040612944497</v>
      </c>
      <c r="AB174" s="40" t="s">
        <v>162</v>
      </c>
      <c r="AC174" s="40">
        <v>9.4</v>
      </c>
      <c r="AD174" s="40">
        <v>48.4</v>
      </c>
      <c r="AE174" s="40">
        <v>48.9</v>
      </c>
      <c r="AF174" s="40">
        <v>45.9</v>
      </c>
      <c r="AG174" s="46">
        <v>51.1</v>
      </c>
      <c r="AH174" s="46" t="s">
        <v>150</v>
      </c>
      <c r="AI174" s="40">
        <v>49.7</v>
      </c>
      <c r="AJ174" s="40">
        <v>38.299999999999997</v>
      </c>
      <c r="AK174" s="40">
        <v>10.1</v>
      </c>
      <c r="AL174" s="40">
        <v>6.1</v>
      </c>
      <c r="AM174" s="40">
        <v>17.7</v>
      </c>
      <c r="AN174" s="40" t="s">
        <v>150</v>
      </c>
      <c r="AO174" s="40" t="s">
        <v>163</v>
      </c>
      <c r="AP174" s="40" t="s">
        <v>153</v>
      </c>
      <c r="AQ174" s="40" t="s">
        <v>150</v>
      </c>
      <c r="AR174" s="40" t="s">
        <v>153</v>
      </c>
      <c r="AS174" s="40" t="s">
        <v>150</v>
      </c>
      <c r="AT174" s="40" t="s">
        <v>166</v>
      </c>
      <c r="AU174" s="40" t="s">
        <v>181</v>
      </c>
      <c r="AV174" s="40" t="s">
        <v>153</v>
      </c>
      <c r="AW174" s="40" t="s">
        <v>150</v>
      </c>
      <c r="AX174" s="40" t="s">
        <v>153</v>
      </c>
      <c r="AY174" s="40" t="s">
        <v>150</v>
      </c>
      <c r="AZ174" s="40" t="s">
        <v>165</v>
      </c>
      <c r="BA174" s="40" t="s">
        <v>164</v>
      </c>
      <c r="BB174" s="40" t="s">
        <v>153</v>
      </c>
      <c r="BC174" s="40" t="s">
        <v>150</v>
      </c>
      <c r="BD174" s="40" t="s">
        <v>150</v>
      </c>
      <c r="BE174" s="40" t="s">
        <v>1018</v>
      </c>
      <c r="BF174" s="40" t="s">
        <v>153</v>
      </c>
      <c r="BG174" s="40" t="s">
        <v>166</v>
      </c>
      <c r="BH174" s="40" t="s">
        <v>153</v>
      </c>
      <c r="BI174" s="40" t="s">
        <v>153</v>
      </c>
      <c r="BJ174" s="40" t="s">
        <v>153</v>
      </c>
      <c r="BK174" s="40" t="s">
        <v>150</v>
      </c>
      <c r="BL174" s="40" t="s">
        <v>153</v>
      </c>
      <c r="BM174" s="40" t="s">
        <v>166</v>
      </c>
      <c r="BN174" s="40" t="s">
        <v>166</v>
      </c>
      <c r="BO174" s="40"/>
      <c r="BP174" s="40" t="s">
        <v>153</v>
      </c>
      <c r="BQ174" s="40" t="s">
        <v>150</v>
      </c>
      <c r="BR174" s="40" t="s">
        <v>150</v>
      </c>
      <c r="BS174" s="40" t="s">
        <v>150</v>
      </c>
      <c r="BT174" s="40" t="s">
        <v>150</v>
      </c>
      <c r="BU174" s="41" t="s">
        <v>150</v>
      </c>
      <c r="BV174" s="43" t="s">
        <v>150</v>
      </c>
      <c r="BW174" s="40" t="s">
        <v>153</v>
      </c>
      <c r="BX174" s="40" t="s">
        <v>150</v>
      </c>
      <c r="BY174" s="40" t="s">
        <v>150</v>
      </c>
      <c r="BZ174" s="40" t="s">
        <v>150</v>
      </c>
      <c r="CA174" s="43" t="s">
        <v>150</v>
      </c>
      <c r="CB174" s="43" t="s">
        <v>150</v>
      </c>
      <c r="CC174" s="43" t="s">
        <v>150</v>
      </c>
      <c r="CD174" s="40" t="s">
        <v>153</v>
      </c>
      <c r="CE174" s="40" t="s">
        <v>150</v>
      </c>
      <c r="CF174" s="40" t="s">
        <v>150</v>
      </c>
      <c r="CG174" s="40" t="s">
        <v>153</v>
      </c>
      <c r="CH174" s="40" t="s">
        <v>158</v>
      </c>
      <c r="CI174" s="40"/>
      <c r="CJ174" s="47">
        <v>5.9784075212386165</v>
      </c>
      <c r="CK174" s="47">
        <v>-14.748130652147932</v>
      </c>
      <c r="CL174" s="48">
        <v>5.932056597297497E-2</v>
      </c>
      <c r="CM174" s="48">
        <v>0.17210306796938474</v>
      </c>
      <c r="CN174" s="47">
        <v>14.793158596751862</v>
      </c>
      <c r="CO174" s="47">
        <v>42.918470815307913</v>
      </c>
      <c r="CP174" s="47">
        <v>4.2341588845806548</v>
      </c>
      <c r="CQ174" s="47">
        <v>14.329980680215215</v>
      </c>
      <c r="CR174" s="47">
        <v>2.9012377941200151</v>
      </c>
      <c r="CS174" s="47">
        <v>3.3843748122915409</v>
      </c>
      <c r="CT174" s="4"/>
      <c r="CU174" s="4"/>
      <c r="CV174" s="4"/>
      <c r="CW174" s="4"/>
      <c r="CX174" s="4"/>
      <c r="CY174" s="4"/>
      <c r="CZ174" s="4"/>
      <c r="DA174" s="4"/>
      <c r="DB174" s="4"/>
      <c r="DC174" s="4"/>
      <c r="DD174" s="4"/>
      <c r="DE174" s="4"/>
      <c r="DF174" s="4"/>
      <c r="DG174" s="4"/>
      <c r="DH174" s="4"/>
      <c r="DI174" s="4"/>
      <c r="DJ174" s="4"/>
      <c r="DK174" s="4"/>
    </row>
    <row r="175" spans="1:115" ht="15" customHeight="1" x14ac:dyDescent="0.6">
      <c r="A175" s="40">
        <v>246</v>
      </c>
      <c r="B175" s="40" t="s">
        <v>19</v>
      </c>
      <c r="C175" s="40" t="s">
        <v>921</v>
      </c>
      <c r="D175" s="40" t="s">
        <v>174</v>
      </c>
      <c r="E175" s="40" t="s">
        <v>22</v>
      </c>
      <c r="F175" s="40" t="s">
        <v>971</v>
      </c>
      <c r="G175" s="40">
        <v>68</v>
      </c>
      <c r="H175" s="40" t="s">
        <v>150</v>
      </c>
      <c r="I175" s="41">
        <v>42608</v>
      </c>
      <c r="J175" s="42">
        <f t="shared" si="0"/>
        <v>2016</v>
      </c>
      <c r="K175" s="42">
        <f t="shared" si="1"/>
        <v>8</v>
      </c>
      <c r="L175" s="42" t="str">
        <f t="shared" si="2"/>
        <v>2 - Summer</v>
      </c>
      <c r="M175" s="40"/>
      <c r="N175" s="40" t="s">
        <v>150</v>
      </c>
      <c r="O175" s="43">
        <v>0.65486111111111112</v>
      </c>
      <c r="P175" s="40" t="s">
        <v>176</v>
      </c>
      <c r="Q175" s="44">
        <v>28.84355</v>
      </c>
      <c r="R175" s="44">
        <v>-82.753360000000001</v>
      </c>
      <c r="S175" s="40" t="s">
        <v>152</v>
      </c>
      <c r="T175" s="40" t="s">
        <v>150</v>
      </c>
      <c r="U175" s="40" t="s">
        <v>153</v>
      </c>
      <c r="V175" s="40" t="s">
        <v>150</v>
      </c>
      <c r="W175" s="40" t="s">
        <v>150</v>
      </c>
      <c r="X175" s="40" t="s">
        <v>150</v>
      </c>
      <c r="Y175" s="40" t="s">
        <v>1019</v>
      </c>
      <c r="Z175" s="40" t="s">
        <v>1020</v>
      </c>
      <c r="AA175" s="45">
        <v>982.00040612987095</v>
      </c>
      <c r="AB175" s="40" t="s">
        <v>162</v>
      </c>
      <c r="AC175" s="40">
        <v>10.9</v>
      </c>
      <c r="AD175" s="40">
        <v>50.7</v>
      </c>
      <c r="AE175" s="40">
        <v>51.5</v>
      </c>
      <c r="AF175" s="40">
        <v>49</v>
      </c>
      <c r="AG175" s="46">
        <v>54.9</v>
      </c>
      <c r="AH175" s="46" t="s">
        <v>150</v>
      </c>
      <c r="AI175" s="40">
        <v>55.5</v>
      </c>
      <c r="AJ175" s="40">
        <v>40.5</v>
      </c>
      <c r="AK175" s="40">
        <v>9.1</v>
      </c>
      <c r="AL175" s="40">
        <v>7.1</v>
      </c>
      <c r="AM175" s="40">
        <v>21.8</v>
      </c>
      <c r="AN175" s="40" t="s">
        <v>150</v>
      </c>
      <c r="AO175" s="40" t="s">
        <v>163</v>
      </c>
      <c r="AP175" s="40" t="s">
        <v>153</v>
      </c>
      <c r="AQ175" s="40" t="s">
        <v>150</v>
      </c>
      <c r="AR175" s="40" t="s">
        <v>153</v>
      </c>
      <c r="AS175" s="40" t="s">
        <v>150</v>
      </c>
      <c r="AT175" s="40" t="s">
        <v>166</v>
      </c>
      <c r="AU175" s="40" t="s">
        <v>181</v>
      </c>
      <c r="AV175" s="40" t="s">
        <v>153</v>
      </c>
      <c r="AW175" s="40" t="s">
        <v>150</v>
      </c>
      <c r="AX175" s="40" t="s">
        <v>153</v>
      </c>
      <c r="AY175" s="40" t="s">
        <v>150</v>
      </c>
      <c r="AZ175" s="40" t="s">
        <v>165</v>
      </c>
      <c r="BA175" s="40" t="s">
        <v>165</v>
      </c>
      <c r="BB175" s="40" t="s">
        <v>153</v>
      </c>
      <c r="BC175" s="40" t="s">
        <v>150</v>
      </c>
      <c r="BD175" s="40" t="s">
        <v>150</v>
      </c>
      <c r="BE175" s="40" t="s">
        <v>1021</v>
      </c>
      <c r="BF175" s="40" t="s">
        <v>153</v>
      </c>
      <c r="BG175" s="40" t="s">
        <v>166</v>
      </c>
      <c r="BH175" s="40" t="s">
        <v>153</v>
      </c>
      <c r="BI175" s="40" t="s">
        <v>153</v>
      </c>
      <c r="BJ175" s="40" t="s">
        <v>153</v>
      </c>
      <c r="BK175" s="40" t="s">
        <v>150</v>
      </c>
      <c r="BL175" s="40" t="s">
        <v>153</v>
      </c>
      <c r="BM175" s="40" t="s">
        <v>166</v>
      </c>
      <c r="BN175" s="40" t="s">
        <v>166</v>
      </c>
      <c r="BO175" s="40"/>
      <c r="BP175" s="40" t="s">
        <v>153</v>
      </c>
      <c r="BQ175" s="40" t="s">
        <v>150</v>
      </c>
      <c r="BR175" s="40" t="s">
        <v>150</v>
      </c>
      <c r="BS175" s="40" t="s">
        <v>150</v>
      </c>
      <c r="BT175" s="40" t="s">
        <v>150</v>
      </c>
      <c r="BU175" s="41" t="s">
        <v>150</v>
      </c>
      <c r="BV175" s="43" t="s">
        <v>150</v>
      </c>
      <c r="BW175" s="40" t="s">
        <v>153</v>
      </c>
      <c r="BX175" s="40" t="s">
        <v>150</v>
      </c>
      <c r="BY175" s="40" t="s">
        <v>150</v>
      </c>
      <c r="BZ175" s="40" t="s">
        <v>150</v>
      </c>
      <c r="CA175" s="43" t="s">
        <v>150</v>
      </c>
      <c r="CB175" s="43" t="s">
        <v>150</v>
      </c>
      <c r="CC175" s="43" t="s">
        <v>150</v>
      </c>
      <c r="CD175" s="40" t="s">
        <v>153</v>
      </c>
      <c r="CE175" s="40" t="s">
        <v>150</v>
      </c>
      <c r="CF175" s="40" t="s">
        <v>150</v>
      </c>
      <c r="CG175" s="40" t="s">
        <v>153</v>
      </c>
      <c r="CH175" s="40" t="s">
        <v>158</v>
      </c>
      <c r="CI175" s="40"/>
      <c r="CJ175" s="47">
        <v>6.2810376299076669</v>
      </c>
      <c r="CK175" s="47">
        <v>-15.014821582329407</v>
      </c>
      <c r="CL175" s="48">
        <v>7.8679816118213466E-2</v>
      </c>
      <c r="CM175" s="48">
        <v>0.22956658089904308</v>
      </c>
      <c r="CN175" s="47">
        <v>15.043941896407928</v>
      </c>
      <c r="CO175" s="47">
        <v>43.894183728306515</v>
      </c>
      <c r="CP175" s="47">
        <v>5.6159754545477139</v>
      </c>
      <c r="CQ175" s="47">
        <v>19.114619558621406</v>
      </c>
      <c r="CR175" s="47">
        <v>2.9177315380875819</v>
      </c>
      <c r="CS175" s="47">
        <v>3.4036152246966709</v>
      </c>
      <c r="CT175" s="4"/>
      <c r="CU175" s="4"/>
      <c r="CV175" s="4"/>
      <c r="CW175" s="4"/>
      <c r="CX175" s="4"/>
      <c r="CY175" s="4"/>
      <c r="CZ175" s="4"/>
      <c r="DA175" s="4"/>
      <c r="DB175" s="4"/>
      <c r="DC175" s="4"/>
      <c r="DD175" s="4"/>
      <c r="DE175" s="4"/>
      <c r="DF175" s="4"/>
      <c r="DG175" s="4"/>
      <c r="DH175" s="4"/>
      <c r="DI175" s="4"/>
      <c r="DJ175" s="4"/>
      <c r="DK175" s="4"/>
    </row>
    <row r="176" spans="1:115" ht="15" customHeight="1" x14ac:dyDescent="0.6">
      <c r="A176" s="40">
        <v>247</v>
      </c>
      <c r="B176" s="40" t="s">
        <v>19</v>
      </c>
      <c r="C176" s="40" t="s">
        <v>921</v>
      </c>
      <c r="D176" s="40" t="s">
        <v>174</v>
      </c>
      <c r="E176" s="40" t="s">
        <v>22</v>
      </c>
      <c r="F176" s="40" t="s">
        <v>971</v>
      </c>
      <c r="G176" s="40">
        <v>80</v>
      </c>
      <c r="H176" s="40" t="s">
        <v>150</v>
      </c>
      <c r="I176" s="41">
        <v>42608</v>
      </c>
      <c r="J176" s="42">
        <f t="shared" si="0"/>
        <v>2016</v>
      </c>
      <c r="K176" s="42">
        <f t="shared" si="1"/>
        <v>8</v>
      </c>
      <c r="L176" s="42" t="str">
        <f t="shared" si="2"/>
        <v>2 - Summer</v>
      </c>
      <c r="M176" s="40"/>
      <c r="N176" s="40" t="s">
        <v>150</v>
      </c>
      <c r="O176" s="43">
        <v>0.65625</v>
      </c>
      <c r="P176" s="40" t="s">
        <v>176</v>
      </c>
      <c r="Q176" s="44">
        <v>28.843990000000002</v>
      </c>
      <c r="R176" s="44">
        <v>-82.753590000000003</v>
      </c>
      <c r="S176" s="40" t="s">
        <v>152</v>
      </c>
      <c r="T176" s="40" t="s">
        <v>150</v>
      </c>
      <c r="U176" s="40" t="s">
        <v>153</v>
      </c>
      <c r="V176" s="40" t="s">
        <v>150</v>
      </c>
      <c r="W176" s="40" t="s">
        <v>150</v>
      </c>
      <c r="X176" s="40" t="s">
        <v>150</v>
      </c>
      <c r="Y176" s="40" t="s">
        <v>1022</v>
      </c>
      <c r="Z176" s="40" t="s">
        <v>1023</v>
      </c>
      <c r="AA176" s="45">
        <v>982.000406128799</v>
      </c>
      <c r="AB176" s="40" t="s">
        <v>179</v>
      </c>
      <c r="AC176" s="40">
        <v>6.2</v>
      </c>
      <c r="AD176" s="40">
        <v>39.700000000000003</v>
      </c>
      <c r="AE176" s="40">
        <v>40</v>
      </c>
      <c r="AF176" s="40">
        <v>33.4</v>
      </c>
      <c r="AG176" s="46">
        <v>43.4</v>
      </c>
      <c r="AH176" s="46" t="s">
        <v>150</v>
      </c>
      <c r="AI176" s="40">
        <v>39.5</v>
      </c>
      <c r="AJ176" s="40">
        <v>34</v>
      </c>
      <c r="AK176" s="40">
        <v>7.3</v>
      </c>
      <c r="AL176" s="40">
        <v>4.7</v>
      </c>
      <c r="AM176" s="40">
        <v>9.9</v>
      </c>
      <c r="AN176" s="40" t="s">
        <v>150</v>
      </c>
      <c r="AO176" s="40" t="s">
        <v>163</v>
      </c>
      <c r="AP176" s="40" t="s">
        <v>153</v>
      </c>
      <c r="AQ176" s="40" t="s">
        <v>150</v>
      </c>
      <c r="AR176" s="40" t="s">
        <v>153</v>
      </c>
      <c r="AS176" s="40" t="s">
        <v>150</v>
      </c>
      <c r="AT176" s="40" t="s">
        <v>166</v>
      </c>
      <c r="AU176" s="40" t="s">
        <v>181</v>
      </c>
      <c r="AV176" s="40" t="s">
        <v>153</v>
      </c>
      <c r="AW176" s="40" t="s">
        <v>150</v>
      </c>
      <c r="AX176" s="40" t="s">
        <v>153</v>
      </c>
      <c r="AY176" s="40" t="s">
        <v>150</v>
      </c>
      <c r="AZ176" s="40" t="s">
        <v>164</v>
      </c>
      <c r="BA176" s="40" t="s">
        <v>164</v>
      </c>
      <c r="BB176" s="40" t="s">
        <v>166</v>
      </c>
      <c r="BC176" s="40">
        <v>37</v>
      </c>
      <c r="BD176" s="40">
        <v>2</v>
      </c>
      <c r="BE176" s="40" t="s">
        <v>153</v>
      </c>
      <c r="BF176" s="40" t="s">
        <v>153</v>
      </c>
      <c r="BG176" s="40" t="s">
        <v>166</v>
      </c>
      <c r="BH176" s="40" t="s">
        <v>153</v>
      </c>
      <c r="BI176" s="40" t="s">
        <v>153</v>
      </c>
      <c r="BJ176" s="40" t="s">
        <v>153</v>
      </c>
      <c r="BK176" s="40" t="s">
        <v>150</v>
      </c>
      <c r="BL176" s="40" t="s">
        <v>153</v>
      </c>
      <c r="BM176" s="40" t="s">
        <v>166</v>
      </c>
      <c r="BN176" s="40" t="s">
        <v>166</v>
      </c>
      <c r="BO176" s="40"/>
      <c r="BP176" s="40" t="s">
        <v>153</v>
      </c>
      <c r="BQ176" s="40" t="s">
        <v>150</v>
      </c>
      <c r="BR176" s="40" t="s">
        <v>150</v>
      </c>
      <c r="BS176" s="40" t="s">
        <v>150</v>
      </c>
      <c r="BT176" s="40" t="s">
        <v>150</v>
      </c>
      <c r="BU176" s="41" t="s">
        <v>150</v>
      </c>
      <c r="BV176" s="43" t="s">
        <v>150</v>
      </c>
      <c r="BW176" s="40" t="s">
        <v>153</v>
      </c>
      <c r="BX176" s="40" t="s">
        <v>150</v>
      </c>
      <c r="BY176" s="40" t="s">
        <v>150</v>
      </c>
      <c r="BZ176" s="40" t="s">
        <v>150</v>
      </c>
      <c r="CA176" s="43" t="s">
        <v>150</v>
      </c>
      <c r="CB176" s="43" t="s">
        <v>150</v>
      </c>
      <c r="CC176" s="43" t="s">
        <v>150</v>
      </c>
      <c r="CD176" s="40" t="s">
        <v>153</v>
      </c>
      <c r="CE176" s="40" t="s">
        <v>150</v>
      </c>
      <c r="CF176" s="40" t="s">
        <v>150</v>
      </c>
      <c r="CG176" s="40" t="s">
        <v>153</v>
      </c>
      <c r="CH176" s="40" t="s">
        <v>158</v>
      </c>
      <c r="CI176" s="40"/>
      <c r="CJ176" s="47">
        <v>5.7552061636434537</v>
      </c>
      <c r="CK176" s="47">
        <v>-13.330465080449031</v>
      </c>
      <c r="CL176" s="48">
        <v>7.9626693337085039E-2</v>
      </c>
      <c r="CM176" s="48">
        <v>0.20924248159002468</v>
      </c>
      <c r="CN176" s="47">
        <v>15.925338667417007</v>
      </c>
      <c r="CO176" s="47">
        <v>41.848496318004933</v>
      </c>
      <c r="CP176" s="47">
        <v>5.6835612660303383</v>
      </c>
      <c r="CQ176" s="47">
        <v>17.422354836804718</v>
      </c>
      <c r="CR176" s="47">
        <v>2.6277931786547373</v>
      </c>
      <c r="CS176" s="47">
        <v>3.065394041045201</v>
      </c>
      <c r="CT176" s="4"/>
      <c r="CU176" s="4"/>
      <c r="CV176" s="4"/>
      <c r="CW176" s="4"/>
      <c r="CX176" s="4"/>
      <c r="CY176" s="4"/>
      <c r="CZ176" s="4"/>
      <c r="DA176" s="4"/>
      <c r="DB176" s="4"/>
      <c r="DC176" s="4"/>
      <c r="DD176" s="4"/>
      <c r="DE176" s="4"/>
      <c r="DF176" s="4"/>
      <c r="DG176" s="4"/>
      <c r="DH176" s="4"/>
      <c r="DI176" s="4"/>
      <c r="DJ176" s="4"/>
      <c r="DK176" s="4"/>
    </row>
    <row r="177" spans="1:115" ht="15" customHeight="1" x14ac:dyDescent="0.6">
      <c r="A177" s="40">
        <v>248</v>
      </c>
      <c r="B177" s="40" t="s">
        <v>19</v>
      </c>
      <c r="C177" s="40" t="s">
        <v>921</v>
      </c>
      <c r="D177" s="40" t="s">
        <v>174</v>
      </c>
      <c r="E177" s="40" t="s">
        <v>22</v>
      </c>
      <c r="F177" s="40" t="s">
        <v>971</v>
      </c>
      <c r="G177" s="40">
        <v>77</v>
      </c>
      <c r="H177" s="40" t="s">
        <v>150</v>
      </c>
      <c r="I177" s="41">
        <v>42608</v>
      </c>
      <c r="J177" s="42">
        <f t="shared" si="0"/>
        <v>2016</v>
      </c>
      <c r="K177" s="42">
        <f t="shared" si="1"/>
        <v>8</v>
      </c>
      <c r="L177" s="42" t="str">
        <f t="shared" si="2"/>
        <v>2 - Summer</v>
      </c>
      <c r="M177" s="40"/>
      <c r="N177" s="40" t="s">
        <v>150</v>
      </c>
      <c r="O177" s="43">
        <v>0.65833333333333333</v>
      </c>
      <c r="P177" s="40" t="s">
        <v>176</v>
      </c>
      <c r="Q177" s="44">
        <v>28.843319999999999</v>
      </c>
      <c r="R177" s="44">
        <v>-82.756169999999997</v>
      </c>
      <c r="S177" s="40" t="s">
        <v>152</v>
      </c>
      <c r="T177" s="40" t="s">
        <v>150</v>
      </c>
      <c r="U177" s="40" t="s">
        <v>153</v>
      </c>
      <c r="V177" s="40" t="s">
        <v>150</v>
      </c>
      <c r="W177" s="40" t="s">
        <v>150</v>
      </c>
      <c r="X177" s="40" t="s">
        <v>150</v>
      </c>
      <c r="Y177" s="40" t="s">
        <v>1024</v>
      </c>
      <c r="Z177" s="40" t="s">
        <v>1025</v>
      </c>
      <c r="AA177" s="45">
        <v>982.000406129157</v>
      </c>
      <c r="AB177" s="40" t="s">
        <v>179</v>
      </c>
      <c r="AC177" s="40">
        <v>6.2</v>
      </c>
      <c r="AD177" s="40">
        <v>43.5</v>
      </c>
      <c r="AE177" s="40">
        <v>44.2</v>
      </c>
      <c r="AF177" s="40">
        <v>32.299999999999997</v>
      </c>
      <c r="AG177" s="46">
        <v>48.2</v>
      </c>
      <c r="AH177" s="46" t="s">
        <v>150</v>
      </c>
      <c r="AI177" s="40">
        <v>37.9</v>
      </c>
      <c r="AJ177" s="40">
        <v>36.5</v>
      </c>
      <c r="AK177" s="40">
        <v>8.1999999999999993</v>
      </c>
      <c r="AL177" s="40">
        <v>5.4</v>
      </c>
      <c r="AM177" s="40">
        <v>10.8</v>
      </c>
      <c r="AN177" s="40" t="s">
        <v>150</v>
      </c>
      <c r="AO177" s="40" t="s">
        <v>163</v>
      </c>
      <c r="AP177" s="40" t="s">
        <v>153</v>
      </c>
      <c r="AQ177" s="40" t="s">
        <v>150</v>
      </c>
      <c r="AR177" s="40" t="s">
        <v>166</v>
      </c>
      <c r="AS177" s="40" t="s">
        <v>1026</v>
      </c>
      <c r="AT177" s="40" t="s">
        <v>166</v>
      </c>
      <c r="AU177" s="40" t="s">
        <v>181</v>
      </c>
      <c r="AV177" s="40" t="s">
        <v>153</v>
      </c>
      <c r="AW177" s="40" t="s">
        <v>150</v>
      </c>
      <c r="AX177" s="40" t="s">
        <v>153</v>
      </c>
      <c r="AY177" s="40" t="s">
        <v>150</v>
      </c>
      <c r="AZ177" s="40" t="s">
        <v>164</v>
      </c>
      <c r="BA177" s="40" t="s">
        <v>164</v>
      </c>
      <c r="BB177" s="40" t="s">
        <v>166</v>
      </c>
      <c r="BC177" s="40">
        <v>25</v>
      </c>
      <c r="BD177" s="40">
        <v>1</v>
      </c>
      <c r="BE177" s="40" t="s">
        <v>153</v>
      </c>
      <c r="BF177" s="40" t="s">
        <v>153</v>
      </c>
      <c r="BG177" s="40" t="s">
        <v>166</v>
      </c>
      <c r="BH177" s="40" t="s">
        <v>153</v>
      </c>
      <c r="BI177" s="40" t="s">
        <v>153</v>
      </c>
      <c r="BJ177" s="40" t="s">
        <v>153</v>
      </c>
      <c r="BK177" s="40" t="s">
        <v>150</v>
      </c>
      <c r="BL177" s="40" t="s">
        <v>153</v>
      </c>
      <c r="BM177" s="40" t="s">
        <v>166</v>
      </c>
      <c r="BN177" s="40" t="s">
        <v>166</v>
      </c>
      <c r="BO177" s="40"/>
      <c r="BP177" s="40" t="s">
        <v>153</v>
      </c>
      <c r="BQ177" s="40" t="s">
        <v>150</v>
      </c>
      <c r="BR177" s="40" t="s">
        <v>150</v>
      </c>
      <c r="BS177" s="40" t="s">
        <v>150</v>
      </c>
      <c r="BT177" s="40" t="s">
        <v>150</v>
      </c>
      <c r="BU177" s="41" t="s">
        <v>150</v>
      </c>
      <c r="BV177" s="43" t="s">
        <v>150</v>
      </c>
      <c r="BW177" s="40" t="s">
        <v>153</v>
      </c>
      <c r="BX177" s="40" t="s">
        <v>150</v>
      </c>
      <c r="BY177" s="40" t="s">
        <v>150</v>
      </c>
      <c r="BZ177" s="40" t="s">
        <v>150</v>
      </c>
      <c r="CA177" s="43" t="s">
        <v>150</v>
      </c>
      <c r="CB177" s="43" t="s">
        <v>150</v>
      </c>
      <c r="CC177" s="43" t="s">
        <v>150</v>
      </c>
      <c r="CD177" s="40" t="s">
        <v>153</v>
      </c>
      <c r="CE177" s="40" t="s">
        <v>150</v>
      </c>
      <c r="CF177" s="40" t="s">
        <v>150</v>
      </c>
      <c r="CG177" s="40" t="s">
        <v>153</v>
      </c>
      <c r="CH177" s="40" t="s">
        <v>158</v>
      </c>
      <c r="CI177" s="40"/>
      <c r="CJ177" s="47">
        <v>3.9761709824035281</v>
      </c>
      <c r="CK177" s="47">
        <v>-12.878375125129558</v>
      </c>
      <c r="CL177" s="48">
        <v>5.7577883946670502E-2</v>
      </c>
      <c r="CM177" s="48">
        <v>0.1606380040794477</v>
      </c>
      <c r="CN177" s="47">
        <v>15.949552339797924</v>
      </c>
      <c r="CO177" s="47">
        <v>44.498062071869171</v>
      </c>
      <c r="CP177" s="47">
        <v>4.1097704458722699</v>
      </c>
      <c r="CQ177" s="47">
        <v>13.375354211444439</v>
      </c>
      <c r="CR177" s="47">
        <v>2.7899254552013932</v>
      </c>
      <c r="CS177" s="47">
        <v>3.2545258640609096</v>
      </c>
      <c r="CT177" s="4"/>
      <c r="CU177" s="4"/>
      <c r="CV177" s="4"/>
      <c r="CW177" s="4"/>
      <c r="CX177" s="4"/>
      <c r="CY177" s="4"/>
      <c r="CZ177" s="4"/>
      <c r="DA177" s="4"/>
      <c r="DB177" s="4"/>
      <c r="DC177" s="4"/>
      <c r="DD177" s="4"/>
      <c r="DE177" s="4"/>
      <c r="DF177" s="4"/>
      <c r="DG177" s="4"/>
      <c r="DH177" s="4"/>
      <c r="DI177" s="4"/>
      <c r="DJ177" s="4"/>
      <c r="DK177" s="4"/>
    </row>
    <row r="178" spans="1:115" ht="15" customHeight="1" x14ac:dyDescent="0.6">
      <c r="A178" s="40">
        <v>249</v>
      </c>
      <c r="B178" s="40" t="s">
        <v>19</v>
      </c>
      <c r="C178" s="40" t="s">
        <v>921</v>
      </c>
      <c r="D178" s="40" t="s">
        <v>174</v>
      </c>
      <c r="E178" s="40" t="s">
        <v>22</v>
      </c>
      <c r="F178" s="40" t="s">
        <v>971</v>
      </c>
      <c r="G178" s="40">
        <v>76</v>
      </c>
      <c r="H178" s="40" t="s">
        <v>150</v>
      </c>
      <c r="I178" s="41">
        <v>42609</v>
      </c>
      <c r="J178" s="42">
        <f t="shared" si="0"/>
        <v>2016</v>
      </c>
      <c r="K178" s="42">
        <f t="shared" si="1"/>
        <v>8</v>
      </c>
      <c r="L178" s="42" t="str">
        <f t="shared" si="2"/>
        <v>2 - Summer</v>
      </c>
      <c r="M178" s="40"/>
      <c r="N178" s="40" t="s">
        <v>150</v>
      </c>
      <c r="O178" s="43">
        <v>0.66180555555555554</v>
      </c>
      <c r="P178" s="40" t="s">
        <v>176</v>
      </c>
      <c r="Q178" s="44">
        <v>28.840979999999998</v>
      </c>
      <c r="R178" s="44">
        <v>-82.748810000000006</v>
      </c>
      <c r="S178" s="40" t="s">
        <v>152</v>
      </c>
      <c r="T178" s="40" t="s">
        <v>150</v>
      </c>
      <c r="U178" s="40" t="s">
        <v>153</v>
      </c>
      <c r="V178" s="40" t="s">
        <v>150</v>
      </c>
      <c r="W178" s="40" t="s">
        <v>150</v>
      </c>
      <c r="X178" s="40" t="s">
        <v>150</v>
      </c>
      <c r="Y178" s="40" t="s">
        <v>1027</v>
      </c>
      <c r="Z178" s="40" t="s">
        <v>1028</v>
      </c>
      <c r="AA178" s="45">
        <v>982.00040612992598</v>
      </c>
      <c r="AB178" s="40" t="s">
        <v>179</v>
      </c>
      <c r="AC178" s="40">
        <v>5.3</v>
      </c>
      <c r="AD178" s="40">
        <v>31.6</v>
      </c>
      <c r="AE178" s="40">
        <v>32.4</v>
      </c>
      <c r="AF178" s="40">
        <v>25</v>
      </c>
      <c r="AG178" s="46">
        <v>34.299999999999997</v>
      </c>
      <c r="AH178" s="46" t="s">
        <v>150</v>
      </c>
      <c r="AI178" s="40">
        <v>29</v>
      </c>
      <c r="AJ178" s="40">
        <v>26.9</v>
      </c>
      <c r="AK178" s="40">
        <v>5.3</v>
      </c>
      <c r="AL178" s="40">
        <v>3.4</v>
      </c>
      <c r="AM178" s="40">
        <v>4.5999999999999996</v>
      </c>
      <c r="AN178" s="40" t="s">
        <v>150</v>
      </c>
      <c r="AO178" s="40" t="s">
        <v>163</v>
      </c>
      <c r="AP178" s="40" t="s">
        <v>153</v>
      </c>
      <c r="AQ178" s="40" t="s">
        <v>150</v>
      </c>
      <c r="AR178" s="40" t="s">
        <v>153</v>
      </c>
      <c r="AS178" s="40" t="s">
        <v>150</v>
      </c>
      <c r="AT178" s="40" t="s">
        <v>166</v>
      </c>
      <c r="AU178" s="40" t="s">
        <v>181</v>
      </c>
      <c r="AV178" s="40" t="s">
        <v>153</v>
      </c>
      <c r="AW178" s="40" t="s">
        <v>150</v>
      </c>
      <c r="AX178" s="40" t="s">
        <v>153</v>
      </c>
      <c r="AY178" s="40" t="s">
        <v>150</v>
      </c>
      <c r="AZ178" s="40" t="s">
        <v>164</v>
      </c>
      <c r="BA178" s="40" t="s">
        <v>164</v>
      </c>
      <c r="BB178" s="40" t="s">
        <v>153</v>
      </c>
      <c r="BC178" s="40" t="s">
        <v>150</v>
      </c>
      <c r="BD178" s="40" t="s">
        <v>150</v>
      </c>
      <c r="BE178" s="40" t="s">
        <v>153</v>
      </c>
      <c r="BF178" s="40" t="s">
        <v>153</v>
      </c>
      <c r="BG178" s="40" t="s">
        <v>166</v>
      </c>
      <c r="BH178" s="40" t="s">
        <v>153</v>
      </c>
      <c r="BI178" s="40" t="s">
        <v>153</v>
      </c>
      <c r="BJ178" s="40" t="s">
        <v>153</v>
      </c>
      <c r="BK178" s="40" t="s">
        <v>150</v>
      </c>
      <c r="BL178" s="40" t="s">
        <v>153</v>
      </c>
      <c r="BM178" s="40" t="s">
        <v>166</v>
      </c>
      <c r="BN178" s="40" t="s">
        <v>166</v>
      </c>
      <c r="BO178" s="40"/>
      <c r="BP178" s="40" t="s">
        <v>153</v>
      </c>
      <c r="BQ178" s="40" t="s">
        <v>150</v>
      </c>
      <c r="BR178" s="40" t="s">
        <v>150</v>
      </c>
      <c r="BS178" s="40" t="s">
        <v>150</v>
      </c>
      <c r="BT178" s="40" t="s">
        <v>150</v>
      </c>
      <c r="BU178" s="41" t="s">
        <v>150</v>
      </c>
      <c r="BV178" s="43" t="s">
        <v>150</v>
      </c>
      <c r="BW178" s="40" t="s">
        <v>153</v>
      </c>
      <c r="BX178" s="40" t="s">
        <v>150</v>
      </c>
      <c r="BY178" s="40" t="s">
        <v>150</v>
      </c>
      <c r="BZ178" s="40" t="s">
        <v>150</v>
      </c>
      <c r="CA178" s="43" t="s">
        <v>150</v>
      </c>
      <c r="CB178" s="43" t="s">
        <v>150</v>
      </c>
      <c r="CC178" s="43" t="s">
        <v>150</v>
      </c>
      <c r="CD178" s="40" t="s">
        <v>153</v>
      </c>
      <c r="CE178" s="40" t="s">
        <v>150</v>
      </c>
      <c r="CF178" s="40" t="s">
        <v>150</v>
      </c>
      <c r="CG178" s="40" t="s">
        <v>153</v>
      </c>
      <c r="CH178" s="40" t="s">
        <v>158</v>
      </c>
      <c r="CI178" s="40"/>
      <c r="CJ178" s="47">
        <v>5.3369205891445093</v>
      </c>
      <c r="CK178" s="47">
        <v>-13.961931726154525</v>
      </c>
      <c r="CL178" s="48">
        <v>9.1802969781941607E-2</v>
      </c>
      <c r="CM178" s="48">
        <v>0.27525655414749672</v>
      </c>
      <c r="CN178" s="47">
        <v>15.025035970857875</v>
      </c>
      <c r="CO178" s="47">
        <v>45.050172528231869</v>
      </c>
      <c r="CP178" s="47">
        <v>6.552674502636803</v>
      </c>
      <c r="CQ178" s="47">
        <v>22.918947056411053</v>
      </c>
      <c r="CR178" s="47">
        <v>2.9983404110053304</v>
      </c>
      <c r="CS178" s="47">
        <v>3.4976477234125465</v>
      </c>
      <c r="CT178" s="4"/>
      <c r="CU178" s="4"/>
      <c r="CV178" s="4"/>
      <c r="CW178" s="4"/>
      <c r="CX178" s="4"/>
      <c r="CY178" s="4"/>
      <c r="CZ178" s="4"/>
      <c r="DA178" s="4"/>
      <c r="DB178" s="4"/>
      <c r="DC178" s="4"/>
      <c r="DD178" s="4"/>
      <c r="DE178" s="4"/>
      <c r="DF178" s="4"/>
      <c r="DG178" s="4"/>
      <c r="DH178" s="4"/>
      <c r="DI178" s="4"/>
      <c r="DJ178" s="4"/>
      <c r="DK178" s="4"/>
    </row>
    <row r="179" spans="1:115" ht="15" customHeight="1" x14ac:dyDescent="0.6">
      <c r="A179" s="40">
        <v>250</v>
      </c>
      <c r="B179" s="40" t="s">
        <v>19</v>
      </c>
      <c r="C179" s="40" t="s">
        <v>921</v>
      </c>
      <c r="D179" s="40" t="s">
        <v>174</v>
      </c>
      <c r="E179" s="40" t="s">
        <v>22</v>
      </c>
      <c r="F179" s="40" t="s">
        <v>971</v>
      </c>
      <c r="G179" s="40">
        <v>73</v>
      </c>
      <c r="H179" s="40" t="s">
        <v>150</v>
      </c>
      <c r="I179" s="41">
        <v>42609</v>
      </c>
      <c r="J179" s="42">
        <f t="shared" si="0"/>
        <v>2016</v>
      </c>
      <c r="K179" s="42">
        <f t="shared" si="1"/>
        <v>8</v>
      </c>
      <c r="L179" s="42" t="str">
        <f t="shared" si="2"/>
        <v>2 - Summer</v>
      </c>
      <c r="M179" s="40"/>
      <c r="N179" s="40" t="s">
        <v>150</v>
      </c>
      <c r="O179" s="43">
        <v>0.66388888888888886</v>
      </c>
      <c r="P179" s="40" t="s">
        <v>176</v>
      </c>
      <c r="Q179" s="44">
        <v>28.84169</v>
      </c>
      <c r="R179" s="44">
        <v>-82.749030000000005</v>
      </c>
      <c r="S179" s="40" t="s">
        <v>152</v>
      </c>
      <c r="T179" s="40" t="s">
        <v>150</v>
      </c>
      <c r="U179" s="40" t="s">
        <v>153</v>
      </c>
      <c r="V179" s="40" t="s">
        <v>150</v>
      </c>
      <c r="W179" s="40" t="s">
        <v>150</v>
      </c>
      <c r="X179" s="40" t="s">
        <v>150</v>
      </c>
      <c r="Y179" s="40" t="s">
        <v>1029</v>
      </c>
      <c r="Z179" s="40" t="s">
        <v>1030</v>
      </c>
      <c r="AA179" s="45">
        <v>982.00040612850705</v>
      </c>
      <c r="AB179" s="40" t="s">
        <v>179</v>
      </c>
      <c r="AC179" s="40">
        <v>5.5</v>
      </c>
      <c r="AD179" s="40">
        <v>33.799999999999997</v>
      </c>
      <c r="AE179" s="40">
        <v>34.299999999999997</v>
      </c>
      <c r="AF179" s="40">
        <v>26.1</v>
      </c>
      <c r="AG179" s="46">
        <v>37.5</v>
      </c>
      <c r="AH179" s="46" t="s">
        <v>150</v>
      </c>
      <c r="AI179" s="40">
        <v>30.4</v>
      </c>
      <c r="AJ179" s="40">
        <v>27.4</v>
      </c>
      <c r="AK179" s="40">
        <v>6.5</v>
      </c>
      <c r="AL179" s="40">
        <v>4.0999999999999996</v>
      </c>
      <c r="AM179" s="40">
        <v>5.3</v>
      </c>
      <c r="AN179" s="40" t="s">
        <v>150</v>
      </c>
      <c r="AO179" s="40" t="s">
        <v>163</v>
      </c>
      <c r="AP179" s="40" t="s">
        <v>153</v>
      </c>
      <c r="AQ179" s="40" t="s">
        <v>150</v>
      </c>
      <c r="AR179" s="40" t="s">
        <v>153</v>
      </c>
      <c r="AS179" s="40" t="s">
        <v>150</v>
      </c>
      <c r="AT179" s="40" t="s">
        <v>166</v>
      </c>
      <c r="AU179" s="40" t="s">
        <v>181</v>
      </c>
      <c r="AV179" s="40" t="s">
        <v>153</v>
      </c>
      <c r="AW179" s="40" t="s">
        <v>150</v>
      </c>
      <c r="AX179" s="40" t="s">
        <v>153</v>
      </c>
      <c r="AY179" s="40" t="s">
        <v>150</v>
      </c>
      <c r="AZ179" s="40" t="s">
        <v>164</v>
      </c>
      <c r="BA179" s="40" t="s">
        <v>165</v>
      </c>
      <c r="BB179" s="40" t="s">
        <v>166</v>
      </c>
      <c r="BC179" s="40">
        <v>36</v>
      </c>
      <c r="BD179" s="40">
        <v>2</v>
      </c>
      <c r="BE179" s="40" t="s">
        <v>153</v>
      </c>
      <c r="BF179" s="40" t="s">
        <v>153</v>
      </c>
      <c r="BG179" s="40" t="s">
        <v>166</v>
      </c>
      <c r="BH179" s="40" t="s">
        <v>153</v>
      </c>
      <c r="BI179" s="40" t="s">
        <v>153</v>
      </c>
      <c r="BJ179" s="40" t="s">
        <v>153</v>
      </c>
      <c r="BK179" s="40" t="s">
        <v>150</v>
      </c>
      <c r="BL179" s="40" t="s">
        <v>153</v>
      </c>
      <c r="BM179" s="40" t="s">
        <v>166</v>
      </c>
      <c r="BN179" s="40" t="s">
        <v>166</v>
      </c>
      <c r="BO179" s="40"/>
      <c r="BP179" s="40" t="s">
        <v>153</v>
      </c>
      <c r="BQ179" s="40" t="s">
        <v>150</v>
      </c>
      <c r="BR179" s="40" t="s">
        <v>150</v>
      </c>
      <c r="BS179" s="40" t="s">
        <v>150</v>
      </c>
      <c r="BT179" s="40" t="s">
        <v>150</v>
      </c>
      <c r="BU179" s="41" t="s">
        <v>150</v>
      </c>
      <c r="BV179" s="43" t="s">
        <v>150</v>
      </c>
      <c r="BW179" s="40" t="s">
        <v>153</v>
      </c>
      <c r="BX179" s="40" t="s">
        <v>150</v>
      </c>
      <c r="BY179" s="40" t="s">
        <v>150</v>
      </c>
      <c r="BZ179" s="40" t="s">
        <v>150</v>
      </c>
      <c r="CA179" s="43" t="s">
        <v>150</v>
      </c>
      <c r="CB179" s="43" t="s">
        <v>150</v>
      </c>
      <c r="CC179" s="43" t="s">
        <v>150</v>
      </c>
      <c r="CD179" s="40" t="s">
        <v>153</v>
      </c>
      <c r="CE179" s="40" t="s">
        <v>150</v>
      </c>
      <c r="CF179" s="40" t="s">
        <v>150</v>
      </c>
      <c r="CG179" s="40" t="s">
        <v>153</v>
      </c>
      <c r="CH179" s="40" t="s">
        <v>158</v>
      </c>
      <c r="CI179" s="40"/>
      <c r="CJ179" s="47">
        <v>5.5654487472602767</v>
      </c>
      <c r="CK179" s="47">
        <v>-13.597191820064879</v>
      </c>
      <c r="CL179" s="48">
        <v>0.11416854656765987</v>
      </c>
      <c r="CM179" s="48">
        <v>0.33368548631759626</v>
      </c>
      <c r="CN179" s="47">
        <v>15.790946966481311</v>
      </c>
      <c r="CO179" s="47">
        <v>46.152902671866705</v>
      </c>
      <c r="CP179" s="47">
        <v>8.1490754152505271</v>
      </c>
      <c r="CQ179" s="47">
        <v>27.783970551007183</v>
      </c>
      <c r="CR179" s="47">
        <v>2.9227444541377579</v>
      </c>
      <c r="CS179" s="47">
        <v>3.4094629310965852</v>
      </c>
      <c r="CT179" s="4"/>
      <c r="CU179" s="4"/>
      <c r="CV179" s="4"/>
      <c r="CW179" s="4"/>
      <c r="CX179" s="4"/>
      <c r="CY179" s="4"/>
      <c r="CZ179" s="4"/>
      <c r="DA179" s="4"/>
      <c r="DB179" s="4"/>
      <c r="DC179" s="4"/>
      <c r="DD179" s="4"/>
      <c r="DE179" s="4"/>
      <c r="DF179" s="4"/>
      <c r="DG179" s="4"/>
      <c r="DH179" s="4"/>
      <c r="DI179" s="4"/>
      <c r="DJ179" s="4"/>
      <c r="DK179" s="4"/>
    </row>
    <row r="180" spans="1:115" ht="15" customHeight="1" x14ac:dyDescent="0.6">
      <c r="A180" s="40">
        <v>251</v>
      </c>
      <c r="B180" s="40" t="s">
        <v>19</v>
      </c>
      <c r="C180" s="40" t="s">
        <v>921</v>
      </c>
      <c r="D180" s="40" t="s">
        <v>174</v>
      </c>
      <c r="E180" s="40" t="s">
        <v>22</v>
      </c>
      <c r="F180" s="40" t="s">
        <v>971</v>
      </c>
      <c r="G180" s="40">
        <v>74</v>
      </c>
      <c r="H180" s="40" t="s">
        <v>150</v>
      </c>
      <c r="I180" s="41">
        <v>42609</v>
      </c>
      <c r="J180" s="42">
        <f t="shared" si="0"/>
        <v>2016</v>
      </c>
      <c r="K180" s="42">
        <f t="shared" si="1"/>
        <v>8</v>
      </c>
      <c r="L180" s="42" t="str">
        <f t="shared" si="2"/>
        <v>2 - Summer</v>
      </c>
      <c r="M180" s="40"/>
      <c r="N180" s="40" t="s">
        <v>150</v>
      </c>
      <c r="O180" s="43">
        <v>0.66527777777777775</v>
      </c>
      <c r="P180" s="40" t="s">
        <v>176</v>
      </c>
      <c r="Q180" s="44">
        <v>28.841660000000001</v>
      </c>
      <c r="R180" s="44">
        <v>-82.749709999999993</v>
      </c>
      <c r="S180" s="40" t="s">
        <v>152</v>
      </c>
      <c r="T180" s="40" t="s">
        <v>150</v>
      </c>
      <c r="U180" s="40" t="s">
        <v>153</v>
      </c>
      <c r="V180" s="40" t="s">
        <v>150</v>
      </c>
      <c r="W180" s="40" t="s">
        <v>150</v>
      </c>
      <c r="X180" s="40" t="s">
        <v>150</v>
      </c>
      <c r="Y180" s="40" t="s">
        <v>1031</v>
      </c>
      <c r="Z180" s="40" t="s">
        <v>1032</v>
      </c>
      <c r="AA180" s="45">
        <v>982.00040612893997</v>
      </c>
      <c r="AB180" s="40" t="s">
        <v>179</v>
      </c>
      <c r="AC180" s="40">
        <v>5.3</v>
      </c>
      <c r="AD180" s="40">
        <v>33.700000000000003</v>
      </c>
      <c r="AE180" s="40">
        <v>34.6</v>
      </c>
      <c r="AF180" s="40">
        <v>28</v>
      </c>
      <c r="AG180" s="46">
        <v>37.9</v>
      </c>
      <c r="AH180" s="46" t="s">
        <v>150</v>
      </c>
      <c r="AI180" s="40">
        <v>33</v>
      </c>
      <c r="AJ180" s="40">
        <v>29</v>
      </c>
      <c r="AK180" s="40">
        <v>6.5</v>
      </c>
      <c r="AL180" s="40">
        <v>4</v>
      </c>
      <c r="AM180" s="40">
        <v>5.8</v>
      </c>
      <c r="AN180" s="40" t="s">
        <v>150</v>
      </c>
      <c r="AO180" s="40" t="s">
        <v>163</v>
      </c>
      <c r="AP180" s="40" t="s">
        <v>153</v>
      </c>
      <c r="AQ180" s="40" t="s">
        <v>150</v>
      </c>
      <c r="AR180" s="40" t="s">
        <v>153</v>
      </c>
      <c r="AS180" s="40" t="s">
        <v>150</v>
      </c>
      <c r="AT180" s="40" t="s">
        <v>166</v>
      </c>
      <c r="AU180" s="40" t="s">
        <v>181</v>
      </c>
      <c r="AV180" s="40" t="s">
        <v>153</v>
      </c>
      <c r="AW180" s="40" t="s">
        <v>150</v>
      </c>
      <c r="AX180" s="40" t="s">
        <v>153</v>
      </c>
      <c r="AY180" s="40" t="s">
        <v>150</v>
      </c>
      <c r="AZ180" s="40" t="s">
        <v>164</v>
      </c>
      <c r="BA180" s="40" t="s">
        <v>164</v>
      </c>
      <c r="BB180" s="40" t="s">
        <v>166</v>
      </c>
      <c r="BC180" s="40">
        <v>9</v>
      </c>
      <c r="BD180" s="40">
        <v>1</v>
      </c>
      <c r="BE180" s="40" t="s">
        <v>153</v>
      </c>
      <c r="BF180" s="40" t="s">
        <v>153</v>
      </c>
      <c r="BG180" s="40" t="s">
        <v>166</v>
      </c>
      <c r="BH180" s="40" t="s">
        <v>153</v>
      </c>
      <c r="BI180" s="40" t="s">
        <v>153</v>
      </c>
      <c r="BJ180" s="40" t="s">
        <v>153</v>
      </c>
      <c r="BK180" s="40" t="s">
        <v>150</v>
      </c>
      <c r="BL180" s="40" t="s">
        <v>153</v>
      </c>
      <c r="BM180" s="40" t="s">
        <v>166</v>
      </c>
      <c r="BN180" s="40" t="s">
        <v>166</v>
      </c>
      <c r="BO180" s="40"/>
      <c r="BP180" s="40" t="s">
        <v>153</v>
      </c>
      <c r="BQ180" s="40" t="s">
        <v>150</v>
      </c>
      <c r="BR180" s="40" t="s">
        <v>150</v>
      </c>
      <c r="BS180" s="40" t="s">
        <v>150</v>
      </c>
      <c r="BT180" s="40" t="s">
        <v>150</v>
      </c>
      <c r="BU180" s="41" t="s">
        <v>150</v>
      </c>
      <c r="BV180" s="43" t="s">
        <v>150</v>
      </c>
      <c r="BW180" s="40" t="s">
        <v>153</v>
      </c>
      <c r="BX180" s="40" t="s">
        <v>150</v>
      </c>
      <c r="BY180" s="40" t="s">
        <v>150</v>
      </c>
      <c r="BZ180" s="40" t="s">
        <v>150</v>
      </c>
      <c r="CA180" s="43" t="s">
        <v>150</v>
      </c>
      <c r="CB180" s="43" t="s">
        <v>150</v>
      </c>
      <c r="CC180" s="43" t="s">
        <v>150</v>
      </c>
      <c r="CD180" s="40" t="s">
        <v>153</v>
      </c>
      <c r="CE180" s="40" t="s">
        <v>150</v>
      </c>
      <c r="CF180" s="40" t="s">
        <v>150</v>
      </c>
      <c r="CG180" s="40" t="s">
        <v>153</v>
      </c>
      <c r="CH180" s="40" t="s">
        <v>158</v>
      </c>
      <c r="CI180" s="40"/>
      <c r="CJ180" s="47">
        <v>5.3854995532339451</v>
      </c>
      <c r="CK180" s="47">
        <v>-13.886833095530712</v>
      </c>
      <c r="CL180" s="48">
        <v>6.0736160281319E-2</v>
      </c>
      <c r="CM180" s="48">
        <v>0.14898879898825676</v>
      </c>
      <c r="CN180" s="47">
        <v>16.459664032877779</v>
      </c>
      <c r="CO180" s="47">
        <v>40.376368289500476</v>
      </c>
      <c r="CP180" s="47">
        <v>4.3352005911005707</v>
      </c>
      <c r="CQ180" s="47">
        <v>12.405395419505142</v>
      </c>
      <c r="CR180" s="47">
        <v>2.4530493580458059</v>
      </c>
      <c r="CS180" s="47">
        <v>2.8615505001017274</v>
      </c>
      <c r="CT180" s="4"/>
      <c r="CU180" s="4"/>
      <c r="CV180" s="4"/>
      <c r="CW180" s="4"/>
      <c r="CX180" s="4"/>
      <c r="CY180" s="4"/>
      <c r="CZ180" s="4"/>
      <c r="DA180" s="4"/>
      <c r="DB180" s="4"/>
      <c r="DC180" s="4"/>
      <c r="DD180" s="4"/>
      <c r="DE180" s="4"/>
      <c r="DF180" s="4"/>
      <c r="DG180" s="4"/>
      <c r="DH180" s="4"/>
      <c r="DI180" s="4"/>
      <c r="DJ180" s="4"/>
      <c r="DK180" s="4"/>
    </row>
    <row r="181" spans="1:115" ht="15" customHeight="1" x14ac:dyDescent="0.6">
      <c r="A181" s="40">
        <v>252</v>
      </c>
      <c r="B181" s="40" t="s">
        <v>19</v>
      </c>
      <c r="C181" s="40" t="s">
        <v>921</v>
      </c>
      <c r="D181" s="40" t="s">
        <v>174</v>
      </c>
      <c r="E181" s="40" t="s">
        <v>22</v>
      </c>
      <c r="F181" s="40" t="s">
        <v>971</v>
      </c>
      <c r="G181" s="40">
        <v>75</v>
      </c>
      <c r="H181" s="40" t="s">
        <v>150</v>
      </c>
      <c r="I181" s="41">
        <v>42609</v>
      </c>
      <c r="J181" s="42">
        <f t="shared" si="0"/>
        <v>2016</v>
      </c>
      <c r="K181" s="42">
        <f t="shared" si="1"/>
        <v>8</v>
      </c>
      <c r="L181" s="42" t="str">
        <f t="shared" si="2"/>
        <v>2 - Summer</v>
      </c>
      <c r="M181" s="40"/>
      <c r="N181" s="40" t="s">
        <v>150</v>
      </c>
      <c r="O181" s="43">
        <v>0.6777777777777777</v>
      </c>
      <c r="P181" s="40" t="s">
        <v>176</v>
      </c>
      <c r="Q181" s="44">
        <v>28.841059999999999</v>
      </c>
      <c r="R181" s="44">
        <v>-82.755049999999997</v>
      </c>
      <c r="S181" s="40" t="s">
        <v>152</v>
      </c>
      <c r="T181" s="40" t="s">
        <v>150</v>
      </c>
      <c r="U181" s="40" t="s">
        <v>153</v>
      </c>
      <c r="V181" s="40" t="s">
        <v>150</v>
      </c>
      <c r="W181" s="40" t="s">
        <v>150</v>
      </c>
      <c r="X181" s="40" t="s">
        <v>150</v>
      </c>
      <c r="Y181" s="40" t="s">
        <v>1033</v>
      </c>
      <c r="Z181" s="40" t="s">
        <v>1034</v>
      </c>
      <c r="AA181" s="45">
        <v>982.00040612944099</v>
      </c>
      <c r="AB181" s="40" t="s">
        <v>179</v>
      </c>
      <c r="AC181" s="40">
        <v>5.5</v>
      </c>
      <c r="AD181" s="40">
        <v>34.200000000000003</v>
      </c>
      <c r="AE181" s="40">
        <v>34.9</v>
      </c>
      <c r="AF181" s="40">
        <v>27.6</v>
      </c>
      <c r="AG181" s="46">
        <v>38.1</v>
      </c>
      <c r="AH181" s="46" t="s">
        <v>150</v>
      </c>
      <c r="AI181" s="40">
        <v>32.700000000000003</v>
      </c>
      <c r="AJ181" s="40">
        <v>29.1</v>
      </c>
      <c r="AK181" s="40">
        <v>6.2</v>
      </c>
      <c r="AL181" s="40">
        <v>4.0999999999999996</v>
      </c>
      <c r="AM181" s="40">
        <v>5.3</v>
      </c>
      <c r="AN181" s="40" t="s">
        <v>150</v>
      </c>
      <c r="AO181" s="40" t="s">
        <v>163</v>
      </c>
      <c r="AP181" s="40" t="s">
        <v>153</v>
      </c>
      <c r="AQ181" s="40" t="s">
        <v>150</v>
      </c>
      <c r="AR181" s="40" t="s">
        <v>153</v>
      </c>
      <c r="AS181" s="40" t="s">
        <v>150</v>
      </c>
      <c r="AT181" s="40" t="s">
        <v>166</v>
      </c>
      <c r="AU181" s="40" t="s">
        <v>181</v>
      </c>
      <c r="AV181" s="40" t="s">
        <v>153</v>
      </c>
      <c r="AW181" s="40" t="s">
        <v>150</v>
      </c>
      <c r="AX181" s="40" t="s">
        <v>153</v>
      </c>
      <c r="AY181" s="40" t="s">
        <v>150</v>
      </c>
      <c r="AZ181" s="40" t="s">
        <v>165</v>
      </c>
      <c r="BA181" s="40" t="s">
        <v>164</v>
      </c>
      <c r="BB181" s="40" t="s">
        <v>166</v>
      </c>
      <c r="BC181" s="40">
        <v>7</v>
      </c>
      <c r="BD181" s="40">
        <v>1</v>
      </c>
      <c r="BE181" s="40" t="s">
        <v>153</v>
      </c>
      <c r="BF181" s="40" t="s">
        <v>153</v>
      </c>
      <c r="BG181" s="40" t="s">
        <v>166</v>
      </c>
      <c r="BH181" s="40" t="s">
        <v>153</v>
      </c>
      <c r="BI181" s="40" t="s">
        <v>153</v>
      </c>
      <c r="BJ181" s="40" t="s">
        <v>153</v>
      </c>
      <c r="BK181" s="40" t="s">
        <v>150</v>
      </c>
      <c r="BL181" s="40" t="s">
        <v>153</v>
      </c>
      <c r="BM181" s="40" t="s">
        <v>166</v>
      </c>
      <c r="BN181" s="40" t="s">
        <v>166</v>
      </c>
      <c r="BO181" s="40"/>
      <c r="BP181" s="40" t="s">
        <v>153</v>
      </c>
      <c r="BQ181" s="40" t="s">
        <v>150</v>
      </c>
      <c r="BR181" s="40" t="s">
        <v>150</v>
      </c>
      <c r="BS181" s="40" t="s">
        <v>150</v>
      </c>
      <c r="BT181" s="40" t="s">
        <v>150</v>
      </c>
      <c r="BU181" s="41" t="s">
        <v>150</v>
      </c>
      <c r="BV181" s="43" t="s">
        <v>150</v>
      </c>
      <c r="BW181" s="40" t="s">
        <v>153</v>
      </c>
      <c r="BX181" s="40" t="s">
        <v>150</v>
      </c>
      <c r="BY181" s="40" t="s">
        <v>150</v>
      </c>
      <c r="BZ181" s="40" t="s">
        <v>150</v>
      </c>
      <c r="CA181" s="43" t="s">
        <v>150</v>
      </c>
      <c r="CB181" s="43" t="s">
        <v>150</v>
      </c>
      <c r="CC181" s="43" t="s">
        <v>150</v>
      </c>
      <c r="CD181" s="40" t="s">
        <v>153</v>
      </c>
      <c r="CE181" s="40" t="s">
        <v>150</v>
      </c>
      <c r="CF181" s="40" t="s">
        <v>150</v>
      </c>
      <c r="CG181" s="40" t="s">
        <v>153</v>
      </c>
      <c r="CH181" s="40" t="s">
        <v>158</v>
      </c>
      <c r="CI181" s="40"/>
      <c r="CJ181" s="47">
        <v>5.6953351406808297</v>
      </c>
      <c r="CK181" s="47">
        <v>-14.254181691967453</v>
      </c>
      <c r="CL181" s="48">
        <v>7.6058970690509278E-2</v>
      </c>
      <c r="CM181" s="48">
        <v>0.19951099244407905</v>
      </c>
      <c r="CN181" s="47">
        <v>16.606762159499841</v>
      </c>
      <c r="CO181" s="47">
        <v>43.561352062025996</v>
      </c>
      <c r="CP181" s="47">
        <v>5.4289058308714688</v>
      </c>
      <c r="CQ181" s="47">
        <v>16.612072643137306</v>
      </c>
      <c r="CR181" s="47">
        <v>2.6231092878696325</v>
      </c>
      <c r="CS181" s="47">
        <v>3.0599301517946338</v>
      </c>
      <c r="CT181" s="4"/>
      <c r="CU181" s="4"/>
      <c r="CV181" s="4"/>
      <c r="CW181" s="4"/>
      <c r="CX181" s="4"/>
      <c r="CY181" s="4"/>
      <c r="CZ181" s="4"/>
      <c r="DA181" s="4"/>
      <c r="DB181" s="4"/>
      <c r="DC181" s="4"/>
      <c r="DD181" s="4"/>
      <c r="DE181" s="4"/>
      <c r="DF181" s="4"/>
      <c r="DG181" s="4"/>
      <c r="DH181" s="4"/>
      <c r="DI181" s="4"/>
      <c r="DJ181" s="4"/>
      <c r="DK181" s="4"/>
    </row>
    <row r="182" spans="1:115" ht="15" customHeight="1" x14ac:dyDescent="0.6">
      <c r="A182" s="40">
        <v>253</v>
      </c>
      <c r="B182" s="40" t="s">
        <v>19</v>
      </c>
      <c r="C182" s="40" t="s">
        <v>921</v>
      </c>
      <c r="D182" s="40" t="s">
        <v>174</v>
      </c>
      <c r="E182" s="40" t="s">
        <v>22</v>
      </c>
      <c r="F182" s="40" t="s">
        <v>1035</v>
      </c>
      <c r="G182" s="40">
        <v>92</v>
      </c>
      <c r="H182" s="40" t="s">
        <v>150</v>
      </c>
      <c r="I182" s="41">
        <v>42623</v>
      </c>
      <c r="J182" s="42">
        <f t="shared" si="0"/>
        <v>2016</v>
      </c>
      <c r="K182" s="42">
        <f t="shared" si="1"/>
        <v>9</v>
      </c>
      <c r="L182" s="42" t="str">
        <f t="shared" si="2"/>
        <v>3 - Fall</v>
      </c>
      <c r="M182" s="40"/>
      <c r="N182" s="40" t="s">
        <v>150</v>
      </c>
      <c r="O182" s="43">
        <v>0.44236111111111115</v>
      </c>
      <c r="P182" s="40" t="s">
        <v>160</v>
      </c>
      <c r="Q182" s="44">
        <v>28.835419999999999</v>
      </c>
      <c r="R182" s="44">
        <v>-82.743769999999998</v>
      </c>
      <c r="S182" s="40" t="s">
        <v>152</v>
      </c>
      <c r="T182" s="40" t="s">
        <v>150</v>
      </c>
      <c r="U182" s="40" t="s">
        <v>153</v>
      </c>
      <c r="V182" s="40" t="s">
        <v>150</v>
      </c>
      <c r="W182" s="40" t="s">
        <v>150</v>
      </c>
      <c r="X182" s="40" t="s">
        <v>150</v>
      </c>
      <c r="Y182" s="40" t="s">
        <v>1036</v>
      </c>
      <c r="Z182" s="40" t="s">
        <v>1037</v>
      </c>
      <c r="AA182" s="45">
        <v>982.00040612998498</v>
      </c>
      <c r="AB182" s="40" t="s">
        <v>162</v>
      </c>
      <c r="AC182" s="40">
        <v>10.5</v>
      </c>
      <c r="AD182" s="40">
        <v>49.6</v>
      </c>
      <c r="AE182" s="40">
        <v>50.2</v>
      </c>
      <c r="AF182" s="40">
        <v>50.6</v>
      </c>
      <c r="AG182" s="46">
        <v>54.3</v>
      </c>
      <c r="AH182" s="46" t="s">
        <v>150</v>
      </c>
      <c r="AI182" s="40">
        <v>57.2</v>
      </c>
      <c r="AJ182" s="40">
        <v>39.299999999999997</v>
      </c>
      <c r="AK182" s="40">
        <v>9.1999999999999993</v>
      </c>
      <c r="AL182" s="40">
        <v>5.0999999999999996</v>
      </c>
      <c r="AM182" s="40">
        <v>22.1</v>
      </c>
      <c r="AN182" s="40" t="s">
        <v>150</v>
      </c>
      <c r="AO182" s="40" t="s">
        <v>163</v>
      </c>
      <c r="AP182" s="40" t="s">
        <v>153</v>
      </c>
      <c r="AQ182" s="40" t="s">
        <v>150</v>
      </c>
      <c r="AR182" s="40" t="s">
        <v>153</v>
      </c>
      <c r="AS182" s="40" t="s">
        <v>150</v>
      </c>
      <c r="AT182" s="40" t="s">
        <v>166</v>
      </c>
      <c r="AU182" s="40" t="s">
        <v>181</v>
      </c>
      <c r="AV182" s="40" t="s">
        <v>153</v>
      </c>
      <c r="AW182" s="40" t="s">
        <v>150</v>
      </c>
      <c r="AX182" s="40" t="s">
        <v>153</v>
      </c>
      <c r="AY182" s="40" t="s">
        <v>150</v>
      </c>
      <c r="AZ182" s="40" t="s">
        <v>164</v>
      </c>
      <c r="BA182" s="40" t="s">
        <v>164</v>
      </c>
      <c r="BB182" s="40" t="s">
        <v>153</v>
      </c>
      <c r="BC182" s="40" t="s">
        <v>150</v>
      </c>
      <c r="BD182" s="40" t="s">
        <v>150</v>
      </c>
      <c r="BE182" s="40" t="s">
        <v>943</v>
      </c>
      <c r="BF182" s="40" t="s">
        <v>153</v>
      </c>
      <c r="BG182" s="40" t="s">
        <v>166</v>
      </c>
      <c r="BH182" s="40" t="s">
        <v>153</v>
      </c>
      <c r="BI182" s="40" t="s">
        <v>153</v>
      </c>
      <c r="BJ182" s="40" t="s">
        <v>153</v>
      </c>
      <c r="BK182" s="40" t="s">
        <v>150</v>
      </c>
      <c r="BL182" s="40" t="s">
        <v>153</v>
      </c>
      <c r="BM182" s="40" t="s">
        <v>166</v>
      </c>
      <c r="BN182" s="40" t="s">
        <v>166</v>
      </c>
      <c r="BO182" s="40"/>
      <c r="BP182" s="40" t="s">
        <v>153</v>
      </c>
      <c r="BQ182" s="40" t="s">
        <v>150</v>
      </c>
      <c r="BR182" s="40" t="s">
        <v>150</v>
      </c>
      <c r="BS182" s="40" t="s">
        <v>150</v>
      </c>
      <c r="BT182" s="40" t="s">
        <v>150</v>
      </c>
      <c r="BU182" s="41" t="s">
        <v>150</v>
      </c>
      <c r="BV182" s="43" t="s">
        <v>150</v>
      </c>
      <c r="BW182" s="40" t="s">
        <v>153</v>
      </c>
      <c r="BX182" s="40" t="s">
        <v>150</v>
      </c>
      <c r="BY182" s="40" t="s">
        <v>150</v>
      </c>
      <c r="BZ182" s="40" t="s">
        <v>150</v>
      </c>
      <c r="CA182" s="43" t="s">
        <v>150</v>
      </c>
      <c r="CB182" s="43" t="s">
        <v>150</v>
      </c>
      <c r="CC182" s="43" t="s">
        <v>150</v>
      </c>
      <c r="CD182" s="40" t="s">
        <v>153</v>
      </c>
      <c r="CE182" s="40" t="s">
        <v>150</v>
      </c>
      <c r="CF182" s="40" t="s">
        <v>150</v>
      </c>
      <c r="CG182" s="40" t="s">
        <v>153</v>
      </c>
      <c r="CH182" s="40" t="s">
        <v>158</v>
      </c>
      <c r="CI182" s="40"/>
      <c r="CJ182" s="47">
        <v>6.3705914375750403</v>
      </c>
      <c r="CK182" s="47">
        <v>-14.930767242466764</v>
      </c>
      <c r="CL182" s="48">
        <v>6.7098657910145104E-2</v>
      </c>
      <c r="CM182" s="48">
        <v>0.19792455983422416</v>
      </c>
      <c r="CN182" s="47">
        <v>15.249694979578432</v>
      </c>
      <c r="CO182" s="47">
        <v>44.982854507778221</v>
      </c>
      <c r="CP182" s="47">
        <v>4.7893403219232766</v>
      </c>
      <c r="CQ182" s="47">
        <v>16.47998000284964</v>
      </c>
      <c r="CR182" s="47">
        <v>2.9497543765968319</v>
      </c>
      <c r="CS182" s="47">
        <v>3.4409707590442644</v>
      </c>
      <c r="CT182" s="4"/>
      <c r="CU182" s="4"/>
      <c r="CV182" s="4"/>
      <c r="CW182" s="4"/>
      <c r="CX182" s="4"/>
      <c r="CY182" s="4"/>
      <c r="CZ182" s="4"/>
      <c r="DA182" s="4"/>
      <c r="DB182" s="4"/>
      <c r="DC182" s="4"/>
      <c r="DD182" s="4"/>
      <c r="DE182" s="4"/>
      <c r="DF182" s="4"/>
      <c r="DG182" s="4"/>
      <c r="DH182" s="4"/>
      <c r="DI182" s="4"/>
      <c r="DJ182" s="4"/>
      <c r="DK182" s="4"/>
    </row>
    <row r="183" spans="1:115" ht="15" customHeight="1" x14ac:dyDescent="0.6">
      <c r="A183" s="40">
        <v>254</v>
      </c>
      <c r="B183" s="40" t="s">
        <v>19</v>
      </c>
      <c r="C183" s="40" t="s">
        <v>921</v>
      </c>
      <c r="D183" s="40" t="s">
        <v>174</v>
      </c>
      <c r="E183" s="40" t="s">
        <v>22</v>
      </c>
      <c r="F183" s="40" t="s">
        <v>1035</v>
      </c>
      <c r="G183" s="40">
        <v>93</v>
      </c>
      <c r="H183" s="40" t="s">
        <v>150</v>
      </c>
      <c r="I183" s="41">
        <v>42623</v>
      </c>
      <c r="J183" s="42">
        <f t="shared" si="0"/>
        <v>2016</v>
      </c>
      <c r="K183" s="42">
        <f t="shared" si="1"/>
        <v>9</v>
      </c>
      <c r="L183" s="42" t="str">
        <f t="shared" si="2"/>
        <v>3 - Fall</v>
      </c>
      <c r="M183" s="40"/>
      <c r="N183" s="40" t="s">
        <v>150</v>
      </c>
      <c r="O183" s="43">
        <v>0.44861111111111113</v>
      </c>
      <c r="P183" s="40" t="s">
        <v>176</v>
      </c>
      <c r="Q183" s="44">
        <v>28.834209999999999</v>
      </c>
      <c r="R183" s="44">
        <v>-82.743030000000005</v>
      </c>
      <c r="S183" s="40" t="s">
        <v>152</v>
      </c>
      <c r="T183" s="40" t="s">
        <v>150</v>
      </c>
      <c r="U183" s="40" t="s">
        <v>153</v>
      </c>
      <c r="V183" s="40" t="s">
        <v>150</v>
      </c>
      <c r="W183" s="40" t="s">
        <v>150</v>
      </c>
      <c r="X183" s="40" t="s">
        <v>150</v>
      </c>
      <c r="Y183" s="40" t="s">
        <v>1038</v>
      </c>
      <c r="Z183" s="40" t="s">
        <v>1039</v>
      </c>
      <c r="AA183" s="45">
        <v>982.00040612955399</v>
      </c>
      <c r="AB183" s="40" t="s">
        <v>162</v>
      </c>
      <c r="AC183" s="40">
        <v>9.5</v>
      </c>
      <c r="AD183" s="40">
        <v>42.2</v>
      </c>
      <c r="AE183" s="40">
        <v>42.7</v>
      </c>
      <c r="AF183" s="40">
        <v>42.7</v>
      </c>
      <c r="AG183" s="46">
        <v>45.8</v>
      </c>
      <c r="AH183" s="46" t="s">
        <v>150</v>
      </c>
      <c r="AI183" s="40">
        <v>46.5</v>
      </c>
      <c r="AJ183" s="40">
        <v>34.6</v>
      </c>
      <c r="AK183" s="40">
        <v>7</v>
      </c>
      <c r="AL183" s="40">
        <v>4.3</v>
      </c>
      <c r="AM183" s="40">
        <v>14.1</v>
      </c>
      <c r="AN183" s="40" t="s">
        <v>150</v>
      </c>
      <c r="AO183" s="40" t="s">
        <v>163</v>
      </c>
      <c r="AP183" s="40" t="s">
        <v>153</v>
      </c>
      <c r="AQ183" s="40" t="s">
        <v>150</v>
      </c>
      <c r="AR183" s="40" t="s">
        <v>153</v>
      </c>
      <c r="AS183" s="40" t="s">
        <v>150</v>
      </c>
      <c r="AT183" s="40" t="s">
        <v>166</v>
      </c>
      <c r="AU183" s="40" t="s">
        <v>181</v>
      </c>
      <c r="AV183" s="40" t="s">
        <v>153</v>
      </c>
      <c r="AW183" s="40" t="s">
        <v>150</v>
      </c>
      <c r="AX183" s="40" t="s">
        <v>153</v>
      </c>
      <c r="AY183" s="40" t="s">
        <v>150</v>
      </c>
      <c r="AZ183" s="40" t="s">
        <v>165</v>
      </c>
      <c r="BA183" s="40" t="s">
        <v>164</v>
      </c>
      <c r="BB183" s="40" t="s">
        <v>153</v>
      </c>
      <c r="BC183" s="40" t="s">
        <v>150</v>
      </c>
      <c r="BD183" s="40" t="s">
        <v>150</v>
      </c>
      <c r="BE183" s="40" t="s">
        <v>153</v>
      </c>
      <c r="BF183" s="40" t="s">
        <v>153</v>
      </c>
      <c r="BG183" s="40" t="s">
        <v>166</v>
      </c>
      <c r="BH183" s="40" t="s">
        <v>153</v>
      </c>
      <c r="BI183" s="40" t="s">
        <v>153</v>
      </c>
      <c r="BJ183" s="40" t="s">
        <v>153</v>
      </c>
      <c r="BK183" s="40" t="s">
        <v>150</v>
      </c>
      <c r="BL183" s="40" t="s">
        <v>153</v>
      </c>
      <c r="BM183" s="40" t="s">
        <v>166</v>
      </c>
      <c r="BN183" s="40" t="s">
        <v>166</v>
      </c>
      <c r="BO183" s="40"/>
      <c r="BP183" s="40" t="s">
        <v>153</v>
      </c>
      <c r="BQ183" s="40" t="s">
        <v>150</v>
      </c>
      <c r="BR183" s="40" t="s">
        <v>150</v>
      </c>
      <c r="BS183" s="40" t="s">
        <v>150</v>
      </c>
      <c r="BT183" s="40" t="s">
        <v>150</v>
      </c>
      <c r="BU183" s="41" t="s">
        <v>150</v>
      </c>
      <c r="BV183" s="43" t="s">
        <v>150</v>
      </c>
      <c r="BW183" s="40" t="s">
        <v>153</v>
      </c>
      <c r="BX183" s="40" t="s">
        <v>150</v>
      </c>
      <c r="BY183" s="40" t="s">
        <v>150</v>
      </c>
      <c r="BZ183" s="40" t="s">
        <v>150</v>
      </c>
      <c r="CA183" s="43" t="s">
        <v>150</v>
      </c>
      <c r="CB183" s="43" t="s">
        <v>150</v>
      </c>
      <c r="CC183" s="43" t="s">
        <v>150</v>
      </c>
      <c r="CD183" s="40" t="s">
        <v>153</v>
      </c>
      <c r="CE183" s="40" t="s">
        <v>150</v>
      </c>
      <c r="CF183" s="40" t="s">
        <v>150</v>
      </c>
      <c r="CG183" s="40" t="s">
        <v>153</v>
      </c>
      <c r="CH183" s="40" t="s">
        <v>158</v>
      </c>
      <c r="CI183" s="40"/>
      <c r="CJ183" s="47">
        <v>5.7672742372301578</v>
      </c>
      <c r="CK183" s="47">
        <v>-14.607758726939849</v>
      </c>
      <c r="CL183" s="48">
        <v>9.7663732798845465E-2</v>
      </c>
      <c r="CM183" s="48">
        <v>0.27918591969332823</v>
      </c>
      <c r="CN183" s="47">
        <v>14.95616122493805</v>
      </c>
      <c r="CO183" s="47">
        <v>42.754352173557152</v>
      </c>
      <c r="CP183" s="47">
        <v>6.9710016273265856</v>
      </c>
      <c r="CQ183" s="47">
        <v>23.246121539827495</v>
      </c>
      <c r="CR183" s="47">
        <v>2.8586447772619707</v>
      </c>
      <c r="CS183" s="47">
        <v>3.3346888700616328</v>
      </c>
      <c r="CT183" s="4"/>
      <c r="CU183" s="4"/>
      <c r="CV183" s="4"/>
      <c r="CW183" s="4"/>
      <c r="CX183" s="4"/>
      <c r="CY183" s="4"/>
      <c r="CZ183" s="4"/>
      <c r="DA183" s="4"/>
      <c r="DB183" s="4"/>
      <c r="DC183" s="4"/>
      <c r="DD183" s="4"/>
      <c r="DE183" s="4"/>
      <c r="DF183" s="4"/>
      <c r="DG183" s="4"/>
      <c r="DH183" s="4"/>
      <c r="DI183" s="4"/>
      <c r="DJ183" s="4"/>
      <c r="DK183" s="4"/>
    </row>
    <row r="184" spans="1:115" ht="15" customHeight="1" x14ac:dyDescent="0.6">
      <c r="A184" s="40">
        <v>255</v>
      </c>
      <c r="B184" s="40" t="s">
        <v>19</v>
      </c>
      <c r="C184" s="40" t="s">
        <v>921</v>
      </c>
      <c r="D184" s="40" t="s">
        <v>174</v>
      </c>
      <c r="E184" s="40" t="s">
        <v>22</v>
      </c>
      <c r="F184" s="40" t="s">
        <v>1035</v>
      </c>
      <c r="G184" s="40">
        <v>94</v>
      </c>
      <c r="H184" s="40" t="s">
        <v>150</v>
      </c>
      <c r="I184" s="41">
        <v>42623</v>
      </c>
      <c r="J184" s="42">
        <f t="shared" si="0"/>
        <v>2016</v>
      </c>
      <c r="K184" s="42">
        <f t="shared" si="1"/>
        <v>9</v>
      </c>
      <c r="L184" s="42" t="str">
        <f t="shared" si="2"/>
        <v>3 - Fall</v>
      </c>
      <c r="M184" s="40"/>
      <c r="N184" s="40" t="s">
        <v>150</v>
      </c>
      <c r="O184" s="43">
        <v>0.45555555555555555</v>
      </c>
      <c r="P184" s="40" t="s">
        <v>176</v>
      </c>
      <c r="Q184" s="44">
        <v>28.83304</v>
      </c>
      <c r="R184" s="44">
        <v>-82.741569999999996</v>
      </c>
      <c r="S184" s="40" t="s">
        <v>152</v>
      </c>
      <c r="T184" s="40" t="s">
        <v>150</v>
      </c>
      <c r="U184" s="40" t="s">
        <v>153</v>
      </c>
      <c r="V184" s="40" t="s">
        <v>150</v>
      </c>
      <c r="W184" s="40" t="s">
        <v>150</v>
      </c>
      <c r="X184" s="40" t="s">
        <v>150</v>
      </c>
      <c r="Y184" s="40" t="s">
        <v>1040</v>
      </c>
      <c r="Z184" s="40" t="s">
        <v>1041</v>
      </c>
      <c r="AA184" s="45">
        <v>982.00040612958196</v>
      </c>
      <c r="AB184" s="40" t="s">
        <v>162</v>
      </c>
      <c r="AC184" s="40">
        <v>9.3000000000000007</v>
      </c>
      <c r="AD184" s="40">
        <v>43.7</v>
      </c>
      <c r="AE184" s="40">
        <v>44.4</v>
      </c>
      <c r="AF184" s="40">
        <v>41.8</v>
      </c>
      <c r="AG184" s="46">
        <v>47.2</v>
      </c>
      <c r="AH184" s="46" t="s">
        <v>150</v>
      </c>
      <c r="AI184" s="40">
        <v>45.6</v>
      </c>
      <c r="AJ184" s="40">
        <v>34.200000000000003</v>
      </c>
      <c r="AK184" s="40">
        <v>7.4</v>
      </c>
      <c r="AL184" s="40">
        <v>4.5999999999999996</v>
      </c>
      <c r="AM184" s="40">
        <v>13.8</v>
      </c>
      <c r="AN184" s="40" t="s">
        <v>150</v>
      </c>
      <c r="AO184" s="40" t="s">
        <v>163</v>
      </c>
      <c r="AP184" s="40" t="s">
        <v>153</v>
      </c>
      <c r="AQ184" s="40" t="s">
        <v>150</v>
      </c>
      <c r="AR184" s="40" t="s">
        <v>153</v>
      </c>
      <c r="AS184" s="40" t="s">
        <v>150</v>
      </c>
      <c r="AT184" s="40" t="s">
        <v>166</v>
      </c>
      <c r="AU184" s="40" t="s">
        <v>181</v>
      </c>
      <c r="AV184" s="40" t="s">
        <v>153</v>
      </c>
      <c r="AW184" s="40" t="s">
        <v>150</v>
      </c>
      <c r="AX184" s="40" t="s">
        <v>153</v>
      </c>
      <c r="AY184" s="40" t="s">
        <v>150</v>
      </c>
      <c r="AZ184" s="40" t="s">
        <v>165</v>
      </c>
      <c r="BA184" s="40" t="s">
        <v>164</v>
      </c>
      <c r="BB184" s="40" t="s">
        <v>153</v>
      </c>
      <c r="BC184" s="40" t="s">
        <v>150</v>
      </c>
      <c r="BD184" s="40" t="s">
        <v>150</v>
      </c>
      <c r="BE184" s="40" t="s">
        <v>943</v>
      </c>
      <c r="BF184" s="40" t="s">
        <v>153</v>
      </c>
      <c r="BG184" s="40" t="s">
        <v>166</v>
      </c>
      <c r="BH184" s="40" t="s">
        <v>153</v>
      </c>
      <c r="BI184" s="40" t="s">
        <v>153</v>
      </c>
      <c r="BJ184" s="40" t="s">
        <v>153</v>
      </c>
      <c r="BK184" s="40" t="s">
        <v>150</v>
      </c>
      <c r="BL184" s="40" t="s">
        <v>153</v>
      </c>
      <c r="BM184" s="40" t="s">
        <v>166</v>
      </c>
      <c r="BN184" s="40" t="s">
        <v>166</v>
      </c>
      <c r="BO184" s="40"/>
      <c r="BP184" s="40" t="s">
        <v>153</v>
      </c>
      <c r="BQ184" s="40" t="s">
        <v>150</v>
      </c>
      <c r="BR184" s="40" t="s">
        <v>150</v>
      </c>
      <c r="BS184" s="40" t="s">
        <v>150</v>
      </c>
      <c r="BT184" s="40" t="s">
        <v>150</v>
      </c>
      <c r="BU184" s="41" t="s">
        <v>150</v>
      </c>
      <c r="BV184" s="43" t="s">
        <v>150</v>
      </c>
      <c r="BW184" s="40" t="s">
        <v>153</v>
      </c>
      <c r="BX184" s="40" t="s">
        <v>150</v>
      </c>
      <c r="BY184" s="40" t="s">
        <v>150</v>
      </c>
      <c r="BZ184" s="40" t="s">
        <v>150</v>
      </c>
      <c r="CA184" s="43" t="s">
        <v>150</v>
      </c>
      <c r="CB184" s="43" t="s">
        <v>150</v>
      </c>
      <c r="CC184" s="43" t="s">
        <v>150</v>
      </c>
      <c r="CD184" s="40" t="s">
        <v>153</v>
      </c>
      <c r="CE184" s="40" t="s">
        <v>150</v>
      </c>
      <c r="CF184" s="40" t="s">
        <v>150</v>
      </c>
      <c r="CG184" s="40" t="s">
        <v>153</v>
      </c>
      <c r="CH184" s="40" t="s">
        <v>158</v>
      </c>
      <c r="CI184" s="40"/>
      <c r="CJ184" s="47">
        <v>6.8924739719124855</v>
      </c>
      <c r="CK184" s="47">
        <v>-14.996142840137708</v>
      </c>
      <c r="CL184" s="48">
        <v>7.5900829460835262E-2</v>
      </c>
      <c r="CM184" s="48">
        <v>0.22113087439339835</v>
      </c>
      <c r="CN184" s="47">
        <v>14.941108161581745</v>
      </c>
      <c r="CO184" s="47">
        <v>43.529699683739828</v>
      </c>
      <c r="CP184" s="47">
        <v>5.4176180914229306</v>
      </c>
      <c r="CQ184" s="47">
        <v>18.412229341665142</v>
      </c>
      <c r="CR184" s="47">
        <v>2.9134184166920285</v>
      </c>
      <c r="CS184" s="47">
        <v>3.3985838482810431</v>
      </c>
      <c r="CT184" s="4"/>
      <c r="CU184" s="4"/>
      <c r="CV184" s="4"/>
      <c r="CW184" s="4"/>
      <c r="CX184" s="4"/>
      <c r="CY184" s="4"/>
      <c r="CZ184" s="4"/>
      <c r="DA184" s="4"/>
      <c r="DB184" s="4"/>
      <c r="DC184" s="4"/>
      <c r="DD184" s="4"/>
      <c r="DE184" s="4"/>
      <c r="DF184" s="4"/>
      <c r="DG184" s="4"/>
      <c r="DH184" s="4"/>
      <c r="DI184" s="4"/>
      <c r="DJ184" s="4"/>
      <c r="DK184" s="4"/>
    </row>
    <row r="185" spans="1:115" ht="15" customHeight="1" x14ac:dyDescent="0.6">
      <c r="A185" s="40">
        <v>256</v>
      </c>
      <c r="B185" s="40" t="s">
        <v>19</v>
      </c>
      <c r="C185" s="40" t="s">
        <v>921</v>
      </c>
      <c r="D185" s="40" t="s">
        <v>174</v>
      </c>
      <c r="E185" s="40" t="s">
        <v>22</v>
      </c>
      <c r="F185" s="40" t="s">
        <v>1035</v>
      </c>
      <c r="G185" s="40">
        <v>95</v>
      </c>
      <c r="H185" s="40" t="s">
        <v>150</v>
      </c>
      <c r="I185" s="41">
        <v>42623</v>
      </c>
      <c r="J185" s="42">
        <f t="shared" si="0"/>
        <v>2016</v>
      </c>
      <c r="K185" s="42">
        <f t="shared" si="1"/>
        <v>9</v>
      </c>
      <c r="L185" s="42" t="str">
        <f t="shared" si="2"/>
        <v>3 - Fall</v>
      </c>
      <c r="M185" s="40"/>
      <c r="N185" s="40" t="s">
        <v>150</v>
      </c>
      <c r="O185" s="43">
        <v>0.46527777777777773</v>
      </c>
      <c r="P185" s="40" t="s">
        <v>176</v>
      </c>
      <c r="Q185" s="44">
        <v>28.82939</v>
      </c>
      <c r="R185" s="44">
        <v>-82.742019999999997</v>
      </c>
      <c r="S185" s="40" t="s">
        <v>152</v>
      </c>
      <c r="T185" s="40" t="s">
        <v>150</v>
      </c>
      <c r="U185" s="40" t="s">
        <v>153</v>
      </c>
      <c r="V185" s="40" t="s">
        <v>150</v>
      </c>
      <c r="W185" s="40" t="s">
        <v>150</v>
      </c>
      <c r="X185" s="40" t="s">
        <v>150</v>
      </c>
      <c r="Y185" s="40" t="s">
        <v>1042</v>
      </c>
      <c r="Z185" s="40" t="s">
        <v>1043</v>
      </c>
      <c r="AA185" s="45">
        <v>982.00040612940597</v>
      </c>
      <c r="AB185" s="40" t="s">
        <v>162</v>
      </c>
      <c r="AC185" s="40">
        <v>10.9</v>
      </c>
      <c r="AD185" s="40">
        <v>50.4</v>
      </c>
      <c r="AE185" s="40">
        <v>51.2</v>
      </c>
      <c r="AF185" s="40">
        <v>49.5</v>
      </c>
      <c r="AG185" s="46">
        <v>54.1</v>
      </c>
      <c r="AH185" s="46" t="s">
        <v>150</v>
      </c>
      <c r="AI185" s="40">
        <v>56</v>
      </c>
      <c r="AJ185" s="40">
        <v>40.299999999999997</v>
      </c>
      <c r="AK185" s="40">
        <v>10.9</v>
      </c>
      <c r="AL185" s="40">
        <v>7.1</v>
      </c>
      <c r="AM185" s="40">
        <v>22.2</v>
      </c>
      <c r="AN185" s="40" t="s">
        <v>150</v>
      </c>
      <c r="AO185" s="40" t="s">
        <v>163</v>
      </c>
      <c r="AP185" s="40" t="s">
        <v>153</v>
      </c>
      <c r="AQ185" s="40" t="s">
        <v>150</v>
      </c>
      <c r="AR185" s="40" t="s">
        <v>153</v>
      </c>
      <c r="AS185" s="40" t="s">
        <v>150</v>
      </c>
      <c r="AT185" s="40" t="s">
        <v>166</v>
      </c>
      <c r="AU185" s="40" t="s">
        <v>181</v>
      </c>
      <c r="AV185" s="40" t="s">
        <v>153</v>
      </c>
      <c r="AW185" s="40" t="s">
        <v>150</v>
      </c>
      <c r="AX185" s="40" t="s">
        <v>153</v>
      </c>
      <c r="AY185" s="40" t="s">
        <v>150</v>
      </c>
      <c r="AZ185" s="40" t="s">
        <v>165</v>
      </c>
      <c r="BA185" s="40" t="s">
        <v>164</v>
      </c>
      <c r="BB185" s="40" t="s">
        <v>153</v>
      </c>
      <c r="BC185" s="40" t="s">
        <v>150</v>
      </c>
      <c r="BD185" s="40" t="s">
        <v>150</v>
      </c>
      <c r="BE185" s="40" t="s">
        <v>943</v>
      </c>
      <c r="BF185" s="40" t="s">
        <v>153</v>
      </c>
      <c r="BG185" s="40" t="s">
        <v>166</v>
      </c>
      <c r="BH185" s="40" t="s">
        <v>153</v>
      </c>
      <c r="BI185" s="40" t="s">
        <v>153</v>
      </c>
      <c r="BJ185" s="40" t="s">
        <v>153</v>
      </c>
      <c r="BK185" s="40" t="s">
        <v>150</v>
      </c>
      <c r="BL185" s="40" t="s">
        <v>153</v>
      </c>
      <c r="BM185" s="40" t="s">
        <v>166</v>
      </c>
      <c r="BN185" s="40" t="s">
        <v>166</v>
      </c>
      <c r="BO185" s="40"/>
      <c r="BP185" s="40" t="s">
        <v>153</v>
      </c>
      <c r="BQ185" s="40" t="s">
        <v>150</v>
      </c>
      <c r="BR185" s="40" t="s">
        <v>150</v>
      </c>
      <c r="BS185" s="40" t="s">
        <v>150</v>
      </c>
      <c r="BT185" s="40" t="s">
        <v>150</v>
      </c>
      <c r="BU185" s="41" t="s">
        <v>150</v>
      </c>
      <c r="BV185" s="43" t="s">
        <v>150</v>
      </c>
      <c r="BW185" s="40" t="s">
        <v>153</v>
      </c>
      <c r="BX185" s="40" t="s">
        <v>150</v>
      </c>
      <c r="BY185" s="40" t="s">
        <v>150</v>
      </c>
      <c r="BZ185" s="40" t="s">
        <v>150</v>
      </c>
      <c r="CA185" s="43" t="s">
        <v>150</v>
      </c>
      <c r="CB185" s="43" t="s">
        <v>150</v>
      </c>
      <c r="CC185" s="43" t="s">
        <v>150</v>
      </c>
      <c r="CD185" s="40" t="s">
        <v>153</v>
      </c>
      <c r="CE185" s="40" t="s">
        <v>150</v>
      </c>
      <c r="CF185" s="40" t="s">
        <v>150</v>
      </c>
      <c r="CG185" s="40" t="s">
        <v>153</v>
      </c>
      <c r="CH185" s="40" t="s">
        <v>158</v>
      </c>
      <c r="CI185" s="40"/>
      <c r="CJ185" s="47">
        <v>7.8991822925870849</v>
      </c>
      <c r="CK185" s="47">
        <v>-15.500468879313573</v>
      </c>
      <c r="CL185" s="48">
        <v>5.6203801931827051E-2</v>
      </c>
      <c r="CM185" s="48">
        <v>0.1578035166976211</v>
      </c>
      <c r="CN185" s="47">
        <v>15.743361885665841</v>
      </c>
      <c r="CO185" s="47">
        <v>44.202665741630568</v>
      </c>
      <c r="CP185" s="47">
        <v>4.0116917867114239</v>
      </c>
      <c r="CQ185" s="47">
        <v>13.139343605130817</v>
      </c>
      <c r="CR185" s="47">
        <v>2.8077018150663617</v>
      </c>
      <c r="CS185" s="47">
        <v>3.2752624836869053</v>
      </c>
      <c r="CT185" s="4"/>
      <c r="CU185" s="4"/>
      <c r="CV185" s="4"/>
      <c r="CW185" s="4"/>
      <c r="CX185" s="4"/>
      <c r="CY185" s="4"/>
      <c r="CZ185" s="4"/>
      <c r="DA185" s="4"/>
      <c r="DB185" s="4"/>
      <c r="DC185" s="4"/>
      <c r="DD185" s="4"/>
      <c r="DE185" s="4"/>
      <c r="DF185" s="4"/>
      <c r="DG185" s="4"/>
      <c r="DH185" s="4"/>
      <c r="DI185" s="4"/>
      <c r="DJ185" s="4"/>
      <c r="DK185" s="4"/>
    </row>
    <row r="186" spans="1:115" ht="15" customHeight="1" x14ac:dyDescent="0.6">
      <c r="A186" s="40">
        <v>257</v>
      </c>
      <c r="B186" s="40" t="s">
        <v>19</v>
      </c>
      <c r="C186" s="40" t="s">
        <v>921</v>
      </c>
      <c r="D186" s="40" t="s">
        <v>174</v>
      </c>
      <c r="E186" s="40" t="s">
        <v>22</v>
      </c>
      <c r="F186" s="40" t="s">
        <v>1035</v>
      </c>
      <c r="G186" s="40">
        <v>96</v>
      </c>
      <c r="H186" s="40" t="s">
        <v>150</v>
      </c>
      <c r="I186" s="41">
        <v>42623</v>
      </c>
      <c r="J186" s="42">
        <f t="shared" si="0"/>
        <v>2016</v>
      </c>
      <c r="K186" s="42">
        <f t="shared" si="1"/>
        <v>9</v>
      </c>
      <c r="L186" s="42" t="str">
        <f t="shared" si="2"/>
        <v>3 - Fall</v>
      </c>
      <c r="M186" s="40"/>
      <c r="N186" s="40" t="s">
        <v>150</v>
      </c>
      <c r="O186" s="43">
        <v>0.47291666666666665</v>
      </c>
      <c r="P186" s="40" t="s">
        <v>176</v>
      </c>
      <c r="Q186" s="44">
        <v>28.83051</v>
      </c>
      <c r="R186" s="44">
        <v>-82.744429999999994</v>
      </c>
      <c r="S186" s="40" t="s">
        <v>152</v>
      </c>
      <c r="T186" s="40" t="s">
        <v>150</v>
      </c>
      <c r="U186" s="40" t="s">
        <v>153</v>
      </c>
      <c r="V186" s="40" t="s">
        <v>150</v>
      </c>
      <c r="W186" s="40" t="s">
        <v>150</v>
      </c>
      <c r="X186" s="40" t="s">
        <v>150</v>
      </c>
      <c r="Y186" s="40" t="s">
        <v>1044</v>
      </c>
      <c r="Z186" s="40" t="s">
        <v>1045</v>
      </c>
      <c r="AA186" s="45">
        <v>982.00040612860596</v>
      </c>
      <c r="AB186" s="40" t="s">
        <v>162</v>
      </c>
      <c r="AC186" s="40">
        <v>9.8000000000000007</v>
      </c>
      <c r="AD186" s="40">
        <v>45.5</v>
      </c>
      <c r="AE186" s="40">
        <v>46</v>
      </c>
      <c r="AF186" s="40">
        <v>43.3</v>
      </c>
      <c r="AG186" s="46">
        <v>49</v>
      </c>
      <c r="AH186" s="46" t="s">
        <v>150</v>
      </c>
      <c r="AI186" s="40">
        <v>49.4</v>
      </c>
      <c r="AJ186" s="40">
        <v>35.4</v>
      </c>
      <c r="AK186" s="40">
        <v>7.8</v>
      </c>
      <c r="AL186" s="40">
        <v>5.3</v>
      </c>
      <c r="AM186" s="40">
        <v>15.6</v>
      </c>
      <c r="AN186" s="40" t="s">
        <v>150</v>
      </c>
      <c r="AO186" s="40" t="s">
        <v>163</v>
      </c>
      <c r="AP186" s="40" t="s">
        <v>153</v>
      </c>
      <c r="AQ186" s="40" t="s">
        <v>150</v>
      </c>
      <c r="AR186" s="40" t="s">
        <v>153</v>
      </c>
      <c r="AS186" s="40" t="s">
        <v>150</v>
      </c>
      <c r="AT186" s="40" t="s">
        <v>166</v>
      </c>
      <c r="AU186" s="40" t="s">
        <v>181</v>
      </c>
      <c r="AV186" s="40" t="s">
        <v>153</v>
      </c>
      <c r="AW186" s="40" t="s">
        <v>150</v>
      </c>
      <c r="AX186" s="40" t="s">
        <v>153</v>
      </c>
      <c r="AY186" s="40" t="s">
        <v>150</v>
      </c>
      <c r="AZ186" s="40" t="s">
        <v>165</v>
      </c>
      <c r="BA186" s="40" t="s">
        <v>164</v>
      </c>
      <c r="BB186" s="40" t="s">
        <v>153</v>
      </c>
      <c r="BC186" s="40" t="s">
        <v>150</v>
      </c>
      <c r="BD186" s="40" t="s">
        <v>150</v>
      </c>
      <c r="BE186" s="40" t="s">
        <v>153</v>
      </c>
      <c r="BF186" s="40" t="s">
        <v>153</v>
      </c>
      <c r="BG186" s="40" t="s">
        <v>166</v>
      </c>
      <c r="BH186" s="40" t="s">
        <v>153</v>
      </c>
      <c r="BI186" s="40" t="s">
        <v>153</v>
      </c>
      <c r="BJ186" s="40" t="s">
        <v>153</v>
      </c>
      <c r="BK186" s="40" t="s">
        <v>150</v>
      </c>
      <c r="BL186" s="40" t="s">
        <v>153</v>
      </c>
      <c r="BM186" s="40" t="s">
        <v>166</v>
      </c>
      <c r="BN186" s="40" t="s">
        <v>166</v>
      </c>
      <c r="BO186" s="40"/>
      <c r="BP186" s="40" t="s">
        <v>153</v>
      </c>
      <c r="BQ186" s="40" t="s">
        <v>150</v>
      </c>
      <c r="BR186" s="40" t="s">
        <v>150</v>
      </c>
      <c r="BS186" s="40" t="s">
        <v>150</v>
      </c>
      <c r="BT186" s="40" t="s">
        <v>150</v>
      </c>
      <c r="BU186" s="41" t="s">
        <v>150</v>
      </c>
      <c r="BV186" s="43" t="s">
        <v>150</v>
      </c>
      <c r="BW186" s="40" t="s">
        <v>153</v>
      </c>
      <c r="BX186" s="40" t="s">
        <v>150</v>
      </c>
      <c r="BY186" s="40" t="s">
        <v>150</v>
      </c>
      <c r="BZ186" s="40" t="s">
        <v>150</v>
      </c>
      <c r="CA186" s="43" t="s">
        <v>150</v>
      </c>
      <c r="CB186" s="43" t="s">
        <v>150</v>
      </c>
      <c r="CC186" s="43" t="s">
        <v>150</v>
      </c>
      <c r="CD186" s="40" t="s">
        <v>153</v>
      </c>
      <c r="CE186" s="40" t="s">
        <v>150</v>
      </c>
      <c r="CF186" s="40" t="s">
        <v>150</v>
      </c>
      <c r="CG186" s="40" t="s">
        <v>153</v>
      </c>
      <c r="CH186" s="40" t="s">
        <v>158</v>
      </c>
      <c r="CI186" s="40"/>
      <c r="CJ186" s="47">
        <v>5.6490142056804649</v>
      </c>
      <c r="CK186" s="47">
        <v>-14.46898722717199</v>
      </c>
      <c r="CL186" s="48">
        <v>8.5493707159895474E-2</v>
      </c>
      <c r="CM186" s="48">
        <v>0.24815437321860562</v>
      </c>
      <c r="CN186" s="47">
        <v>15.239519992851241</v>
      </c>
      <c r="CO186" s="47">
        <v>44.234291126311156</v>
      </c>
      <c r="CP186" s="47">
        <v>6.102334558165273</v>
      </c>
      <c r="CQ186" s="47">
        <v>20.662312507793974</v>
      </c>
      <c r="CR186" s="47">
        <v>2.9026039630553435</v>
      </c>
      <c r="CS186" s="47">
        <v>3.3859684864617292</v>
      </c>
      <c r="CT186" s="4"/>
      <c r="CU186" s="4"/>
      <c r="CV186" s="4"/>
      <c r="CW186" s="4"/>
      <c r="CX186" s="4"/>
      <c r="CY186" s="4"/>
      <c r="CZ186" s="4"/>
      <c r="DA186" s="4"/>
      <c r="DB186" s="4"/>
      <c r="DC186" s="4"/>
      <c r="DD186" s="4"/>
      <c r="DE186" s="4"/>
      <c r="DF186" s="4"/>
      <c r="DG186" s="4"/>
      <c r="DH186" s="4"/>
      <c r="DI186" s="4"/>
      <c r="DJ186" s="4"/>
      <c r="DK186" s="4"/>
    </row>
    <row r="187" spans="1:115" ht="15" customHeight="1" x14ac:dyDescent="0.6">
      <c r="A187" s="40">
        <v>258</v>
      </c>
      <c r="B187" s="40" t="s">
        <v>19</v>
      </c>
      <c r="C187" s="40" t="s">
        <v>921</v>
      </c>
      <c r="D187" s="40" t="s">
        <v>174</v>
      </c>
      <c r="E187" s="40" t="s">
        <v>22</v>
      </c>
      <c r="F187" s="40" t="s">
        <v>1035</v>
      </c>
      <c r="G187" s="40">
        <v>97</v>
      </c>
      <c r="H187" s="40" t="s">
        <v>150</v>
      </c>
      <c r="I187" s="41">
        <v>42623</v>
      </c>
      <c r="J187" s="42">
        <f t="shared" si="0"/>
        <v>2016</v>
      </c>
      <c r="K187" s="42">
        <f t="shared" si="1"/>
        <v>9</v>
      </c>
      <c r="L187" s="42" t="str">
        <f t="shared" si="2"/>
        <v>3 - Fall</v>
      </c>
      <c r="M187" s="40"/>
      <c r="N187" s="40" t="s">
        <v>150</v>
      </c>
      <c r="O187" s="43">
        <v>0.47500000000000003</v>
      </c>
      <c r="P187" s="40" t="s">
        <v>176</v>
      </c>
      <c r="Q187" s="44">
        <v>28.831520000000001</v>
      </c>
      <c r="R187" s="44">
        <v>-82.743780000000001</v>
      </c>
      <c r="S187" s="40" t="s">
        <v>152</v>
      </c>
      <c r="T187" s="40" t="s">
        <v>150</v>
      </c>
      <c r="U187" s="40" t="s">
        <v>153</v>
      </c>
      <c r="V187" s="40" t="s">
        <v>150</v>
      </c>
      <c r="W187" s="40" t="s">
        <v>150</v>
      </c>
      <c r="X187" s="40" t="s">
        <v>150</v>
      </c>
      <c r="Y187" s="40" t="s">
        <v>1046</v>
      </c>
      <c r="Z187" s="40" t="s">
        <v>1047</v>
      </c>
      <c r="AA187" s="45">
        <v>982.00040613005297</v>
      </c>
      <c r="AB187" s="40" t="s">
        <v>162</v>
      </c>
      <c r="AC187" s="40">
        <v>10.3</v>
      </c>
      <c r="AD187" s="40">
        <v>47.2</v>
      </c>
      <c r="AE187" s="40">
        <v>47.9</v>
      </c>
      <c r="AF187" s="40">
        <v>46.7</v>
      </c>
      <c r="AG187" s="46">
        <v>50.6</v>
      </c>
      <c r="AH187" s="46" t="s">
        <v>150</v>
      </c>
      <c r="AI187" s="40">
        <v>52</v>
      </c>
      <c r="AJ187" s="40">
        <v>38.4</v>
      </c>
      <c r="AK187" s="40">
        <v>8.1999999999999993</v>
      </c>
      <c r="AL187" s="40">
        <v>5.5</v>
      </c>
      <c r="AM187" s="40">
        <v>16.600000000000001</v>
      </c>
      <c r="AN187" s="40" t="s">
        <v>150</v>
      </c>
      <c r="AO187" s="40" t="s">
        <v>163</v>
      </c>
      <c r="AP187" s="40" t="s">
        <v>166</v>
      </c>
      <c r="AQ187" s="40" t="s">
        <v>1048</v>
      </c>
      <c r="AR187" s="40" t="s">
        <v>153</v>
      </c>
      <c r="AS187" s="40" t="s">
        <v>150</v>
      </c>
      <c r="AT187" s="40" t="s">
        <v>166</v>
      </c>
      <c r="AU187" s="40" t="s">
        <v>181</v>
      </c>
      <c r="AV187" s="40" t="s">
        <v>153</v>
      </c>
      <c r="AW187" s="40" t="s">
        <v>150</v>
      </c>
      <c r="AX187" s="40" t="s">
        <v>153</v>
      </c>
      <c r="AY187" s="40" t="s">
        <v>150</v>
      </c>
      <c r="AZ187" s="40" t="s">
        <v>165</v>
      </c>
      <c r="BA187" s="40" t="s">
        <v>164</v>
      </c>
      <c r="BB187" s="40" t="s">
        <v>153</v>
      </c>
      <c r="BC187" s="40" t="s">
        <v>150</v>
      </c>
      <c r="BD187" s="40" t="s">
        <v>150</v>
      </c>
      <c r="BE187" s="40" t="s">
        <v>943</v>
      </c>
      <c r="BF187" s="40" t="s">
        <v>153</v>
      </c>
      <c r="BG187" s="40" t="s">
        <v>166</v>
      </c>
      <c r="BH187" s="40" t="s">
        <v>153</v>
      </c>
      <c r="BI187" s="40" t="s">
        <v>153</v>
      </c>
      <c r="BJ187" s="40" t="s">
        <v>153</v>
      </c>
      <c r="BK187" s="40" t="s">
        <v>150</v>
      </c>
      <c r="BL187" s="40" t="s">
        <v>153</v>
      </c>
      <c r="BM187" s="40" t="s">
        <v>166</v>
      </c>
      <c r="BN187" s="40" t="s">
        <v>166</v>
      </c>
      <c r="BO187" s="40"/>
      <c r="BP187" s="40" t="s">
        <v>153</v>
      </c>
      <c r="BQ187" s="40" t="s">
        <v>150</v>
      </c>
      <c r="BR187" s="40" t="s">
        <v>150</v>
      </c>
      <c r="BS187" s="40" t="s">
        <v>150</v>
      </c>
      <c r="BT187" s="40" t="s">
        <v>150</v>
      </c>
      <c r="BU187" s="41" t="s">
        <v>150</v>
      </c>
      <c r="BV187" s="43" t="s">
        <v>150</v>
      </c>
      <c r="BW187" s="40" t="s">
        <v>153</v>
      </c>
      <c r="BX187" s="40" t="s">
        <v>150</v>
      </c>
      <c r="BY187" s="40" t="s">
        <v>150</v>
      </c>
      <c r="BZ187" s="40" t="s">
        <v>150</v>
      </c>
      <c r="CA187" s="43" t="s">
        <v>150</v>
      </c>
      <c r="CB187" s="43" t="s">
        <v>150</v>
      </c>
      <c r="CC187" s="43" t="s">
        <v>150</v>
      </c>
      <c r="CD187" s="40" t="s">
        <v>153</v>
      </c>
      <c r="CE187" s="40" t="s">
        <v>150</v>
      </c>
      <c r="CF187" s="40" t="s">
        <v>150</v>
      </c>
      <c r="CG187" s="40" t="s">
        <v>153</v>
      </c>
      <c r="CH187" s="40" t="s">
        <v>158</v>
      </c>
      <c r="CI187" s="40"/>
      <c r="CJ187" s="47">
        <v>5.8291511751263299</v>
      </c>
      <c r="CK187" s="47">
        <v>-14.4772888903683</v>
      </c>
      <c r="CL187" s="48">
        <v>8.0979773031336411E-2</v>
      </c>
      <c r="CM187" s="48">
        <v>0.22842954728788431</v>
      </c>
      <c r="CN187" s="47">
        <v>16.163627351564152</v>
      </c>
      <c r="CO187" s="47">
        <v>45.594720017541782</v>
      </c>
      <c r="CP187" s="47">
        <v>5.7801408302167321</v>
      </c>
      <c r="CQ187" s="47">
        <v>19.019945652613181</v>
      </c>
      <c r="CR187" s="47">
        <v>2.8208222712539572</v>
      </c>
      <c r="CS187" s="47">
        <v>3.2905678618041576</v>
      </c>
      <c r="CT187" s="4"/>
      <c r="CU187" s="4"/>
      <c r="CV187" s="4"/>
      <c r="CW187" s="4"/>
      <c r="CX187" s="4"/>
      <c r="CY187" s="4"/>
      <c r="CZ187" s="4"/>
      <c r="DA187" s="4"/>
      <c r="DB187" s="4"/>
      <c r="DC187" s="4"/>
      <c r="DD187" s="4"/>
      <c r="DE187" s="4"/>
      <c r="DF187" s="4"/>
      <c r="DG187" s="4"/>
      <c r="DH187" s="4"/>
      <c r="DI187" s="4"/>
      <c r="DJ187" s="4"/>
      <c r="DK187" s="4"/>
    </row>
    <row r="188" spans="1:115" ht="15" customHeight="1" x14ac:dyDescent="0.6">
      <c r="A188" s="40">
        <v>259</v>
      </c>
      <c r="B188" s="40" t="s">
        <v>19</v>
      </c>
      <c r="C188" s="40" t="s">
        <v>921</v>
      </c>
      <c r="D188" s="40" t="s">
        <v>174</v>
      </c>
      <c r="E188" s="40" t="s">
        <v>22</v>
      </c>
      <c r="F188" s="40" t="s">
        <v>1035</v>
      </c>
      <c r="G188" s="40">
        <v>98</v>
      </c>
      <c r="H188" s="40" t="s">
        <v>150</v>
      </c>
      <c r="I188" s="41">
        <v>42623</v>
      </c>
      <c r="J188" s="42">
        <f t="shared" si="0"/>
        <v>2016</v>
      </c>
      <c r="K188" s="42">
        <f t="shared" si="1"/>
        <v>9</v>
      </c>
      <c r="L188" s="42" t="str">
        <f t="shared" si="2"/>
        <v>3 - Fall</v>
      </c>
      <c r="M188" s="40"/>
      <c r="N188" s="40" t="s">
        <v>150</v>
      </c>
      <c r="O188" s="43">
        <v>0.52708333333333335</v>
      </c>
      <c r="P188" s="40" t="s">
        <v>176</v>
      </c>
      <c r="Q188" s="44">
        <v>28.831700000000001</v>
      </c>
      <c r="R188" s="44">
        <v>-82.745289999999997</v>
      </c>
      <c r="S188" s="40" t="s">
        <v>152</v>
      </c>
      <c r="T188" s="40" t="s">
        <v>150</v>
      </c>
      <c r="U188" s="40" t="s">
        <v>153</v>
      </c>
      <c r="V188" s="40" t="s">
        <v>150</v>
      </c>
      <c r="W188" s="40" t="s">
        <v>150</v>
      </c>
      <c r="X188" s="40" t="s">
        <v>150</v>
      </c>
      <c r="Y188" s="40" t="s">
        <v>1049</v>
      </c>
      <c r="Z188" s="40" t="s">
        <v>1050</v>
      </c>
      <c r="AA188" s="45">
        <v>982.00040613008298</v>
      </c>
      <c r="AB188" s="40" t="s">
        <v>179</v>
      </c>
      <c r="AC188" s="40">
        <v>7.1</v>
      </c>
      <c r="AD188" s="40">
        <v>45.4</v>
      </c>
      <c r="AE188" s="40">
        <v>45.9</v>
      </c>
      <c r="AF188" s="40">
        <v>36.6</v>
      </c>
      <c r="AG188" s="46">
        <v>49.8</v>
      </c>
      <c r="AH188" s="46" t="s">
        <v>150</v>
      </c>
      <c r="AI188" s="40">
        <v>31.7</v>
      </c>
      <c r="AJ188" s="40">
        <v>39</v>
      </c>
      <c r="AK188" s="40">
        <v>8</v>
      </c>
      <c r="AL188" s="40">
        <v>5.6</v>
      </c>
      <c r="AM188" s="40">
        <v>13.1</v>
      </c>
      <c r="AN188" s="40" t="s">
        <v>150</v>
      </c>
      <c r="AO188" s="40" t="s">
        <v>163</v>
      </c>
      <c r="AP188" s="40" t="s">
        <v>153</v>
      </c>
      <c r="AQ188" s="40" t="s">
        <v>150</v>
      </c>
      <c r="AR188" s="40" t="s">
        <v>153</v>
      </c>
      <c r="AS188" s="40" t="s">
        <v>150</v>
      </c>
      <c r="AT188" s="40" t="s">
        <v>166</v>
      </c>
      <c r="AU188" s="40" t="s">
        <v>181</v>
      </c>
      <c r="AV188" s="40" t="s">
        <v>153</v>
      </c>
      <c r="AW188" s="40" t="s">
        <v>150</v>
      </c>
      <c r="AX188" s="40" t="s">
        <v>153</v>
      </c>
      <c r="AY188" s="40" t="s">
        <v>150</v>
      </c>
      <c r="AZ188" s="40" t="s">
        <v>164</v>
      </c>
      <c r="BA188" s="40" t="s">
        <v>164</v>
      </c>
      <c r="BB188" s="40" t="s">
        <v>166</v>
      </c>
      <c r="BC188" s="40">
        <v>27</v>
      </c>
      <c r="BD188" s="40">
        <v>2</v>
      </c>
      <c r="BE188" s="40" t="s">
        <v>153</v>
      </c>
      <c r="BF188" s="40" t="s">
        <v>153</v>
      </c>
      <c r="BG188" s="40" t="s">
        <v>166</v>
      </c>
      <c r="BH188" s="40" t="s">
        <v>153</v>
      </c>
      <c r="BI188" s="40" t="s">
        <v>153</v>
      </c>
      <c r="BJ188" s="40" t="s">
        <v>153</v>
      </c>
      <c r="BK188" s="40" t="s">
        <v>150</v>
      </c>
      <c r="BL188" s="40" t="s">
        <v>153</v>
      </c>
      <c r="BM188" s="40" t="s">
        <v>166</v>
      </c>
      <c r="BN188" s="40" t="s">
        <v>166</v>
      </c>
      <c r="BO188" s="40"/>
      <c r="BP188" s="40" t="s">
        <v>153</v>
      </c>
      <c r="BQ188" s="40" t="s">
        <v>150</v>
      </c>
      <c r="BR188" s="40" t="s">
        <v>150</v>
      </c>
      <c r="BS188" s="40" t="s">
        <v>150</v>
      </c>
      <c r="BT188" s="40" t="s">
        <v>150</v>
      </c>
      <c r="BU188" s="41" t="s">
        <v>150</v>
      </c>
      <c r="BV188" s="43" t="s">
        <v>150</v>
      </c>
      <c r="BW188" s="40" t="s">
        <v>153</v>
      </c>
      <c r="BX188" s="40" t="s">
        <v>150</v>
      </c>
      <c r="BY188" s="40" t="s">
        <v>150</v>
      </c>
      <c r="BZ188" s="40" t="s">
        <v>150</v>
      </c>
      <c r="CA188" s="43" t="s">
        <v>150</v>
      </c>
      <c r="CB188" s="43" t="s">
        <v>150</v>
      </c>
      <c r="CC188" s="43" t="s">
        <v>150</v>
      </c>
      <c r="CD188" s="40" t="s">
        <v>153</v>
      </c>
      <c r="CE188" s="40" t="s">
        <v>150</v>
      </c>
      <c r="CF188" s="40" t="s">
        <v>150</v>
      </c>
      <c r="CG188" s="40" t="s">
        <v>153</v>
      </c>
      <c r="CH188" s="40" t="s">
        <v>158</v>
      </c>
      <c r="CI188" s="40"/>
      <c r="CJ188" s="47">
        <v>5.6234630269886035</v>
      </c>
      <c r="CK188" s="47">
        <v>-12.764088402643875</v>
      </c>
      <c r="CL188" s="48">
        <v>4.6012021867236866E-2</v>
      </c>
      <c r="CM188" s="48">
        <v>0.14012590722330004</v>
      </c>
      <c r="CN188" s="47">
        <v>13.776054451268521</v>
      </c>
      <c r="CO188" s="47">
        <v>41.953864438113783</v>
      </c>
      <c r="CP188" s="47">
        <v>3.2842271140069141</v>
      </c>
      <c r="CQ188" s="47">
        <v>11.667436071881768</v>
      </c>
      <c r="CR188" s="47">
        <v>3.0454194694512551</v>
      </c>
      <c r="CS188" s="47">
        <v>3.5525667582857685</v>
      </c>
      <c r="CT188" s="4"/>
      <c r="CU188" s="4"/>
      <c r="CV188" s="4"/>
      <c r="CW188" s="4"/>
      <c r="CX188" s="4"/>
      <c r="CY188" s="4"/>
      <c r="CZ188" s="4"/>
      <c r="DA188" s="4"/>
      <c r="DB188" s="4"/>
      <c r="DC188" s="4"/>
      <c r="DD188" s="4"/>
      <c r="DE188" s="4"/>
      <c r="DF188" s="4"/>
      <c r="DG188" s="4"/>
      <c r="DH188" s="4"/>
      <c r="DI188" s="4"/>
      <c r="DJ188" s="4"/>
      <c r="DK188" s="4"/>
    </row>
    <row r="189" spans="1:115" ht="15" customHeight="1" x14ac:dyDescent="0.6">
      <c r="A189" s="40">
        <v>260</v>
      </c>
      <c r="B189" s="40" t="s">
        <v>19</v>
      </c>
      <c r="C189" s="40" t="s">
        <v>921</v>
      </c>
      <c r="D189" s="40" t="s">
        <v>174</v>
      </c>
      <c r="E189" s="40" t="s">
        <v>22</v>
      </c>
      <c r="F189" s="40" t="s">
        <v>1035</v>
      </c>
      <c r="G189" s="40">
        <v>99</v>
      </c>
      <c r="H189" s="40" t="s">
        <v>150</v>
      </c>
      <c r="I189" s="41">
        <v>42623</v>
      </c>
      <c r="J189" s="42">
        <f t="shared" si="0"/>
        <v>2016</v>
      </c>
      <c r="K189" s="42">
        <f t="shared" si="1"/>
        <v>9</v>
      </c>
      <c r="L189" s="42" t="str">
        <f t="shared" si="2"/>
        <v>3 - Fall</v>
      </c>
      <c r="M189" s="40"/>
      <c r="N189" s="40" t="s">
        <v>150</v>
      </c>
      <c r="O189" s="43">
        <v>0.53263888888888888</v>
      </c>
      <c r="P189" s="40" t="s">
        <v>176</v>
      </c>
      <c r="Q189" s="44">
        <v>28.833279999999998</v>
      </c>
      <c r="R189" s="44">
        <v>-82.745329999999996</v>
      </c>
      <c r="S189" s="40" t="s">
        <v>152</v>
      </c>
      <c r="T189" s="40" t="s">
        <v>150</v>
      </c>
      <c r="U189" s="40" t="s">
        <v>153</v>
      </c>
      <c r="V189" s="40" t="s">
        <v>150</v>
      </c>
      <c r="W189" s="40" t="s">
        <v>150</v>
      </c>
      <c r="X189" s="40" t="s">
        <v>150</v>
      </c>
      <c r="Y189" s="40" t="s">
        <v>1051</v>
      </c>
      <c r="Z189" s="40" t="s">
        <v>1052</v>
      </c>
      <c r="AA189" s="45">
        <v>982.00040612909697</v>
      </c>
      <c r="AB189" s="40" t="s">
        <v>179</v>
      </c>
      <c r="AC189" s="40">
        <v>5.2</v>
      </c>
      <c r="AD189" s="40">
        <v>31.9</v>
      </c>
      <c r="AE189" s="40">
        <v>32.5</v>
      </c>
      <c r="AF189" s="40">
        <v>24.9</v>
      </c>
      <c r="AG189" s="46">
        <v>33.5</v>
      </c>
      <c r="AH189" s="46" t="s">
        <v>150</v>
      </c>
      <c r="AI189" s="40">
        <v>28.9</v>
      </c>
      <c r="AJ189" s="40">
        <v>26.7</v>
      </c>
      <c r="AK189" s="40">
        <v>6.5</v>
      </c>
      <c r="AL189" s="40">
        <v>3.8</v>
      </c>
      <c r="AM189" s="40">
        <v>4.2</v>
      </c>
      <c r="AN189" s="40" t="s">
        <v>150</v>
      </c>
      <c r="AO189" s="40" t="s">
        <v>163</v>
      </c>
      <c r="AP189" s="40" t="s">
        <v>153</v>
      </c>
      <c r="AQ189" s="40" t="s">
        <v>150</v>
      </c>
      <c r="AR189" s="40" t="s">
        <v>166</v>
      </c>
      <c r="AS189" s="40" t="s">
        <v>1026</v>
      </c>
      <c r="AT189" s="40" t="s">
        <v>166</v>
      </c>
      <c r="AU189" s="40" t="s">
        <v>181</v>
      </c>
      <c r="AV189" s="40" t="s">
        <v>153</v>
      </c>
      <c r="AW189" s="40" t="s">
        <v>150</v>
      </c>
      <c r="AX189" s="40" t="s">
        <v>153</v>
      </c>
      <c r="AY189" s="40" t="s">
        <v>150</v>
      </c>
      <c r="AZ189" s="40" t="s">
        <v>164</v>
      </c>
      <c r="BA189" s="40" t="s">
        <v>165</v>
      </c>
      <c r="BB189" s="40" t="s">
        <v>166</v>
      </c>
      <c r="BC189" s="40">
        <v>14</v>
      </c>
      <c r="BD189" s="40">
        <v>1</v>
      </c>
      <c r="BE189" s="40" t="s">
        <v>153</v>
      </c>
      <c r="BF189" s="40" t="s">
        <v>153</v>
      </c>
      <c r="BG189" s="40" t="s">
        <v>166</v>
      </c>
      <c r="BH189" s="40" t="s">
        <v>153</v>
      </c>
      <c r="BI189" s="40" t="s">
        <v>153</v>
      </c>
      <c r="BJ189" s="40" t="s">
        <v>153</v>
      </c>
      <c r="BK189" s="40" t="s">
        <v>150</v>
      </c>
      <c r="BL189" s="40" t="s">
        <v>153</v>
      </c>
      <c r="BM189" s="40" t="s">
        <v>166</v>
      </c>
      <c r="BN189" s="40" t="s">
        <v>166</v>
      </c>
      <c r="BO189" s="40"/>
      <c r="BP189" s="40" t="s">
        <v>153</v>
      </c>
      <c r="BQ189" s="40" t="s">
        <v>150</v>
      </c>
      <c r="BR189" s="40" t="s">
        <v>150</v>
      </c>
      <c r="BS189" s="40" t="s">
        <v>150</v>
      </c>
      <c r="BT189" s="40" t="s">
        <v>150</v>
      </c>
      <c r="BU189" s="41" t="s">
        <v>150</v>
      </c>
      <c r="BV189" s="43" t="s">
        <v>150</v>
      </c>
      <c r="BW189" s="40" t="s">
        <v>153</v>
      </c>
      <c r="BX189" s="40" t="s">
        <v>150</v>
      </c>
      <c r="BY189" s="40" t="s">
        <v>150</v>
      </c>
      <c r="BZ189" s="40" t="s">
        <v>150</v>
      </c>
      <c r="CA189" s="43" t="s">
        <v>150</v>
      </c>
      <c r="CB189" s="43" t="s">
        <v>150</v>
      </c>
      <c r="CC189" s="43" t="s">
        <v>150</v>
      </c>
      <c r="CD189" s="40" t="s">
        <v>153</v>
      </c>
      <c r="CE189" s="40" t="s">
        <v>150</v>
      </c>
      <c r="CF189" s="40" t="s">
        <v>150</v>
      </c>
      <c r="CG189" s="40" t="s">
        <v>153</v>
      </c>
      <c r="CH189" s="40" t="s">
        <v>158</v>
      </c>
      <c r="CI189" s="40"/>
      <c r="CJ189" s="47">
        <v>7.3924414802396088</v>
      </c>
      <c r="CK189" s="47">
        <v>-14.714042393373056</v>
      </c>
      <c r="CL189" s="48">
        <v>4.8913180997554574E-2</v>
      </c>
      <c r="CM189" s="48">
        <v>0.1440083892351553</v>
      </c>
      <c r="CN189" s="47">
        <v>13.895790056123458</v>
      </c>
      <c r="CO189" s="47">
        <v>40.911474214532753</v>
      </c>
      <c r="CP189" s="47">
        <v>3.4913048535013971</v>
      </c>
      <c r="CQ189" s="47">
        <v>11.990706847223588</v>
      </c>
      <c r="CR189" s="47">
        <v>2.9441632357207568</v>
      </c>
      <c r="CS189" s="47">
        <v>3.4344485372562699</v>
      </c>
      <c r="CT189" s="4"/>
      <c r="CU189" s="4"/>
      <c r="CV189" s="4"/>
      <c r="CW189" s="4"/>
      <c r="CX189" s="4"/>
      <c r="CY189" s="4"/>
      <c r="CZ189" s="4"/>
      <c r="DA189" s="4"/>
      <c r="DB189" s="4"/>
      <c r="DC189" s="4"/>
      <c r="DD189" s="4"/>
      <c r="DE189" s="4"/>
      <c r="DF189" s="4"/>
      <c r="DG189" s="4"/>
      <c r="DH189" s="4"/>
      <c r="DI189" s="4"/>
      <c r="DJ189" s="4"/>
      <c r="DK189" s="4"/>
    </row>
    <row r="190" spans="1:115" ht="15" customHeight="1" x14ac:dyDescent="0.6">
      <c r="A190" s="40">
        <v>261</v>
      </c>
      <c r="B190" s="40" t="s">
        <v>19</v>
      </c>
      <c r="C190" s="40" t="s">
        <v>921</v>
      </c>
      <c r="D190" s="40" t="s">
        <v>174</v>
      </c>
      <c r="E190" s="40" t="s">
        <v>22</v>
      </c>
      <c r="F190" s="40" t="s">
        <v>1035</v>
      </c>
      <c r="G190" s="40">
        <v>100</v>
      </c>
      <c r="H190" s="40" t="s">
        <v>150</v>
      </c>
      <c r="I190" s="41">
        <v>42623</v>
      </c>
      <c r="J190" s="42">
        <f t="shared" si="0"/>
        <v>2016</v>
      </c>
      <c r="K190" s="42">
        <f t="shared" si="1"/>
        <v>9</v>
      </c>
      <c r="L190" s="42" t="str">
        <f t="shared" si="2"/>
        <v>3 - Fall</v>
      </c>
      <c r="M190" s="40"/>
      <c r="N190" s="40" t="s">
        <v>150</v>
      </c>
      <c r="O190" s="43">
        <v>0.54305555555555551</v>
      </c>
      <c r="P190" s="40" t="s">
        <v>176</v>
      </c>
      <c r="Q190" s="44">
        <v>28.83446</v>
      </c>
      <c r="R190" s="44">
        <v>-82.745670000000004</v>
      </c>
      <c r="S190" s="40" t="s">
        <v>152</v>
      </c>
      <c r="T190" s="40" t="s">
        <v>150</v>
      </c>
      <c r="U190" s="40" t="s">
        <v>153</v>
      </c>
      <c r="V190" s="40" t="s">
        <v>150</v>
      </c>
      <c r="W190" s="40" t="s">
        <v>150</v>
      </c>
      <c r="X190" s="40" t="s">
        <v>150</v>
      </c>
      <c r="Y190" s="40" t="s">
        <v>868</v>
      </c>
      <c r="Z190" s="40" t="s">
        <v>868</v>
      </c>
      <c r="AA190" s="45" t="s">
        <v>868</v>
      </c>
      <c r="AB190" s="40" t="s">
        <v>179</v>
      </c>
      <c r="AC190" s="40">
        <v>4.4000000000000004</v>
      </c>
      <c r="AD190" s="40">
        <v>27.5</v>
      </c>
      <c r="AE190" s="40">
        <v>28</v>
      </c>
      <c r="AF190" s="40">
        <v>21.3</v>
      </c>
      <c r="AG190" s="46">
        <v>30.7</v>
      </c>
      <c r="AH190" s="46" t="s">
        <v>150</v>
      </c>
      <c r="AI190" s="40">
        <v>25.3</v>
      </c>
      <c r="AJ190" s="40">
        <v>22.8</v>
      </c>
      <c r="AK190" s="40">
        <v>5.5</v>
      </c>
      <c r="AL190" s="40">
        <v>3.7</v>
      </c>
      <c r="AM190" s="40">
        <v>2.6</v>
      </c>
      <c r="AN190" s="40" t="s">
        <v>150</v>
      </c>
      <c r="AO190" s="40" t="s">
        <v>163</v>
      </c>
      <c r="AP190" s="40" t="s">
        <v>153</v>
      </c>
      <c r="AQ190" s="40" t="s">
        <v>150</v>
      </c>
      <c r="AR190" s="40" t="s">
        <v>166</v>
      </c>
      <c r="AS190" s="40" t="s">
        <v>1053</v>
      </c>
      <c r="AT190" s="40" t="s">
        <v>166</v>
      </c>
      <c r="AU190" s="40" t="s">
        <v>181</v>
      </c>
      <c r="AV190" s="40" t="s">
        <v>153</v>
      </c>
      <c r="AW190" s="40" t="s">
        <v>150</v>
      </c>
      <c r="AX190" s="40" t="s">
        <v>153</v>
      </c>
      <c r="AY190" s="40" t="s">
        <v>150</v>
      </c>
      <c r="AZ190" s="40" t="s">
        <v>164</v>
      </c>
      <c r="BA190" s="40" t="s">
        <v>165</v>
      </c>
      <c r="BB190" s="40" t="s">
        <v>166</v>
      </c>
      <c r="BC190" s="40">
        <v>7</v>
      </c>
      <c r="BD190" s="40">
        <v>1</v>
      </c>
      <c r="BE190" s="40" t="s">
        <v>153</v>
      </c>
      <c r="BF190" s="40" t="s">
        <v>153</v>
      </c>
      <c r="BG190" s="40" t="s">
        <v>166</v>
      </c>
      <c r="BH190" s="40" t="s">
        <v>153</v>
      </c>
      <c r="BI190" s="40" t="s">
        <v>153</v>
      </c>
      <c r="BJ190" s="40" t="s">
        <v>153</v>
      </c>
      <c r="BK190" s="40" t="s">
        <v>150</v>
      </c>
      <c r="BL190" s="40" t="s">
        <v>153</v>
      </c>
      <c r="BM190" s="40" t="s">
        <v>166</v>
      </c>
      <c r="BN190" s="40" t="s">
        <v>166</v>
      </c>
      <c r="BO190" s="40" t="s">
        <v>1054</v>
      </c>
      <c r="BP190" s="40" t="s">
        <v>153</v>
      </c>
      <c r="BQ190" s="40" t="s">
        <v>150</v>
      </c>
      <c r="BR190" s="40" t="s">
        <v>150</v>
      </c>
      <c r="BS190" s="40" t="s">
        <v>150</v>
      </c>
      <c r="BT190" s="40" t="s">
        <v>150</v>
      </c>
      <c r="BU190" s="41" t="s">
        <v>150</v>
      </c>
      <c r="BV190" s="43" t="s">
        <v>150</v>
      </c>
      <c r="BW190" s="40" t="s">
        <v>153</v>
      </c>
      <c r="BX190" s="40" t="s">
        <v>150</v>
      </c>
      <c r="BY190" s="40" t="s">
        <v>150</v>
      </c>
      <c r="BZ190" s="40" t="s">
        <v>150</v>
      </c>
      <c r="CA190" s="43" t="s">
        <v>150</v>
      </c>
      <c r="CB190" s="43" t="s">
        <v>150</v>
      </c>
      <c r="CC190" s="43" t="s">
        <v>150</v>
      </c>
      <c r="CD190" s="40" t="s">
        <v>153</v>
      </c>
      <c r="CE190" s="40" t="s">
        <v>150</v>
      </c>
      <c r="CF190" s="40" t="s">
        <v>150</v>
      </c>
      <c r="CG190" s="40" t="s">
        <v>153</v>
      </c>
      <c r="CH190" s="40" t="s">
        <v>158</v>
      </c>
      <c r="CI190" s="40"/>
      <c r="CJ190" s="47">
        <v>7.5191562528999993</v>
      </c>
      <c r="CK190" s="47">
        <v>-15.367662038516563</v>
      </c>
      <c r="CL190" s="48">
        <v>7.5418281596256645E-2</v>
      </c>
      <c r="CM190" s="48">
        <v>0.20852054979971213</v>
      </c>
      <c r="CN190" s="47">
        <v>15.48630012243463</v>
      </c>
      <c r="CO190" s="47">
        <v>42.817361355177027</v>
      </c>
      <c r="CP190" s="47">
        <v>5.3831749890261706</v>
      </c>
      <c r="CQ190" s="47">
        <v>17.362243946687105</v>
      </c>
      <c r="CR190" s="47">
        <v>2.7648541624960856</v>
      </c>
      <c r="CS190" s="47">
        <v>3.2252795017960167</v>
      </c>
      <c r="CT190" s="4"/>
      <c r="CU190" s="4"/>
      <c r="CV190" s="4"/>
      <c r="CW190" s="4"/>
      <c r="CX190" s="4"/>
      <c r="CY190" s="4"/>
      <c r="CZ190" s="4"/>
      <c r="DA190" s="4"/>
      <c r="DB190" s="4"/>
      <c r="DC190" s="4"/>
      <c r="DD190" s="4"/>
      <c r="DE190" s="4"/>
      <c r="DF190" s="4"/>
      <c r="DG190" s="4"/>
      <c r="DH190" s="4"/>
      <c r="DI190" s="4"/>
      <c r="DJ190" s="4"/>
      <c r="DK190" s="4"/>
    </row>
    <row r="191" spans="1:115" ht="15" customHeight="1" x14ac:dyDescent="0.6">
      <c r="A191" s="40">
        <v>262</v>
      </c>
      <c r="B191" s="40" t="s">
        <v>19</v>
      </c>
      <c r="C191" s="40" t="s">
        <v>921</v>
      </c>
      <c r="D191" s="40" t="s">
        <v>174</v>
      </c>
      <c r="E191" s="40" t="s">
        <v>22</v>
      </c>
      <c r="F191" s="40" t="s">
        <v>1035</v>
      </c>
      <c r="G191" s="40">
        <v>101</v>
      </c>
      <c r="H191" s="40" t="s">
        <v>150</v>
      </c>
      <c r="I191" s="41">
        <v>42623</v>
      </c>
      <c r="J191" s="42">
        <f t="shared" si="0"/>
        <v>2016</v>
      </c>
      <c r="K191" s="42">
        <f t="shared" si="1"/>
        <v>9</v>
      </c>
      <c r="L191" s="42" t="str">
        <f t="shared" si="2"/>
        <v>3 - Fall</v>
      </c>
      <c r="M191" s="40"/>
      <c r="N191" s="40" t="s">
        <v>150</v>
      </c>
      <c r="O191" s="43">
        <v>0.54583333333333328</v>
      </c>
      <c r="P191" s="40" t="s">
        <v>176</v>
      </c>
      <c r="Q191" s="44">
        <v>28.83672</v>
      </c>
      <c r="R191" s="44">
        <v>-82.744150000000005</v>
      </c>
      <c r="S191" s="40" t="s">
        <v>152</v>
      </c>
      <c r="T191" s="40" t="s">
        <v>150</v>
      </c>
      <c r="U191" s="40" t="s">
        <v>153</v>
      </c>
      <c r="V191" s="40" t="s">
        <v>150</v>
      </c>
      <c r="W191" s="40" t="s">
        <v>150</v>
      </c>
      <c r="X191" s="40" t="s">
        <v>150</v>
      </c>
      <c r="Y191" s="40" t="s">
        <v>1055</v>
      </c>
      <c r="Z191" s="40" t="s">
        <v>1056</v>
      </c>
      <c r="AA191" s="45">
        <v>982.00040612861403</v>
      </c>
      <c r="AB191" s="40" t="s">
        <v>179</v>
      </c>
      <c r="AC191" s="40">
        <v>5.6</v>
      </c>
      <c r="AD191" s="40">
        <v>34.9</v>
      </c>
      <c r="AE191" s="40">
        <v>35.4</v>
      </c>
      <c r="AF191" s="40">
        <v>27.2</v>
      </c>
      <c r="AG191" s="46">
        <v>37.5</v>
      </c>
      <c r="AH191" s="46" t="s">
        <v>150</v>
      </c>
      <c r="AI191" s="40">
        <v>31.7</v>
      </c>
      <c r="AJ191" s="40">
        <v>29.8</v>
      </c>
      <c r="AK191" s="40">
        <v>6.4</v>
      </c>
      <c r="AL191" s="40">
        <v>4.2</v>
      </c>
      <c r="AM191" s="40">
        <v>7</v>
      </c>
      <c r="AN191" s="40" t="s">
        <v>150</v>
      </c>
      <c r="AO191" s="40" t="s">
        <v>163</v>
      </c>
      <c r="AP191" s="40" t="s">
        <v>153</v>
      </c>
      <c r="AQ191" s="40" t="s">
        <v>150</v>
      </c>
      <c r="AR191" s="40" t="s">
        <v>153</v>
      </c>
      <c r="AS191" s="40" t="s">
        <v>150</v>
      </c>
      <c r="AT191" s="40" t="s">
        <v>166</v>
      </c>
      <c r="AU191" s="40" t="s">
        <v>941</v>
      </c>
      <c r="AV191" s="40" t="s">
        <v>153</v>
      </c>
      <c r="AW191" s="40" t="s">
        <v>150</v>
      </c>
      <c r="AX191" s="40" t="s">
        <v>153</v>
      </c>
      <c r="AY191" s="40" t="s">
        <v>150</v>
      </c>
      <c r="AZ191" s="40" t="s">
        <v>165</v>
      </c>
      <c r="BA191" s="40" t="s">
        <v>164</v>
      </c>
      <c r="BB191" s="40" t="s">
        <v>153</v>
      </c>
      <c r="BC191" s="40" t="s">
        <v>150</v>
      </c>
      <c r="BD191" s="40" t="s">
        <v>150</v>
      </c>
      <c r="BE191" s="40" t="s">
        <v>153</v>
      </c>
      <c r="BF191" s="40" t="s">
        <v>153</v>
      </c>
      <c r="BG191" s="40" t="s">
        <v>166</v>
      </c>
      <c r="BH191" s="40" t="s">
        <v>153</v>
      </c>
      <c r="BI191" s="40" t="s">
        <v>153</v>
      </c>
      <c r="BJ191" s="40" t="s">
        <v>166</v>
      </c>
      <c r="BK191" s="40" t="s">
        <v>1057</v>
      </c>
      <c r="BL191" s="40" t="s">
        <v>153</v>
      </c>
      <c r="BM191" s="40" t="s">
        <v>166</v>
      </c>
      <c r="BN191" s="40" t="s">
        <v>166</v>
      </c>
      <c r="BO191" s="40"/>
      <c r="BP191" s="40" t="s">
        <v>153</v>
      </c>
      <c r="BQ191" s="40" t="s">
        <v>150</v>
      </c>
      <c r="BR191" s="40" t="s">
        <v>150</v>
      </c>
      <c r="BS191" s="40" t="s">
        <v>150</v>
      </c>
      <c r="BT191" s="40" t="s">
        <v>150</v>
      </c>
      <c r="BU191" s="41" t="s">
        <v>150</v>
      </c>
      <c r="BV191" s="43" t="s">
        <v>150</v>
      </c>
      <c r="BW191" s="40" t="s">
        <v>153</v>
      </c>
      <c r="BX191" s="40" t="s">
        <v>150</v>
      </c>
      <c r="BY191" s="40" t="s">
        <v>150</v>
      </c>
      <c r="BZ191" s="40" t="s">
        <v>150</v>
      </c>
      <c r="CA191" s="43" t="s">
        <v>150</v>
      </c>
      <c r="CB191" s="43" t="s">
        <v>150</v>
      </c>
      <c r="CC191" s="43" t="s">
        <v>150</v>
      </c>
      <c r="CD191" s="40" t="s">
        <v>153</v>
      </c>
      <c r="CE191" s="40" t="s">
        <v>150</v>
      </c>
      <c r="CF191" s="40" t="s">
        <v>150</v>
      </c>
      <c r="CG191" s="40" t="s">
        <v>153</v>
      </c>
      <c r="CH191" s="40" t="s">
        <v>158</v>
      </c>
      <c r="CI191" s="40"/>
      <c r="CJ191" s="47">
        <v>6.5363174494652343</v>
      </c>
      <c r="CK191" s="47">
        <v>-14.173240475803425</v>
      </c>
      <c r="CL191" s="48">
        <v>6.4107792712038619E-2</v>
      </c>
      <c r="CM191" s="48">
        <v>0.18616979807314923</v>
      </c>
      <c r="CN191" s="47">
        <v>14.089624771876618</v>
      </c>
      <c r="CO191" s="47">
        <v>40.916439136955873</v>
      </c>
      <c r="CP191" s="47">
        <v>4.5758595797315218</v>
      </c>
      <c r="CQ191" s="47">
        <v>15.501232145974125</v>
      </c>
      <c r="CR191" s="47">
        <v>2.904011980406072</v>
      </c>
      <c r="CS191" s="47">
        <v>3.3876109779757764</v>
      </c>
      <c r="CT191" s="4"/>
      <c r="CU191" s="4"/>
      <c r="CV191" s="4"/>
      <c r="CW191" s="4"/>
      <c r="CX191" s="4"/>
      <c r="CY191" s="4"/>
      <c r="CZ191" s="4"/>
      <c r="DA191" s="4"/>
      <c r="DB191" s="4"/>
      <c r="DC191" s="4"/>
      <c r="DD191" s="4"/>
      <c r="DE191" s="4"/>
      <c r="DF191" s="4"/>
      <c r="DG191" s="4"/>
      <c r="DH191" s="4"/>
      <c r="DI191" s="4"/>
      <c r="DJ191" s="4"/>
      <c r="DK191" s="4"/>
    </row>
    <row r="192" spans="1:115" ht="15" customHeight="1" x14ac:dyDescent="0.6">
      <c r="A192" s="40">
        <v>263</v>
      </c>
      <c r="B192" s="40" t="s">
        <v>19</v>
      </c>
      <c r="C192" s="40" t="s">
        <v>921</v>
      </c>
      <c r="D192" s="40" t="s">
        <v>174</v>
      </c>
      <c r="E192" s="40" t="s">
        <v>22</v>
      </c>
      <c r="F192" s="40" t="s">
        <v>1035</v>
      </c>
      <c r="G192" s="40">
        <v>102</v>
      </c>
      <c r="H192" s="40" t="s">
        <v>150</v>
      </c>
      <c r="I192" s="41">
        <v>42623</v>
      </c>
      <c r="J192" s="42">
        <f t="shared" si="0"/>
        <v>2016</v>
      </c>
      <c r="K192" s="42">
        <f t="shared" si="1"/>
        <v>9</v>
      </c>
      <c r="L192" s="42" t="str">
        <f t="shared" si="2"/>
        <v>3 - Fall</v>
      </c>
      <c r="M192" s="40"/>
      <c r="N192" s="40" t="s">
        <v>150</v>
      </c>
      <c r="O192" s="43">
        <v>0.54861111111111105</v>
      </c>
      <c r="P192" s="40" t="s">
        <v>176</v>
      </c>
      <c r="Q192" s="44">
        <v>28.838840000000001</v>
      </c>
      <c r="R192" s="44">
        <v>-82.742819999999995</v>
      </c>
      <c r="S192" s="40" t="s">
        <v>152</v>
      </c>
      <c r="T192" s="40" t="s">
        <v>150</v>
      </c>
      <c r="U192" s="40" t="s">
        <v>153</v>
      </c>
      <c r="V192" s="40" t="s">
        <v>150</v>
      </c>
      <c r="W192" s="40" t="s">
        <v>150</v>
      </c>
      <c r="X192" s="40" t="s">
        <v>150</v>
      </c>
      <c r="Y192" s="40" t="s">
        <v>868</v>
      </c>
      <c r="Z192" s="40" t="s">
        <v>868</v>
      </c>
      <c r="AA192" s="45" t="s">
        <v>868</v>
      </c>
      <c r="AB192" s="40" t="s">
        <v>162</v>
      </c>
      <c r="AC192" s="40">
        <v>5.5</v>
      </c>
      <c r="AD192" s="40">
        <v>23.1</v>
      </c>
      <c r="AE192" s="40">
        <v>24.7</v>
      </c>
      <c r="AF192" s="40">
        <v>22.2</v>
      </c>
      <c r="AG192" s="46">
        <v>26.4</v>
      </c>
      <c r="AH192" s="46" t="s">
        <v>150</v>
      </c>
      <c r="AI192" s="40">
        <v>25.1</v>
      </c>
      <c r="AJ192" s="40">
        <v>19.899999999999999</v>
      </c>
      <c r="AK192" s="40">
        <v>4.4000000000000004</v>
      </c>
      <c r="AL192" s="40">
        <v>3</v>
      </c>
      <c r="AM192" s="40">
        <v>2.1</v>
      </c>
      <c r="AN192" s="40" t="s">
        <v>150</v>
      </c>
      <c r="AO192" s="40" t="s">
        <v>163</v>
      </c>
      <c r="AP192" s="40" t="s">
        <v>153</v>
      </c>
      <c r="AQ192" s="40" t="s">
        <v>150</v>
      </c>
      <c r="AR192" s="40" t="s">
        <v>166</v>
      </c>
      <c r="AS192" s="40" t="s">
        <v>1058</v>
      </c>
      <c r="AT192" s="40" t="s">
        <v>166</v>
      </c>
      <c r="AU192" s="40" t="s">
        <v>181</v>
      </c>
      <c r="AV192" s="40" t="s">
        <v>153</v>
      </c>
      <c r="AW192" s="40" t="s">
        <v>150</v>
      </c>
      <c r="AX192" s="40" t="s">
        <v>153</v>
      </c>
      <c r="AY192" s="40" t="s">
        <v>150</v>
      </c>
      <c r="AZ192" s="40" t="s">
        <v>165</v>
      </c>
      <c r="BA192" s="40" t="s">
        <v>164</v>
      </c>
      <c r="BB192" s="40" t="s">
        <v>153</v>
      </c>
      <c r="BC192" s="40" t="s">
        <v>150</v>
      </c>
      <c r="BD192" s="40" t="s">
        <v>150</v>
      </c>
      <c r="BE192" s="40" t="s">
        <v>153</v>
      </c>
      <c r="BF192" s="40" t="s">
        <v>153</v>
      </c>
      <c r="BG192" s="40" t="s">
        <v>166</v>
      </c>
      <c r="BH192" s="40" t="s">
        <v>153</v>
      </c>
      <c r="BI192" s="40" t="s">
        <v>153</v>
      </c>
      <c r="BJ192" s="40" t="s">
        <v>153</v>
      </c>
      <c r="BK192" s="40" t="s">
        <v>150</v>
      </c>
      <c r="BL192" s="40" t="s">
        <v>153</v>
      </c>
      <c r="BM192" s="40" t="s">
        <v>166</v>
      </c>
      <c r="BN192" s="40" t="s">
        <v>166</v>
      </c>
      <c r="BO192" s="40" t="s">
        <v>1059</v>
      </c>
      <c r="BP192" s="40" t="s">
        <v>153</v>
      </c>
      <c r="BQ192" s="40" t="s">
        <v>150</v>
      </c>
      <c r="BR192" s="40" t="s">
        <v>150</v>
      </c>
      <c r="BS192" s="40" t="s">
        <v>150</v>
      </c>
      <c r="BT192" s="40" t="s">
        <v>150</v>
      </c>
      <c r="BU192" s="41" t="s">
        <v>150</v>
      </c>
      <c r="BV192" s="43" t="s">
        <v>150</v>
      </c>
      <c r="BW192" s="40" t="s">
        <v>153</v>
      </c>
      <c r="BX192" s="40" t="s">
        <v>150</v>
      </c>
      <c r="BY192" s="40" t="s">
        <v>150</v>
      </c>
      <c r="BZ192" s="40" t="s">
        <v>150</v>
      </c>
      <c r="CA192" s="43" t="s">
        <v>150</v>
      </c>
      <c r="CB192" s="43" t="s">
        <v>150</v>
      </c>
      <c r="CC192" s="43" t="s">
        <v>150</v>
      </c>
      <c r="CD192" s="40" t="s">
        <v>153</v>
      </c>
      <c r="CE192" s="40" t="s">
        <v>150</v>
      </c>
      <c r="CF192" s="40" t="s">
        <v>150</v>
      </c>
      <c r="CG192" s="40" t="s">
        <v>153</v>
      </c>
      <c r="CH192" s="40" t="s">
        <v>158</v>
      </c>
      <c r="CI192" s="40"/>
      <c r="CJ192" s="47">
        <v>6.5286748873885774</v>
      </c>
      <c r="CK192" s="47">
        <v>-14.929197775453037</v>
      </c>
      <c r="CL192" s="48">
        <v>8.6192196908768406E-2</v>
      </c>
      <c r="CM192" s="48">
        <v>0.24544104376059389</v>
      </c>
      <c r="CN192" s="47">
        <v>15.844153843523603</v>
      </c>
      <c r="CO192" s="47">
        <v>45.117838926579758</v>
      </c>
      <c r="CP192" s="47">
        <v>6.1521910712896792</v>
      </c>
      <c r="CQ192" s="47">
        <v>20.436389988392499</v>
      </c>
      <c r="CR192" s="47">
        <v>2.8476016688655137</v>
      </c>
      <c r="CS192" s="47">
        <v>3.3218067760870817</v>
      </c>
      <c r="CT192" s="4"/>
      <c r="CU192" s="4"/>
      <c r="CV192" s="4"/>
      <c r="CW192" s="4"/>
      <c r="CX192" s="4"/>
      <c r="CY192" s="4"/>
      <c r="CZ192" s="4"/>
      <c r="DA192" s="4"/>
      <c r="DB192" s="4"/>
      <c r="DC192" s="4"/>
      <c r="DD192" s="4"/>
      <c r="DE192" s="4"/>
      <c r="DF192" s="4"/>
      <c r="DG192" s="4"/>
      <c r="DH192" s="4"/>
      <c r="DI192" s="4"/>
      <c r="DJ192" s="4"/>
      <c r="DK192" s="4"/>
    </row>
    <row r="193" spans="1:115" ht="15" customHeight="1" x14ac:dyDescent="0.6">
      <c r="A193" s="40">
        <v>264</v>
      </c>
      <c r="B193" s="40" t="s">
        <v>19</v>
      </c>
      <c r="C193" s="40" t="s">
        <v>921</v>
      </c>
      <c r="D193" s="40" t="s">
        <v>174</v>
      </c>
      <c r="E193" s="40" t="s">
        <v>22</v>
      </c>
      <c r="F193" s="40" t="s">
        <v>1035</v>
      </c>
      <c r="G193" s="40">
        <v>103</v>
      </c>
      <c r="H193" s="40" t="s">
        <v>150</v>
      </c>
      <c r="I193" s="41">
        <v>42623</v>
      </c>
      <c r="J193" s="42">
        <f t="shared" si="0"/>
        <v>2016</v>
      </c>
      <c r="K193" s="42">
        <f t="shared" si="1"/>
        <v>9</v>
      </c>
      <c r="L193" s="42" t="str">
        <f t="shared" si="2"/>
        <v>3 - Fall</v>
      </c>
      <c r="M193" s="40"/>
      <c r="N193" s="40" t="s">
        <v>150</v>
      </c>
      <c r="O193" s="43">
        <v>0.55972222222222223</v>
      </c>
      <c r="P193" s="40" t="s">
        <v>176</v>
      </c>
      <c r="Q193" s="44">
        <v>28.836770000000001</v>
      </c>
      <c r="R193" s="44">
        <v>-82.740170000000006</v>
      </c>
      <c r="S193" s="40" t="s">
        <v>152</v>
      </c>
      <c r="T193" s="40" t="s">
        <v>150</v>
      </c>
      <c r="U193" s="40" t="s">
        <v>153</v>
      </c>
      <c r="V193" s="40" t="s">
        <v>150</v>
      </c>
      <c r="W193" s="40" t="s">
        <v>150</v>
      </c>
      <c r="X193" s="40" t="s">
        <v>150</v>
      </c>
      <c r="Y193" s="40" t="s">
        <v>1060</v>
      </c>
      <c r="Z193" s="40" t="s">
        <v>1061</v>
      </c>
      <c r="AA193" s="45">
        <v>982.00040612974396</v>
      </c>
      <c r="AB193" s="40" t="s">
        <v>179</v>
      </c>
      <c r="AC193" s="40">
        <v>5.0999999999999996</v>
      </c>
      <c r="AD193" s="40">
        <v>32.9</v>
      </c>
      <c r="AE193" s="40">
        <v>33.5</v>
      </c>
      <c r="AF193" s="40">
        <v>27.9</v>
      </c>
      <c r="AG193" s="46">
        <v>36.6</v>
      </c>
      <c r="AH193" s="46" t="s">
        <v>150</v>
      </c>
      <c r="AI193" s="40">
        <v>31.5</v>
      </c>
      <c r="AJ193" s="40">
        <v>27.8</v>
      </c>
      <c r="AK193" s="40">
        <v>6.7</v>
      </c>
      <c r="AL193" s="40">
        <v>4.3</v>
      </c>
      <c r="AM193" s="40">
        <v>5.5</v>
      </c>
      <c r="AN193" s="40" t="s">
        <v>150</v>
      </c>
      <c r="AO193" s="40" t="s">
        <v>163</v>
      </c>
      <c r="AP193" s="40" t="s">
        <v>166</v>
      </c>
      <c r="AQ193" s="40" t="s">
        <v>1062</v>
      </c>
      <c r="AR193" s="40" t="s">
        <v>166</v>
      </c>
      <c r="AS193" s="40" t="s">
        <v>984</v>
      </c>
      <c r="AT193" s="40" t="s">
        <v>166</v>
      </c>
      <c r="AU193" s="40" t="s">
        <v>181</v>
      </c>
      <c r="AV193" s="40" t="s">
        <v>153</v>
      </c>
      <c r="AW193" s="40" t="s">
        <v>150</v>
      </c>
      <c r="AX193" s="40" t="s">
        <v>153</v>
      </c>
      <c r="AY193" s="40" t="s">
        <v>150</v>
      </c>
      <c r="AZ193" s="40" t="s">
        <v>164</v>
      </c>
      <c r="BA193" s="40" t="s">
        <v>165</v>
      </c>
      <c r="BB193" s="40" t="s">
        <v>166</v>
      </c>
      <c r="BC193" s="40">
        <v>11</v>
      </c>
      <c r="BD193" s="40">
        <v>1</v>
      </c>
      <c r="BE193" s="40" t="s">
        <v>153</v>
      </c>
      <c r="BF193" s="40" t="s">
        <v>153</v>
      </c>
      <c r="BG193" s="40" t="s">
        <v>166</v>
      </c>
      <c r="BH193" s="40" t="s">
        <v>153</v>
      </c>
      <c r="BI193" s="40" t="s">
        <v>153</v>
      </c>
      <c r="BJ193" s="40" t="s">
        <v>153</v>
      </c>
      <c r="BK193" s="40" t="s">
        <v>150</v>
      </c>
      <c r="BL193" s="40" t="s">
        <v>153</v>
      </c>
      <c r="BM193" s="40" t="s">
        <v>166</v>
      </c>
      <c r="BN193" s="40" t="s">
        <v>166</v>
      </c>
      <c r="BO193" s="40"/>
      <c r="BP193" s="40" t="s">
        <v>153</v>
      </c>
      <c r="BQ193" s="40" t="s">
        <v>150</v>
      </c>
      <c r="BR193" s="40" t="s">
        <v>150</v>
      </c>
      <c r="BS193" s="40" t="s">
        <v>150</v>
      </c>
      <c r="BT193" s="40" t="s">
        <v>150</v>
      </c>
      <c r="BU193" s="41" t="s">
        <v>150</v>
      </c>
      <c r="BV193" s="43" t="s">
        <v>150</v>
      </c>
      <c r="BW193" s="40" t="s">
        <v>153</v>
      </c>
      <c r="BX193" s="40" t="s">
        <v>150</v>
      </c>
      <c r="BY193" s="40" t="s">
        <v>150</v>
      </c>
      <c r="BZ193" s="40" t="s">
        <v>150</v>
      </c>
      <c r="CA193" s="43" t="s">
        <v>150</v>
      </c>
      <c r="CB193" s="43" t="s">
        <v>150</v>
      </c>
      <c r="CC193" s="43" t="s">
        <v>150</v>
      </c>
      <c r="CD193" s="40" t="s">
        <v>153</v>
      </c>
      <c r="CE193" s="40" t="s">
        <v>150</v>
      </c>
      <c r="CF193" s="40" t="s">
        <v>150</v>
      </c>
      <c r="CG193" s="40" t="s">
        <v>153</v>
      </c>
      <c r="CH193" s="40" t="s">
        <v>158</v>
      </c>
      <c r="CI193" s="40"/>
      <c r="CJ193" s="47">
        <v>4.8872921634522415</v>
      </c>
      <c r="CK193" s="47">
        <v>-14.196070049593278</v>
      </c>
      <c r="CL193" s="48">
        <v>5.8520647714138486E-2</v>
      </c>
      <c r="CM193" s="48">
        <v>0.1541054502384713</v>
      </c>
      <c r="CN193" s="47">
        <v>16.346549640820808</v>
      </c>
      <c r="CO193" s="47">
        <v>43.04621515041098</v>
      </c>
      <c r="CP193" s="47">
        <v>4.1770626491176648</v>
      </c>
      <c r="CQ193" s="47">
        <v>12.831427996542157</v>
      </c>
      <c r="CR193" s="47">
        <v>2.6333517528931876</v>
      </c>
      <c r="CS193" s="47">
        <v>3.071878272942012</v>
      </c>
      <c r="CT193" s="4"/>
      <c r="CU193" s="4"/>
      <c r="CV193" s="4"/>
      <c r="CW193" s="4"/>
      <c r="CX193" s="4"/>
      <c r="CY193" s="4"/>
      <c r="CZ193" s="4"/>
      <c r="DA193" s="4"/>
      <c r="DB193" s="4"/>
      <c r="DC193" s="4"/>
      <c r="DD193" s="4"/>
      <c r="DE193" s="4"/>
      <c r="DF193" s="4"/>
      <c r="DG193" s="4"/>
      <c r="DH193" s="4"/>
      <c r="DI193" s="4"/>
      <c r="DJ193" s="4"/>
      <c r="DK193" s="4"/>
    </row>
    <row r="194" spans="1:115" ht="15" customHeight="1" x14ac:dyDescent="0.6">
      <c r="A194" s="40">
        <v>265</v>
      </c>
      <c r="B194" s="40" t="s">
        <v>19</v>
      </c>
      <c r="C194" s="40" t="s">
        <v>921</v>
      </c>
      <c r="D194" s="40" t="s">
        <v>174</v>
      </c>
      <c r="E194" s="40" t="s">
        <v>22</v>
      </c>
      <c r="F194" s="40" t="s">
        <v>1035</v>
      </c>
      <c r="G194" s="40">
        <v>104</v>
      </c>
      <c r="H194" s="40" t="s">
        <v>150</v>
      </c>
      <c r="I194" s="41">
        <v>42623</v>
      </c>
      <c r="J194" s="42">
        <f t="shared" si="0"/>
        <v>2016</v>
      </c>
      <c r="K194" s="42">
        <f t="shared" si="1"/>
        <v>9</v>
      </c>
      <c r="L194" s="42" t="str">
        <f t="shared" si="2"/>
        <v>3 - Fall</v>
      </c>
      <c r="M194" s="40"/>
      <c r="N194" s="40" t="s">
        <v>150</v>
      </c>
      <c r="O194" s="43">
        <v>0.56458333333333333</v>
      </c>
      <c r="P194" s="40" t="s">
        <v>176</v>
      </c>
      <c r="Q194" s="44">
        <v>28.833500000000001</v>
      </c>
      <c r="R194" s="44">
        <v>-82.743819999999999</v>
      </c>
      <c r="S194" s="40" t="s">
        <v>152</v>
      </c>
      <c r="T194" s="40" t="s">
        <v>150</v>
      </c>
      <c r="U194" s="40" t="s">
        <v>153</v>
      </c>
      <c r="V194" s="40" t="s">
        <v>150</v>
      </c>
      <c r="W194" s="40" t="s">
        <v>150</v>
      </c>
      <c r="X194" s="40" t="s">
        <v>150</v>
      </c>
      <c r="Y194" s="40" t="s">
        <v>1063</v>
      </c>
      <c r="Z194" s="40" t="s">
        <v>1064</v>
      </c>
      <c r="AA194" s="45">
        <v>982.000406129422</v>
      </c>
      <c r="AB194" s="40" t="s">
        <v>179</v>
      </c>
      <c r="AC194" s="40">
        <v>5.2</v>
      </c>
      <c r="AD194" s="40">
        <v>33.200000000000003</v>
      </c>
      <c r="AE194" s="40">
        <v>33.9</v>
      </c>
      <c r="AF194" s="40">
        <v>25.9</v>
      </c>
      <c r="AG194" s="46">
        <v>36.799999999999997</v>
      </c>
      <c r="AH194" s="46" t="s">
        <v>150</v>
      </c>
      <c r="AI194" s="40">
        <v>30.1</v>
      </c>
      <c r="AJ194" s="40">
        <v>28</v>
      </c>
      <c r="AK194" s="40">
        <v>5.0999999999999996</v>
      </c>
      <c r="AL194" s="40">
        <v>3.8</v>
      </c>
      <c r="AM194" s="40">
        <v>4.8</v>
      </c>
      <c r="AN194" s="40" t="s">
        <v>150</v>
      </c>
      <c r="AO194" s="40" t="s">
        <v>163</v>
      </c>
      <c r="AP194" s="40" t="s">
        <v>153</v>
      </c>
      <c r="AQ194" s="40" t="s">
        <v>150</v>
      </c>
      <c r="AR194" s="40" t="s">
        <v>153</v>
      </c>
      <c r="AS194" s="40" t="s">
        <v>150</v>
      </c>
      <c r="AT194" s="40" t="s">
        <v>166</v>
      </c>
      <c r="AU194" s="40" t="s">
        <v>1065</v>
      </c>
      <c r="AV194" s="40" t="s">
        <v>153</v>
      </c>
      <c r="AW194" s="40" t="s">
        <v>150</v>
      </c>
      <c r="AX194" s="40" t="s">
        <v>153</v>
      </c>
      <c r="AY194" s="40" t="s">
        <v>150</v>
      </c>
      <c r="AZ194" s="40" t="s">
        <v>165</v>
      </c>
      <c r="BA194" s="40" t="s">
        <v>164</v>
      </c>
      <c r="BB194" s="40" t="s">
        <v>166</v>
      </c>
      <c r="BC194" s="40">
        <v>8</v>
      </c>
      <c r="BD194" s="40">
        <v>1</v>
      </c>
      <c r="BE194" s="40" t="s">
        <v>153</v>
      </c>
      <c r="BF194" s="40" t="s">
        <v>153</v>
      </c>
      <c r="BG194" s="40" t="s">
        <v>166</v>
      </c>
      <c r="BH194" s="40" t="s">
        <v>153</v>
      </c>
      <c r="BI194" s="40" t="s">
        <v>153</v>
      </c>
      <c r="BJ194" s="40" t="s">
        <v>166</v>
      </c>
      <c r="BK194" s="40" t="s">
        <v>1066</v>
      </c>
      <c r="BL194" s="40" t="s">
        <v>153</v>
      </c>
      <c r="BM194" s="40" t="s">
        <v>166</v>
      </c>
      <c r="BN194" s="40" t="s">
        <v>166</v>
      </c>
      <c r="BO194" s="40"/>
      <c r="BP194" s="40" t="s">
        <v>153</v>
      </c>
      <c r="BQ194" s="40" t="s">
        <v>150</v>
      </c>
      <c r="BR194" s="40" t="s">
        <v>150</v>
      </c>
      <c r="BS194" s="40" t="s">
        <v>150</v>
      </c>
      <c r="BT194" s="40" t="s">
        <v>150</v>
      </c>
      <c r="BU194" s="41" t="s">
        <v>150</v>
      </c>
      <c r="BV194" s="43" t="s">
        <v>150</v>
      </c>
      <c r="BW194" s="40" t="s">
        <v>153</v>
      </c>
      <c r="BX194" s="40" t="s">
        <v>150</v>
      </c>
      <c r="BY194" s="40" t="s">
        <v>150</v>
      </c>
      <c r="BZ194" s="40" t="s">
        <v>150</v>
      </c>
      <c r="CA194" s="43" t="s">
        <v>150</v>
      </c>
      <c r="CB194" s="43" t="s">
        <v>150</v>
      </c>
      <c r="CC194" s="43" t="s">
        <v>150</v>
      </c>
      <c r="CD194" s="40" t="s">
        <v>153</v>
      </c>
      <c r="CE194" s="40" t="s">
        <v>150</v>
      </c>
      <c r="CF194" s="40" t="s">
        <v>150</v>
      </c>
      <c r="CG194" s="40" t="s">
        <v>153</v>
      </c>
      <c r="CH194" s="40" t="s">
        <v>158</v>
      </c>
      <c r="CI194" s="40"/>
      <c r="CJ194" s="47">
        <v>5.891941775904602</v>
      </c>
      <c r="CK194" s="47">
        <v>-14.175315891602505</v>
      </c>
      <c r="CL194" s="48">
        <v>6.9051625329031877E-2</v>
      </c>
      <c r="CM194" s="48">
        <v>0.1830564917568811</v>
      </c>
      <c r="CN194" s="47">
        <v>15.98417252986849</v>
      </c>
      <c r="CO194" s="47">
        <v>42.374187906685442</v>
      </c>
      <c r="CP194" s="47">
        <v>4.928738424627543</v>
      </c>
      <c r="CQ194" s="47">
        <v>15.242005974761124</v>
      </c>
      <c r="CR194" s="47">
        <v>2.6510091671935974</v>
      </c>
      <c r="CS194" s="47">
        <v>3.0924761392491504</v>
      </c>
      <c r="CT194" s="4"/>
      <c r="CU194" s="4"/>
      <c r="CV194" s="4"/>
      <c r="CW194" s="4"/>
      <c r="CX194" s="4"/>
      <c r="CY194" s="4"/>
      <c r="CZ194" s="4"/>
      <c r="DA194" s="4"/>
      <c r="DB194" s="4"/>
      <c r="DC194" s="4"/>
      <c r="DD194" s="4"/>
      <c r="DE194" s="4"/>
      <c r="DF194" s="4"/>
      <c r="DG194" s="4"/>
      <c r="DH194" s="4"/>
      <c r="DI194" s="4"/>
      <c r="DJ194" s="4"/>
      <c r="DK194" s="4"/>
    </row>
    <row r="195" spans="1:115" ht="15" customHeight="1" x14ac:dyDescent="0.6">
      <c r="A195" s="40">
        <v>266</v>
      </c>
      <c r="B195" s="40" t="s">
        <v>19</v>
      </c>
      <c r="C195" s="40" t="s">
        <v>921</v>
      </c>
      <c r="D195" s="40" t="s">
        <v>174</v>
      </c>
      <c r="E195" s="40" t="s">
        <v>22</v>
      </c>
      <c r="F195" s="40" t="s">
        <v>1035</v>
      </c>
      <c r="G195" s="40">
        <v>105</v>
      </c>
      <c r="H195" s="40" t="s">
        <v>150</v>
      </c>
      <c r="I195" s="41">
        <v>42623</v>
      </c>
      <c r="J195" s="42">
        <f t="shared" si="0"/>
        <v>2016</v>
      </c>
      <c r="K195" s="42">
        <f t="shared" si="1"/>
        <v>9</v>
      </c>
      <c r="L195" s="42" t="str">
        <f t="shared" si="2"/>
        <v>3 - Fall</v>
      </c>
      <c r="M195" s="40"/>
      <c r="N195" s="40" t="s">
        <v>150</v>
      </c>
      <c r="O195" s="43">
        <v>0.57013888888888886</v>
      </c>
      <c r="P195" s="40" t="s">
        <v>176</v>
      </c>
      <c r="Q195" s="44">
        <v>28.8323</v>
      </c>
      <c r="R195" s="44">
        <v>-82.745080000000002</v>
      </c>
      <c r="S195" s="40" t="s">
        <v>152</v>
      </c>
      <c r="T195" s="40" t="s">
        <v>150</v>
      </c>
      <c r="U195" s="40" t="s">
        <v>153</v>
      </c>
      <c r="V195" s="40" t="s">
        <v>150</v>
      </c>
      <c r="W195" s="40" t="s">
        <v>150</v>
      </c>
      <c r="X195" s="40" t="s">
        <v>150</v>
      </c>
      <c r="Y195" s="40" t="s">
        <v>868</v>
      </c>
      <c r="Z195" s="40" t="s">
        <v>868</v>
      </c>
      <c r="AA195" s="45" t="s">
        <v>868</v>
      </c>
      <c r="AB195" s="40" t="s">
        <v>179</v>
      </c>
      <c r="AC195" s="40">
        <v>4.9000000000000004</v>
      </c>
      <c r="AD195" s="40">
        <v>28.9</v>
      </c>
      <c r="AE195" s="40">
        <v>29.3</v>
      </c>
      <c r="AF195" s="40">
        <v>22.7</v>
      </c>
      <c r="AG195" s="46">
        <v>31</v>
      </c>
      <c r="AH195" s="46" t="s">
        <v>150</v>
      </c>
      <c r="AI195" s="40">
        <v>25.6</v>
      </c>
      <c r="AJ195" s="40">
        <v>24.5</v>
      </c>
      <c r="AK195" s="40">
        <v>4.5999999999999996</v>
      </c>
      <c r="AL195" s="40">
        <v>2.7</v>
      </c>
      <c r="AM195" s="40">
        <v>3</v>
      </c>
      <c r="AN195" s="40" t="s">
        <v>150</v>
      </c>
      <c r="AO195" s="40" t="s">
        <v>163</v>
      </c>
      <c r="AP195" s="40" t="s">
        <v>166</v>
      </c>
      <c r="AQ195" s="40" t="s">
        <v>1067</v>
      </c>
      <c r="AR195" s="40" t="s">
        <v>153</v>
      </c>
      <c r="AS195" s="40" t="s">
        <v>150</v>
      </c>
      <c r="AT195" s="40" t="s">
        <v>166</v>
      </c>
      <c r="AU195" s="40" t="s">
        <v>181</v>
      </c>
      <c r="AV195" s="40" t="s">
        <v>153</v>
      </c>
      <c r="AW195" s="40" t="s">
        <v>150</v>
      </c>
      <c r="AX195" s="40" t="s">
        <v>153</v>
      </c>
      <c r="AY195" s="40" t="s">
        <v>150</v>
      </c>
      <c r="AZ195" s="40" t="s">
        <v>165</v>
      </c>
      <c r="BA195" s="40" t="s">
        <v>165</v>
      </c>
      <c r="BB195" s="40" t="s">
        <v>153</v>
      </c>
      <c r="BC195" s="40" t="s">
        <v>150</v>
      </c>
      <c r="BD195" s="40" t="s">
        <v>150</v>
      </c>
      <c r="BE195" s="40" t="s">
        <v>153</v>
      </c>
      <c r="BF195" s="40" t="s">
        <v>153</v>
      </c>
      <c r="BG195" s="40" t="s">
        <v>166</v>
      </c>
      <c r="BH195" s="40" t="s">
        <v>153</v>
      </c>
      <c r="BI195" s="40" t="s">
        <v>153</v>
      </c>
      <c r="BJ195" s="40" t="s">
        <v>153</v>
      </c>
      <c r="BK195" s="40" t="s">
        <v>150</v>
      </c>
      <c r="BL195" s="40" t="s">
        <v>153</v>
      </c>
      <c r="BM195" s="40" t="s">
        <v>166</v>
      </c>
      <c r="BN195" s="40" t="s">
        <v>166</v>
      </c>
      <c r="BO195" s="40" t="s">
        <v>1068</v>
      </c>
      <c r="BP195" s="40" t="s">
        <v>153</v>
      </c>
      <c r="BQ195" s="40" t="s">
        <v>150</v>
      </c>
      <c r="BR195" s="40" t="s">
        <v>150</v>
      </c>
      <c r="BS195" s="40" t="s">
        <v>150</v>
      </c>
      <c r="BT195" s="40" t="s">
        <v>150</v>
      </c>
      <c r="BU195" s="41" t="s">
        <v>150</v>
      </c>
      <c r="BV195" s="43" t="s">
        <v>150</v>
      </c>
      <c r="BW195" s="40" t="s">
        <v>153</v>
      </c>
      <c r="BX195" s="40" t="s">
        <v>150</v>
      </c>
      <c r="BY195" s="40" t="s">
        <v>150</v>
      </c>
      <c r="BZ195" s="40" t="s">
        <v>150</v>
      </c>
      <c r="CA195" s="43" t="s">
        <v>150</v>
      </c>
      <c r="CB195" s="43" t="s">
        <v>150</v>
      </c>
      <c r="CC195" s="43" t="s">
        <v>150</v>
      </c>
      <c r="CD195" s="40" t="s">
        <v>153</v>
      </c>
      <c r="CE195" s="40" t="s">
        <v>150</v>
      </c>
      <c r="CF195" s="40" t="s">
        <v>150</v>
      </c>
      <c r="CG195" s="40" t="s">
        <v>153</v>
      </c>
      <c r="CH195" s="40" t="s">
        <v>158</v>
      </c>
      <c r="CI195" s="40"/>
      <c r="CJ195" s="47">
        <v>4.8197252839351412</v>
      </c>
      <c r="CK195" s="47">
        <v>-14.072764294303312</v>
      </c>
      <c r="CL195" s="48">
        <v>7.6639801185940243E-2</v>
      </c>
      <c r="CM195" s="48">
        <v>0.205475078638922</v>
      </c>
      <c r="CN195" s="47">
        <v>17.145369392827796</v>
      </c>
      <c r="CO195" s="47">
        <v>45.9675791138528</v>
      </c>
      <c r="CP195" s="47">
        <v>5.4703641103454848</v>
      </c>
      <c r="CQ195" s="47">
        <v>17.108665998244962</v>
      </c>
      <c r="CR195" s="47">
        <v>2.6810492128027192</v>
      </c>
      <c r="CS195" s="47">
        <v>3.1275186903718648</v>
      </c>
      <c r="CT195" s="4"/>
      <c r="CU195" s="4"/>
      <c r="CV195" s="4"/>
      <c r="CW195" s="4"/>
      <c r="CX195" s="4"/>
      <c r="CY195" s="4"/>
      <c r="CZ195" s="4"/>
      <c r="DA195" s="4"/>
      <c r="DB195" s="4"/>
      <c r="DC195" s="4"/>
      <c r="DD195" s="4"/>
      <c r="DE195" s="4"/>
      <c r="DF195" s="4"/>
      <c r="DG195" s="4"/>
      <c r="DH195" s="4"/>
      <c r="DI195" s="4"/>
      <c r="DJ195" s="4"/>
      <c r="DK195" s="4"/>
    </row>
    <row r="196" spans="1:115" ht="15" customHeight="1" x14ac:dyDescent="0.6">
      <c r="A196" s="40">
        <v>267</v>
      </c>
      <c r="B196" s="40" t="s">
        <v>19</v>
      </c>
      <c r="C196" s="40" t="s">
        <v>921</v>
      </c>
      <c r="D196" s="40" t="s">
        <v>174</v>
      </c>
      <c r="E196" s="40" t="s">
        <v>22</v>
      </c>
      <c r="F196" s="40" t="s">
        <v>1035</v>
      </c>
      <c r="G196" s="40">
        <v>106</v>
      </c>
      <c r="H196" s="40" t="s">
        <v>150</v>
      </c>
      <c r="I196" s="41">
        <v>42623</v>
      </c>
      <c r="J196" s="42">
        <f t="shared" si="0"/>
        <v>2016</v>
      </c>
      <c r="K196" s="42">
        <f t="shared" si="1"/>
        <v>9</v>
      </c>
      <c r="L196" s="42" t="str">
        <f t="shared" si="2"/>
        <v>3 - Fall</v>
      </c>
      <c r="M196" s="40"/>
      <c r="N196" s="40" t="s">
        <v>150</v>
      </c>
      <c r="O196" s="43">
        <v>0.64930555555555558</v>
      </c>
      <c r="P196" s="40" t="s">
        <v>176</v>
      </c>
      <c r="Q196" s="44">
        <v>28.841539999999998</v>
      </c>
      <c r="R196" s="44">
        <v>-82.749979999999994</v>
      </c>
      <c r="S196" s="40" t="s">
        <v>152</v>
      </c>
      <c r="T196" s="40" t="s">
        <v>150</v>
      </c>
      <c r="U196" s="40" t="s">
        <v>153</v>
      </c>
      <c r="V196" s="40" t="s">
        <v>150</v>
      </c>
      <c r="W196" s="40" t="s">
        <v>150</v>
      </c>
      <c r="X196" s="40" t="s">
        <v>150</v>
      </c>
      <c r="Y196" s="40" t="s">
        <v>1069</v>
      </c>
      <c r="Z196" s="40" t="s">
        <v>1070</v>
      </c>
      <c r="AA196" s="45">
        <v>982.00040612927398</v>
      </c>
      <c r="AB196" s="40" t="s">
        <v>179</v>
      </c>
      <c r="AC196" s="40">
        <v>5.3</v>
      </c>
      <c r="AD196" s="40">
        <v>34.700000000000003</v>
      </c>
      <c r="AE196" s="40">
        <v>35.4</v>
      </c>
      <c r="AF196" s="40">
        <v>28.4</v>
      </c>
      <c r="AG196" s="46">
        <v>38.5</v>
      </c>
      <c r="AH196" s="46" t="s">
        <v>150</v>
      </c>
      <c r="AI196" s="40">
        <v>32.5</v>
      </c>
      <c r="AJ196" s="40">
        <v>28.9</v>
      </c>
      <c r="AK196" s="40">
        <v>6.6</v>
      </c>
      <c r="AL196" s="40">
        <v>5</v>
      </c>
      <c r="AM196" s="40">
        <v>6.7</v>
      </c>
      <c r="AN196" s="40" t="s">
        <v>150</v>
      </c>
      <c r="AO196" s="40" t="s">
        <v>163</v>
      </c>
      <c r="AP196" s="40" t="s">
        <v>153</v>
      </c>
      <c r="AQ196" s="40" t="s">
        <v>150</v>
      </c>
      <c r="AR196" s="40" t="s">
        <v>153</v>
      </c>
      <c r="AS196" s="40" t="s">
        <v>150</v>
      </c>
      <c r="AT196" s="40" t="s">
        <v>166</v>
      </c>
      <c r="AU196" s="40" t="s">
        <v>181</v>
      </c>
      <c r="AV196" s="40" t="s">
        <v>153</v>
      </c>
      <c r="AW196" s="40" t="s">
        <v>150</v>
      </c>
      <c r="AX196" s="40" t="s">
        <v>153</v>
      </c>
      <c r="AY196" s="40" t="s">
        <v>150</v>
      </c>
      <c r="AZ196" s="40" t="s">
        <v>164</v>
      </c>
      <c r="BA196" s="40" t="s">
        <v>164</v>
      </c>
      <c r="BB196" s="40" t="s">
        <v>166</v>
      </c>
      <c r="BC196" s="40">
        <v>28</v>
      </c>
      <c r="BD196" s="40">
        <v>1</v>
      </c>
      <c r="BE196" s="40" t="s">
        <v>153</v>
      </c>
      <c r="BF196" s="40" t="s">
        <v>153</v>
      </c>
      <c r="BG196" s="40" t="s">
        <v>166</v>
      </c>
      <c r="BH196" s="40" t="s">
        <v>153</v>
      </c>
      <c r="BI196" s="40" t="s">
        <v>153</v>
      </c>
      <c r="BJ196" s="40" t="s">
        <v>153</v>
      </c>
      <c r="BK196" s="40" t="s">
        <v>150</v>
      </c>
      <c r="BL196" s="40" t="s">
        <v>153</v>
      </c>
      <c r="BM196" s="40" t="s">
        <v>166</v>
      </c>
      <c r="BN196" s="40" t="s">
        <v>166</v>
      </c>
      <c r="BO196" s="40"/>
      <c r="BP196" s="40" t="s">
        <v>153</v>
      </c>
      <c r="BQ196" s="40" t="s">
        <v>150</v>
      </c>
      <c r="BR196" s="40" t="s">
        <v>150</v>
      </c>
      <c r="BS196" s="40" t="s">
        <v>150</v>
      </c>
      <c r="BT196" s="40" t="s">
        <v>150</v>
      </c>
      <c r="BU196" s="41" t="s">
        <v>150</v>
      </c>
      <c r="BV196" s="43" t="s">
        <v>150</v>
      </c>
      <c r="BW196" s="40" t="s">
        <v>153</v>
      </c>
      <c r="BX196" s="40" t="s">
        <v>150</v>
      </c>
      <c r="BY196" s="40" t="s">
        <v>150</v>
      </c>
      <c r="BZ196" s="40" t="s">
        <v>150</v>
      </c>
      <c r="CA196" s="43" t="s">
        <v>150</v>
      </c>
      <c r="CB196" s="43" t="s">
        <v>150</v>
      </c>
      <c r="CC196" s="43" t="s">
        <v>150</v>
      </c>
      <c r="CD196" s="40" t="s">
        <v>153</v>
      </c>
      <c r="CE196" s="40" t="s">
        <v>150</v>
      </c>
      <c r="CF196" s="40" t="s">
        <v>150</v>
      </c>
      <c r="CG196" s="40" t="s">
        <v>153</v>
      </c>
      <c r="CH196" s="40" t="s">
        <v>158</v>
      </c>
      <c r="CI196" s="40"/>
      <c r="CJ196" s="47">
        <v>4.9984624074531165</v>
      </c>
      <c r="CK196" s="47">
        <v>-14.437855990185824</v>
      </c>
      <c r="CL196" s="48">
        <v>7.5985273806777692E-2</v>
      </c>
      <c r="CM196" s="48">
        <v>0.20659850195363549</v>
      </c>
      <c r="CN196" s="47">
        <v>15.66706676428406</v>
      </c>
      <c r="CO196" s="47">
        <v>42.597629268790826</v>
      </c>
      <c r="CP196" s="47">
        <v>5.423645525109043</v>
      </c>
      <c r="CQ196" s="47">
        <v>17.202206657255246</v>
      </c>
      <c r="CR196" s="47">
        <v>2.7189281765173745</v>
      </c>
      <c r="CS196" s="47">
        <v>3.1717055581189357</v>
      </c>
      <c r="CT196" s="4"/>
      <c r="CU196" s="4"/>
      <c r="CV196" s="4"/>
      <c r="CW196" s="4"/>
      <c r="CX196" s="4"/>
      <c r="CY196" s="4"/>
      <c r="CZ196" s="4"/>
      <c r="DA196" s="4"/>
      <c r="DB196" s="4"/>
      <c r="DC196" s="4"/>
      <c r="DD196" s="4"/>
      <c r="DE196" s="4"/>
      <c r="DF196" s="4"/>
      <c r="DG196" s="4"/>
      <c r="DH196" s="4"/>
      <c r="DI196" s="4"/>
      <c r="DJ196" s="4"/>
      <c r="DK196" s="4"/>
    </row>
    <row r="197" spans="1:115" ht="15" customHeight="1" x14ac:dyDescent="0.6">
      <c r="A197" s="40">
        <v>268</v>
      </c>
      <c r="B197" s="40" t="s">
        <v>19</v>
      </c>
      <c r="C197" s="40" t="s">
        <v>921</v>
      </c>
      <c r="D197" s="40" t="s">
        <v>174</v>
      </c>
      <c r="E197" s="40" t="s">
        <v>22</v>
      </c>
      <c r="F197" s="40" t="s">
        <v>1035</v>
      </c>
      <c r="G197" s="40">
        <v>107</v>
      </c>
      <c r="H197" s="40" t="s">
        <v>150</v>
      </c>
      <c r="I197" s="41">
        <v>42623</v>
      </c>
      <c r="J197" s="42">
        <f t="shared" si="0"/>
        <v>2016</v>
      </c>
      <c r="K197" s="42">
        <f t="shared" si="1"/>
        <v>9</v>
      </c>
      <c r="L197" s="42" t="str">
        <f t="shared" si="2"/>
        <v>3 - Fall</v>
      </c>
      <c r="M197" s="40"/>
      <c r="N197" s="40" t="s">
        <v>150</v>
      </c>
      <c r="O197" s="43">
        <v>0.67291666666666661</v>
      </c>
      <c r="P197" s="40" t="s">
        <v>176</v>
      </c>
      <c r="Q197" s="44">
        <v>28.84676</v>
      </c>
      <c r="R197" s="44">
        <v>-82.745170000000002</v>
      </c>
      <c r="S197" s="40" t="s">
        <v>152</v>
      </c>
      <c r="T197" s="40" t="s">
        <v>150</v>
      </c>
      <c r="U197" s="40" t="s">
        <v>153</v>
      </c>
      <c r="V197" s="40" t="s">
        <v>150</v>
      </c>
      <c r="W197" s="40" t="s">
        <v>150</v>
      </c>
      <c r="X197" s="40" t="s">
        <v>150</v>
      </c>
      <c r="Y197" s="40" t="s">
        <v>1071</v>
      </c>
      <c r="Z197" s="40" t="s">
        <v>1072</v>
      </c>
      <c r="AA197" s="45">
        <v>982.00040612882594</v>
      </c>
      <c r="AB197" s="40" t="s">
        <v>179</v>
      </c>
      <c r="AC197" s="40">
        <v>5.3</v>
      </c>
      <c r="AD197" s="40">
        <v>33.6</v>
      </c>
      <c r="AE197" s="40">
        <v>34.1</v>
      </c>
      <c r="AF197" s="40">
        <v>26.1</v>
      </c>
      <c r="AG197" s="46">
        <v>37.700000000000003</v>
      </c>
      <c r="AH197" s="46" t="s">
        <v>150</v>
      </c>
      <c r="AI197" s="40">
        <v>30.7</v>
      </c>
      <c r="AJ197" s="40">
        <v>27.4</v>
      </c>
      <c r="AK197" s="40">
        <v>7.4</v>
      </c>
      <c r="AL197" s="40">
        <v>4.5</v>
      </c>
      <c r="AM197" s="40">
        <v>6</v>
      </c>
      <c r="AN197" s="40" t="s">
        <v>150</v>
      </c>
      <c r="AO197" s="40" t="s">
        <v>163</v>
      </c>
      <c r="AP197" s="40" t="s">
        <v>153</v>
      </c>
      <c r="AQ197" s="40" t="s">
        <v>150</v>
      </c>
      <c r="AR197" s="40" t="s">
        <v>153</v>
      </c>
      <c r="AS197" s="40" t="s">
        <v>150</v>
      </c>
      <c r="AT197" s="40" t="s">
        <v>166</v>
      </c>
      <c r="AU197" s="40" t="s">
        <v>181</v>
      </c>
      <c r="AV197" s="40" t="s">
        <v>153</v>
      </c>
      <c r="AW197" s="40" t="s">
        <v>150</v>
      </c>
      <c r="AX197" s="40" t="s">
        <v>153</v>
      </c>
      <c r="AY197" s="40" t="s">
        <v>150</v>
      </c>
      <c r="AZ197" s="40" t="s">
        <v>164</v>
      </c>
      <c r="BA197" s="40" t="s">
        <v>164</v>
      </c>
      <c r="BB197" s="40" t="s">
        <v>166</v>
      </c>
      <c r="BC197" s="40">
        <v>17</v>
      </c>
      <c r="BD197" s="40">
        <v>1</v>
      </c>
      <c r="BE197" s="40" t="s">
        <v>153</v>
      </c>
      <c r="BF197" s="40" t="s">
        <v>153</v>
      </c>
      <c r="BG197" s="40" t="s">
        <v>166</v>
      </c>
      <c r="BH197" s="40" t="s">
        <v>153</v>
      </c>
      <c r="BI197" s="40" t="s">
        <v>153</v>
      </c>
      <c r="BJ197" s="40" t="s">
        <v>153</v>
      </c>
      <c r="BK197" s="40" t="s">
        <v>150</v>
      </c>
      <c r="BL197" s="40" t="s">
        <v>153</v>
      </c>
      <c r="BM197" s="40" t="s">
        <v>166</v>
      </c>
      <c r="BN197" s="40" t="s">
        <v>166</v>
      </c>
      <c r="BO197" s="40"/>
      <c r="BP197" s="40" t="s">
        <v>153</v>
      </c>
      <c r="BQ197" s="40" t="s">
        <v>150</v>
      </c>
      <c r="BR197" s="40" t="s">
        <v>150</v>
      </c>
      <c r="BS197" s="40" t="s">
        <v>150</v>
      </c>
      <c r="BT197" s="40" t="s">
        <v>150</v>
      </c>
      <c r="BU197" s="41" t="s">
        <v>150</v>
      </c>
      <c r="BV197" s="43" t="s">
        <v>150</v>
      </c>
      <c r="BW197" s="40" t="s">
        <v>153</v>
      </c>
      <c r="BX197" s="40" t="s">
        <v>150</v>
      </c>
      <c r="BY197" s="40" t="s">
        <v>150</v>
      </c>
      <c r="BZ197" s="40" t="s">
        <v>150</v>
      </c>
      <c r="CA197" s="43" t="s">
        <v>150</v>
      </c>
      <c r="CB197" s="43" t="s">
        <v>150</v>
      </c>
      <c r="CC197" s="43" t="s">
        <v>150</v>
      </c>
      <c r="CD197" s="40" t="s">
        <v>153</v>
      </c>
      <c r="CE197" s="40" t="s">
        <v>150</v>
      </c>
      <c r="CF197" s="40" t="s">
        <v>150</v>
      </c>
      <c r="CG197" s="40" t="s">
        <v>153</v>
      </c>
      <c r="CH197" s="40" t="s">
        <v>158</v>
      </c>
      <c r="CI197" s="40"/>
      <c r="CJ197" s="47">
        <v>5.1590416487877153</v>
      </c>
      <c r="CK197" s="47">
        <v>-14.290501468451311</v>
      </c>
      <c r="CL197" s="48">
        <v>9.5676159928808291E-2</v>
      </c>
      <c r="CM197" s="48">
        <v>0.25416440802044493</v>
      </c>
      <c r="CN197" s="47">
        <v>16.107097631112506</v>
      </c>
      <c r="CO197" s="47">
        <v>42.788620878862787</v>
      </c>
      <c r="CP197" s="47">
        <v>6.8291334710070162</v>
      </c>
      <c r="CQ197" s="47">
        <v>21.162731725266024</v>
      </c>
      <c r="CR197" s="47">
        <v>2.6565072031482684</v>
      </c>
      <c r="CS197" s="47">
        <v>3.0988897515493123</v>
      </c>
      <c r="CT197" s="4"/>
      <c r="CU197" s="4"/>
      <c r="CV197" s="4"/>
      <c r="CW197" s="4"/>
      <c r="CX197" s="4"/>
      <c r="CY197" s="4"/>
      <c r="CZ197" s="4"/>
      <c r="DA197" s="4"/>
      <c r="DB197" s="4"/>
      <c r="DC197" s="4"/>
      <c r="DD197" s="4"/>
      <c r="DE197" s="4"/>
      <c r="DF197" s="4"/>
      <c r="DG197" s="4"/>
      <c r="DH197" s="4"/>
      <c r="DI197" s="4"/>
      <c r="DJ197" s="4"/>
      <c r="DK197" s="4"/>
    </row>
    <row r="198" spans="1:115" ht="15" customHeight="1" x14ac:dyDescent="0.6">
      <c r="A198" s="40">
        <v>269</v>
      </c>
      <c r="B198" s="40" t="s">
        <v>19</v>
      </c>
      <c r="C198" s="40" t="s">
        <v>921</v>
      </c>
      <c r="D198" s="40" t="s">
        <v>174</v>
      </c>
      <c r="E198" s="40" t="s">
        <v>22</v>
      </c>
      <c r="F198" s="40" t="s">
        <v>1035</v>
      </c>
      <c r="G198" s="40">
        <v>108</v>
      </c>
      <c r="H198" s="40" t="s">
        <v>150</v>
      </c>
      <c r="I198" s="41">
        <v>42623</v>
      </c>
      <c r="J198" s="42">
        <f t="shared" si="0"/>
        <v>2016</v>
      </c>
      <c r="K198" s="42">
        <f t="shared" si="1"/>
        <v>9</v>
      </c>
      <c r="L198" s="42" t="str">
        <f t="shared" si="2"/>
        <v>3 - Fall</v>
      </c>
      <c r="M198" s="40"/>
      <c r="N198" s="40" t="s">
        <v>150</v>
      </c>
      <c r="O198" s="43">
        <v>0.67847222222222225</v>
      </c>
      <c r="P198" s="40" t="s">
        <v>176</v>
      </c>
      <c r="Q198" s="44">
        <v>28.841249999999999</v>
      </c>
      <c r="R198" s="44">
        <v>-82.748019999999997</v>
      </c>
      <c r="S198" s="40" t="s">
        <v>152</v>
      </c>
      <c r="T198" s="40" t="s">
        <v>150</v>
      </c>
      <c r="U198" s="40" t="s">
        <v>153</v>
      </c>
      <c r="V198" s="40" t="s">
        <v>150</v>
      </c>
      <c r="W198" s="40" t="s">
        <v>150</v>
      </c>
      <c r="X198" s="40" t="s">
        <v>150</v>
      </c>
      <c r="Y198" s="40" t="s">
        <v>1073</v>
      </c>
      <c r="Z198" s="40" t="s">
        <v>1074</v>
      </c>
      <c r="AA198" s="45">
        <v>982.00040612905502</v>
      </c>
      <c r="AB198" s="40" t="s">
        <v>179</v>
      </c>
      <c r="AC198" s="40">
        <v>5.5</v>
      </c>
      <c r="AD198" s="40">
        <v>37.200000000000003</v>
      </c>
      <c r="AE198" s="40">
        <v>37.6</v>
      </c>
      <c r="AF198" s="40">
        <v>29.6</v>
      </c>
      <c r="AG198" s="46">
        <v>41.5</v>
      </c>
      <c r="AH198" s="46" t="s">
        <v>150</v>
      </c>
      <c r="AI198" s="40">
        <v>34.9</v>
      </c>
      <c r="AJ198" s="40">
        <v>30</v>
      </c>
      <c r="AK198" s="40">
        <v>7.2</v>
      </c>
      <c r="AL198" s="40">
        <v>4.9000000000000004</v>
      </c>
      <c r="AM198" s="40">
        <v>8</v>
      </c>
      <c r="AN198" s="40" t="s">
        <v>150</v>
      </c>
      <c r="AO198" s="40" t="s">
        <v>163</v>
      </c>
      <c r="AP198" s="40" t="s">
        <v>153</v>
      </c>
      <c r="AQ198" s="40" t="s">
        <v>150</v>
      </c>
      <c r="AR198" s="40" t="s">
        <v>153</v>
      </c>
      <c r="AS198" s="40" t="s">
        <v>150</v>
      </c>
      <c r="AT198" s="40" t="s">
        <v>166</v>
      </c>
      <c r="AU198" s="40" t="s">
        <v>181</v>
      </c>
      <c r="AV198" s="40" t="s">
        <v>153</v>
      </c>
      <c r="AW198" s="40" t="s">
        <v>150</v>
      </c>
      <c r="AX198" s="40" t="s">
        <v>153</v>
      </c>
      <c r="AY198" s="40" t="s">
        <v>150</v>
      </c>
      <c r="AZ198" s="40" t="s">
        <v>164</v>
      </c>
      <c r="BA198" s="40" t="s">
        <v>165</v>
      </c>
      <c r="BB198" s="40" t="s">
        <v>166</v>
      </c>
      <c r="BC198" s="40">
        <v>6</v>
      </c>
      <c r="BD198" s="40">
        <v>1</v>
      </c>
      <c r="BE198" s="40" t="s">
        <v>153</v>
      </c>
      <c r="BF198" s="40" t="s">
        <v>153</v>
      </c>
      <c r="BG198" s="40" t="s">
        <v>166</v>
      </c>
      <c r="BH198" s="40" t="s">
        <v>153</v>
      </c>
      <c r="BI198" s="40" t="s">
        <v>153</v>
      </c>
      <c r="BJ198" s="40" t="s">
        <v>153</v>
      </c>
      <c r="BK198" s="40" t="s">
        <v>150</v>
      </c>
      <c r="BL198" s="40" t="s">
        <v>153</v>
      </c>
      <c r="BM198" s="40" t="s">
        <v>166</v>
      </c>
      <c r="BN198" s="40" t="s">
        <v>166</v>
      </c>
      <c r="BO198" s="40"/>
      <c r="BP198" s="40" t="s">
        <v>153</v>
      </c>
      <c r="BQ198" s="40" t="s">
        <v>150</v>
      </c>
      <c r="BR198" s="40" t="s">
        <v>150</v>
      </c>
      <c r="BS198" s="40" t="s">
        <v>150</v>
      </c>
      <c r="BT198" s="40" t="s">
        <v>150</v>
      </c>
      <c r="BU198" s="41" t="s">
        <v>150</v>
      </c>
      <c r="BV198" s="43" t="s">
        <v>150</v>
      </c>
      <c r="BW198" s="40" t="s">
        <v>153</v>
      </c>
      <c r="BX198" s="40" t="s">
        <v>150</v>
      </c>
      <c r="BY198" s="40" t="s">
        <v>150</v>
      </c>
      <c r="BZ198" s="40" t="s">
        <v>150</v>
      </c>
      <c r="CA198" s="43" t="s">
        <v>150</v>
      </c>
      <c r="CB198" s="43" t="s">
        <v>150</v>
      </c>
      <c r="CC198" s="43" t="s">
        <v>150</v>
      </c>
      <c r="CD198" s="40" t="s">
        <v>153</v>
      </c>
      <c r="CE198" s="40" t="s">
        <v>150</v>
      </c>
      <c r="CF198" s="40" t="s">
        <v>150</v>
      </c>
      <c r="CG198" s="40" t="s">
        <v>153</v>
      </c>
      <c r="CH198" s="40" t="s">
        <v>158</v>
      </c>
      <c r="CI198" s="40"/>
      <c r="CJ198" s="47">
        <v>5.1127207137873505</v>
      </c>
      <c r="CK198" s="47">
        <v>-14.031074493566607</v>
      </c>
      <c r="CL198" s="48">
        <v>0.11659072139113194</v>
      </c>
      <c r="CM198" s="48">
        <v>0.32032352085258431</v>
      </c>
      <c r="CN198" s="47">
        <v>16.584739884940532</v>
      </c>
      <c r="CO198" s="47">
        <v>45.565223449869748</v>
      </c>
      <c r="CP198" s="47">
        <v>8.3219644105019235</v>
      </c>
      <c r="CQ198" s="47">
        <v>26.671400570573216</v>
      </c>
      <c r="CR198" s="47">
        <v>2.7474186370112688</v>
      </c>
      <c r="CS198" s="47">
        <v>3.2049404749815049</v>
      </c>
      <c r="CT198" s="4"/>
      <c r="CU198" s="4"/>
      <c r="CV198" s="4"/>
      <c r="CW198" s="4"/>
      <c r="CX198" s="4"/>
      <c r="CY198" s="4"/>
      <c r="CZ198" s="4"/>
      <c r="DA198" s="4"/>
      <c r="DB198" s="4"/>
      <c r="DC198" s="4"/>
      <c r="DD198" s="4"/>
      <c r="DE198" s="4"/>
      <c r="DF198" s="4"/>
      <c r="DG198" s="4"/>
      <c r="DH198" s="4"/>
      <c r="DI198" s="4"/>
      <c r="DJ198" s="4"/>
      <c r="DK198" s="4"/>
    </row>
    <row r="199" spans="1:115" ht="15" customHeight="1" x14ac:dyDescent="0.6">
      <c r="A199" s="40">
        <v>270</v>
      </c>
      <c r="B199" s="40" t="s">
        <v>19</v>
      </c>
      <c r="C199" s="40" t="s">
        <v>921</v>
      </c>
      <c r="D199" s="40" t="s">
        <v>174</v>
      </c>
      <c r="E199" s="40" t="s">
        <v>22</v>
      </c>
      <c r="F199" s="40" t="s">
        <v>1035</v>
      </c>
      <c r="G199" s="40">
        <v>109</v>
      </c>
      <c r="H199" s="40" t="s">
        <v>150</v>
      </c>
      <c r="I199" s="41">
        <v>42623</v>
      </c>
      <c r="J199" s="42">
        <f t="shared" si="0"/>
        <v>2016</v>
      </c>
      <c r="K199" s="42">
        <f t="shared" si="1"/>
        <v>9</v>
      </c>
      <c r="L199" s="42" t="str">
        <f t="shared" si="2"/>
        <v>3 - Fall</v>
      </c>
      <c r="M199" s="40"/>
      <c r="N199" s="40" t="s">
        <v>150</v>
      </c>
      <c r="O199" s="43">
        <v>0.68958333333333333</v>
      </c>
      <c r="P199" s="40" t="s">
        <v>176</v>
      </c>
      <c r="Q199" s="44">
        <v>28.841609999999999</v>
      </c>
      <c r="R199" s="44">
        <v>-82.751159999999999</v>
      </c>
      <c r="S199" s="40" t="s">
        <v>152</v>
      </c>
      <c r="T199" s="40" t="s">
        <v>150</v>
      </c>
      <c r="U199" s="40" t="s">
        <v>153</v>
      </c>
      <c r="V199" s="40" t="s">
        <v>150</v>
      </c>
      <c r="W199" s="40" t="s">
        <v>150</v>
      </c>
      <c r="X199" s="40" t="s">
        <v>150</v>
      </c>
      <c r="Y199" s="40" t="s">
        <v>1075</v>
      </c>
      <c r="Z199" s="40" t="s">
        <v>1076</v>
      </c>
      <c r="AA199" s="45">
        <v>982.00040612990495</v>
      </c>
      <c r="AB199" s="40" t="s">
        <v>179</v>
      </c>
      <c r="AC199" s="40">
        <v>6.9</v>
      </c>
      <c r="AD199" s="40">
        <v>43</v>
      </c>
      <c r="AE199" s="40">
        <v>43.5</v>
      </c>
      <c r="AF199" s="40">
        <v>33.6</v>
      </c>
      <c r="AG199" s="46">
        <v>47.2</v>
      </c>
      <c r="AH199" s="46" t="s">
        <v>150</v>
      </c>
      <c r="AI199" s="40">
        <v>41</v>
      </c>
      <c r="AJ199" s="40">
        <v>35.799999999999997</v>
      </c>
      <c r="AK199" s="40">
        <v>9.4</v>
      </c>
      <c r="AL199" s="40">
        <v>6.4</v>
      </c>
      <c r="AM199" s="40">
        <v>12.2</v>
      </c>
      <c r="AN199" s="40" t="s">
        <v>150</v>
      </c>
      <c r="AO199" s="40" t="s">
        <v>163</v>
      </c>
      <c r="AP199" s="40" t="s">
        <v>153</v>
      </c>
      <c r="AQ199" s="40" t="s">
        <v>150</v>
      </c>
      <c r="AR199" s="40" t="s">
        <v>153</v>
      </c>
      <c r="AS199" s="40" t="s">
        <v>150</v>
      </c>
      <c r="AT199" s="40" t="s">
        <v>166</v>
      </c>
      <c r="AU199" s="40" t="s">
        <v>181</v>
      </c>
      <c r="AV199" s="40" t="s">
        <v>153</v>
      </c>
      <c r="AW199" s="40" t="s">
        <v>150</v>
      </c>
      <c r="AX199" s="40" t="s">
        <v>153</v>
      </c>
      <c r="AY199" s="40" t="s">
        <v>150</v>
      </c>
      <c r="AZ199" s="40" t="s">
        <v>165</v>
      </c>
      <c r="BA199" s="40" t="s">
        <v>164</v>
      </c>
      <c r="BB199" s="40" t="s">
        <v>166</v>
      </c>
      <c r="BC199" s="40">
        <v>45</v>
      </c>
      <c r="BD199" s="40">
        <v>2</v>
      </c>
      <c r="BE199" s="40" t="s">
        <v>153</v>
      </c>
      <c r="BF199" s="40" t="s">
        <v>153</v>
      </c>
      <c r="BG199" s="40" t="s">
        <v>166</v>
      </c>
      <c r="BH199" s="40" t="s">
        <v>153</v>
      </c>
      <c r="BI199" s="40" t="s">
        <v>153</v>
      </c>
      <c r="BJ199" s="40" t="s">
        <v>153</v>
      </c>
      <c r="BK199" s="40" t="s">
        <v>150</v>
      </c>
      <c r="BL199" s="40" t="s">
        <v>153</v>
      </c>
      <c r="BM199" s="40" t="s">
        <v>166</v>
      </c>
      <c r="BN199" s="40" t="s">
        <v>166</v>
      </c>
      <c r="BO199" s="40"/>
      <c r="BP199" s="40" t="s">
        <v>153</v>
      </c>
      <c r="BQ199" s="40" t="s">
        <v>150</v>
      </c>
      <c r="BR199" s="40" t="s">
        <v>150</v>
      </c>
      <c r="BS199" s="40" t="s">
        <v>150</v>
      </c>
      <c r="BT199" s="40" t="s">
        <v>150</v>
      </c>
      <c r="BU199" s="41" t="s">
        <v>150</v>
      </c>
      <c r="BV199" s="43" t="s">
        <v>150</v>
      </c>
      <c r="BW199" s="40" t="s">
        <v>153</v>
      </c>
      <c r="BX199" s="40" t="s">
        <v>150</v>
      </c>
      <c r="BY199" s="40" t="s">
        <v>150</v>
      </c>
      <c r="BZ199" s="40" t="s">
        <v>150</v>
      </c>
      <c r="CA199" s="43" t="s">
        <v>150</v>
      </c>
      <c r="CB199" s="43" t="s">
        <v>150</v>
      </c>
      <c r="CC199" s="43" t="s">
        <v>150</v>
      </c>
      <c r="CD199" s="40" t="s">
        <v>153</v>
      </c>
      <c r="CE199" s="40" t="s">
        <v>150</v>
      </c>
      <c r="CF199" s="40" t="s">
        <v>150</v>
      </c>
      <c r="CG199" s="40" t="s">
        <v>153</v>
      </c>
      <c r="CH199" s="40" t="s">
        <v>158</v>
      </c>
      <c r="CI199" s="40"/>
      <c r="CJ199" s="47">
        <v>4.4156499955193267</v>
      </c>
      <c r="CK199" s="47">
        <v>-12.440444586755213</v>
      </c>
      <c r="CL199" s="48">
        <v>5.6892407207048898E-2</v>
      </c>
      <c r="CM199" s="48">
        <v>0.17673036735885633</v>
      </c>
      <c r="CN199" s="47">
        <v>12.559030288531764</v>
      </c>
      <c r="CO199" s="47">
        <v>39.013326127782854</v>
      </c>
      <c r="CP199" s="47">
        <v>4.0608427699535259</v>
      </c>
      <c r="CQ199" s="47">
        <v>14.715267889996364</v>
      </c>
      <c r="CR199" s="47">
        <v>3.1063963722906007</v>
      </c>
      <c r="CS199" s="47">
        <v>3.6236980163023578</v>
      </c>
      <c r="CT199" s="4"/>
      <c r="CU199" s="4"/>
      <c r="CV199" s="4"/>
      <c r="CW199" s="4"/>
      <c r="CX199" s="4"/>
      <c r="CY199" s="4"/>
      <c r="CZ199" s="4"/>
      <c r="DA199" s="4"/>
      <c r="DB199" s="4"/>
      <c r="DC199" s="4"/>
      <c r="DD199" s="4"/>
      <c r="DE199" s="4"/>
      <c r="DF199" s="4"/>
      <c r="DG199" s="4"/>
      <c r="DH199" s="4"/>
      <c r="DI199" s="4"/>
      <c r="DJ199" s="4"/>
      <c r="DK199" s="4"/>
    </row>
    <row r="200" spans="1:115" ht="15" customHeight="1" x14ac:dyDescent="0.6">
      <c r="A200" s="40">
        <v>271</v>
      </c>
      <c r="B200" s="40" t="s">
        <v>19</v>
      </c>
      <c r="C200" s="40" t="s">
        <v>921</v>
      </c>
      <c r="D200" s="40" t="s">
        <v>174</v>
      </c>
      <c r="E200" s="40" t="s">
        <v>22</v>
      </c>
      <c r="F200" s="40" t="s">
        <v>1035</v>
      </c>
      <c r="G200" s="40">
        <v>110</v>
      </c>
      <c r="H200" s="40" t="s">
        <v>150</v>
      </c>
      <c r="I200" s="41">
        <v>42623</v>
      </c>
      <c r="J200" s="42">
        <f t="shared" si="0"/>
        <v>2016</v>
      </c>
      <c r="K200" s="42">
        <f t="shared" si="1"/>
        <v>9</v>
      </c>
      <c r="L200" s="42" t="str">
        <f t="shared" si="2"/>
        <v>3 - Fall</v>
      </c>
      <c r="M200" s="40"/>
      <c r="N200" s="40" t="s">
        <v>150</v>
      </c>
      <c r="O200" s="43">
        <v>0.69236111111111109</v>
      </c>
      <c r="P200" s="40" t="s">
        <v>176</v>
      </c>
      <c r="Q200" s="44">
        <v>28.840250000000001</v>
      </c>
      <c r="R200" s="44">
        <v>-82.751620000000003</v>
      </c>
      <c r="S200" s="40" t="s">
        <v>152</v>
      </c>
      <c r="T200" s="40" t="s">
        <v>150</v>
      </c>
      <c r="U200" s="40" t="s">
        <v>153</v>
      </c>
      <c r="V200" s="40" t="s">
        <v>150</v>
      </c>
      <c r="W200" s="40" t="s">
        <v>150</v>
      </c>
      <c r="X200" s="40" t="s">
        <v>150</v>
      </c>
      <c r="Y200" s="40" t="s">
        <v>1077</v>
      </c>
      <c r="Z200" s="40" t="s">
        <v>1078</v>
      </c>
      <c r="AA200" s="45">
        <v>982.00040613036799</v>
      </c>
      <c r="AB200" s="40" t="s">
        <v>179</v>
      </c>
      <c r="AC200" s="40">
        <v>6.3</v>
      </c>
      <c r="AD200" s="40">
        <v>40.799999999999997</v>
      </c>
      <c r="AE200" s="40">
        <v>41.6</v>
      </c>
      <c r="AF200" s="40">
        <v>32.6</v>
      </c>
      <c r="AG200" s="46">
        <v>45.3</v>
      </c>
      <c r="AH200" s="46" t="s">
        <v>150</v>
      </c>
      <c r="AI200" s="40">
        <v>39.1</v>
      </c>
      <c r="AJ200" s="40">
        <v>33.5</v>
      </c>
      <c r="AK200" s="40">
        <v>6.4</v>
      </c>
      <c r="AL200" s="40">
        <v>4.4000000000000004</v>
      </c>
      <c r="AM200" s="40">
        <v>10.5</v>
      </c>
      <c r="AN200" s="40" t="s">
        <v>150</v>
      </c>
      <c r="AO200" s="40" t="s">
        <v>163</v>
      </c>
      <c r="AP200" s="40" t="s">
        <v>153</v>
      </c>
      <c r="AQ200" s="40" t="s">
        <v>150</v>
      </c>
      <c r="AR200" s="40" t="s">
        <v>153</v>
      </c>
      <c r="AS200" s="40" t="s">
        <v>150</v>
      </c>
      <c r="AT200" s="40" t="s">
        <v>166</v>
      </c>
      <c r="AU200" s="40" t="s">
        <v>181</v>
      </c>
      <c r="AV200" s="40" t="s">
        <v>153</v>
      </c>
      <c r="AW200" s="40" t="s">
        <v>150</v>
      </c>
      <c r="AX200" s="40" t="s">
        <v>153</v>
      </c>
      <c r="AY200" s="40" t="s">
        <v>150</v>
      </c>
      <c r="AZ200" s="40" t="s">
        <v>164</v>
      </c>
      <c r="BA200" s="40" t="s">
        <v>164</v>
      </c>
      <c r="BB200" s="40" t="s">
        <v>166</v>
      </c>
      <c r="BC200" s="40">
        <v>11</v>
      </c>
      <c r="BD200" s="40">
        <v>1</v>
      </c>
      <c r="BE200" s="40" t="s">
        <v>153</v>
      </c>
      <c r="BF200" s="40" t="s">
        <v>153</v>
      </c>
      <c r="BG200" s="40" t="s">
        <v>166</v>
      </c>
      <c r="BH200" s="40" t="s">
        <v>153</v>
      </c>
      <c r="BI200" s="40" t="s">
        <v>153</v>
      </c>
      <c r="BJ200" s="40" t="s">
        <v>153</v>
      </c>
      <c r="BK200" s="40" t="s">
        <v>150</v>
      </c>
      <c r="BL200" s="40" t="s">
        <v>153</v>
      </c>
      <c r="BM200" s="40" t="s">
        <v>166</v>
      </c>
      <c r="BN200" s="40" t="s">
        <v>166</v>
      </c>
      <c r="BO200" s="40"/>
      <c r="BP200" s="40" t="s">
        <v>153</v>
      </c>
      <c r="BQ200" s="40" t="s">
        <v>150</v>
      </c>
      <c r="BR200" s="40" t="s">
        <v>150</v>
      </c>
      <c r="BS200" s="40" t="s">
        <v>150</v>
      </c>
      <c r="BT200" s="40" t="s">
        <v>150</v>
      </c>
      <c r="BU200" s="41" t="s">
        <v>150</v>
      </c>
      <c r="BV200" s="43" t="s">
        <v>150</v>
      </c>
      <c r="BW200" s="40" t="s">
        <v>153</v>
      </c>
      <c r="BX200" s="40" t="s">
        <v>150</v>
      </c>
      <c r="BY200" s="40" t="s">
        <v>150</v>
      </c>
      <c r="BZ200" s="40" t="s">
        <v>150</v>
      </c>
      <c r="CA200" s="43" t="s">
        <v>150</v>
      </c>
      <c r="CB200" s="43" t="s">
        <v>150</v>
      </c>
      <c r="CC200" s="43" t="s">
        <v>150</v>
      </c>
      <c r="CD200" s="40" t="s">
        <v>153</v>
      </c>
      <c r="CE200" s="40" t="s">
        <v>150</v>
      </c>
      <c r="CF200" s="40" t="s">
        <v>150</v>
      </c>
      <c r="CG200" s="40" t="s">
        <v>153</v>
      </c>
      <c r="CH200" s="40" t="s">
        <v>158</v>
      </c>
      <c r="CI200" s="40"/>
      <c r="CJ200" s="47">
        <v>5.1600710028988352</v>
      </c>
      <c r="CK200" s="47">
        <v>-14.349650818725024</v>
      </c>
      <c r="CL200" s="48">
        <v>7.8603048530993078E-2</v>
      </c>
      <c r="CM200" s="48">
        <v>0.21770894466838711</v>
      </c>
      <c r="CN200" s="47">
        <v>16.478626526413645</v>
      </c>
      <c r="CO200" s="47">
        <v>45.64128819043755</v>
      </c>
      <c r="CP200" s="47">
        <v>5.6104959693785208</v>
      </c>
      <c r="CQ200" s="47">
        <v>18.127305967392765</v>
      </c>
      <c r="CR200" s="47">
        <v>2.7697264767351202</v>
      </c>
      <c r="CS200" s="47">
        <v>3.2309631922613682</v>
      </c>
      <c r="CT200" s="4"/>
      <c r="CU200" s="4"/>
      <c r="CV200" s="4"/>
      <c r="CW200" s="4"/>
      <c r="CX200" s="4"/>
      <c r="CY200" s="4"/>
      <c r="CZ200" s="4"/>
      <c r="DA200" s="4"/>
      <c r="DB200" s="4"/>
      <c r="DC200" s="4"/>
      <c r="DD200" s="4"/>
      <c r="DE200" s="4"/>
      <c r="DF200" s="4"/>
      <c r="DG200" s="4"/>
      <c r="DH200" s="4"/>
      <c r="DI200" s="4"/>
      <c r="DJ200" s="4"/>
      <c r="DK200" s="4"/>
    </row>
    <row r="201" spans="1:115" ht="15" customHeight="1" x14ac:dyDescent="0.6">
      <c r="A201" s="40">
        <v>272</v>
      </c>
      <c r="B201" s="40" t="s">
        <v>19</v>
      </c>
      <c r="C201" s="40" t="s">
        <v>921</v>
      </c>
      <c r="D201" s="40" t="s">
        <v>174</v>
      </c>
      <c r="E201" s="40" t="s">
        <v>22</v>
      </c>
      <c r="F201" s="40" t="s">
        <v>1035</v>
      </c>
      <c r="G201" s="40">
        <v>111</v>
      </c>
      <c r="H201" s="40" t="s">
        <v>150</v>
      </c>
      <c r="I201" s="41">
        <v>42623</v>
      </c>
      <c r="J201" s="42">
        <f t="shared" si="0"/>
        <v>2016</v>
      </c>
      <c r="K201" s="42">
        <f t="shared" si="1"/>
        <v>9</v>
      </c>
      <c r="L201" s="42" t="str">
        <f t="shared" si="2"/>
        <v>3 - Fall</v>
      </c>
      <c r="M201" s="40"/>
      <c r="N201" s="40" t="s">
        <v>150</v>
      </c>
      <c r="O201" s="43">
        <v>0.70486111111111116</v>
      </c>
      <c r="P201" s="40" t="s">
        <v>176</v>
      </c>
      <c r="Q201" s="44">
        <v>28.842929999999999</v>
      </c>
      <c r="R201" s="44">
        <v>-82.746639999999999</v>
      </c>
      <c r="S201" s="40" t="s">
        <v>152</v>
      </c>
      <c r="T201" s="40" t="s">
        <v>150</v>
      </c>
      <c r="U201" s="40" t="s">
        <v>153</v>
      </c>
      <c r="V201" s="40" t="s">
        <v>150</v>
      </c>
      <c r="W201" s="40" t="s">
        <v>150</v>
      </c>
      <c r="X201" s="40" t="s">
        <v>150</v>
      </c>
      <c r="Y201" s="40" t="s">
        <v>1079</v>
      </c>
      <c r="Z201" s="40" t="s">
        <v>1080</v>
      </c>
      <c r="AA201" s="45">
        <v>982.000406128696</v>
      </c>
      <c r="AB201" s="40" t="s">
        <v>162</v>
      </c>
      <c r="AC201" s="40">
        <v>8</v>
      </c>
      <c r="AD201" s="40">
        <v>35.4</v>
      </c>
      <c r="AE201" s="40">
        <v>36.1</v>
      </c>
      <c r="AF201" s="40">
        <v>34.1</v>
      </c>
      <c r="AG201" s="46">
        <v>39</v>
      </c>
      <c r="AH201" s="46" t="s">
        <v>150</v>
      </c>
      <c r="AI201" s="40">
        <v>37.9</v>
      </c>
      <c r="AJ201" s="40">
        <v>28.5</v>
      </c>
      <c r="AK201" s="40">
        <v>5.9</v>
      </c>
      <c r="AL201" s="40">
        <v>3.7</v>
      </c>
      <c r="AM201" s="40">
        <v>7</v>
      </c>
      <c r="AN201" s="40" t="s">
        <v>150</v>
      </c>
      <c r="AO201" s="40" t="s">
        <v>163</v>
      </c>
      <c r="AP201" s="40" t="s">
        <v>153</v>
      </c>
      <c r="AQ201" s="40" t="s">
        <v>150</v>
      </c>
      <c r="AR201" s="40" t="s">
        <v>153</v>
      </c>
      <c r="AS201" s="40" t="s">
        <v>150</v>
      </c>
      <c r="AT201" s="40" t="s">
        <v>166</v>
      </c>
      <c r="AU201" s="40" t="s">
        <v>181</v>
      </c>
      <c r="AV201" s="40" t="s">
        <v>166</v>
      </c>
      <c r="AW201" s="40" t="s">
        <v>1081</v>
      </c>
      <c r="AX201" s="40" t="s">
        <v>153</v>
      </c>
      <c r="AY201" s="40" t="s">
        <v>150</v>
      </c>
      <c r="AZ201" s="40" t="s">
        <v>165</v>
      </c>
      <c r="BA201" s="40" t="s">
        <v>164</v>
      </c>
      <c r="BB201" s="40" t="s">
        <v>153</v>
      </c>
      <c r="BC201" s="40" t="s">
        <v>150</v>
      </c>
      <c r="BD201" s="40" t="s">
        <v>150</v>
      </c>
      <c r="BE201" s="40" t="s">
        <v>153</v>
      </c>
      <c r="BF201" s="40" t="s">
        <v>153</v>
      </c>
      <c r="BG201" s="40" t="s">
        <v>166</v>
      </c>
      <c r="BH201" s="40" t="s">
        <v>153</v>
      </c>
      <c r="BI201" s="40" t="s">
        <v>153</v>
      </c>
      <c r="BJ201" s="40" t="s">
        <v>153</v>
      </c>
      <c r="BK201" s="40" t="s">
        <v>150</v>
      </c>
      <c r="BL201" s="40" t="s">
        <v>153</v>
      </c>
      <c r="BM201" s="40" t="s">
        <v>166</v>
      </c>
      <c r="BN201" s="40" t="s">
        <v>166</v>
      </c>
      <c r="BO201" s="40"/>
      <c r="BP201" s="40" t="s">
        <v>153</v>
      </c>
      <c r="BQ201" s="40" t="s">
        <v>150</v>
      </c>
      <c r="BR201" s="40" t="s">
        <v>150</v>
      </c>
      <c r="BS201" s="40" t="s">
        <v>150</v>
      </c>
      <c r="BT201" s="40" t="s">
        <v>150</v>
      </c>
      <c r="BU201" s="41" t="s">
        <v>150</v>
      </c>
      <c r="BV201" s="43" t="s">
        <v>150</v>
      </c>
      <c r="BW201" s="40" t="s">
        <v>153</v>
      </c>
      <c r="BX201" s="40" t="s">
        <v>150</v>
      </c>
      <c r="BY201" s="40" t="s">
        <v>150</v>
      </c>
      <c r="BZ201" s="40" t="s">
        <v>150</v>
      </c>
      <c r="CA201" s="43" t="s">
        <v>150</v>
      </c>
      <c r="CB201" s="43" t="s">
        <v>150</v>
      </c>
      <c r="CC201" s="43" t="s">
        <v>150</v>
      </c>
      <c r="CD201" s="40" t="s">
        <v>153</v>
      </c>
      <c r="CE201" s="40" t="s">
        <v>150</v>
      </c>
      <c r="CF201" s="40" t="s">
        <v>150</v>
      </c>
      <c r="CG201" s="40" t="s">
        <v>153</v>
      </c>
      <c r="CH201" s="40" t="s">
        <v>158</v>
      </c>
      <c r="CI201" s="40"/>
      <c r="CJ201" s="47">
        <v>6.985143996688354</v>
      </c>
      <c r="CK201" s="47">
        <v>-15.42320042209967</v>
      </c>
      <c r="CL201" s="48">
        <v>7.5743709947390131E-2</v>
      </c>
      <c r="CM201" s="48">
        <v>0.21183639930172904</v>
      </c>
      <c r="CN201" s="47">
        <v>15.058391639640185</v>
      </c>
      <c r="CO201" s="47">
        <v>42.114592306506765</v>
      </c>
      <c r="CP201" s="47">
        <v>5.4064032796138566</v>
      </c>
      <c r="CQ201" s="47">
        <v>17.638334662924983</v>
      </c>
      <c r="CR201" s="47">
        <v>2.7967523567153738</v>
      </c>
      <c r="CS201" s="47">
        <v>3.2624896351026131</v>
      </c>
      <c r="CT201" s="4"/>
      <c r="CU201" s="4"/>
      <c r="CV201" s="4"/>
      <c r="CW201" s="4"/>
      <c r="CX201" s="4"/>
      <c r="CY201" s="4"/>
      <c r="CZ201" s="4"/>
      <c r="DA201" s="4"/>
      <c r="DB201" s="4"/>
      <c r="DC201" s="4"/>
      <c r="DD201" s="4"/>
      <c r="DE201" s="4"/>
      <c r="DF201" s="4"/>
      <c r="DG201" s="4"/>
      <c r="DH201" s="4"/>
      <c r="DI201" s="4"/>
      <c r="DJ201" s="4"/>
      <c r="DK201" s="4"/>
    </row>
    <row r="202" spans="1:115" ht="15.75" customHeight="1" x14ac:dyDescent="0.6">
      <c r="A202" s="40">
        <v>273</v>
      </c>
      <c r="B202" s="40" t="s">
        <v>19</v>
      </c>
      <c r="C202" s="40" t="s">
        <v>921</v>
      </c>
      <c r="D202" s="40" t="s">
        <v>174</v>
      </c>
      <c r="E202" s="40" t="s">
        <v>22</v>
      </c>
      <c r="F202" s="40" t="s">
        <v>1035</v>
      </c>
      <c r="G202" s="40">
        <v>112</v>
      </c>
      <c r="H202" s="40" t="s">
        <v>150</v>
      </c>
      <c r="I202" s="41">
        <v>42623</v>
      </c>
      <c r="J202" s="42">
        <f t="shared" si="0"/>
        <v>2016</v>
      </c>
      <c r="K202" s="42">
        <f t="shared" si="1"/>
        <v>9</v>
      </c>
      <c r="L202" s="42" t="str">
        <f t="shared" si="2"/>
        <v>3 - Fall</v>
      </c>
      <c r="M202" s="40"/>
      <c r="N202" s="40" t="s">
        <v>150</v>
      </c>
      <c r="O202" s="43">
        <v>0.70624999999999993</v>
      </c>
      <c r="P202" s="40" t="s">
        <v>176</v>
      </c>
      <c r="Q202" s="44">
        <v>28.842659999999999</v>
      </c>
      <c r="R202" s="44">
        <v>-82.746480000000005</v>
      </c>
      <c r="S202" s="40" t="s">
        <v>152</v>
      </c>
      <c r="T202" s="40" t="s">
        <v>150</v>
      </c>
      <c r="U202" s="40" t="s">
        <v>153</v>
      </c>
      <c r="V202" s="40" t="s">
        <v>150</v>
      </c>
      <c r="W202" s="40" t="s">
        <v>150</v>
      </c>
      <c r="X202" s="40" t="s">
        <v>150</v>
      </c>
      <c r="Y202" s="40" t="s">
        <v>1082</v>
      </c>
      <c r="Z202" s="40" t="s">
        <v>1083</v>
      </c>
      <c r="AA202" s="45">
        <v>982.00040612957901</v>
      </c>
      <c r="AB202" s="40" t="s">
        <v>162</v>
      </c>
      <c r="AC202" s="40">
        <v>7.8</v>
      </c>
      <c r="AD202" s="40">
        <v>34.4</v>
      </c>
      <c r="AE202" s="40">
        <v>35.299999999999997</v>
      </c>
      <c r="AF202" s="40">
        <v>32.6</v>
      </c>
      <c r="AG202" s="46">
        <v>37.299999999999997</v>
      </c>
      <c r="AH202" s="46" t="s">
        <v>150</v>
      </c>
      <c r="AI202" s="40">
        <v>36.9</v>
      </c>
      <c r="AJ202" s="40">
        <v>28.1</v>
      </c>
      <c r="AK202" s="40">
        <v>6.1</v>
      </c>
      <c r="AL202" s="40">
        <v>3.7</v>
      </c>
      <c r="AM202" s="40">
        <v>6.9</v>
      </c>
      <c r="AN202" s="40" t="s">
        <v>150</v>
      </c>
      <c r="AO202" s="40" t="s">
        <v>163</v>
      </c>
      <c r="AP202" s="40" t="s">
        <v>153</v>
      </c>
      <c r="AQ202" s="40" t="s">
        <v>150</v>
      </c>
      <c r="AR202" s="40" t="s">
        <v>153</v>
      </c>
      <c r="AS202" s="40" t="s">
        <v>150</v>
      </c>
      <c r="AT202" s="40" t="s">
        <v>166</v>
      </c>
      <c r="AU202" s="40" t="s">
        <v>181</v>
      </c>
      <c r="AV202" s="40" t="s">
        <v>153</v>
      </c>
      <c r="AW202" s="40" t="s">
        <v>150</v>
      </c>
      <c r="AX202" s="40" t="s">
        <v>153</v>
      </c>
      <c r="AY202" s="40" t="s">
        <v>150</v>
      </c>
      <c r="AZ202" s="40" t="s">
        <v>165</v>
      </c>
      <c r="BA202" s="40" t="s">
        <v>165</v>
      </c>
      <c r="BB202" s="40" t="s">
        <v>153</v>
      </c>
      <c r="BC202" s="40" t="s">
        <v>150</v>
      </c>
      <c r="BD202" s="40" t="s">
        <v>150</v>
      </c>
      <c r="BE202" s="40" t="s">
        <v>153</v>
      </c>
      <c r="BF202" s="40" t="s">
        <v>153</v>
      </c>
      <c r="BG202" s="40" t="s">
        <v>166</v>
      </c>
      <c r="BH202" s="40" t="s">
        <v>153</v>
      </c>
      <c r="BI202" s="40" t="s">
        <v>153</v>
      </c>
      <c r="BJ202" s="40" t="s">
        <v>153</v>
      </c>
      <c r="BK202" s="40" t="s">
        <v>150</v>
      </c>
      <c r="BL202" s="40" t="s">
        <v>153</v>
      </c>
      <c r="BM202" s="40" t="s">
        <v>166</v>
      </c>
      <c r="BN202" s="40" t="s">
        <v>166</v>
      </c>
      <c r="BO202" s="40"/>
      <c r="BP202" s="40" t="s">
        <v>153</v>
      </c>
      <c r="BQ202" s="40" t="s">
        <v>150</v>
      </c>
      <c r="BR202" s="40" t="s">
        <v>150</v>
      </c>
      <c r="BS202" s="40" t="s">
        <v>150</v>
      </c>
      <c r="BT202" s="40" t="s">
        <v>150</v>
      </c>
      <c r="BU202" s="41" t="s">
        <v>150</v>
      </c>
      <c r="BV202" s="43" t="s">
        <v>150</v>
      </c>
      <c r="BW202" s="40" t="s">
        <v>153</v>
      </c>
      <c r="BX202" s="40" t="s">
        <v>150</v>
      </c>
      <c r="BY202" s="40" t="s">
        <v>150</v>
      </c>
      <c r="BZ202" s="40" t="s">
        <v>150</v>
      </c>
      <c r="CA202" s="43" t="s">
        <v>150</v>
      </c>
      <c r="CB202" s="43" t="s">
        <v>150</v>
      </c>
      <c r="CC202" s="43" t="s">
        <v>150</v>
      </c>
      <c r="CD202" s="40" t="s">
        <v>153</v>
      </c>
      <c r="CE202" s="40" t="s">
        <v>150</v>
      </c>
      <c r="CF202" s="40" t="s">
        <v>150</v>
      </c>
      <c r="CG202" s="40" t="s">
        <v>153</v>
      </c>
      <c r="CH202" s="40" t="s">
        <v>158</v>
      </c>
      <c r="CI202" s="40"/>
      <c r="CJ202" s="47">
        <v>7.844626524697766</v>
      </c>
      <c r="CK202" s="47">
        <v>-15.366604560273068</v>
      </c>
      <c r="CL202" s="48">
        <v>9.0743074774025892E-2</v>
      </c>
      <c r="CM202" s="48">
        <v>0.2598279182931692</v>
      </c>
      <c r="CN202" s="47">
        <v>15.836487744158099</v>
      </c>
      <c r="CO202" s="47">
        <v>45.345186438598468</v>
      </c>
      <c r="CP202" s="47">
        <v>6.4770217540346815</v>
      </c>
      <c r="CQ202" s="47">
        <v>21.634297942811756</v>
      </c>
      <c r="CR202" s="47">
        <v>2.8633360610736305</v>
      </c>
      <c r="CS202" s="47">
        <v>3.3401613834838932</v>
      </c>
      <c r="CT202" s="4"/>
      <c r="CU202" s="4"/>
      <c r="CV202" s="4"/>
      <c r="CW202" s="4"/>
      <c r="CX202" s="4"/>
      <c r="CY202" s="4"/>
      <c r="CZ202" s="4"/>
      <c r="DA202" s="4"/>
      <c r="DB202" s="4"/>
      <c r="DC202" s="4"/>
      <c r="DD202" s="4"/>
      <c r="DE202" s="4"/>
      <c r="DF202" s="4"/>
      <c r="DG202" s="4"/>
      <c r="DH202" s="4"/>
      <c r="DI202" s="4"/>
      <c r="DJ202" s="4"/>
      <c r="DK202" s="4"/>
    </row>
    <row r="203" spans="1:115" ht="15.75" customHeight="1" x14ac:dyDescent="0.6">
      <c r="A203" s="40">
        <v>274</v>
      </c>
      <c r="B203" s="40" t="s">
        <v>19</v>
      </c>
      <c r="C203" s="40" t="s">
        <v>921</v>
      </c>
      <c r="D203" s="40" t="s">
        <v>174</v>
      </c>
      <c r="E203" s="40" t="s">
        <v>22</v>
      </c>
      <c r="F203" s="40" t="s">
        <v>1035</v>
      </c>
      <c r="G203" s="40">
        <v>113</v>
      </c>
      <c r="H203" s="40" t="s">
        <v>150</v>
      </c>
      <c r="I203" s="41">
        <v>42623</v>
      </c>
      <c r="J203" s="42">
        <f t="shared" si="0"/>
        <v>2016</v>
      </c>
      <c r="K203" s="42">
        <f t="shared" si="1"/>
        <v>9</v>
      </c>
      <c r="L203" s="42" t="str">
        <f t="shared" si="2"/>
        <v>3 - Fall</v>
      </c>
      <c r="M203" s="40"/>
      <c r="N203" s="40" t="s">
        <v>150</v>
      </c>
      <c r="O203" s="43">
        <v>0.71250000000000002</v>
      </c>
      <c r="P203" s="40" t="s">
        <v>176</v>
      </c>
      <c r="Q203" s="44">
        <v>28.842199999999998</v>
      </c>
      <c r="R203" s="44">
        <v>-82.746200000000002</v>
      </c>
      <c r="S203" s="40" t="s">
        <v>152</v>
      </c>
      <c r="T203" s="40" t="s">
        <v>150</v>
      </c>
      <c r="U203" s="40" t="s">
        <v>153</v>
      </c>
      <c r="V203" s="40" t="s">
        <v>150</v>
      </c>
      <c r="W203" s="40" t="s">
        <v>150</v>
      </c>
      <c r="X203" s="40" t="s">
        <v>150</v>
      </c>
      <c r="Y203" s="40" t="s">
        <v>868</v>
      </c>
      <c r="Z203" s="40" t="s">
        <v>868</v>
      </c>
      <c r="AA203" s="45" t="s">
        <v>868</v>
      </c>
      <c r="AB203" s="40" t="s">
        <v>162</v>
      </c>
      <c r="AC203" s="40">
        <v>7.4</v>
      </c>
      <c r="AD203" s="40">
        <v>26.8</v>
      </c>
      <c r="AE203" s="40">
        <v>27.8</v>
      </c>
      <c r="AF203" s="40">
        <v>29.4</v>
      </c>
      <c r="AG203" s="46">
        <v>29.1</v>
      </c>
      <c r="AH203" s="46" t="s">
        <v>150</v>
      </c>
      <c r="AI203" s="40">
        <v>34</v>
      </c>
      <c r="AJ203" s="40">
        <v>24</v>
      </c>
      <c r="AK203" s="40">
        <v>3.6</v>
      </c>
      <c r="AL203" s="40">
        <v>2.2000000000000002</v>
      </c>
      <c r="AM203" s="40">
        <v>5</v>
      </c>
      <c r="AN203" s="40" t="s">
        <v>150</v>
      </c>
      <c r="AO203" s="40" t="s">
        <v>163</v>
      </c>
      <c r="AP203" s="40" t="s">
        <v>153</v>
      </c>
      <c r="AQ203" s="40" t="s">
        <v>150</v>
      </c>
      <c r="AR203" s="40" t="s">
        <v>153</v>
      </c>
      <c r="AS203" s="40" t="s">
        <v>150</v>
      </c>
      <c r="AT203" s="40" t="s">
        <v>166</v>
      </c>
      <c r="AU203" s="40" t="s">
        <v>181</v>
      </c>
      <c r="AV203" s="40" t="s">
        <v>153</v>
      </c>
      <c r="AW203" s="40" t="s">
        <v>150</v>
      </c>
      <c r="AX203" s="40" t="s">
        <v>153</v>
      </c>
      <c r="AY203" s="40" t="s">
        <v>150</v>
      </c>
      <c r="AZ203" s="40" t="s">
        <v>165</v>
      </c>
      <c r="BA203" s="40" t="s">
        <v>164</v>
      </c>
      <c r="BB203" s="40" t="s">
        <v>153</v>
      </c>
      <c r="BC203" s="40" t="s">
        <v>150</v>
      </c>
      <c r="BD203" s="40" t="s">
        <v>150</v>
      </c>
      <c r="BE203" s="40" t="s">
        <v>153</v>
      </c>
      <c r="BF203" s="40" t="s">
        <v>153</v>
      </c>
      <c r="BG203" s="40" t="s">
        <v>166</v>
      </c>
      <c r="BH203" s="40" t="s">
        <v>153</v>
      </c>
      <c r="BI203" s="40" t="s">
        <v>153</v>
      </c>
      <c r="BJ203" s="40" t="s">
        <v>153</v>
      </c>
      <c r="BK203" s="40" t="s">
        <v>150</v>
      </c>
      <c r="BL203" s="40" t="s">
        <v>153</v>
      </c>
      <c r="BM203" s="40" t="s">
        <v>166</v>
      </c>
      <c r="BN203" s="40" t="s">
        <v>166</v>
      </c>
      <c r="BO203" s="40" t="s">
        <v>1084</v>
      </c>
      <c r="BP203" s="40" t="s">
        <v>153</v>
      </c>
      <c r="BQ203" s="40" t="s">
        <v>150</v>
      </c>
      <c r="BR203" s="40" t="s">
        <v>150</v>
      </c>
      <c r="BS203" s="40" t="s">
        <v>150</v>
      </c>
      <c r="BT203" s="40" t="s">
        <v>150</v>
      </c>
      <c r="BU203" s="41" t="s">
        <v>150</v>
      </c>
      <c r="BV203" s="43" t="s">
        <v>150</v>
      </c>
      <c r="BW203" s="40" t="s">
        <v>153</v>
      </c>
      <c r="BX203" s="40" t="s">
        <v>150</v>
      </c>
      <c r="BY203" s="40" t="s">
        <v>150</v>
      </c>
      <c r="BZ203" s="40" t="s">
        <v>150</v>
      </c>
      <c r="CA203" s="43" t="s">
        <v>150</v>
      </c>
      <c r="CB203" s="43" t="s">
        <v>150</v>
      </c>
      <c r="CC203" s="43" t="s">
        <v>150</v>
      </c>
      <c r="CD203" s="40" t="s">
        <v>153</v>
      </c>
      <c r="CE203" s="40" t="s">
        <v>150</v>
      </c>
      <c r="CF203" s="40" t="s">
        <v>150</v>
      </c>
      <c r="CG203" s="40" t="s">
        <v>153</v>
      </c>
      <c r="CH203" s="40" t="s">
        <v>158</v>
      </c>
      <c r="CI203" s="40"/>
      <c r="CJ203" s="47">
        <v>6.3232000083809794</v>
      </c>
      <c r="CK203" s="47">
        <v>-14.616851447033724</v>
      </c>
      <c r="CL203" s="48">
        <v>5.0355855962659381E-2</v>
      </c>
      <c r="CM203" s="48">
        <v>0.14410358208754964</v>
      </c>
      <c r="CN203" s="47">
        <v>15.167426494776921</v>
      </c>
      <c r="CO203" s="47">
        <v>43.40469339986435</v>
      </c>
      <c r="CP203" s="47">
        <v>3.5942795119671223</v>
      </c>
      <c r="CQ203" s="47">
        <v>11.998632979812626</v>
      </c>
      <c r="CR203" s="47">
        <v>2.8617045492068978</v>
      </c>
      <c r="CS203" s="47">
        <v>3.3382581793829007</v>
      </c>
      <c r="CT203" s="4"/>
      <c r="CU203" s="4"/>
      <c r="CV203" s="4"/>
      <c r="CW203" s="4"/>
      <c r="CX203" s="4"/>
      <c r="CY203" s="4"/>
      <c r="CZ203" s="4"/>
      <c r="DA203" s="4"/>
      <c r="DB203" s="4"/>
      <c r="DC203" s="4"/>
      <c r="DD203" s="4"/>
      <c r="DE203" s="4"/>
      <c r="DF203" s="4"/>
      <c r="DG203" s="4"/>
      <c r="DH203" s="4"/>
      <c r="DI203" s="4"/>
      <c r="DJ203" s="4"/>
      <c r="DK203" s="4"/>
    </row>
    <row r="204" spans="1:115" ht="15.75" customHeight="1" x14ac:dyDescent="0.6">
      <c r="A204" s="40">
        <v>275</v>
      </c>
      <c r="B204" s="40" t="s">
        <v>19</v>
      </c>
      <c r="C204" s="40" t="s">
        <v>921</v>
      </c>
      <c r="D204" s="40" t="s">
        <v>174</v>
      </c>
      <c r="E204" s="40" t="s">
        <v>22</v>
      </c>
      <c r="F204" s="40" t="s">
        <v>1035</v>
      </c>
      <c r="G204" s="40">
        <v>114</v>
      </c>
      <c r="H204" s="40" t="s">
        <v>150</v>
      </c>
      <c r="I204" s="41">
        <v>42623</v>
      </c>
      <c r="J204" s="42">
        <f t="shared" si="0"/>
        <v>2016</v>
      </c>
      <c r="K204" s="42">
        <f t="shared" si="1"/>
        <v>9</v>
      </c>
      <c r="L204" s="42" t="str">
        <f t="shared" si="2"/>
        <v>3 - Fall</v>
      </c>
      <c r="M204" s="40"/>
      <c r="N204" s="40" t="s">
        <v>150</v>
      </c>
      <c r="O204" s="43">
        <v>0.71736111111111101</v>
      </c>
      <c r="P204" s="40" t="s">
        <v>176</v>
      </c>
      <c r="Q204" s="44">
        <v>28.842700000000001</v>
      </c>
      <c r="R204" s="44">
        <v>-82.746579999999994</v>
      </c>
      <c r="S204" s="40" t="s">
        <v>152</v>
      </c>
      <c r="T204" s="40" t="s">
        <v>150</v>
      </c>
      <c r="U204" s="40" t="s">
        <v>153</v>
      </c>
      <c r="V204" s="40" t="s">
        <v>150</v>
      </c>
      <c r="W204" s="40" t="s">
        <v>150</v>
      </c>
      <c r="X204" s="40" t="s">
        <v>150</v>
      </c>
      <c r="Y204" s="40" t="s">
        <v>1085</v>
      </c>
      <c r="Z204" s="40" t="s">
        <v>1086</v>
      </c>
      <c r="AA204" s="45">
        <v>982.000406129064</v>
      </c>
      <c r="AB204" s="40" t="s">
        <v>162</v>
      </c>
      <c r="AC204" s="40">
        <v>9.8000000000000007</v>
      </c>
      <c r="AD204" s="40">
        <v>50</v>
      </c>
      <c r="AE204" s="40">
        <v>51</v>
      </c>
      <c r="AF204" s="40">
        <v>39.799999999999997</v>
      </c>
      <c r="AG204" s="46">
        <v>53.9</v>
      </c>
      <c r="AH204" s="46" t="s">
        <v>150</v>
      </c>
      <c r="AI204" s="40">
        <v>54.4</v>
      </c>
      <c r="AJ204" s="40">
        <v>39.4</v>
      </c>
      <c r="AK204" s="40">
        <v>9.6</v>
      </c>
      <c r="AL204" s="40">
        <v>6.5</v>
      </c>
      <c r="AM204" s="40">
        <v>20</v>
      </c>
      <c r="AN204" s="40" t="s">
        <v>150</v>
      </c>
      <c r="AO204" s="40" t="s">
        <v>163</v>
      </c>
      <c r="AP204" s="40" t="s">
        <v>166</v>
      </c>
      <c r="AQ204" s="40" t="s">
        <v>1087</v>
      </c>
      <c r="AR204" s="40" t="s">
        <v>153</v>
      </c>
      <c r="AS204" s="40" t="s">
        <v>150</v>
      </c>
      <c r="AT204" s="40" t="s">
        <v>166</v>
      </c>
      <c r="AU204" s="40" t="s">
        <v>181</v>
      </c>
      <c r="AV204" s="40" t="s">
        <v>153</v>
      </c>
      <c r="AW204" s="40" t="s">
        <v>150</v>
      </c>
      <c r="AX204" s="40" t="s">
        <v>153</v>
      </c>
      <c r="AY204" s="40" t="s">
        <v>150</v>
      </c>
      <c r="AZ204" s="40" t="s">
        <v>165</v>
      </c>
      <c r="BA204" s="40" t="s">
        <v>164</v>
      </c>
      <c r="BB204" s="40" t="s">
        <v>153</v>
      </c>
      <c r="BC204" s="40" t="s">
        <v>150</v>
      </c>
      <c r="BD204" s="40" t="s">
        <v>150</v>
      </c>
      <c r="BE204" s="40" t="s">
        <v>1088</v>
      </c>
      <c r="BF204" s="40" t="s">
        <v>153</v>
      </c>
      <c r="BG204" s="40" t="s">
        <v>166</v>
      </c>
      <c r="BH204" s="40" t="s">
        <v>153</v>
      </c>
      <c r="BI204" s="40" t="s">
        <v>153</v>
      </c>
      <c r="BJ204" s="40" t="s">
        <v>153</v>
      </c>
      <c r="BK204" s="40" t="s">
        <v>150</v>
      </c>
      <c r="BL204" s="40" t="s">
        <v>153</v>
      </c>
      <c r="BM204" s="40" t="s">
        <v>166</v>
      </c>
      <c r="BN204" s="40" t="s">
        <v>166</v>
      </c>
      <c r="BO204" s="40"/>
      <c r="BP204" s="40" t="s">
        <v>153</v>
      </c>
      <c r="BQ204" s="40" t="s">
        <v>150</v>
      </c>
      <c r="BR204" s="40" t="s">
        <v>150</v>
      </c>
      <c r="BS204" s="40" t="s">
        <v>150</v>
      </c>
      <c r="BT204" s="40" t="s">
        <v>150</v>
      </c>
      <c r="BU204" s="41" t="s">
        <v>150</v>
      </c>
      <c r="BV204" s="43" t="s">
        <v>150</v>
      </c>
      <c r="BW204" s="40" t="s">
        <v>153</v>
      </c>
      <c r="BX204" s="40" t="s">
        <v>150</v>
      </c>
      <c r="BY204" s="40" t="s">
        <v>150</v>
      </c>
      <c r="BZ204" s="40" t="s">
        <v>150</v>
      </c>
      <c r="CA204" s="43" t="s">
        <v>150</v>
      </c>
      <c r="CB204" s="43" t="s">
        <v>150</v>
      </c>
      <c r="CC204" s="43" t="s">
        <v>150</v>
      </c>
      <c r="CD204" s="40" t="s">
        <v>153</v>
      </c>
      <c r="CE204" s="40" t="s">
        <v>150</v>
      </c>
      <c r="CF204" s="40" t="s">
        <v>150</v>
      </c>
      <c r="CG204" s="40" t="s">
        <v>153</v>
      </c>
      <c r="CH204" s="40" t="s">
        <v>158</v>
      </c>
      <c r="CI204" s="40"/>
      <c r="CJ204" s="47">
        <v>6.8873272013568894</v>
      </c>
      <c r="CK204" s="47">
        <v>-14.456534732377524</v>
      </c>
      <c r="CL204" s="48">
        <v>5.5030793199099454E-2</v>
      </c>
      <c r="CM204" s="48">
        <v>0.15594636179939508</v>
      </c>
      <c r="CN204" s="47">
        <v>14.994766539264157</v>
      </c>
      <c r="CO204" s="47">
        <v>42.492196675584495</v>
      </c>
      <c r="CP204" s="47">
        <v>3.9279652533261564</v>
      </c>
      <c r="CQ204" s="47">
        <v>12.984709558650716</v>
      </c>
      <c r="CR204" s="47">
        <v>2.8338018177420539</v>
      </c>
      <c r="CS204" s="47">
        <v>3.3057088648264927</v>
      </c>
      <c r="CT204" s="4"/>
      <c r="CU204" s="4"/>
      <c r="CV204" s="4"/>
      <c r="CW204" s="4"/>
      <c r="CX204" s="4"/>
      <c r="CY204" s="4"/>
      <c r="CZ204" s="4"/>
      <c r="DA204" s="4"/>
      <c r="DB204" s="4"/>
      <c r="DC204" s="4"/>
      <c r="DD204" s="4"/>
      <c r="DE204" s="4"/>
      <c r="DF204" s="4"/>
      <c r="DG204" s="4"/>
      <c r="DH204" s="4"/>
      <c r="DI204" s="4"/>
      <c r="DJ204" s="4"/>
      <c r="DK204" s="4"/>
    </row>
    <row r="205" spans="1:115" ht="15.75" customHeight="1" x14ac:dyDescent="0.6">
      <c r="A205" s="40">
        <v>276</v>
      </c>
      <c r="B205" s="40" t="s">
        <v>19</v>
      </c>
      <c r="C205" s="40" t="s">
        <v>921</v>
      </c>
      <c r="D205" s="40" t="s">
        <v>174</v>
      </c>
      <c r="E205" s="40" t="s">
        <v>22</v>
      </c>
      <c r="F205" s="40" t="s">
        <v>1035</v>
      </c>
      <c r="G205" s="40">
        <v>115</v>
      </c>
      <c r="H205" s="40" t="s">
        <v>150</v>
      </c>
      <c r="I205" s="41">
        <v>42624</v>
      </c>
      <c r="J205" s="42">
        <f t="shared" si="0"/>
        <v>2016</v>
      </c>
      <c r="K205" s="42">
        <f t="shared" si="1"/>
        <v>9</v>
      </c>
      <c r="L205" s="42" t="str">
        <f t="shared" si="2"/>
        <v>3 - Fall</v>
      </c>
      <c r="M205" s="40"/>
      <c r="N205" s="40" t="s">
        <v>150</v>
      </c>
      <c r="O205" s="43">
        <v>0.71666666666666667</v>
      </c>
      <c r="P205" s="40" t="s">
        <v>176</v>
      </c>
      <c r="Q205" s="44">
        <v>28.84243</v>
      </c>
      <c r="R205" s="44">
        <v>-82.749769999999998</v>
      </c>
      <c r="S205" s="40" t="s">
        <v>152</v>
      </c>
      <c r="T205" s="40" t="s">
        <v>150</v>
      </c>
      <c r="U205" s="40" t="s">
        <v>153</v>
      </c>
      <c r="V205" s="40" t="s">
        <v>150</v>
      </c>
      <c r="W205" s="40" t="s">
        <v>150</v>
      </c>
      <c r="X205" s="40" t="s">
        <v>150</v>
      </c>
      <c r="Y205" s="40" t="s">
        <v>868</v>
      </c>
      <c r="Z205" s="40" t="s">
        <v>868</v>
      </c>
      <c r="AA205" s="45" t="s">
        <v>868</v>
      </c>
      <c r="AB205" s="40" t="s">
        <v>179</v>
      </c>
      <c r="AC205" s="40">
        <v>4.8</v>
      </c>
      <c r="AD205" s="40">
        <v>29.2</v>
      </c>
      <c r="AE205" s="40">
        <v>29.8</v>
      </c>
      <c r="AF205" s="40">
        <v>23.7</v>
      </c>
      <c r="AG205" s="46">
        <v>31.6</v>
      </c>
      <c r="AH205" s="46" t="s">
        <v>150</v>
      </c>
      <c r="AI205" s="40">
        <v>26.7</v>
      </c>
      <c r="AJ205" s="40">
        <v>24.5</v>
      </c>
      <c r="AK205" s="40">
        <v>4.7</v>
      </c>
      <c r="AL205" s="40">
        <v>2.8</v>
      </c>
      <c r="AM205" s="40">
        <v>3.2</v>
      </c>
      <c r="AN205" s="40" t="s">
        <v>150</v>
      </c>
      <c r="AO205" s="40" t="s">
        <v>163</v>
      </c>
      <c r="AP205" s="40" t="s">
        <v>153</v>
      </c>
      <c r="AQ205" s="40" t="s">
        <v>150</v>
      </c>
      <c r="AR205" s="40" t="s">
        <v>153</v>
      </c>
      <c r="AS205" s="40" t="s">
        <v>150</v>
      </c>
      <c r="AT205" s="40" t="s">
        <v>166</v>
      </c>
      <c r="AU205" s="40" t="s">
        <v>181</v>
      </c>
      <c r="AV205" s="40" t="s">
        <v>153</v>
      </c>
      <c r="AW205" s="40" t="s">
        <v>150</v>
      </c>
      <c r="AX205" s="40" t="s">
        <v>153</v>
      </c>
      <c r="AY205" s="40" t="s">
        <v>150</v>
      </c>
      <c r="AZ205" s="40" t="s">
        <v>165</v>
      </c>
      <c r="BA205" s="40" t="s">
        <v>165</v>
      </c>
      <c r="BB205" s="40" t="s">
        <v>153</v>
      </c>
      <c r="BC205" s="40" t="s">
        <v>150</v>
      </c>
      <c r="BD205" s="40" t="s">
        <v>150</v>
      </c>
      <c r="BE205" s="40" t="s">
        <v>153</v>
      </c>
      <c r="BF205" s="40" t="s">
        <v>153</v>
      </c>
      <c r="BG205" s="40" t="s">
        <v>166</v>
      </c>
      <c r="BH205" s="40" t="s">
        <v>153</v>
      </c>
      <c r="BI205" s="40" t="s">
        <v>153</v>
      </c>
      <c r="BJ205" s="40" t="s">
        <v>153</v>
      </c>
      <c r="BK205" s="40" t="s">
        <v>150</v>
      </c>
      <c r="BL205" s="40" t="s">
        <v>153</v>
      </c>
      <c r="BM205" s="40" t="s">
        <v>166</v>
      </c>
      <c r="BN205" s="40" t="s">
        <v>153</v>
      </c>
      <c r="BO205" s="40" t="s">
        <v>1089</v>
      </c>
      <c r="BP205" s="40" t="s">
        <v>153</v>
      </c>
      <c r="BQ205" s="40" t="s">
        <v>150</v>
      </c>
      <c r="BR205" s="40" t="s">
        <v>150</v>
      </c>
      <c r="BS205" s="40" t="s">
        <v>150</v>
      </c>
      <c r="BT205" s="40" t="s">
        <v>150</v>
      </c>
      <c r="BU205" s="41" t="s">
        <v>150</v>
      </c>
      <c r="BV205" s="43" t="s">
        <v>150</v>
      </c>
      <c r="BW205" s="40" t="s">
        <v>153</v>
      </c>
      <c r="BX205" s="40" t="s">
        <v>150</v>
      </c>
      <c r="BY205" s="40" t="s">
        <v>150</v>
      </c>
      <c r="BZ205" s="40" t="s">
        <v>150</v>
      </c>
      <c r="CA205" s="43" t="s">
        <v>150</v>
      </c>
      <c r="CB205" s="43" t="s">
        <v>150</v>
      </c>
      <c r="CC205" s="43" t="s">
        <v>150</v>
      </c>
      <c r="CD205" s="40" t="s">
        <v>153</v>
      </c>
      <c r="CE205" s="40" t="s">
        <v>150</v>
      </c>
      <c r="CF205" s="40" t="s">
        <v>150</v>
      </c>
      <c r="CG205" s="40" t="s">
        <v>153</v>
      </c>
      <c r="CH205" s="40" t="s">
        <v>158</v>
      </c>
      <c r="CI205" s="40"/>
      <c r="CJ205" s="47">
        <v>7.0799489530187172</v>
      </c>
      <c r="CK205" s="47">
        <v>-14.575541126178265</v>
      </c>
      <c r="CL205" s="48">
        <v>8.5109574834690768E-2</v>
      </c>
      <c r="CM205" s="48">
        <v>0.22600805154546902</v>
      </c>
      <c r="CN205" s="47">
        <v>17.159188474736041</v>
      </c>
      <c r="CO205" s="47">
        <v>45.56613942448972</v>
      </c>
      <c r="CP205" s="47">
        <v>6.0749161195353869</v>
      </c>
      <c r="CQ205" s="47">
        <v>18.818322360155623</v>
      </c>
      <c r="CR205" s="47">
        <v>2.6554950131574135</v>
      </c>
      <c r="CS205" s="47">
        <v>3.0977090036915373</v>
      </c>
      <c r="CT205" s="4"/>
      <c r="CU205" s="4"/>
      <c r="CV205" s="4"/>
      <c r="CW205" s="4"/>
      <c r="CX205" s="4"/>
      <c r="CY205" s="4"/>
      <c r="CZ205" s="4"/>
      <c r="DA205" s="4"/>
      <c r="DB205" s="4"/>
      <c r="DC205" s="4"/>
      <c r="DD205" s="4"/>
      <c r="DE205" s="4"/>
      <c r="DF205" s="4"/>
      <c r="DG205" s="4"/>
      <c r="DH205" s="4"/>
      <c r="DI205" s="4"/>
      <c r="DJ205" s="4"/>
      <c r="DK205" s="4"/>
    </row>
    <row r="206" spans="1:115" ht="15.75" customHeight="1" x14ac:dyDescent="0.6">
      <c r="A206" s="40">
        <v>277</v>
      </c>
      <c r="B206" s="40" t="s">
        <v>19</v>
      </c>
      <c r="C206" s="40" t="s">
        <v>921</v>
      </c>
      <c r="D206" s="40" t="s">
        <v>174</v>
      </c>
      <c r="E206" s="40" t="s">
        <v>22</v>
      </c>
      <c r="F206" s="40" t="s">
        <v>1090</v>
      </c>
      <c r="G206" s="40">
        <v>116</v>
      </c>
      <c r="H206" s="40" t="s">
        <v>150</v>
      </c>
      <c r="I206" s="41">
        <v>42636</v>
      </c>
      <c r="J206" s="42">
        <f t="shared" si="0"/>
        <v>2016</v>
      </c>
      <c r="K206" s="42">
        <f t="shared" si="1"/>
        <v>9</v>
      </c>
      <c r="L206" s="42" t="str">
        <f t="shared" si="2"/>
        <v>3 - Fall</v>
      </c>
      <c r="M206" s="40"/>
      <c r="N206" s="40" t="s">
        <v>150</v>
      </c>
      <c r="O206" s="43">
        <v>0.50486111111111109</v>
      </c>
      <c r="P206" s="40" t="s">
        <v>176</v>
      </c>
      <c r="Q206" s="44">
        <v>28.785810000000001</v>
      </c>
      <c r="R206" s="44">
        <v>-82.763350000000003</v>
      </c>
      <c r="S206" s="40" t="s">
        <v>152</v>
      </c>
      <c r="T206" s="40" t="s">
        <v>150</v>
      </c>
      <c r="U206" s="40" t="s">
        <v>153</v>
      </c>
      <c r="V206" s="40" t="s">
        <v>150</v>
      </c>
      <c r="W206" s="40" t="s">
        <v>150</v>
      </c>
      <c r="X206" s="40" t="s">
        <v>150</v>
      </c>
      <c r="Y206" s="40" t="s">
        <v>1091</v>
      </c>
      <c r="Z206" s="40" t="s">
        <v>1092</v>
      </c>
      <c r="AA206" s="45">
        <v>982.00040612882697</v>
      </c>
      <c r="AB206" s="40" t="s">
        <v>179</v>
      </c>
      <c r="AC206" s="40">
        <v>7.4</v>
      </c>
      <c r="AD206" s="40">
        <v>49.5</v>
      </c>
      <c r="AE206" s="40">
        <v>50</v>
      </c>
      <c r="AF206" s="40">
        <v>40.299999999999997</v>
      </c>
      <c r="AG206" s="46">
        <v>53.2</v>
      </c>
      <c r="AH206" s="46" t="s">
        <v>150</v>
      </c>
      <c r="AI206" s="40">
        <v>46.2</v>
      </c>
      <c r="AJ206" s="40">
        <v>41</v>
      </c>
      <c r="AK206" s="40">
        <v>8.4</v>
      </c>
      <c r="AL206" s="40">
        <v>5.2</v>
      </c>
      <c r="AM206" s="40">
        <v>15.5</v>
      </c>
      <c r="AN206" s="40" t="s">
        <v>150</v>
      </c>
      <c r="AO206" s="40" t="s">
        <v>163</v>
      </c>
      <c r="AP206" s="40" t="s">
        <v>153</v>
      </c>
      <c r="AQ206" s="40" t="s">
        <v>150</v>
      </c>
      <c r="AR206" s="40" t="s">
        <v>153</v>
      </c>
      <c r="AS206" s="40" t="s">
        <v>150</v>
      </c>
      <c r="AT206" s="40" t="s">
        <v>166</v>
      </c>
      <c r="AU206" s="40" t="s">
        <v>181</v>
      </c>
      <c r="AV206" s="40" t="s">
        <v>153</v>
      </c>
      <c r="AW206" s="40" t="s">
        <v>150</v>
      </c>
      <c r="AX206" s="40" t="s">
        <v>153</v>
      </c>
      <c r="AY206" s="40" t="s">
        <v>150</v>
      </c>
      <c r="AZ206" s="40" t="s">
        <v>164</v>
      </c>
      <c r="BA206" s="40" t="s">
        <v>164</v>
      </c>
      <c r="BB206" s="40" t="s">
        <v>166</v>
      </c>
      <c r="BC206" s="40">
        <v>7</v>
      </c>
      <c r="BD206" s="40">
        <v>1</v>
      </c>
      <c r="BE206" s="40" t="s">
        <v>153</v>
      </c>
      <c r="BF206" s="40" t="s">
        <v>153</v>
      </c>
      <c r="BG206" s="40" t="s">
        <v>166</v>
      </c>
      <c r="BH206" s="40" t="s">
        <v>153</v>
      </c>
      <c r="BI206" s="40" t="s">
        <v>153</v>
      </c>
      <c r="BJ206" s="40" t="s">
        <v>153</v>
      </c>
      <c r="BK206" s="40" t="s">
        <v>150</v>
      </c>
      <c r="BL206" s="40" t="s">
        <v>153</v>
      </c>
      <c r="BM206" s="40" t="s">
        <v>166</v>
      </c>
      <c r="BN206" s="40" t="s">
        <v>166</v>
      </c>
      <c r="BO206" s="40"/>
      <c r="BP206" s="40" t="s">
        <v>153</v>
      </c>
      <c r="BQ206" s="40" t="s">
        <v>150</v>
      </c>
      <c r="BR206" s="40" t="s">
        <v>150</v>
      </c>
      <c r="BS206" s="40" t="s">
        <v>150</v>
      </c>
      <c r="BT206" s="40" t="s">
        <v>150</v>
      </c>
      <c r="BU206" s="41" t="s">
        <v>150</v>
      </c>
      <c r="BV206" s="43" t="s">
        <v>150</v>
      </c>
      <c r="BW206" s="40" t="s">
        <v>153</v>
      </c>
      <c r="BX206" s="40" t="s">
        <v>150</v>
      </c>
      <c r="BY206" s="40" t="s">
        <v>150</v>
      </c>
      <c r="BZ206" s="40" t="s">
        <v>150</v>
      </c>
      <c r="CA206" s="43" t="s">
        <v>150</v>
      </c>
      <c r="CB206" s="43" t="s">
        <v>150</v>
      </c>
      <c r="CC206" s="43" t="s">
        <v>150</v>
      </c>
      <c r="CD206" s="40" t="s">
        <v>153</v>
      </c>
      <c r="CE206" s="40" t="s">
        <v>150</v>
      </c>
      <c r="CF206" s="40" t="s">
        <v>150</v>
      </c>
      <c r="CG206" s="40" t="s">
        <v>153</v>
      </c>
      <c r="CH206" s="40" t="s">
        <v>158</v>
      </c>
      <c r="CI206" s="40"/>
      <c r="CJ206" s="47">
        <v>5.7015112653475457</v>
      </c>
      <c r="CK206" s="47">
        <v>-12.755731485033397</v>
      </c>
      <c r="CL206" s="48">
        <v>5.4565581620543882E-2</v>
      </c>
      <c r="CM206" s="48">
        <v>0.15144695736666672</v>
      </c>
      <c r="CN206" s="47">
        <v>15.590166177298254</v>
      </c>
      <c r="CO206" s="47">
        <v>43.270559247619069</v>
      </c>
      <c r="CP206" s="47">
        <v>3.8947595732008482</v>
      </c>
      <c r="CQ206" s="47">
        <v>12.61007138773245</v>
      </c>
      <c r="CR206" s="47">
        <v>2.7755034010238995</v>
      </c>
      <c r="CS206" s="47">
        <v>3.2377021355824174</v>
      </c>
      <c r="CT206" s="4"/>
      <c r="CU206" s="4"/>
      <c r="CV206" s="4"/>
      <c r="CW206" s="4"/>
      <c r="CX206" s="4"/>
      <c r="CY206" s="4"/>
      <c r="CZ206" s="4"/>
      <c r="DA206" s="4"/>
      <c r="DB206" s="4"/>
      <c r="DC206" s="4"/>
      <c r="DD206" s="4"/>
      <c r="DE206" s="4"/>
      <c r="DF206" s="4"/>
      <c r="DG206" s="4"/>
      <c r="DH206" s="4"/>
      <c r="DI206" s="4"/>
      <c r="DJ206" s="4"/>
      <c r="DK206" s="4"/>
    </row>
    <row r="207" spans="1:115" ht="15" customHeight="1" x14ac:dyDescent="0.6">
      <c r="A207" s="40">
        <v>278</v>
      </c>
      <c r="B207" s="40"/>
      <c r="C207" s="40"/>
      <c r="D207" s="40"/>
      <c r="E207" s="40" t="s">
        <v>333</v>
      </c>
      <c r="F207" s="40" t="s">
        <v>334</v>
      </c>
      <c r="G207" s="40" t="s">
        <v>1093</v>
      </c>
      <c r="H207" s="40" t="s">
        <v>150</v>
      </c>
      <c r="I207" s="41">
        <v>42641</v>
      </c>
      <c r="J207" s="42">
        <f t="shared" si="0"/>
        <v>2016</v>
      </c>
      <c r="K207" s="42">
        <f t="shared" si="1"/>
        <v>9</v>
      </c>
      <c r="L207" s="42" t="str">
        <f t="shared" si="2"/>
        <v>3 - Fall</v>
      </c>
      <c r="M207" s="40" t="s">
        <v>150</v>
      </c>
      <c r="N207" s="40" t="s">
        <v>150</v>
      </c>
      <c r="O207" s="43" t="s">
        <v>150</v>
      </c>
      <c r="P207" s="40" t="s">
        <v>336</v>
      </c>
      <c r="Q207" s="44">
        <v>-25.55566</v>
      </c>
      <c r="R207" s="44">
        <v>-48.356319999999997</v>
      </c>
      <c r="S207" s="40" t="s">
        <v>152</v>
      </c>
      <c r="T207" s="40" t="s">
        <v>150</v>
      </c>
      <c r="U207" s="40" t="s">
        <v>153</v>
      </c>
      <c r="V207" s="40" t="s">
        <v>150</v>
      </c>
      <c r="W207" s="40" t="s">
        <v>150</v>
      </c>
      <c r="X207" s="40" t="s">
        <v>150</v>
      </c>
      <c r="Y207" s="40" t="s">
        <v>1094</v>
      </c>
      <c r="Z207" s="40" t="s">
        <v>1095</v>
      </c>
      <c r="AA207" s="45" t="s">
        <v>150</v>
      </c>
      <c r="AB207" s="40" t="s">
        <v>179</v>
      </c>
      <c r="AC207" s="40">
        <v>9.9</v>
      </c>
      <c r="AD207" s="40" t="s">
        <v>150</v>
      </c>
      <c r="AE207" s="40" t="s">
        <v>150</v>
      </c>
      <c r="AF207" s="40" t="s">
        <v>150</v>
      </c>
      <c r="AG207" s="46">
        <v>39.200000000000003</v>
      </c>
      <c r="AH207" s="46">
        <v>40.200000000000003</v>
      </c>
      <c r="AI207" s="40">
        <v>37.5</v>
      </c>
      <c r="AJ207" s="40">
        <v>32.700000000000003</v>
      </c>
      <c r="AK207" s="40">
        <v>6.1</v>
      </c>
      <c r="AL207" s="40">
        <v>2.6</v>
      </c>
      <c r="AM207" s="40">
        <v>7.4</v>
      </c>
      <c r="AN207" s="40" t="s">
        <v>150</v>
      </c>
      <c r="AO207" s="40" t="s">
        <v>163</v>
      </c>
      <c r="AP207" s="40" t="s">
        <v>153</v>
      </c>
      <c r="AQ207" s="40" t="s">
        <v>150</v>
      </c>
      <c r="AR207" s="40" t="s">
        <v>153</v>
      </c>
      <c r="AS207" s="40" t="s">
        <v>150</v>
      </c>
      <c r="AT207" s="40" t="s">
        <v>153</v>
      </c>
      <c r="AU207" s="40" t="s">
        <v>150</v>
      </c>
      <c r="AV207" s="40" t="s">
        <v>153</v>
      </c>
      <c r="AW207" s="40" t="s">
        <v>150</v>
      </c>
      <c r="AX207" s="40" t="s">
        <v>153</v>
      </c>
      <c r="AY207" s="40" t="s">
        <v>150</v>
      </c>
      <c r="AZ207" s="40" t="s">
        <v>165</v>
      </c>
      <c r="BA207" s="40" t="s">
        <v>165</v>
      </c>
      <c r="BB207" s="40" t="s">
        <v>153</v>
      </c>
      <c r="BC207" s="40" t="s">
        <v>150</v>
      </c>
      <c r="BD207" s="40" t="s">
        <v>150</v>
      </c>
      <c r="BE207" s="40" t="s">
        <v>1096</v>
      </c>
      <c r="BF207" s="40" t="s">
        <v>153</v>
      </c>
      <c r="BG207" s="40" t="s">
        <v>166</v>
      </c>
      <c r="BH207" s="40" t="s">
        <v>153</v>
      </c>
      <c r="BI207" s="40" t="s">
        <v>153</v>
      </c>
      <c r="BJ207" s="40" t="s">
        <v>166</v>
      </c>
      <c r="BK207" s="40" t="s">
        <v>332</v>
      </c>
      <c r="BL207" s="40" t="s">
        <v>153</v>
      </c>
      <c r="BM207" s="40" t="s">
        <v>166</v>
      </c>
      <c r="BN207" s="40" t="s">
        <v>166</v>
      </c>
      <c r="BO207" s="40"/>
      <c r="BP207" s="40" t="s">
        <v>166</v>
      </c>
      <c r="BQ207" s="40" t="s">
        <v>1097</v>
      </c>
      <c r="BR207" s="40">
        <v>161644</v>
      </c>
      <c r="BS207" s="40">
        <v>-25.556260000000002</v>
      </c>
      <c r="BT207" s="40">
        <v>-48.334139999999998</v>
      </c>
      <c r="BU207" s="41">
        <v>42644</v>
      </c>
      <c r="BV207" s="43">
        <v>0.63263888888888886</v>
      </c>
      <c r="BW207" s="40" t="s">
        <v>153</v>
      </c>
      <c r="BX207" s="40" t="s">
        <v>150</v>
      </c>
      <c r="BY207" s="40" t="s">
        <v>150</v>
      </c>
      <c r="BZ207" s="40" t="s">
        <v>150</v>
      </c>
      <c r="CA207" s="43" t="s">
        <v>150</v>
      </c>
      <c r="CB207" s="43" t="s">
        <v>150</v>
      </c>
      <c r="CC207" s="43" t="s">
        <v>150</v>
      </c>
      <c r="CD207" s="40" t="s">
        <v>153</v>
      </c>
      <c r="CE207" s="40" t="s">
        <v>150</v>
      </c>
      <c r="CF207" s="40" t="s">
        <v>150</v>
      </c>
      <c r="CG207" s="40" t="s">
        <v>153</v>
      </c>
      <c r="CH207" s="40" t="s">
        <v>158</v>
      </c>
      <c r="CI207" s="40"/>
      <c r="CJ207" s="40"/>
      <c r="CK207" s="40"/>
      <c r="CL207" s="40"/>
      <c r="CM207" s="40"/>
      <c r="CN207" s="40"/>
      <c r="CO207" s="40"/>
      <c r="CP207" s="40"/>
      <c r="CQ207" s="40"/>
      <c r="CR207" s="40"/>
      <c r="CS207" s="40"/>
      <c r="CT207" s="4"/>
      <c r="CU207" s="4"/>
      <c r="CV207" s="4"/>
      <c r="CW207" s="4"/>
      <c r="CX207" s="4"/>
      <c r="CY207" s="4"/>
      <c r="CZ207" s="4"/>
      <c r="DA207" s="4"/>
      <c r="DB207" s="4"/>
      <c r="DC207" s="4"/>
      <c r="DD207" s="4"/>
      <c r="DE207" s="4"/>
      <c r="DF207" s="4"/>
      <c r="DG207" s="4"/>
      <c r="DH207" s="4"/>
      <c r="DI207" s="4"/>
      <c r="DJ207" s="4"/>
      <c r="DK207" s="4"/>
    </row>
    <row r="208" spans="1:115" ht="15" customHeight="1" x14ac:dyDescent="0.6">
      <c r="A208" s="40">
        <v>279</v>
      </c>
      <c r="B208" s="40"/>
      <c r="C208" s="40"/>
      <c r="D208" s="40"/>
      <c r="E208" s="40" t="s">
        <v>333</v>
      </c>
      <c r="F208" s="40" t="s">
        <v>334</v>
      </c>
      <c r="G208" s="40" t="s">
        <v>1098</v>
      </c>
      <c r="H208" s="40" t="s">
        <v>150</v>
      </c>
      <c r="I208" s="41">
        <v>42642</v>
      </c>
      <c r="J208" s="42">
        <f t="shared" si="0"/>
        <v>2016</v>
      </c>
      <c r="K208" s="42">
        <f t="shared" si="1"/>
        <v>9</v>
      </c>
      <c r="L208" s="42" t="str">
        <f t="shared" si="2"/>
        <v>3 - Fall</v>
      </c>
      <c r="M208" s="40" t="s">
        <v>150</v>
      </c>
      <c r="N208" s="40" t="s">
        <v>150</v>
      </c>
      <c r="O208" s="43" t="s">
        <v>150</v>
      </c>
      <c r="P208" s="40" t="s">
        <v>336</v>
      </c>
      <c r="Q208" s="44">
        <v>-25.55566</v>
      </c>
      <c r="R208" s="44">
        <v>-48.356319999999997</v>
      </c>
      <c r="S208" s="40" t="s">
        <v>152</v>
      </c>
      <c r="T208" s="40" t="s">
        <v>150</v>
      </c>
      <c r="U208" s="40" t="s">
        <v>153</v>
      </c>
      <c r="V208" s="40" t="s">
        <v>150</v>
      </c>
      <c r="W208" s="40" t="s">
        <v>150</v>
      </c>
      <c r="X208" s="40" t="s">
        <v>150</v>
      </c>
      <c r="Y208" s="40" t="s">
        <v>1099</v>
      </c>
      <c r="Z208" s="40" t="s">
        <v>1100</v>
      </c>
      <c r="AA208" s="45" t="s">
        <v>150</v>
      </c>
      <c r="AB208" s="40" t="s">
        <v>179</v>
      </c>
      <c r="AC208" s="40">
        <v>7.2</v>
      </c>
      <c r="AD208" s="40" t="s">
        <v>150</v>
      </c>
      <c r="AE208" s="40" t="s">
        <v>150</v>
      </c>
      <c r="AF208" s="40" t="s">
        <v>150</v>
      </c>
      <c r="AG208" s="46">
        <v>30</v>
      </c>
      <c r="AH208" s="46">
        <v>35.1</v>
      </c>
      <c r="AI208" s="40">
        <v>30</v>
      </c>
      <c r="AJ208" s="40">
        <v>27.5</v>
      </c>
      <c r="AK208" s="40">
        <v>5</v>
      </c>
      <c r="AL208" s="40">
        <v>0.4</v>
      </c>
      <c r="AM208" s="40">
        <v>5</v>
      </c>
      <c r="AN208" s="40" t="s">
        <v>150</v>
      </c>
      <c r="AO208" s="40" t="s">
        <v>163</v>
      </c>
      <c r="AP208" s="40" t="s">
        <v>153</v>
      </c>
      <c r="AQ208" s="40" t="s">
        <v>150</v>
      </c>
      <c r="AR208" s="40" t="s">
        <v>153</v>
      </c>
      <c r="AS208" s="40" t="s">
        <v>150</v>
      </c>
      <c r="AT208" s="40" t="s">
        <v>153</v>
      </c>
      <c r="AU208" s="40" t="s">
        <v>150</v>
      </c>
      <c r="AV208" s="40" t="s">
        <v>153</v>
      </c>
      <c r="AW208" s="40" t="s">
        <v>150</v>
      </c>
      <c r="AX208" s="40" t="s">
        <v>153</v>
      </c>
      <c r="AY208" s="40" t="s">
        <v>150</v>
      </c>
      <c r="AZ208" s="40" t="s">
        <v>165</v>
      </c>
      <c r="BA208" s="40" t="s">
        <v>165</v>
      </c>
      <c r="BB208" s="40" t="s">
        <v>153</v>
      </c>
      <c r="BC208" s="40" t="s">
        <v>150</v>
      </c>
      <c r="BD208" s="40" t="s">
        <v>150</v>
      </c>
      <c r="BE208" s="40" t="s">
        <v>1096</v>
      </c>
      <c r="BF208" s="40" t="s">
        <v>153</v>
      </c>
      <c r="BG208" s="40" t="s">
        <v>166</v>
      </c>
      <c r="BH208" s="40" t="s">
        <v>153</v>
      </c>
      <c r="BI208" s="40" t="s">
        <v>153</v>
      </c>
      <c r="BJ208" s="40" t="s">
        <v>166</v>
      </c>
      <c r="BK208" s="40" t="s">
        <v>332</v>
      </c>
      <c r="BL208" s="40" t="s">
        <v>153</v>
      </c>
      <c r="BM208" s="40" t="s">
        <v>166</v>
      </c>
      <c r="BN208" s="40" t="s">
        <v>166</v>
      </c>
      <c r="BO208" s="40"/>
      <c r="BP208" s="40" t="s">
        <v>166</v>
      </c>
      <c r="BQ208" s="40" t="s">
        <v>1101</v>
      </c>
      <c r="BR208" s="40">
        <v>161642</v>
      </c>
      <c r="BS208" s="40">
        <v>-25.480329999999999</v>
      </c>
      <c r="BT208" s="40">
        <v>-48.432360000000003</v>
      </c>
      <c r="BU208" s="41">
        <v>42510</v>
      </c>
      <c r="BV208" s="43">
        <v>0.33680555555555558</v>
      </c>
      <c r="BW208" s="40" t="s">
        <v>153</v>
      </c>
      <c r="BX208" s="40" t="s">
        <v>150</v>
      </c>
      <c r="BY208" s="40" t="s">
        <v>150</v>
      </c>
      <c r="BZ208" s="40" t="s">
        <v>150</v>
      </c>
      <c r="CA208" s="43" t="s">
        <v>150</v>
      </c>
      <c r="CB208" s="43" t="s">
        <v>150</v>
      </c>
      <c r="CC208" s="43" t="s">
        <v>150</v>
      </c>
      <c r="CD208" s="40" t="s">
        <v>153</v>
      </c>
      <c r="CE208" s="40" t="s">
        <v>150</v>
      </c>
      <c r="CF208" s="40" t="s">
        <v>150</v>
      </c>
      <c r="CG208" s="40" t="s">
        <v>153</v>
      </c>
      <c r="CH208" s="40" t="s">
        <v>158</v>
      </c>
      <c r="CI208" s="40"/>
      <c r="CJ208" s="40"/>
      <c r="CK208" s="40"/>
      <c r="CL208" s="40"/>
      <c r="CM208" s="40"/>
      <c r="CN208" s="40"/>
      <c r="CO208" s="40"/>
      <c r="CP208" s="40"/>
      <c r="CQ208" s="40"/>
      <c r="CR208" s="40"/>
      <c r="CS208" s="40"/>
      <c r="CT208" s="4"/>
      <c r="CU208" s="4"/>
      <c r="CV208" s="4"/>
      <c r="CW208" s="4"/>
      <c r="CX208" s="4"/>
      <c r="CY208" s="4"/>
      <c r="CZ208" s="4"/>
      <c r="DA208" s="4"/>
      <c r="DB208" s="4"/>
      <c r="DC208" s="4"/>
      <c r="DD208" s="4"/>
      <c r="DE208" s="4"/>
      <c r="DF208" s="4"/>
      <c r="DG208" s="4"/>
      <c r="DH208" s="4"/>
      <c r="DI208" s="4"/>
      <c r="DJ208" s="4"/>
      <c r="DK208" s="4"/>
    </row>
    <row r="209" spans="1:115" ht="15" customHeight="1" x14ac:dyDescent="0.6">
      <c r="A209" s="40">
        <v>280</v>
      </c>
      <c r="B209" s="40"/>
      <c r="C209" s="40"/>
      <c r="D209" s="40"/>
      <c r="E209" s="40" t="s">
        <v>333</v>
      </c>
      <c r="F209" s="40" t="s">
        <v>334</v>
      </c>
      <c r="G209" s="40" t="s">
        <v>1102</v>
      </c>
      <c r="H209" s="40" t="s">
        <v>150</v>
      </c>
      <c r="I209" s="41">
        <v>42644</v>
      </c>
      <c r="J209" s="42">
        <f t="shared" si="0"/>
        <v>2016</v>
      </c>
      <c r="K209" s="42">
        <f t="shared" si="1"/>
        <v>10</v>
      </c>
      <c r="L209" s="42" t="str">
        <f t="shared" si="2"/>
        <v>3 - Fall</v>
      </c>
      <c r="M209" s="40" t="s">
        <v>150</v>
      </c>
      <c r="N209" s="40" t="s">
        <v>150</v>
      </c>
      <c r="O209" s="43">
        <v>0.4604166666666667</v>
      </c>
      <c r="P209" s="40" t="s">
        <v>336</v>
      </c>
      <c r="Q209" s="44">
        <v>-25.55566</v>
      </c>
      <c r="R209" s="44">
        <v>-48.356319999999997</v>
      </c>
      <c r="S209" s="40" t="s">
        <v>152</v>
      </c>
      <c r="T209" s="40" t="s">
        <v>150</v>
      </c>
      <c r="U209" s="40" t="s">
        <v>153</v>
      </c>
      <c r="V209" s="40" t="s">
        <v>150</v>
      </c>
      <c r="W209" s="40" t="s">
        <v>150</v>
      </c>
      <c r="X209" s="40" t="s">
        <v>150</v>
      </c>
      <c r="Y209" s="40" t="s">
        <v>1103</v>
      </c>
      <c r="Z209" s="40" t="s">
        <v>1104</v>
      </c>
      <c r="AA209" s="45" t="s">
        <v>150</v>
      </c>
      <c r="AB209" s="40" t="s">
        <v>179</v>
      </c>
      <c r="AC209" s="40">
        <v>8.4</v>
      </c>
      <c r="AD209" s="40" t="s">
        <v>150</v>
      </c>
      <c r="AE209" s="40" t="s">
        <v>150</v>
      </c>
      <c r="AF209" s="40" t="s">
        <v>150</v>
      </c>
      <c r="AG209" s="46">
        <v>39.4</v>
      </c>
      <c r="AH209" s="46" t="s">
        <v>150</v>
      </c>
      <c r="AI209" s="40">
        <v>36.700000000000003</v>
      </c>
      <c r="AJ209" s="40" t="s">
        <v>150</v>
      </c>
      <c r="AK209" s="40" t="s">
        <v>150</v>
      </c>
      <c r="AL209" s="40" t="s">
        <v>150</v>
      </c>
      <c r="AM209" s="40">
        <v>7.3</v>
      </c>
      <c r="AN209" s="40" t="s">
        <v>150</v>
      </c>
      <c r="AO209" s="40" t="s">
        <v>163</v>
      </c>
      <c r="AP209" s="40" t="s">
        <v>153</v>
      </c>
      <c r="AQ209" s="40" t="s">
        <v>150</v>
      </c>
      <c r="AR209" s="40" t="s">
        <v>153</v>
      </c>
      <c r="AS209" s="40" t="s">
        <v>150</v>
      </c>
      <c r="AT209" s="40" t="s">
        <v>153</v>
      </c>
      <c r="AU209" s="40" t="s">
        <v>150</v>
      </c>
      <c r="AV209" s="40" t="s">
        <v>153</v>
      </c>
      <c r="AW209" s="40" t="s">
        <v>150</v>
      </c>
      <c r="AX209" s="40" t="s">
        <v>153</v>
      </c>
      <c r="AY209" s="40" t="s">
        <v>150</v>
      </c>
      <c r="AZ209" s="40" t="s">
        <v>165</v>
      </c>
      <c r="BA209" s="40" t="s">
        <v>165</v>
      </c>
      <c r="BB209" s="40" t="s">
        <v>153</v>
      </c>
      <c r="BC209" s="40" t="s">
        <v>150</v>
      </c>
      <c r="BD209" s="40" t="s">
        <v>150</v>
      </c>
      <c r="BE209" s="40" t="s">
        <v>1096</v>
      </c>
      <c r="BF209" s="40" t="s">
        <v>153</v>
      </c>
      <c r="BG209" s="40" t="s">
        <v>166</v>
      </c>
      <c r="BH209" s="40" t="s">
        <v>153</v>
      </c>
      <c r="BI209" s="40" t="s">
        <v>153</v>
      </c>
      <c r="BJ209" s="40" t="s">
        <v>153</v>
      </c>
      <c r="BK209" s="40" t="s">
        <v>150</v>
      </c>
      <c r="BL209" s="40" t="s">
        <v>153</v>
      </c>
      <c r="BM209" s="40" t="s">
        <v>166</v>
      </c>
      <c r="BN209" s="40" t="s">
        <v>166</v>
      </c>
      <c r="BO209" s="40"/>
      <c r="BP209" s="40" t="s">
        <v>166</v>
      </c>
      <c r="BQ209" s="40" t="s">
        <v>1105</v>
      </c>
      <c r="BR209" s="40">
        <v>161641</v>
      </c>
      <c r="BS209" s="40">
        <v>-25.485880000000002</v>
      </c>
      <c r="BT209" s="40">
        <v>-48.427280000000003</v>
      </c>
      <c r="BU209" s="41">
        <v>42783</v>
      </c>
      <c r="BV209" s="43">
        <v>0.68888888888888899</v>
      </c>
      <c r="BW209" s="40" t="s">
        <v>153</v>
      </c>
      <c r="BX209" s="40" t="s">
        <v>150</v>
      </c>
      <c r="BY209" s="40" t="s">
        <v>150</v>
      </c>
      <c r="BZ209" s="40" t="s">
        <v>150</v>
      </c>
      <c r="CA209" s="43" t="s">
        <v>150</v>
      </c>
      <c r="CB209" s="43" t="s">
        <v>150</v>
      </c>
      <c r="CC209" s="43" t="s">
        <v>150</v>
      </c>
      <c r="CD209" s="40" t="s">
        <v>153</v>
      </c>
      <c r="CE209" s="40" t="s">
        <v>150</v>
      </c>
      <c r="CF209" s="40" t="s">
        <v>150</v>
      </c>
      <c r="CG209" s="40" t="s">
        <v>153</v>
      </c>
      <c r="CH209" s="40" t="s">
        <v>158</v>
      </c>
      <c r="CI209" s="40"/>
      <c r="CJ209" s="40"/>
      <c r="CK209" s="40"/>
      <c r="CL209" s="40"/>
      <c r="CM209" s="40"/>
      <c r="CN209" s="40"/>
      <c r="CO209" s="40"/>
      <c r="CP209" s="40"/>
      <c r="CQ209" s="40"/>
      <c r="CR209" s="40"/>
      <c r="CS209" s="40"/>
      <c r="CT209" s="4"/>
      <c r="CU209" s="4"/>
      <c r="CV209" s="4"/>
      <c r="CW209" s="4"/>
      <c r="CX209" s="4"/>
      <c r="CY209" s="4"/>
      <c r="CZ209" s="4"/>
      <c r="DA209" s="4"/>
      <c r="DB209" s="4"/>
      <c r="DC209" s="4"/>
      <c r="DD209" s="4"/>
      <c r="DE209" s="4"/>
      <c r="DF209" s="4"/>
      <c r="DG209" s="4"/>
      <c r="DH209" s="4"/>
      <c r="DI209" s="4"/>
      <c r="DJ209" s="4"/>
      <c r="DK209" s="4"/>
    </row>
    <row r="210" spans="1:115" ht="15" customHeight="1" x14ac:dyDescent="0.6">
      <c r="A210" s="40">
        <v>281</v>
      </c>
      <c r="B210" s="40"/>
      <c r="C210" s="40"/>
      <c r="D210" s="40"/>
      <c r="E210" s="40" t="s">
        <v>333</v>
      </c>
      <c r="F210" s="40" t="s">
        <v>334</v>
      </c>
      <c r="G210" s="40" t="s">
        <v>1106</v>
      </c>
      <c r="H210" s="40" t="s">
        <v>150</v>
      </c>
      <c r="I210" s="41">
        <v>42644</v>
      </c>
      <c r="J210" s="42">
        <f t="shared" si="0"/>
        <v>2016</v>
      </c>
      <c r="K210" s="42">
        <f t="shared" si="1"/>
        <v>10</v>
      </c>
      <c r="L210" s="42" t="str">
        <f t="shared" si="2"/>
        <v>3 - Fall</v>
      </c>
      <c r="M210" s="40" t="s">
        <v>150</v>
      </c>
      <c r="N210" s="40" t="s">
        <v>150</v>
      </c>
      <c r="O210" s="43">
        <v>0.4826388888888889</v>
      </c>
      <c r="P210" s="40" t="s">
        <v>336</v>
      </c>
      <c r="Q210" s="44">
        <v>-25.55566</v>
      </c>
      <c r="R210" s="44">
        <v>-48.356319999999997</v>
      </c>
      <c r="S210" s="40" t="s">
        <v>152</v>
      </c>
      <c r="T210" s="40" t="s">
        <v>150</v>
      </c>
      <c r="U210" s="40" t="s">
        <v>153</v>
      </c>
      <c r="V210" s="40" t="s">
        <v>150</v>
      </c>
      <c r="W210" s="40" t="s">
        <v>150</v>
      </c>
      <c r="X210" s="40" t="s">
        <v>150</v>
      </c>
      <c r="Y210" s="40" t="s">
        <v>1107</v>
      </c>
      <c r="Z210" s="40" t="s">
        <v>1108</v>
      </c>
      <c r="AA210" s="45" t="s">
        <v>150</v>
      </c>
      <c r="AB210" s="40" t="s">
        <v>179</v>
      </c>
      <c r="AC210" s="40">
        <v>9</v>
      </c>
      <c r="AD210" s="40" t="s">
        <v>150</v>
      </c>
      <c r="AE210" s="40" t="s">
        <v>150</v>
      </c>
      <c r="AF210" s="40" t="s">
        <v>150</v>
      </c>
      <c r="AG210" s="46">
        <v>41.1</v>
      </c>
      <c r="AH210" s="46" t="s">
        <v>150</v>
      </c>
      <c r="AI210" s="40">
        <v>35.9</v>
      </c>
      <c r="AJ210" s="40" t="s">
        <v>150</v>
      </c>
      <c r="AK210" s="40" t="s">
        <v>150</v>
      </c>
      <c r="AL210" s="40" t="s">
        <v>150</v>
      </c>
      <c r="AM210" s="40">
        <v>8.5</v>
      </c>
      <c r="AN210" s="40" t="s">
        <v>150</v>
      </c>
      <c r="AO210" s="40" t="s">
        <v>163</v>
      </c>
      <c r="AP210" s="40" t="s">
        <v>153</v>
      </c>
      <c r="AQ210" s="40" t="s">
        <v>150</v>
      </c>
      <c r="AR210" s="40" t="s">
        <v>153</v>
      </c>
      <c r="AS210" s="40" t="s">
        <v>150</v>
      </c>
      <c r="AT210" s="40" t="s">
        <v>153</v>
      </c>
      <c r="AU210" s="40" t="s">
        <v>150</v>
      </c>
      <c r="AV210" s="40" t="s">
        <v>153</v>
      </c>
      <c r="AW210" s="40" t="s">
        <v>150</v>
      </c>
      <c r="AX210" s="40" t="s">
        <v>153</v>
      </c>
      <c r="AY210" s="40" t="s">
        <v>150</v>
      </c>
      <c r="AZ210" s="40" t="s">
        <v>165</v>
      </c>
      <c r="BA210" s="40" t="s">
        <v>165</v>
      </c>
      <c r="BB210" s="40" t="s">
        <v>166</v>
      </c>
      <c r="BC210" s="40" t="s">
        <v>150</v>
      </c>
      <c r="BD210" s="40" t="s">
        <v>150</v>
      </c>
      <c r="BE210" s="40" t="s">
        <v>1096</v>
      </c>
      <c r="BF210" s="40" t="s">
        <v>153</v>
      </c>
      <c r="BG210" s="40" t="s">
        <v>166</v>
      </c>
      <c r="BH210" s="40" t="s">
        <v>153</v>
      </c>
      <c r="BI210" s="40" t="s">
        <v>153</v>
      </c>
      <c r="BJ210" s="40" t="s">
        <v>153</v>
      </c>
      <c r="BK210" s="40" t="s">
        <v>150</v>
      </c>
      <c r="BL210" s="40" t="s">
        <v>153</v>
      </c>
      <c r="BM210" s="40" t="s">
        <v>166</v>
      </c>
      <c r="BN210" s="40" t="s">
        <v>166</v>
      </c>
      <c r="BO210" s="40"/>
      <c r="BP210" s="40" t="s">
        <v>166</v>
      </c>
      <c r="BQ210" s="40" t="s">
        <v>1109</v>
      </c>
      <c r="BR210" s="40">
        <v>165364</v>
      </c>
      <c r="BS210" s="40">
        <v>-25.485880000000002</v>
      </c>
      <c r="BT210" s="40">
        <v>-48.427280000000003</v>
      </c>
      <c r="BU210" s="41">
        <v>42642</v>
      </c>
      <c r="BV210" s="43">
        <v>0.72361111111111109</v>
      </c>
      <c r="BW210" s="40" t="s">
        <v>153</v>
      </c>
      <c r="BX210" s="40" t="s">
        <v>150</v>
      </c>
      <c r="BY210" s="40" t="s">
        <v>150</v>
      </c>
      <c r="BZ210" s="40" t="s">
        <v>150</v>
      </c>
      <c r="CA210" s="43" t="s">
        <v>150</v>
      </c>
      <c r="CB210" s="43" t="s">
        <v>150</v>
      </c>
      <c r="CC210" s="43" t="s">
        <v>150</v>
      </c>
      <c r="CD210" s="40" t="s">
        <v>153</v>
      </c>
      <c r="CE210" s="40" t="s">
        <v>150</v>
      </c>
      <c r="CF210" s="40" t="s">
        <v>150</v>
      </c>
      <c r="CG210" s="40" t="s">
        <v>153</v>
      </c>
      <c r="CH210" s="40" t="s">
        <v>158</v>
      </c>
      <c r="CI210" s="40"/>
      <c r="CJ210" s="40"/>
      <c r="CK210" s="40"/>
      <c r="CL210" s="40"/>
      <c r="CM210" s="40"/>
      <c r="CN210" s="40"/>
      <c r="CO210" s="40"/>
      <c r="CP210" s="40"/>
      <c r="CQ210" s="40"/>
      <c r="CR210" s="40"/>
      <c r="CS210" s="40"/>
      <c r="CT210" s="4"/>
      <c r="CU210" s="4"/>
      <c r="CV210" s="4"/>
      <c r="CW210" s="4"/>
      <c r="CX210" s="4"/>
      <c r="CY210" s="4"/>
      <c r="CZ210" s="4"/>
      <c r="DA210" s="4"/>
      <c r="DB210" s="4"/>
      <c r="DC210" s="4"/>
      <c r="DD210" s="4"/>
      <c r="DE210" s="4"/>
      <c r="DF210" s="4"/>
      <c r="DG210" s="4"/>
      <c r="DH210" s="4"/>
      <c r="DI210" s="4"/>
      <c r="DJ210" s="4"/>
      <c r="DK210" s="4"/>
    </row>
    <row r="211" spans="1:115" ht="15" customHeight="1" x14ac:dyDescent="0.6">
      <c r="A211" s="40">
        <v>282</v>
      </c>
      <c r="B211" s="40"/>
      <c r="C211" s="40"/>
      <c r="D211" s="40"/>
      <c r="E211" s="40" t="s">
        <v>333</v>
      </c>
      <c r="F211" s="40" t="s">
        <v>334</v>
      </c>
      <c r="G211" s="40" t="s">
        <v>1110</v>
      </c>
      <c r="H211" s="40" t="s">
        <v>150</v>
      </c>
      <c r="I211" s="41">
        <v>42646</v>
      </c>
      <c r="J211" s="42">
        <f t="shared" si="0"/>
        <v>2016</v>
      </c>
      <c r="K211" s="42">
        <f t="shared" si="1"/>
        <v>10</v>
      </c>
      <c r="L211" s="42" t="str">
        <f t="shared" si="2"/>
        <v>3 - Fall</v>
      </c>
      <c r="M211" s="40" t="s">
        <v>150</v>
      </c>
      <c r="N211" s="40" t="s">
        <v>150</v>
      </c>
      <c r="O211" s="43">
        <v>0.45833333333333331</v>
      </c>
      <c r="P211" s="40" t="s">
        <v>336</v>
      </c>
      <c r="Q211" s="44">
        <v>-25.55566</v>
      </c>
      <c r="R211" s="44">
        <v>-48.356319999999997</v>
      </c>
      <c r="S211" s="40" t="s">
        <v>152</v>
      </c>
      <c r="T211" s="40" t="s">
        <v>150</v>
      </c>
      <c r="U211" s="40" t="s">
        <v>153</v>
      </c>
      <c r="V211" s="40" t="s">
        <v>150</v>
      </c>
      <c r="W211" s="40" t="s">
        <v>150</v>
      </c>
      <c r="X211" s="40" t="s">
        <v>150</v>
      </c>
      <c r="Y211" s="40" t="s">
        <v>1111</v>
      </c>
      <c r="Z211" s="40" t="s">
        <v>1112</v>
      </c>
      <c r="AA211" s="45" t="s">
        <v>150</v>
      </c>
      <c r="AB211" s="40" t="s">
        <v>179</v>
      </c>
      <c r="AC211" s="40">
        <v>7</v>
      </c>
      <c r="AD211" s="40" t="s">
        <v>150</v>
      </c>
      <c r="AE211" s="40" t="s">
        <v>150</v>
      </c>
      <c r="AF211" s="40" t="s">
        <v>150</v>
      </c>
      <c r="AG211" s="46">
        <v>37.4</v>
      </c>
      <c r="AH211" s="46">
        <v>37.799999999999997</v>
      </c>
      <c r="AI211" s="40">
        <v>34.6</v>
      </c>
      <c r="AJ211" s="40">
        <v>29.9</v>
      </c>
      <c r="AK211" s="40">
        <v>6.9</v>
      </c>
      <c r="AL211" s="40">
        <v>3.2</v>
      </c>
      <c r="AM211" s="40">
        <v>5.8</v>
      </c>
      <c r="AN211" s="40" t="s">
        <v>150</v>
      </c>
      <c r="AO211" s="40" t="s">
        <v>163</v>
      </c>
      <c r="AP211" s="40" t="s">
        <v>153</v>
      </c>
      <c r="AQ211" s="40" t="s">
        <v>150</v>
      </c>
      <c r="AR211" s="40" t="s">
        <v>153</v>
      </c>
      <c r="AS211" s="40" t="s">
        <v>150</v>
      </c>
      <c r="AT211" s="40" t="s">
        <v>153</v>
      </c>
      <c r="AU211" s="40" t="s">
        <v>150</v>
      </c>
      <c r="AV211" s="40" t="s">
        <v>153</v>
      </c>
      <c r="AW211" s="40" t="s">
        <v>150</v>
      </c>
      <c r="AX211" s="40" t="s">
        <v>153</v>
      </c>
      <c r="AY211" s="40" t="s">
        <v>150</v>
      </c>
      <c r="AZ211" s="40" t="s">
        <v>165</v>
      </c>
      <c r="BA211" s="40" t="s">
        <v>165</v>
      </c>
      <c r="BB211" s="40" t="s">
        <v>153</v>
      </c>
      <c r="BC211" s="40" t="s">
        <v>150</v>
      </c>
      <c r="BD211" s="40" t="s">
        <v>150</v>
      </c>
      <c r="BE211" s="40" t="s">
        <v>1096</v>
      </c>
      <c r="BF211" s="40" t="s">
        <v>153</v>
      </c>
      <c r="BG211" s="40" t="s">
        <v>166</v>
      </c>
      <c r="BH211" s="40" t="s">
        <v>153</v>
      </c>
      <c r="BI211" s="40" t="s">
        <v>153</v>
      </c>
      <c r="BJ211" s="40" t="s">
        <v>166</v>
      </c>
      <c r="BK211" s="40" t="s">
        <v>332</v>
      </c>
      <c r="BL211" s="40" t="s">
        <v>153</v>
      </c>
      <c r="BM211" s="40" t="s">
        <v>166</v>
      </c>
      <c r="BN211" s="40" t="s">
        <v>166</v>
      </c>
      <c r="BO211" s="40"/>
      <c r="BP211" s="40" t="s">
        <v>166</v>
      </c>
      <c r="BQ211" s="40" t="s">
        <v>1113</v>
      </c>
      <c r="BR211" s="40">
        <v>165366</v>
      </c>
      <c r="BS211" s="40">
        <v>-25.54365</v>
      </c>
      <c r="BT211" s="40">
        <v>-48.358159999999998</v>
      </c>
      <c r="BU211" s="41">
        <v>42644</v>
      </c>
      <c r="BV211" s="43">
        <v>0.63541666666666663</v>
      </c>
      <c r="BW211" s="40" t="s">
        <v>153</v>
      </c>
      <c r="BX211" s="40" t="s">
        <v>150</v>
      </c>
      <c r="BY211" s="40" t="s">
        <v>150</v>
      </c>
      <c r="BZ211" s="40" t="s">
        <v>150</v>
      </c>
      <c r="CA211" s="43" t="s">
        <v>150</v>
      </c>
      <c r="CB211" s="43" t="s">
        <v>150</v>
      </c>
      <c r="CC211" s="43" t="s">
        <v>150</v>
      </c>
      <c r="CD211" s="40" t="s">
        <v>153</v>
      </c>
      <c r="CE211" s="40" t="s">
        <v>150</v>
      </c>
      <c r="CF211" s="40" t="s">
        <v>150</v>
      </c>
      <c r="CG211" s="40" t="s">
        <v>153</v>
      </c>
      <c r="CH211" s="40" t="s">
        <v>158</v>
      </c>
      <c r="CI211" s="40"/>
      <c r="CJ211" s="40"/>
      <c r="CK211" s="40"/>
      <c r="CL211" s="40"/>
      <c r="CM211" s="40"/>
      <c r="CN211" s="40"/>
      <c r="CO211" s="40"/>
      <c r="CP211" s="40"/>
      <c r="CQ211" s="40"/>
      <c r="CR211" s="40"/>
      <c r="CS211" s="40"/>
      <c r="CT211" s="4"/>
      <c r="CU211" s="4"/>
      <c r="CV211" s="4"/>
      <c r="CW211" s="4"/>
      <c r="CX211" s="4"/>
      <c r="CY211" s="4"/>
      <c r="CZ211" s="4"/>
      <c r="DA211" s="4"/>
      <c r="DB211" s="4"/>
      <c r="DC211" s="4"/>
      <c r="DD211" s="4"/>
      <c r="DE211" s="4"/>
      <c r="DF211" s="4"/>
      <c r="DG211" s="4"/>
      <c r="DH211" s="4"/>
      <c r="DI211" s="4"/>
      <c r="DJ211" s="4"/>
      <c r="DK211" s="4"/>
    </row>
    <row r="212" spans="1:115" ht="15" customHeight="1" x14ac:dyDescent="0.6">
      <c r="A212" s="40">
        <v>283</v>
      </c>
      <c r="B212" s="40" t="s">
        <v>19</v>
      </c>
      <c r="C212" s="40" t="s">
        <v>921</v>
      </c>
      <c r="D212" s="40" t="s">
        <v>174</v>
      </c>
      <c r="E212" s="40" t="s">
        <v>22</v>
      </c>
      <c r="F212" s="40" t="s">
        <v>1114</v>
      </c>
      <c r="G212" s="40">
        <v>117</v>
      </c>
      <c r="H212" s="40" t="s">
        <v>150</v>
      </c>
      <c r="I212" s="41">
        <v>42658</v>
      </c>
      <c r="J212" s="42">
        <f t="shared" si="0"/>
        <v>2016</v>
      </c>
      <c r="K212" s="42">
        <f t="shared" si="1"/>
        <v>10</v>
      </c>
      <c r="L212" s="42" t="str">
        <f t="shared" si="2"/>
        <v>3 - Fall</v>
      </c>
      <c r="M212" s="40"/>
      <c r="N212" s="40" t="s">
        <v>150</v>
      </c>
      <c r="O212" s="43">
        <v>0.63055555555555554</v>
      </c>
      <c r="P212" s="40" t="s">
        <v>160</v>
      </c>
      <c r="Q212" s="44">
        <v>28.770040000000002</v>
      </c>
      <c r="R212" s="44">
        <v>-82.735150000000004</v>
      </c>
      <c r="S212" s="40" t="s">
        <v>152</v>
      </c>
      <c r="T212" s="40" t="s">
        <v>150</v>
      </c>
      <c r="U212" s="40" t="s">
        <v>153</v>
      </c>
      <c r="V212" s="40" t="s">
        <v>150</v>
      </c>
      <c r="W212" s="40" t="s">
        <v>150</v>
      </c>
      <c r="X212" s="40" t="s">
        <v>150</v>
      </c>
      <c r="Y212" s="40" t="s">
        <v>1115</v>
      </c>
      <c r="Z212" s="40" t="s">
        <v>1116</v>
      </c>
      <c r="AA212" s="45">
        <v>985.11100093000698</v>
      </c>
      <c r="AB212" s="40" t="s">
        <v>156</v>
      </c>
      <c r="AC212" s="40">
        <v>20</v>
      </c>
      <c r="AD212" s="40">
        <v>91.2</v>
      </c>
      <c r="AE212" s="40">
        <v>92.1</v>
      </c>
      <c r="AF212" s="40">
        <v>67.5</v>
      </c>
      <c r="AG212" s="46">
        <v>97.1</v>
      </c>
      <c r="AH212" s="46" t="s">
        <v>150</v>
      </c>
      <c r="AI212" s="40">
        <v>91.5</v>
      </c>
      <c r="AJ212" s="40">
        <v>66.2</v>
      </c>
      <c r="AK212" s="40">
        <v>43.6</v>
      </c>
      <c r="AL212" s="40">
        <v>35.700000000000003</v>
      </c>
      <c r="AM212" s="40" t="s">
        <v>150</v>
      </c>
      <c r="AN212" s="40" t="s">
        <v>951</v>
      </c>
      <c r="AO212" s="40" t="s">
        <v>163</v>
      </c>
      <c r="AP212" s="40" t="s">
        <v>166</v>
      </c>
      <c r="AQ212" s="40" t="s">
        <v>1117</v>
      </c>
      <c r="AR212" s="40" t="s">
        <v>166</v>
      </c>
      <c r="AS212" s="40" t="s">
        <v>1118</v>
      </c>
      <c r="AT212" s="40" t="s">
        <v>166</v>
      </c>
      <c r="AU212" s="40" t="s">
        <v>181</v>
      </c>
      <c r="AV212" s="40" t="s">
        <v>153</v>
      </c>
      <c r="AW212" s="40" t="s">
        <v>150</v>
      </c>
      <c r="AX212" s="40" t="s">
        <v>153</v>
      </c>
      <c r="AY212" s="40" t="s">
        <v>150</v>
      </c>
      <c r="AZ212" s="40" t="s">
        <v>164</v>
      </c>
      <c r="BA212" s="40" t="s">
        <v>164</v>
      </c>
      <c r="BB212" s="40" t="s">
        <v>153</v>
      </c>
      <c r="BC212" s="40" t="s">
        <v>150</v>
      </c>
      <c r="BD212" s="40" t="s">
        <v>150</v>
      </c>
      <c r="BE212" s="40" t="s">
        <v>943</v>
      </c>
      <c r="BF212" s="40" t="s">
        <v>153</v>
      </c>
      <c r="BG212" s="40" t="s">
        <v>166</v>
      </c>
      <c r="BH212" s="40" t="s">
        <v>153</v>
      </c>
      <c r="BI212" s="40" t="s">
        <v>153</v>
      </c>
      <c r="BJ212" s="40" t="s">
        <v>153</v>
      </c>
      <c r="BK212" s="40" t="s">
        <v>150</v>
      </c>
      <c r="BL212" s="40" t="s">
        <v>153</v>
      </c>
      <c r="BM212" s="40" t="s">
        <v>166</v>
      </c>
      <c r="BN212" s="40" t="s">
        <v>166</v>
      </c>
      <c r="BO212" s="40" t="s">
        <v>1119</v>
      </c>
      <c r="BP212" s="40" t="s">
        <v>153</v>
      </c>
      <c r="BQ212" s="40" t="s">
        <v>150</v>
      </c>
      <c r="BR212" s="40" t="s">
        <v>150</v>
      </c>
      <c r="BS212" s="40" t="s">
        <v>150</v>
      </c>
      <c r="BT212" s="40" t="s">
        <v>150</v>
      </c>
      <c r="BU212" s="41" t="s">
        <v>150</v>
      </c>
      <c r="BV212" s="43" t="s">
        <v>150</v>
      </c>
      <c r="BW212" s="40" t="s">
        <v>153</v>
      </c>
      <c r="BX212" s="40" t="s">
        <v>150</v>
      </c>
      <c r="BY212" s="40" t="s">
        <v>150</v>
      </c>
      <c r="BZ212" s="40" t="s">
        <v>150</v>
      </c>
      <c r="CA212" s="43" t="s">
        <v>150</v>
      </c>
      <c r="CB212" s="43" t="s">
        <v>150</v>
      </c>
      <c r="CC212" s="43" t="s">
        <v>150</v>
      </c>
      <c r="CD212" s="40" t="s">
        <v>153</v>
      </c>
      <c r="CE212" s="40" t="s">
        <v>150</v>
      </c>
      <c r="CF212" s="40" t="s">
        <v>150</v>
      </c>
      <c r="CG212" s="40" t="s">
        <v>153</v>
      </c>
      <c r="CH212" s="40" t="s">
        <v>158</v>
      </c>
      <c r="CI212" s="40"/>
      <c r="CJ212" s="47">
        <v>7.0417303180247721</v>
      </c>
      <c r="CK212" s="47">
        <v>-13.261095232108804</v>
      </c>
      <c r="CL212" s="48">
        <v>6.0696241135964397E-2</v>
      </c>
      <c r="CM212" s="48">
        <v>0.17279611702761488</v>
      </c>
      <c r="CN212" s="47">
        <v>15.405137344153399</v>
      </c>
      <c r="CO212" s="47">
        <v>43.856882494318498</v>
      </c>
      <c r="CP212" s="47">
        <v>4.332351258812591</v>
      </c>
      <c r="CQ212" s="47">
        <v>14.387686680067851</v>
      </c>
      <c r="CR212" s="47">
        <v>2.8468998045618323</v>
      </c>
      <c r="CS212" s="47">
        <v>3.3209880317994398</v>
      </c>
      <c r="CT212" s="4"/>
      <c r="CU212" s="4"/>
      <c r="CV212" s="4"/>
      <c r="CW212" s="4"/>
      <c r="CX212" s="4"/>
      <c r="CY212" s="4"/>
      <c r="CZ212" s="4"/>
      <c r="DA212" s="4"/>
      <c r="DB212" s="4"/>
      <c r="DC212" s="4"/>
      <c r="DD212" s="4"/>
      <c r="DE212" s="4"/>
      <c r="DF212" s="4"/>
      <c r="DG212" s="4"/>
      <c r="DH212" s="4"/>
      <c r="DI212" s="4"/>
      <c r="DJ212" s="4"/>
      <c r="DK212" s="4"/>
    </row>
    <row r="213" spans="1:115" ht="15" customHeight="1" x14ac:dyDescent="0.6">
      <c r="A213" s="40">
        <v>284</v>
      </c>
      <c r="B213" s="40" t="s">
        <v>19</v>
      </c>
      <c r="C213" s="40" t="s">
        <v>921</v>
      </c>
      <c r="D213" s="40" t="s">
        <v>174</v>
      </c>
      <c r="E213" s="40" t="s">
        <v>22</v>
      </c>
      <c r="F213" s="40" t="s">
        <v>1114</v>
      </c>
      <c r="G213" s="40">
        <v>118</v>
      </c>
      <c r="H213" s="40" t="s">
        <v>150</v>
      </c>
      <c r="I213" s="41">
        <v>42659</v>
      </c>
      <c r="J213" s="42">
        <f t="shared" si="0"/>
        <v>2016</v>
      </c>
      <c r="K213" s="42">
        <f t="shared" si="1"/>
        <v>10</v>
      </c>
      <c r="L213" s="42" t="str">
        <f t="shared" si="2"/>
        <v>3 - Fall</v>
      </c>
      <c r="M213" s="40"/>
      <c r="N213" s="40" t="s">
        <v>150</v>
      </c>
      <c r="O213" s="43">
        <v>0.4826388888888889</v>
      </c>
      <c r="P213" s="40" t="s">
        <v>176</v>
      </c>
      <c r="Q213" s="44">
        <v>28.76275</v>
      </c>
      <c r="R213" s="44">
        <v>-82.738330000000005</v>
      </c>
      <c r="S213" s="40" t="s">
        <v>152</v>
      </c>
      <c r="T213" s="40" t="s">
        <v>150</v>
      </c>
      <c r="U213" s="40" t="s">
        <v>153</v>
      </c>
      <c r="V213" s="40" t="s">
        <v>150</v>
      </c>
      <c r="W213" s="40" t="s">
        <v>150</v>
      </c>
      <c r="X213" s="40" t="s">
        <v>150</v>
      </c>
      <c r="Y213" s="40" t="s">
        <v>1120</v>
      </c>
      <c r="Z213" s="40" t="s">
        <v>1121</v>
      </c>
      <c r="AA213" s="45">
        <v>985.11100093003301</v>
      </c>
      <c r="AB213" s="40" t="s">
        <v>179</v>
      </c>
      <c r="AC213" s="40">
        <v>5.7</v>
      </c>
      <c r="AD213" s="40">
        <v>36.1</v>
      </c>
      <c r="AE213" s="40">
        <v>36.299999999999997</v>
      </c>
      <c r="AF213" s="40">
        <v>29.8</v>
      </c>
      <c r="AG213" s="46">
        <v>38.700000000000003</v>
      </c>
      <c r="AH213" s="46" t="s">
        <v>150</v>
      </c>
      <c r="AI213" s="40">
        <v>34.6</v>
      </c>
      <c r="AJ213" s="40">
        <v>29.7</v>
      </c>
      <c r="AK213" s="40">
        <v>7.3</v>
      </c>
      <c r="AL213" s="40">
        <v>4</v>
      </c>
      <c r="AM213" s="40">
        <v>4.3</v>
      </c>
      <c r="AN213" s="40" t="s">
        <v>150</v>
      </c>
      <c r="AO213" s="40" t="s">
        <v>163</v>
      </c>
      <c r="AP213" s="40" t="s">
        <v>166</v>
      </c>
      <c r="AQ213" s="40" t="s">
        <v>1122</v>
      </c>
      <c r="AR213" s="40" t="s">
        <v>153</v>
      </c>
      <c r="AS213" s="40" t="s">
        <v>150</v>
      </c>
      <c r="AT213" s="40" t="s">
        <v>166</v>
      </c>
      <c r="AU213" s="40" t="s">
        <v>181</v>
      </c>
      <c r="AV213" s="40" t="s">
        <v>153</v>
      </c>
      <c r="AW213" s="40" t="s">
        <v>150</v>
      </c>
      <c r="AX213" s="40" t="s">
        <v>153</v>
      </c>
      <c r="AY213" s="40" t="s">
        <v>150</v>
      </c>
      <c r="AZ213" s="40" t="s">
        <v>165</v>
      </c>
      <c r="BA213" s="40" t="s">
        <v>165</v>
      </c>
      <c r="BB213" s="40" t="s">
        <v>166</v>
      </c>
      <c r="BC213" s="40">
        <v>18</v>
      </c>
      <c r="BD213" s="40">
        <v>1</v>
      </c>
      <c r="BE213" s="40" t="s">
        <v>153</v>
      </c>
      <c r="BF213" s="40" t="s">
        <v>153</v>
      </c>
      <c r="BG213" s="40" t="s">
        <v>166</v>
      </c>
      <c r="BH213" s="40" t="s">
        <v>153</v>
      </c>
      <c r="BI213" s="40" t="s">
        <v>153</v>
      </c>
      <c r="BJ213" s="40" t="s">
        <v>153</v>
      </c>
      <c r="BK213" s="40" t="s">
        <v>150</v>
      </c>
      <c r="BL213" s="40" t="s">
        <v>153</v>
      </c>
      <c r="BM213" s="40" t="s">
        <v>166</v>
      </c>
      <c r="BN213" s="40" t="s">
        <v>166</v>
      </c>
      <c r="BO213" s="40"/>
      <c r="BP213" s="40" t="s">
        <v>153</v>
      </c>
      <c r="BQ213" s="40" t="s">
        <v>150</v>
      </c>
      <c r="BR213" s="40" t="s">
        <v>150</v>
      </c>
      <c r="BS213" s="40" t="s">
        <v>150</v>
      </c>
      <c r="BT213" s="40" t="s">
        <v>150</v>
      </c>
      <c r="BU213" s="41" t="s">
        <v>150</v>
      </c>
      <c r="BV213" s="43" t="s">
        <v>150</v>
      </c>
      <c r="BW213" s="40" t="s">
        <v>153</v>
      </c>
      <c r="BX213" s="40" t="s">
        <v>150</v>
      </c>
      <c r="BY213" s="40" t="s">
        <v>150</v>
      </c>
      <c r="BZ213" s="40" t="s">
        <v>150</v>
      </c>
      <c r="CA213" s="43" t="s">
        <v>150</v>
      </c>
      <c r="CB213" s="43" t="s">
        <v>150</v>
      </c>
      <c r="CC213" s="43" t="s">
        <v>150</v>
      </c>
      <c r="CD213" s="40" t="s">
        <v>153</v>
      </c>
      <c r="CE213" s="40" t="s">
        <v>150</v>
      </c>
      <c r="CF213" s="40" t="s">
        <v>150</v>
      </c>
      <c r="CG213" s="40" t="s">
        <v>153</v>
      </c>
      <c r="CH213" s="40" t="s">
        <v>158</v>
      </c>
      <c r="CI213" s="40"/>
      <c r="CJ213" s="47">
        <v>6.7201173356346802</v>
      </c>
      <c r="CK213" s="47">
        <v>-14.646070942272949</v>
      </c>
      <c r="CL213" s="48">
        <v>0.11281591493095429</v>
      </c>
      <c r="CM213" s="48">
        <v>0.30345690301281764</v>
      </c>
      <c r="CN213" s="47">
        <v>16.116559275850616</v>
      </c>
      <c r="CO213" s="47">
        <v>43.350986144688235</v>
      </c>
      <c r="CP213" s="47">
        <v>8.0525278323307852</v>
      </c>
      <c r="CQ213" s="47">
        <v>25.267019401566831</v>
      </c>
      <c r="CR213" s="47">
        <v>2.6898412621884034</v>
      </c>
      <c r="CS213" s="47">
        <v>3.1377748612206102</v>
      </c>
      <c r="CT213" s="4"/>
      <c r="CU213" s="4"/>
      <c r="CV213" s="4"/>
      <c r="CW213" s="4"/>
      <c r="CX213" s="4"/>
      <c r="CY213" s="4"/>
      <c r="CZ213" s="4"/>
      <c r="DA213" s="4"/>
      <c r="DB213" s="4"/>
      <c r="DC213" s="4"/>
      <c r="DD213" s="4"/>
      <c r="DE213" s="4"/>
      <c r="DF213" s="4"/>
      <c r="DG213" s="4"/>
      <c r="DH213" s="4"/>
      <c r="DI213" s="4"/>
      <c r="DJ213" s="4"/>
      <c r="DK213" s="4"/>
    </row>
    <row r="214" spans="1:115" ht="15" customHeight="1" x14ac:dyDescent="0.6">
      <c r="A214" s="40">
        <v>285</v>
      </c>
      <c r="B214" s="40" t="s">
        <v>19</v>
      </c>
      <c r="C214" s="40" t="s">
        <v>921</v>
      </c>
      <c r="D214" s="40" t="s">
        <v>174</v>
      </c>
      <c r="E214" s="40" t="s">
        <v>22</v>
      </c>
      <c r="F214" s="40" t="s">
        <v>1114</v>
      </c>
      <c r="G214" s="40">
        <v>119</v>
      </c>
      <c r="H214" s="40" t="s">
        <v>150</v>
      </c>
      <c r="I214" s="41">
        <v>42659</v>
      </c>
      <c r="J214" s="42">
        <f t="shared" si="0"/>
        <v>2016</v>
      </c>
      <c r="K214" s="42">
        <f t="shared" si="1"/>
        <v>10</v>
      </c>
      <c r="L214" s="42" t="str">
        <f t="shared" si="2"/>
        <v>3 - Fall</v>
      </c>
      <c r="M214" s="40"/>
      <c r="N214" s="40" t="s">
        <v>150</v>
      </c>
      <c r="O214" s="43">
        <v>0.64027777777777783</v>
      </c>
      <c r="P214" s="40" t="s">
        <v>176</v>
      </c>
      <c r="Q214" s="44">
        <v>28.79242</v>
      </c>
      <c r="R214" s="44">
        <v>-82.741839999999996</v>
      </c>
      <c r="S214" s="40" t="s">
        <v>152</v>
      </c>
      <c r="T214" s="40" t="s">
        <v>150</v>
      </c>
      <c r="U214" s="40" t="s">
        <v>153</v>
      </c>
      <c r="V214" s="40" t="s">
        <v>150</v>
      </c>
      <c r="W214" s="40" t="s">
        <v>150</v>
      </c>
      <c r="X214" s="40" t="s">
        <v>150</v>
      </c>
      <c r="Y214" s="40" t="s">
        <v>1123</v>
      </c>
      <c r="Z214" s="40" t="s">
        <v>1124</v>
      </c>
      <c r="AA214" s="45">
        <v>985.11100093000596</v>
      </c>
      <c r="AB214" s="40" t="s">
        <v>179</v>
      </c>
      <c r="AC214" s="40">
        <v>6.4</v>
      </c>
      <c r="AD214" s="40">
        <v>40.6</v>
      </c>
      <c r="AE214" s="40">
        <v>41.6</v>
      </c>
      <c r="AF214" s="40">
        <v>33</v>
      </c>
      <c r="AG214" s="46">
        <v>43.5</v>
      </c>
      <c r="AH214" s="46" t="s">
        <v>150</v>
      </c>
      <c r="AI214" s="40">
        <v>37.700000000000003</v>
      </c>
      <c r="AJ214" s="40">
        <v>34.200000000000003</v>
      </c>
      <c r="AK214" s="40">
        <v>7.4</v>
      </c>
      <c r="AL214" s="40">
        <v>4.5</v>
      </c>
      <c r="AM214" s="40">
        <v>9.1999999999999993</v>
      </c>
      <c r="AN214" s="40" t="s">
        <v>150</v>
      </c>
      <c r="AO214" s="40" t="s">
        <v>163</v>
      </c>
      <c r="AP214" s="40" t="s">
        <v>153</v>
      </c>
      <c r="AQ214" s="40" t="s">
        <v>150</v>
      </c>
      <c r="AR214" s="40" t="s">
        <v>153</v>
      </c>
      <c r="AS214" s="40" t="s">
        <v>150</v>
      </c>
      <c r="AT214" s="40" t="s">
        <v>166</v>
      </c>
      <c r="AU214" s="40" t="s">
        <v>181</v>
      </c>
      <c r="AV214" s="40" t="s">
        <v>153</v>
      </c>
      <c r="AW214" s="40" t="s">
        <v>150</v>
      </c>
      <c r="AX214" s="40" t="s">
        <v>153</v>
      </c>
      <c r="AY214" s="40" t="s">
        <v>150</v>
      </c>
      <c r="AZ214" s="40" t="s">
        <v>164</v>
      </c>
      <c r="BA214" s="40" t="s">
        <v>164</v>
      </c>
      <c r="BB214" s="40" t="s">
        <v>166</v>
      </c>
      <c r="BC214" s="40">
        <v>4</v>
      </c>
      <c r="BD214" s="40">
        <v>1</v>
      </c>
      <c r="BE214" s="40" t="s">
        <v>153</v>
      </c>
      <c r="BF214" s="40" t="s">
        <v>166</v>
      </c>
      <c r="BG214" s="40" t="s">
        <v>166</v>
      </c>
      <c r="BH214" s="40" t="s">
        <v>153</v>
      </c>
      <c r="BI214" s="40" t="s">
        <v>153</v>
      </c>
      <c r="BJ214" s="40" t="s">
        <v>153</v>
      </c>
      <c r="BK214" s="40" t="s">
        <v>150</v>
      </c>
      <c r="BL214" s="40" t="s">
        <v>153</v>
      </c>
      <c r="BM214" s="40" t="s">
        <v>166</v>
      </c>
      <c r="BN214" s="40" t="s">
        <v>166</v>
      </c>
      <c r="BO214" s="40"/>
      <c r="BP214" s="40" t="s">
        <v>153</v>
      </c>
      <c r="BQ214" s="40" t="s">
        <v>150</v>
      </c>
      <c r="BR214" s="40" t="s">
        <v>150</v>
      </c>
      <c r="BS214" s="40" t="s">
        <v>150</v>
      </c>
      <c r="BT214" s="40" t="s">
        <v>150</v>
      </c>
      <c r="BU214" s="41" t="s">
        <v>150</v>
      </c>
      <c r="BV214" s="43" t="s">
        <v>150</v>
      </c>
      <c r="BW214" s="40" t="s">
        <v>153</v>
      </c>
      <c r="BX214" s="40" t="s">
        <v>150</v>
      </c>
      <c r="BY214" s="40" t="s">
        <v>150</v>
      </c>
      <c r="BZ214" s="40" t="s">
        <v>150</v>
      </c>
      <c r="CA214" s="43" t="s">
        <v>150</v>
      </c>
      <c r="CB214" s="43" t="s">
        <v>150</v>
      </c>
      <c r="CC214" s="43" t="s">
        <v>150</v>
      </c>
      <c r="CD214" s="40" t="s">
        <v>153</v>
      </c>
      <c r="CE214" s="40" t="s">
        <v>150</v>
      </c>
      <c r="CF214" s="40" t="s">
        <v>150</v>
      </c>
      <c r="CG214" s="40" t="s">
        <v>153</v>
      </c>
      <c r="CH214" s="40" t="s">
        <v>158</v>
      </c>
      <c r="CI214" s="40"/>
      <c r="CJ214" s="47">
        <v>4.5871878598875186</v>
      </c>
      <c r="CK214" s="47">
        <v>-12.286344809505124</v>
      </c>
      <c r="CL214" s="48">
        <v>3.5546671195175059E-2</v>
      </c>
      <c r="CM214" s="48">
        <v>0.10048029719861756</v>
      </c>
      <c r="CN214" s="47">
        <v>14.811112997989609</v>
      </c>
      <c r="CO214" s="47">
        <v>41.866790499423985</v>
      </c>
      <c r="CP214" s="47">
        <v>2.5372356313472562</v>
      </c>
      <c r="CQ214" s="47">
        <v>8.3663861114585814</v>
      </c>
      <c r="CR214" s="47">
        <v>2.8267146773579266</v>
      </c>
      <c r="CS214" s="47">
        <v>3.2974415178838092</v>
      </c>
      <c r="CT214" s="4"/>
      <c r="CU214" s="4"/>
      <c r="CV214" s="4"/>
      <c r="CW214" s="4"/>
      <c r="CX214" s="4"/>
      <c r="CY214" s="4"/>
      <c r="CZ214" s="4"/>
      <c r="DA214" s="4"/>
      <c r="DB214" s="4"/>
      <c r="DC214" s="4"/>
      <c r="DD214" s="4"/>
      <c r="DE214" s="4"/>
      <c r="DF214" s="4"/>
      <c r="DG214" s="4"/>
      <c r="DH214" s="4"/>
      <c r="DI214" s="4"/>
      <c r="DJ214" s="4"/>
      <c r="DK214" s="4"/>
    </row>
    <row r="215" spans="1:115" ht="15" customHeight="1" x14ac:dyDescent="0.6">
      <c r="A215" s="40">
        <v>286</v>
      </c>
      <c r="B215" s="40" t="s">
        <v>19</v>
      </c>
      <c r="C215" s="40" t="s">
        <v>921</v>
      </c>
      <c r="D215" s="40" t="s">
        <v>174</v>
      </c>
      <c r="E215" s="40" t="s">
        <v>22</v>
      </c>
      <c r="F215" s="40" t="s">
        <v>1125</v>
      </c>
      <c r="G215" s="40">
        <v>120</v>
      </c>
      <c r="H215" s="40" t="s">
        <v>1126</v>
      </c>
      <c r="I215" s="41">
        <v>42777</v>
      </c>
      <c r="J215" s="42">
        <f t="shared" si="0"/>
        <v>2017</v>
      </c>
      <c r="K215" s="42">
        <f t="shared" si="1"/>
        <v>2</v>
      </c>
      <c r="L215" s="42" t="str">
        <f t="shared" si="2"/>
        <v>4 - Winter</v>
      </c>
      <c r="M215" s="40"/>
      <c r="N215" s="40" t="s">
        <v>150</v>
      </c>
      <c r="O215" s="43">
        <v>0.47569444444444442</v>
      </c>
      <c r="P215" s="40" t="s">
        <v>176</v>
      </c>
      <c r="Q215" s="44" t="s">
        <v>150</v>
      </c>
      <c r="R215" s="44" t="s">
        <v>150</v>
      </c>
      <c r="S215" s="40" t="s">
        <v>152</v>
      </c>
      <c r="T215" s="40" t="s">
        <v>150</v>
      </c>
      <c r="U215" s="40" t="s">
        <v>153</v>
      </c>
      <c r="V215" s="40" t="s">
        <v>150</v>
      </c>
      <c r="W215" s="40" t="s">
        <v>150</v>
      </c>
      <c r="X215" s="40" t="s">
        <v>150</v>
      </c>
      <c r="Y215" s="40" t="s">
        <v>1127</v>
      </c>
      <c r="Z215" s="40" t="s">
        <v>1128</v>
      </c>
      <c r="AA215" s="45">
        <v>982.000419720026</v>
      </c>
      <c r="AB215" s="40" t="s">
        <v>179</v>
      </c>
      <c r="AC215" s="40">
        <v>5.5</v>
      </c>
      <c r="AD215" s="40">
        <v>43</v>
      </c>
      <c r="AE215" s="40">
        <v>44.2</v>
      </c>
      <c r="AF215" s="40">
        <v>33.200000000000003</v>
      </c>
      <c r="AG215" s="46">
        <v>47.2</v>
      </c>
      <c r="AH215" s="46" t="s">
        <v>150</v>
      </c>
      <c r="AI215" s="40">
        <v>39.1</v>
      </c>
      <c r="AJ215" s="40">
        <v>36.299999999999997</v>
      </c>
      <c r="AK215" s="40">
        <v>8</v>
      </c>
      <c r="AL215" s="40">
        <v>5.5</v>
      </c>
      <c r="AM215" s="40">
        <v>10</v>
      </c>
      <c r="AN215" s="40" t="s">
        <v>150</v>
      </c>
      <c r="AO215" s="40" t="s">
        <v>163</v>
      </c>
      <c r="AP215" s="40" t="s">
        <v>166</v>
      </c>
      <c r="AQ215" s="40" t="s">
        <v>1129</v>
      </c>
      <c r="AR215" s="40" t="s">
        <v>153</v>
      </c>
      <c r="AS215" s="40" t="s">
        <v>150</v>
      </c>
      <c r="AT215" s="40" t="s">
        <v>166</v>
      </c>
      <c r="AU215" s="40" t="s">
        <v>181</v>
      </c>
      <c r="AV215" s="40" t="s">
        <v>153</v>
      </c>
      <c r="AW215" s="40" t="s">
        <v>150</v>
      </c>
      <c r="AX215" s="40" t="s">
        <v>166</v>
      </c>
      <c r="AY215" s="40" t="s">
        <v>1130</v>
      </c>
      <c r="AZ215" s="40" t="s">
        <v>281</v>
      </c>
      <c r="BA215" s="40" t="s">
        <v>165</v>
      </c>
      <c r="BB215" s="40" t="s">
        <v>166</v>
      </c>
      <c r="BC215" s="40">
        <v>38</v>
      </c>
      <c r="BD215" s="40">
        <v>2</v>
      </c>
      <c r="BE215" s="40" t="s">
        <v>166</v>
      </c>
      <c r="BF215" s="40" t="s">
        <v>153</v>
      </c>
      <c r="BG215" s="40" t="s">
        <v>166</v>
      </c>
      <c r="BH215" s="40" t="s">
        <v>153</v>
      </c>
      <c r="BI215" s="40" t="s">
        <v>153</v>
      </c>
      <c r="BJ215" s="40" t="s">
        <v>153</v>
      </c>
      <c r="BK215" s="40" t="s">
        <v>150</v>
      </c>
      <c r="BL215" s="40" t="s">
        <v>153</v>
      </c>
      <c r="BM215" s="40" t="s">
        <v>166</v>
      </c>
      <c r="BN215" s="40" t="s">
        <v>166</v>
      </c>
      <c r="BO215" s="40"/>
      <c r="BP215" s="40" t="s">
        <v>153</v>
      </c>
      <c r="BQ215" s="40" t="s">
        <v>150</v>
      </c>
      <c r="BR215" s="40" t="s">
        <v>150</v>
      </c>
      <c r="BS215" s="40" t="s">
        <v>150</v>
      </c>
      <c r="BT215" s="40" t="s">
        <v>150</v>
      </c>
      <c r="BU215" s="41">
        <v>42777</v>
      </c>
      <c r="BV215" s="43">
        <v>0.58333333333333337</v>
      </c>
      <c r="BW215" s="40" t="s">
        <v>153</v>
      </c>
      <c r="BX215" s="40" t="s">
        <v>150</v>
      </c>
      <c r="BY215" s="40" t="s">
        <v>150</v>
      </c>
      <c r="BZ215" s="40" t="s">
        <v>150</v>
      </c>
      <c r="CA215" s="43" t="s">
        <v>150</v>
      </c>
      <c r="CB215" s="43" t="s">
        <v>150</v>
      </c>
      <c r="CC215" s="43" t="s">
        <v>150</v>
      </c>
      <c r="CD215" s="40" t="s">
        <v>153</v>
      </c>
      <c r="CE215" s="40" t="s">
        <v>150</v>
      </c>
      <c r="CF215" s="40" t="s">
        <v>150</v>
      </c>
      <c r="CG215" s="40" t="s">
        <v>153</v>
      </c>
      <c r="CH215" s="40" t="s">
        <v>158</v>
      </c>
      <c r="CI215" s="40"/>
      <c r="CJ215" s="47">
        <v>8.4509160961469867</v>
      </c>
      <c r="CK215" s="47">
        <v>-14.499080756258614</v>
      </c>
      <c r="CL215" s="48">
        <v>0.1126694330359143</v>
      </c>
      <c r="CM215" s="48">
        <v>0.32341516938578274</v>
      </c>
      <c r="CN215" s="47">
        <v>14.63239390076809</v>
      </c>
      <c r="CO215" s="47">
        <v>42.001970050101654</v>
      </c>
      <c r="CP215" s="47">
        <v>8.0420723080595504</v>
      </c>
      <c r="CQ215" s="47">
        <v>26.928823429290819</v>
      </c>
      <c r="CR215" s="47">
        <v>2.8704783602016666</v>
      </c>
      <c r="CS215" s="47">
        <v>3.3484930746399124</v>
      </c>
      <c r="CT215" s="4"/>
      <c r="CU215" s="4"/>
      <c r="CV215" s="4"/>
      <c r="CW215" s="4"/>
      <c r="CX215" s="4"/>
      <c r="CY215" s="4"/>
      <c r="CZ215" s="4"/>
      <c r="DA215" s="4"/>
      <c r="DB215" s="4"/>
      <c r="DC215" s="4"/>
      <c r="DD215" s="4"/>
      <c r="DE215" s="4"/>
      <c r="DF215" s="4"/>
      <c r="DG215" s="4"/>
      <c r="DH215" s="4"/>
      <c r="DI215" s="4"/>
      <c r="DJ215" s="4"/>
      <c r="DK215" s="4"/>
    </row>
    <row r="216" spans="1:115" ht="15" customHeight="1" x14ac:dyDescent="0.6">
      <c r="A216" s="40">
        <v>287</v>
      </c>
      <c r="B216" s="40" t="s">
        <v>19</v>
      </c>
      <c r="C216" s="40" t="s">
        <v>921</v>
      </c>
      <c r="D216" s="40" t="s">
        <v>174</v>
      </c>
      <c r="E216" s="40" t="s">
        <v>22</v>
      </c>
      <c r="F216" s="40" t="s">
        <v>1125</v>
      </c>
      <c r="G216" s="40">
        <v>121</v>
      </c>
      <c r="H216" s="40" t="s">
        <v>1131</v>
      </c>
      <c r="I216" s="41">
        <v>42777</v>
      </c>
      <c r="J216" s="42">
        <f t="shared" si="0"/>
        <v>2017</v>
      </c>
      <c r="K216" s="42">
        <f t="shared" si="1"/>
        <v>2</v>
      </c>
      <c r="L216" s="42" t="str">
        <f t="shared" si="2"/>
        <v>4 - Winter</v>
      </c>
      <c r="M216" s="40"/>
      <c r="N216" s="40" t="s">
        <v>150</v>
      </c>
      <c r="O216" s="43">
        <v>0.52222222222222225</v>
      </c>
      <c r="P216" s="40" t="s">
        <v>176</v>
      </c>
      <c r="Q216" s="44" t="s">
        <v>150</v>
      </c>
      <c r="R216" s="44" t="s">
        <v>150</v>
      </c>
      <c r="S216" s="40" t="s">
        <v>152</v>
      </c>
      <c r="T216" s="40" t="s">
        <v>150</v>
      </c>
      <c r="U216" s="40" t="s">
        <v>153</v>
      </c>
      <c r="V216" s="40" t="s">
        <v>150</v>
      </c>
      <c r="W216" s="40" t="s">
        <v>150</v>
      </c>
      <c r="X216" s="40" t="s">
        <v>150</v>
      </c>
      <c r="Y216" s="40" t="s">
        <v>1132</v>
      </c>
      <c r="Z216" s="40" t="s">
        <v>1133</v>
      </c>
      <c r="AA216" s="45">
        <v>982.00041972008205</v>
      </c>
      <c r="AB216" s="40" t="s">
        <v>179</v>
      </c>
      <c r="AC216" s="40">
        <v>5.2</v>
      </c>
      <c r="AD216" s="40">
        <v>31.6</v>
      </c>
      <c r="AE216" s="40">
        <v>31.9</v>
      </c>
      <c r="AF216" s="40">
        <v>25.7</v>
      </c>
      <c r="AG216" s="46">
        <v>34</v>
      </c>
      <c r="AH216" s="46" t="s">
        <v>150</v>
      </c>
      <c r="AI216" s="40">
        <v>29.2</v>
      </c>
      <c r="AJ216" s="40">
        <v>25.6</v>
      </c>
      <c r="AK216" s="40">
        <v>4.8</v>
      </c>
      <c r="AL216" s="40">
        <v>3.6</v>
      </c>
      <c r="AM216" s="40">
        <v>4.2</v>
      </c>
      <c r="AN216" s="40" t="s">
        <v>150</v>
      </c>
      <c r="AO216" s="40" t="s">
        <v>163</v>
      </c>
      <c r="AP216" s="40" t="s">
        <v>153</v>
      </c>
      <c r="AQ216" s="40" t="s">
        <v>150</v>
      </c>
      <c r="AR216" s="40" t="s">
        <v>153</v>
      </c>
      <c r="AS216" s="40" t="s">
        <v>150</v>
      </c>
      <c r="AT216" s="40" t="s">
        <v>166</v>
      </c>
      <c r="AU216" s="40" t="s">
        <v>181</v>
      </c>
      <c r="AV216" s="40" t="s">
        <v>166</v>
      </c>
      <c r="AW216" s="40" t="s">
        <v>1134</v>
      </c>
      <c r="AX216" s="40" t="s">
        <v>166</v>
      </c>
      <c r="AY216" s="40" t="s">
        <v>1135</v>
      </c>
      <c r="AZ216" s="40" t="s">
        <v>164</v>
      </c>
      <c r="BA216" s="40" t="s">
        <v>165</v>
      </c>
      <c r="BB216" s="40" t="s">
        <v>166</v>
      </c>
      <c r="BC216" s="40">
        <v>41</v>
      </c>
      <c r="BD216" s="40">
        <v>1</v>
      </c>
      <c r="BE216" s="40" t="s">
        <v>1136</v>
      </c>
      <c r="BF216" s="40" t="s">
        <v>153</v>
      </c>
      <c r="BG216" s="40" t="s">
        <v>166</v>
      </c>
      <c r="BH216" s="40" t="s">
        <v>153</v>
      </c>
      <c r="BI216" s="40" t="s">
        <v>153</v>
      </c>
      <c r="BJ216" s="40" t="s">
        <v>153</v>
      </c>
      <c r="BK216" s="40" t="s">
        <v>150</v>
      </c>
      <c r="BL216" s="40" t="s">
        <v>153</v>
      </c>
      <c r="BM216" s="40" t="s">
        <v>166</v>
      </c>
      <c r="BN216" s="40" t="s">
        <v>166</v>
      </c>
      <c r="BO216" s="40"/>
      <c r="BP216" s="40" t="s">
        <v>153</v>
      </c>
      <c r="BQ216" s="40" t="s">
        <v>150</v>
      </c>
      <c r="BR216" s="40" t="s">
        <v>150</v>
      </c>
      <c r="BS216" s="40">
        <v>28.844919999999998</v>
      </c>
      <c r="BT216" s="40">
        <v>-82.768420000000006</v>
      </c>
      <c r="BU216" s="41">
        <v>42496</v>
      </c>
      <c r="BV216" s="43">
        <v>0.5805555555555556</v>
      </c>
      <c r="BW216" s="40" t="s">
        <v>153</v>
      </c>
      <c r="BX216" s="40" t="s">
        <v>150</v>
      </c>
      <c r="BY216" s="40" t="s">
        <v>150</v>
      </c>
      <c r="BZ216" s="40" t="s">
        <v>150</v>
      </c>
      <c r="CA216" s="43" t="s">
        <v>150</v>
      </c>
      <c r="CB216" s="43" t="s">
        <v>150</v>
      </c>
      <c r="CC216" s="43" t="s">
        <v>150</v>
      </c>
      <c r="CD216" s="40" t="s">
        <v>153</v>
      </c>
      <c r="CE216" s="40" t="s">
        <v>150</v>
      </c>
      <c r="CF216" s="40" t="s">
        <v>150</v>
      </c>
      <c r="CG216" s="40" t="s">
        <v>153</v>
      </c>
      <c r="CH216" s="40" t="s">
        <v>158</v>
      </c>
      <c r="CI216" s="40"/>
      <c r="CJ216" s="47">
        <v>4.9603763053417058</v>
      </c>
      <c r="CK216" s="47">
        <v>-14.544739903838323</v>
      </c>
      <c r="CL216" s="48">
        <v>3.7381924897131297E-2</v>
      </c>
      <c r="CM216" s="48">
        <v>9.2911384175058662E-2</v>
      </c>
      <c r="CN216" s="47">
        <v>16.763195021135111</v>
      </c>
      <c r="CO216" s="47">
        <v>41.664297836349171</v>
      </c>
      <c r="CP216" s="47">
        <v>2.6682316129287149</v>
      </c>
      <c r="CQ216" s="47">
        <v>7.7361685408042185</v>
      </c>
      <c r="CR216" s="47">
        <v>2.4854628120605078</v>
      </c>
      <c r="CS216" s="47">
        <v>2.8993616983320329</v>
      </c>
      <c r="CT216" s="4"/>
      <c r="CU216" s="4"/>
      <c r="CV216" s="4"/>
      <c r="CW216" s="4"/>
      <c r="CX216" s="4"/>
      <c r="CY216" s="4"/>
      <c r="CZ216" s="4"/>
      <c r="DA216" s="4"/>
      <c r="DB216" s="4"/>
      <c r="DC216" s="4"/>
      <c r="DD216" s="4"/>
      <c r="DE216" s="4"/>
      <c r="DF216" s="4"/>
      <c r="DG216" s="4"/>
      <c r="DH216" s="4"/>
      <c r="DI216" s="4"/>
      <c r="DJ216" s="4"/>
      <c r="DK216" s="4"/>
    </row>
    <row r="217" spans="1:115" ht="15" customHeight="1" x14ac:dyDescent="0.6">
      <c r="A217" s="40">
        <v>288</v>
      </c>
      <c r="B217" s="40" t="s">
        <v>19</v>
      </c>
      <c r="C217" s="40" t="s">
        <v>921</v>
      </c>
      <c r="D217" s="40" t="s">
        <v>174</v>
      </c>
      <c r="E217" s="40" t="s">
        <v>22</v>
      </c>
      <c r="F217" s="40" t="s">
        <v>1125</v>
      </c>
      <c r="G217" s="40">
        <v>122</v>
      </c>
      <c r="H217" s="40" t="s">
        <v>1137</v>
      </c>
      <c r="I217" s="41">
        <v>42777</v>
      </c>
      <c r="J217" s="42">
        <f t="shared" si="0"/>
        <v>2017</v>
      </c>
      <c r="K217" s="42">
        <f t="shared" si="1"/>
        <v>2</v>
      </c>
      <c r="L217" s="42" t="str">
        <f t="shared" si="2"/>
        <v>4 - Winter</v>
      </c>
      <c r="M217" s="40"/>
      <c r="N217" s="40" t="s">
        <v>150</v>
      </c>
      <c r="O217" s="43">
        <v>0.58472222222222225</v>
      </c>
      <c r="P217" s="40" t="s">
        <v>176</v>
      </c>
      <c r="Q217" s="44" t="s">
        <v>150</v>
      </c>
      <c r="R217" s="44" t="s">
        <v>150</v>
      </c>
      <c r="S217" s="40" t="s">
        <v>152</v>
      </c>
      <c r="T217" s="40" t="s">
        <v>150</v>
      </c>
      <c r="U217" s="40" t="s">
        <v>153</v>
      </c>
      <c r="V217" s="40" t="s">
        <v>150</v>
      </c>
      <c r="W217" s="40" t="s">
        <v>150</v>
      </c>
      <c r="X217" s="40" t="s">
        <v>150</v>
      </c>
      <c r="Y217" s="40" t="s">
        <v>1138</v>
      </c>
      <c r="Z217" s="40" t="s">
        <v>1139</v>
      </c>
      <c r="AA217" s="45">
        <v>982.00041972011297</v>
      </c>
      <c r="AB217" s="40" t="s">
        <v>162</v>
      </c>
      <c r="AC217" s="40">
        <v>9.1</v>
      </c>
      <c r="AD217" s="40">
        <v>41.5</v>
      </c>
      <c r="AE217" s="40">
        <v>41.9</v>
      </c>
      <c r="AF217" s="40">
        <v>38.6</v>
      </c>
      <c r="AG217" s="46">
        <v>44.4</v>
      </c>
      <c r="AH217" s="46" t="s">
        <v>150</v>
      </c>
      <c r="AI217" s="40">
        <v>43</v>
      </c>
      <c r="AJ217" s="40">
        <v>33.6</v>
      </c>
      <c r="AK217" s="40">
        <v>7.2</v>
      </c>
      <c r="AL217" s="40">
        <v>4.4000000000000004</v>
      </c>
      <c r="AM217" s="40">
        <v>10.9</v>
      </c>
      <c r="AN217" s="40" t="s">
        <v>150</v>
      </c>
      <c r="AO217" s="40" t="s">
        <v>163</v>
      </c>
      <c r="AP217" s="40" t="s">
        <v>153</v>
      </c>
      <c r="AQ217" s="40" t="s">
        <v>150</v>
      </c>
      <c r="AR217" s="40" t="s">
        <v>153</v>
      </c>
      <c r="AS217" s="40" t="s">
        <v>150</v>
      </c>
      <c r="AT217" s="40" t="s">
        <v>166</v>
      </c>
      <c r="AU217" s="40" t="s">
        <v>181</v>
      </c>
      <c r="AV217" s="40" t="s">
        <v>153</v>
      </c>
      <c r="AW217" s="40" t="s">
        <v>150</v>
      </c>
      <c r="AX217" s="40" t="s">
        <v>153</v>
      </c>
      <c r="AY217" s="40" t="s">
        <v>150</v>
      </c>
      <c r="AZ217" s="40" t="s">
        <v>165</v>
      </c>
      <c r="BA217" s="40" t="s">
        <v>164</v>
      </c>
      <c r="BB217" s="40" t="s">
        <v>153</v>
      </c>
      <c r="BC217" s="40" t="s">
        <v>150</v>
      </c>
      <c r="BD217" s="40" t="s">
        <v>150</v>
      </c>
      <c r="BE217" s="40" t="s">
        <v>153</v>
      </c>
      <c r="BF217" s="40" t="s">
        <v>153</v>
      </c>
      <c r="BG217" s="40" t="s">
        <v>166</v>
      </c>
      <c r="BH217" s="40" t="s">
        <v>153</v>
      </c>
      <c r="BI217" s="40" t="s">
        <v>153</v>
      </c>
      <c r="BJ217" s="40" t="s">
        <v>153</v>
      </c>
      <c r="BK217" s="40" t="s">
        <v>150</v>
      </c>
      <c r="BL217" s="40" t="s">
        <v>153</v>
      </c>
      <c r="BM217" s="40" t="s">
        <v>166</v>
      </c>
      <c r="BN217" s="40" t="s">
        <v>166</v>
      </c>
      <c r="BO217" s="40"/>
      <c r="BP217" s="40" t="s">
        <v>153</v>
      </c>
      <c r="BQ217" s="40" t="s">
        <v>150</v>
      </c>
      <c r="BR217" s="40" t="s">
        <v>150</v>
      </c>
      <c r="BS217" s="40" t="s">
        <v>150</v>
      </c>
      <c r="BT217" s="40" t="s">
        <v>150</v>
      </c>
      <c r="BU217" s="41">
        <v>42777</v>
      </c>
      <c r="BV217" s="43" t="s">
        <v>150</v>
      </c>
      <c r="BW217" s="40" t="s">
        <v>153</v>
      </c>
      <c r="BX217" s="40" t="s">
        <v>150</v>
      </c>
      <c r="BY217" s="40" t="s">
        <v>150</v>
      </c>
      <c r="BZ217" s="40" t="s">
        <v>150</v>
      </c>
      <c r="CA217" s="43" t="s">
        <v>150</v>
      </c>
      <c r="CB217" s="43" t="s">
        <v>150</v>
      </c>
      <c r="CC217" s="43" t="s">
        <v>150</v>
      </c>
      <c r="CD217" s="40" t="s">
        <v>153</v>
      </c>
      <c r="CE217" s="40" t="s">
        <v>150</v>
      </c>
      <c r="CF217" s="40" t="s">
        <v>150</v>
      </c>
      <c r="CG217" s="40" t="s">
        <v>153</v>
      </c>
      <c r="CH217" s="40" t="s">
        <v>158</v>
      </c>
      <c r="CI217" s="40"/>
      <c r="CJ217" s="47">
        <v>7.8899181055870109</v>
      </c>
      <c r="CK217" s="47">
        <v>-15.646785693148548</v>
      </c>
      <c r="CL217" s="48">
        <v>5.2996452137759061E-2</v>
      </c>
      <c r="CM217" s="48">
        <v>0.15657985195418353</v>
      </c>
      <c r="CN217" s="47">
        <v>15.72595018924601</v>
      </c>
      <c r="CO217" s="47">
        <v>46.462864081360095</v>
      </c>
      <c r="CP217" s="47">
        <v>3.7827588963425454</v>
      </c>
      <c r="CQ217" s="47">
        <v>13.037456449141009</v>
      </c>
      <c r="CR217" s="47">
        <v>2.9545346082256527</v>
      </c>
      <c r="CS217" s="47">
        <v>3.4465470325763028</v>
      </c>
      <c r="CT217" s="4"/>
      <c r="CU217" s="4"/>
      <c r="CV217" s="4"/>
      <c r="CW217" s="4"/>
      <c r="CX217" s="4"/>
      <c r="CY217" s="4"/>
      <c r="CZ217" s="4"/>
      <c r="DA217" s="4"/>
      <c r="DB217" s="4"/>
      <c r="DC217" s="4"/>
      <c r="DD217" s="4"/>
      <c r="DE217" s="4"/>
      <c r="DF217" s="4"/>
      <c r="DG217" s="4"/>
      <c r="DH217" s="4"/>
      <c r="DI217" s="4"/>
      <c r="DJ217" s="4"/>
      <c r="DK217" s="4"/>
    </row>
    <row r="218" spans="1:115" ht="15" customHeight="1" x14ac:dyDescent="0.6">
      <c r="A218" s="40">
        <v>289</v>
      </c>
      <c r="B218" s="40" t="s">
        <v>19</v>
      </c>
      <c r="C218" s="40" t="s">
        <v>921</v>
      </c>
      <c r="D218" s="40" t="s">
        <v>174</v>
      </c>
      <c r="E218" s="40" t="s">
        <v>22</v>
      </c>
      <c r="F218" s="40" t="s">
        <v>1125</v>
      </c>
      <c r="G218" s="40">
        <v>123</v>
      </c>
      <c r="H218" s="40" t="s">
        <v>1140</v>
      </c>
      <c r="I218" s="41">
        <v>42777</v>
      </c>
      <c r="J218" s="42">
        <f t="shared" si="0"/>
        <v>2017</v>
      </c>
      <c r="K218" s="42">
        <f t="shared" si="1"/>
        <v>2</v>
      </c>
      <c r="L218" s="42" t="str">
        <f t="shared" si="2"/>
        <v>4 - Winter</v>
      </c>
      <c r="M218" s="40"/>
      <c r="N218" s="40" t="s">
        <v>150</v>
      </c>
      <c r="O218" s="43">
        <v>0.63194444444444442</v>
      </c>
      <c r="P218" s="40" t="s">
        <v>176</v>
      </c>
      <c r="Q218" s="44" t="s">
        <v>150</v>
      </c>
      <c r="R218" s="44" t="s">
        <v>150</v>
      </c>
      <c r="S218" s="40" t="s">
        <v>152</v>
      </c>
      <c r="T218" s="40" t="s">
        <v>150</v>
      </c>
      <c r="U218" s="40" t="s">
        <v>153</v>
      </c>
      <c r="V218" s="40" t="s">
        <v>150</v>
      </c>
      <c r="W218" s="40" t="s">
        <v>150</v>
      </c>
      <c r="X218" s="40" t="s">
        <v>150</v>
      </c>
      <c r="Y218" s="40" t="s">
        <v>1141</v>
      </c>
      <c r="Z218" s="40" t="s">
        <v>1142</v>
      </c>
      <c r="AA218" s="45">
        <v>982.00041972001895</v>
      </c>
      <c r="AB218" s="40" t="s">
        <v>179</v>
      </c>
      <c r="AC218" s="40">
        <v>5.8</v>
      </c>
      <c r="AD218" s="40">
        <v>37.1</v>
      </c>
      <c r="AE218" s="40">
        <v>37.5</v>
      </c>
      <c r="AF218" s="40">
        <v>28.4</v>
      </c>
      <c r="AG218" s="46">
        <v>39.4</v>
      </c>
      <c r="AH218" s="46" t="s">
        <v>150</v>
      </c>
      <c r="AI218" s="40">
        <v>33.1</v>
      </c>
      <c r="AJ218" s="40">
        <v>30.8</v>
      </c>
      <c r="AK218" s="40">
        <v>6.1</v>
      </c>
      <c r="AL218" s="40">
        <v>4.4000000000000004</v>
      </c>
      <c r="AM218" s="40">
        <v>5.8</v>
      </c>
      <c r="AN218" s="40" t="s">
        <v>150</v>
      </c>
      <c r="AO218" s="40" t="s">
        <v>163</v>
      </c>
      <c r="AP218" s="40" t="s">
        <v>153</v>
      </c>
      <c r="AQ218" s="40" t="s">
        <v>150</v>
      </c>
      <c r="AR218" s="40" t="s">
        <v>166</v>
      </c>
      <c r="AS218" s="40" t="s">
        <v>1143</v>
      </c>
      <c r="AT218" s="40" t="s">
        <v>166</v>
      </c>
      <c r="AU218" s="40" t="s">
        <v>181</v>
      </c>
      <c r="AV218" s="40" t="s">
        <v>153</v>
      </c>
      <c r="AW218" s="40" t="s">
        <v>150</v>
      </c>
      <c r="AX218" s="40" t="s">
        <v>153</v>
      </c>
      <c r="AY218" s="40" t="s">
        <v>150</v>
      </c>
      <c r="AZ218" s="40" t="s">
        <v>281</v>
      </c>
      <c r="BA218" s="40" t="s">
        <v>165</v>
      </c>
      <c r="BB218" s="40" t="s">
        <v>153</v>
      </c>
      <c r="BC218" s="40" t="s">
        <v>150</v>
      </c>
      <c r="BD218" s="40" t="s">
        <v>150</v>
      </c>
      <c r="BE218" s="40" t="s">
        <v>153</v>
      </c>
      <c r="BF218" s="40" t="s">
        <v>153</v>
      </c>
      <c r="BG218" s="40" t="s">
        <v>166</v>
      </c>
      <c r="BH218" s="40" t="s">
        <v>153</v>
      </c>
      <c r="BI218" s="40" t="s">
        <v>153</v>
      </c>
      <c r="BJ218" s="40" t="s">
        <v>153</v>
      </c>
      <c r="BK218" s="40" t="s">
        <v>150</v>
      </c>
      <c r="BL218" s="40" t="s">
        <v>153</v>
      </c>
      <c r="BM218" s="40" t="s">
        <v>166</v>
      </c>
      <c r="BN218" s="40" t="s">
        <v>166</v>
      </c>
      <c r="BO218" s="40"/>
      <c r="BP218" s="40" t="s">
        <v>153</v>
      </c>
      <c r="BQ218" s="40" t="s">
        <v>150</v>
      </c>
      <c r="BR218" s="40" t="s">
        <v>150</v>
      </c>
      <c r="BS218" s="40" t="s">
        <v>150</v>
      </c>
      <c r="BT218" s="40" t="s">
        <v>150</v>
      </c>
      <c r="BU218" s="41">
        <v>42777</v>
      </c>
      <c r="BV218" s="43">
        <v>0.64583333333333337</v>
      </c>
      <c r="BW218" s="40" t="s">
        <v>153</v>
      </c>
      <c r="BX218" s="40" t="s">
        <v>150</v>
      </c>
      <c r="BY218" s="40" t="s">
        <v>150</v>
      </c>
      <c r="BZ218" s="40" t="s">
        <v>150</v>
      </c>
      <c r="CA218" s="43" t="s">
        <v>150</v>
      </c>
      <c r="CB218" s="43" t="s">
        <v>150</v>
      </c>
      <c r="CC218" s="43" t="s">
        <v>150</v>
      </c>
      <c r="CD218" s="40" t="s">
        <v>153</v>
      </c>
      <c r="CE218" s="40" t="s">
        <v>150</v>
      </c>
      <c r="CF218" s="40" t="s">
        <v>150</v>
      </c>
      <c r="CG218" s="40" t="s">
        <v>153</v>
      </c>
      <c r="CH218" s="40" t="s">
        <v>158</v>
      </c>
      <c r="CI218" s="40"/>
      <c r="CJ218" s="47">
        <v>9.4164502523768174</v>
      </c>
      <c r="CK218" s="47">
        <v>-17.178442552867843</v>
      </c>
      <c r="CL218" s="48">
        <v>9.8209490307081232E-2</v>
      </c>
      <c r="CM218" s="48">
        <v>0.26965513736104163</v>
      </c>
      <c r="CN218" s="47">
        <v>16.478102400516985</v>
      </c>
      <c r="CO218" s="47">
        <v>45.244150563933161</v>
      </c>
      <c r="CP218" s="47">
        <v>7.0099564815903808</v>
      </c>
      <c r="CQ218" s="47">
        <v>22.452550987597139</v>
      </c>
      <c r="CR218" s="47">
        <v>2.7457136425195214</v>
      </c>
      <c r="CS218" s="47">
        <v>3.2029515513487503</v>
      </c>
      <c r="CT218" s="4"/>
      <c r="CU218" s="4"/>
      <c r="CV218" s="4"/>
      <c r="CW218" s="4"/>
      <c r="CX218" s="4"/>
      <c r="CY218" s="4"/>
      <c r="CZ218" s="4"/>
      <c r="DA218" s="4"/>
      <c r="DB218" s="4"/>
      <c r="DC218" s="4"/>
      <c r="DD218" s="4"/>
      <c r="DE218" s="4"/>
      <c r="DF218" s="4"/>
      <c r="DG218" s="4"/>
      <c r="DH218" s="4"/>
      <c r="DI218" s="4"/>
      <c r="DJ218" s="4"/>
      <c r="DK218" s="4"/>
    </row>
    <row r="219" spans="1:115" ht="15" customHeight="1" x14ac:dyDescent="0.6">
      <c r="A219" s="40">
        <v>290</v>
      </c>
      <c r="B219" s="40"/>
      <c r="C219" s="40"/>
      <c r="D219" s="40"/>
      <c r="E219" s="40" t="s">
        <v>333</v>
      </c>
      <c r="F219" s="40" t="s">
        <v>334</v>
      </c>
      <c r="G219" s="40" t="s">
        <v>1144</v>
      </c>
      <c r="H219" s="40" t="s">
        <v>150</v>
      </c>
      <c r="I219" s="41">
        <v>42783</v>
      </c>
      <c r="J219" s="42">
        <f t="shared" si="0"/>
        <v>2017</v>
      </c>
      <c r="K219" s="42">
        <f t="shared" si="1"/>
        <v>2</v>
      </c>
      <c r="L219" s="42" t="str">
        <f t="shared" si="2"/>
        <v>4 - Winter</v>
      </c>
      <c r="M219" s="40" t="s">
        <v>150</v>
      </c>
      <c r="N219" s="40" t="s">
        <v>150</v>
      </c>
      <c r="O219" s="43">
        <v>0.61111111111111105</v>
      </c>
      <c r="P219" s="40" t="s">
        <v>336</v>
      </c>
      <c r="Q219" s="44">
        <v>-25.2879</v>
      </c>
      <c r="R219" s="44">
        <v>-48.259140000000002</v>
      </c>
      <c r="S219" s="40" t="s">
        <v>152</v>
      </c>
      <c r="T219" s="40" t="s">
        <v>150</v>
      </c>
      <c r="U219" s="40" t="s">
        <v>153</v>
      </c>
      <c r="V219" s="40" t="s">
        <v>150</v>
      </c>
      <c r="W219" s="40" t="s">
        <v>150</v>
      </c>
      <c r="X219" s="40" t="s">
        <v>150</v>
      </c>
      <c r="Y219" s="40" t="s">
        <v>1145</v>
      </c>
      <c r="Z219" s="40" t="s">
        <v>1146</v>
      </c>
      <c r="AA219" s="45" t="s">
        <v>150</v>
      </c>
      <c r="AB219" s="40" t="s">
        <v>179</v>
      </c>
      <c r="AC219" s="40">
        <v>4.0999999999999996</v>
      </c>
      <c r="AD219" s="40" t="s">
        <v>150</v>
      </c>
      <c r="AE219" s="40" t="s">
        <v>150</v>
      </c>
      <c r="AF219" s="40" t="s">
        <v>150</v>
      </c>
      <c r="AG219" s="46">
        <v>39.700000000000003</v>
      </c>
      <c r="AH219" s="46">
        <v>40.200000000000003</v>
      </c>
      <c r="AI219" s="40">
        <v>38.5</v>
      </c>
      <c r="AJ219" s="40">
        <v>33.5</v>
      </c>
      <c r="AK219" s="40">
        <v>5.2</v>
      </c>
      <c r="AL219" s="40">
        <v>2.7</v>
      </c>
      <c r="AM219" s="40">
        <v>9.8000000000000007</v>
      </c>
      <c r="AN219" s="40" t="s">
        <v>150</v>
      </c>
      <c r="AO219" s="40" t="s">
        <v>163</v>
      </c>
      <c r="AP219" s="40" t="s">
        <v>153</v>
      </c>
      <c r="AQ219" s="40" t="s">
        <v>150</v>
      </c>
      <c r="AR219" s="40" t="s">
        <v>153</v>
      </c>
      <c r="AS219" s="40" t="s">
        <v>150</v>
      </c>
      <c r="AT219" s="40" t="s">
        <v>153</v>
      </c>
      <c r="AU219" s="40" t="s">
        <v>150</v>
      </c>
      <c r="AV219" s="40" t="s">
        <v>166</v>
      </c>
      <c r="AW219" s="40" t="s">
        <v>150</v>
      </c>
      <c r="AX219" s="40" t="s">
        <v>166</v>
      </c>
      <c r="AY219" s="40" t="s">
        <v>150</v>
      </c>
      <c r="AZ219" s="40" t="s">
        <v>165</v>
      </c>
      <c r="BA219" s="40" t="s">
        <v>165</v>
      </c>
      <c r="BB219" s="40" t="s">
        <v>153</v>
      </c>
      <c r="BC219" s="40" t="s">
        <v>150</v>
      </c>
      <c r="BD219" s="40" t="s">
        <v>150</v>
      </c>
      <c r="BE219" s="40" t="s">
        <v>1096</v>
      </c>
      <c r="BF219" s="40" t="s">
        <v>153</v>
      </c>
      <c r="BG219" s="40" t="s">
        <v>166</v>
      </c>
      <c r="BH219" s="40" t="s">
        <v>153</v>
      </c>
      <c r="BI219" s="40" t="s">
        <v>153</v>
      </c>
      <c r="BJ219" s="40" t="s">
        <v>166</v>
      </c>
      <c r="BK219" s="40" t="s">
        <v>332</v>
      </c>
      <c r="BL219" s="40" t="s">
        <v>153</v>
      </c>
      <c r="BM219" s="40" t="s">
        <v>166</v>
      </c>
      <c r="BN219" s="40" t="s">
        <v>153</v>
      </c>
      <c r="BO219" s="40"/>
      <c r="BP219" s="40" t="s">
        <v>166</v>
      </c>
      <c r="BQ219" s="40" t="s">
        <v>1147</v>
      </c>
      <c r="BR219" s="40">
        <v>165365</v>
      </c>
      <c r="BS219" s="40">
        <v>-25.291239999999998</v>
      </c>
      <c r="BT219" s="40">
        <v>-48.2605</v>
      </c>
      <c r="BU219" s="41">
        <v>42787</v>
      </c>
      <c r="BV219" s="43" t="s">
        <v>150</v>
      </c>
      <c r="BW219" s="40" t="s">
        <v>153</v>
      </c>
      <c r="BX219" s="40" t="s">
        <v>150</v>
      </c>
      <c r="BY219" s="40" t="s">
        <v>150</v>
      </c>
      <c r="BZ219" s="40" t="s">
        <v>150</v>
      </c>
      <c r="CA219" s="43" t="s">
        <v>150</v>
      </c>
      <c r="CB219" s="43" t="s">
        <v>150</v>
      </c>
      <c r="CC219" s="43" t="s">
        <v>150</v>
      </c>
      <c r="CD219" s="40" t="s">
        <v>153</v>
      </c>
      <c r="CE219" s="40" t="s">
        <v>150</v>
      </c>
      <c r="CF219" s="40" t="s">
        <v>150</v>
      </c>
      <c r="CG219" s="40" t="s">
        <v>153</v>
      </c>
      <c r="CH219" s="40" t="s">
        <v>158</v>
      </c>
      <c r="CI219" s="40"/>
      <c r="CJ219" s="40"/>
      <c r="CK219" s="40"/>
      <c r="CL219" s="40"/>
      <c r="CM219" s="40"/>
      <c r="CN219" s="40"/>
      <c r="CO219" s="40"/>
      <c r="CP219" s="40"/>
      <c r="CQ219" s="40"/>
      <c r="CR219" s="40"/>
      <c r="CS219" s="40"/>
      <c r="CT219" s="4"/>
      <c r="CU219" s="4"/>
      <c r="CV219" s="4"/>
      <c r="CW219" s="4"/>
      <c r="CX219" s="4"/>
      <c r="CY219" s="4"/>
      <c r="CZ219" s="4"/>
      <c r="DA219" s="4"/>
      <c r="DB219" s="4"/>
      <c r="DC219" s="4"/>
      <c r="DD219" s="4"/>
      <c r="DE219" s="4"/>
      <c r="DF219" s="4"/>
      <c r="DG219" s="4"/>
      <c r="DH219" s="4"/>
      <c r="DI219" s="4"/>
      <c r="DJ219" s="4"/>
      <c r="DK219" s="4"/>
    </row>
    <row r="220" spans="1:115" ht="15" customHeight="1" x14ac:dyDescent="0.6">
      <c r="A220" s="40">
        <v>291</v>
      </c>
      <c r="B220" s="40"/>
      <c r="C220" s="40"/>
      <c r="D220" s="40"/>
      <c r="E220" s="40" t="s">
        <v>333</v>
      </c>
      <c r="F220" s="40" t="s">
        <v>334</v>
      </c>
      <c r="G220" s="40" t="s">
        <v>1148</v>
      </c>
      <c r="H220" s="40" t="s">
        <v>150</v>
      </c>
      <c r="I220" s="41">
        <v>42787</v>
      </c>
      <c r="J220" s="42">
        <f t="shared" si="0"/>
        <v>2017</v>
      </c>
      <c r="K220" s="42">
        <f t="shared" si="1"/>
        <v>2</v>
      </c>
      <c r="L220" s="42" t="str">
        <f t="shared" si="2"/>
        <v>4 - Winter</v>
      </c>
      <c r="M220" s="40" t="s">
        <v>150</v>
      </c>
      <c r="N220" s="40" t="s">
        <v>150</v>
      </c>
      <c r="O220" s="43">
        <v>0.5395833333333333</v>
      </c>
      <c r="P220" s="40" t="s">
        <v>336</v>
      </c>
      <c r="Q220" s="44">
        <v>-25.468499999999999</v>
      </c>
      <c r="R220" s="44">
        <v>-48.432929999999999</v>
      </c>
      <c r="S220" s="40" t="s">
        <v>152</v>
      </c>
      <c r="T220" s="40" t="s">
        <v>150</v>
      </c>
      <c r="U220" s="40" t="s">
        <v>153</v>
      </c>
      <c r="V220" s="40" t="s">
        <v>150</v>
      </c>
      <c r="W220" s="40" t="s">
        <v>150</v>
      </c>
      <c r="X220" s="40" t="s">
        <v>150</v>
      </c>
      <c r="Y220" s="40" t="s">
        <v>1149</v>
      </c>
      <c r="Z220" s="40" t="s">
        <v>1150</v>
      </c>
      <c r="AA220" s="45" t="s">
        <v>150</v>
      </c>
      <c r="AB220" s="40" t="s">
        <v>179</v>
      </c>
      <c r="AC220" s="40">
        <v>7.1</v>
      </c>
      <c r="AD220" s="40" t="s">
        <v>150</v>
      </c>
      <c r="AE220" s="40" t="s">
        <v>150</v>
      </c>
      <c r="AF220" s="40" t="s">
        <v>150</v>
      </c>
      <c r="AG220" s="46">
        <v>36.4</v>
      </c>
      <c r="AH220" s="46">
        <v>37.1</v>
      </c>
      <c r="AI220" s="40">
        <v>32.9</v>
      </c>
      <c r="AJ220" s="40">
        <v>31.2</v>
      </c>
      <c r="AK220" s="40">
        <v>6.3</v>
      </c>
      <c r="AL220" s="40">
        <v>2.5</v>
      </c>
      <c r="AM220" s="40">
        <v>6.51</v>
      </c>
      <c r="AN220" s="40" t="s">
        <v>150</v>
      </c>
      <c r="AO220" s="40" t="s">
        <v>163</v>
      </c>
      <c r="AP220" s="40" t="s">
        <v>153</v>
      </c>
      <c r="AQ220" s="40" t="s">
        <v>150</v>
      </c>
      <c r="AR220" s="40" t="s">
        <v>153</v>
      </c>
      <c r="AS220" s="40" t="s">
        <v>150</v>
      </c>
      <c r="AT220" s="40" t="s">
        <v>153</v>
      </c>
      <c r="AU220" s="40" t="s">
        <v>150</v>
      </c>
      <c r="AV220" s="40" t="s">
        <v>153</v>
      </c>
      <c r="AW220" s="40" t="s">
        <v>150</v>
      </c>
      <c r="AX220" s="40" t="s">
        <v>153</v>
      </c>
      <c r="AY220" s="40" t="s">
        <v>150</v>
      </c>
      <c r="AZ220" s="40" t="s">
        <v>165</v>
      </c>
      <c r="BA220" s="40" t="s">
        <v>164</v>
      </c>
      <c r="BB220" s="40" t="s">
        <v>166</v>
      </c>
      <c r="BC220" s="40" t="s">
        <v>150</v>
      </c>
      <c r="BD220" s="40" t="s">
        <v>150</v>
      </c>
      <c r="BE220" s="40" t="s">
        <v>1096</v>
      </c>
      <c r="BF220" s="40" t="s">
        <v>153</v>
      </c>
      <c r="BG220" s="40" t="s">
        <v>166</v>
      </c>
      <c r="BH220" s="40" t="s">
        <v>153</v>
      </c>
      <c r="BI220" s="40" t="s">
        <v>153</v>
      </c>
      <c r="BJ220" s="40" t="s">
        <v>166</v>
      </c>
      <c r="BK220" s="40" t="s">
        <v>332</v>
      </c>
      <c r="BL220" s="40" t="s">
        <v>153</v>
      </c>
      <c r="BM220" s="40" t="s">
        <v>166</v>
      </c>
      <c r="BN220" s="40" t="s">
        <v>153</v>
      </c>
      <c r="BO220" s="40"/>
      <c r="BP220" s="40" t="s">
        <v>166</v>
      </c>
      <c r="BQ220" s="40" t="s">
        <v>1151</v>
      </c>
      <c r="BR220" s="40">
        <v>161640</v>
      </c>
      <c r="BS220" s="40">
        <v>-25.481819999999999</v>
      </c>
      <c r="BT220" s="40">
        <v>-48.433430000000001</v>
      </c>
      <c r="BU220" s="41">
        <v>42516</v>
      </c>
      <c r="BV220" s="43">
        <v>0.375</v>
      </c>
      <c r="BW220" s="40" t="s">
        <v>153</v>
      </c>
      <c r="BX220" s="40" t="s">
        <v>150</v>
      </c>
      <c r="BY220" s="40" t="s">
        <v>150</v>
      </c>
      <c r="BZ220" s="40" t="s">
        <v>150</v>
      </c>
      <c r="CA220" s="43" t="s">
        <v>150</v>
      </c>
      <c r="CB220" s="43" t="s">
        <v>150</v>
      </c>
      <c r="CC220" s="43" t="s">
        <v>150</v>
      </c>
      <c r="CD220" s="40" t="s">
        <v>153</v>
      </c>
      <c r="CE220" s="40" t="s">
        <v>150</v>
      </c>
      <c r="CF220" s="40" t="s">
        <v>150</v>
      </c>
      <c r="CG220" s="40" t="s">
        <v>153</v>
      </c>
      <c r="CH220" s="40" t="s">
        <v>158</v>
      </c>
      <c r="CI220" s="40"/>
      <c r="CJ220" s="40"/>
      <c r="CK220" s="40"/>
      <c r="CL220" s="40"/>
      <c r="CM220" s="40"/>
      <c r="CN220" s="40"/>
      <c r="CO220" s="40"/>
      <c r="CP220" s="40"/>
      <c r="CQ220" s="40"/>
      <c r="CR220" s="40"/>
      <c r="CS220" s="40"/>
      <c r="CT220" s="4"/>
      <c r="CU220" s="4"/>
      <c r="CV220" s="4"/>
      <c r="CW220" s="4"/>
      <c r="CX220" s="4"/>
      <c r="CY220" s="4"/>
      <c r="CZ220" s="4"/>
      <c r="DA220" s="4"/>
      <c r="DB220" s="4"/>
      <c r="DC220" s="4"/>
      <c r="DD220" s="4"/>
      <c r="DE220" s="4"/>
      <c r="DF220" s="4"/>
      <c r="DG220" s="4"/>
      <c r="DH220" s="4"/>
      <c r="DI220" s="4"/>
      <c r="DJ220" s="4"/>
      <c r="DK220" s="4"/>
    </row>
    <row r="221" spans="1:115" ht="15" customHeight="1" x14ac:dyDescent="0.6">
      <c r="A221" s="40">
        <v>292</v>
      </c>
      <c r="B221" s="40"/>
      <c r="C221" s="40"/>
      <c r="D221" s="40"/>
      <c r="E221" s="40" t="s">
        <v>333</v>
      </c>
      <c r="F221" s="40" t="s">
        <v>334</v>
      </c>
      <c r="G221" s="40" t="s">
        <v>1152</v>
      </c>
      <c r="H221" s="40" t="s">
        <v>150</v>
      </c>
      <c r="I221" s="41">
        <v>42789</v>
      </c>
      <c r="J221" s="42">
        <f t="shared" si="0"/>
        <v>2017</v>
      </c>
      <c r="K221" s="42">
        <f t="shared" si="1"/>
        <v>2</v>
      </c>
      <c r="L221" s="42" t="str">
        <f t="shared" si="2"/>
        <v>4 - Winter</v>
      </c>
      <c r="M221" s="40" t="s">
        <v>150</v>
      </c>
      <c r="N221" s="40" t="s">
        <v>150</v>
      </c>
      <c r="O221" s="43">
        <v>0.41944444444444445</v>
      </c>
      <c r="P221" s="40" t="s">
        <v>336</v>
      </c>
      <c r="Q221" s="44">
        <v>-25.468499999999999</v>
      </c>
      <c r="R221" s="44">
        <v>-48.433183</v>
      </c>
      <c r="S221" s="40" t="s">
        <v>152</v>
      </c>
      <c r="T221" s="40" t="s">
        <v>150</v>
      </c>
      <c r="U221" s="40" t="s">
        <v>153</v>
      </c>
      <c r="V221" s="40" t="s">
        <v>150</v>
      </c>
      <c r="W221" s="40" t="s">
        <v>150</v>
      </c>
      <c r="X221" s="40" t="s">
        <v>150</v>
      </c>
      <c r="Y221" s="40" t="s">
        <v>1153</v>
      </c>
      <c r="Z221" s="40" t="s">
        <v>1154</v>
      </c>
      <c r="AA221" s="45" t="s">
        <v>150</v>
      </c>
      <c r="AB221" s="40" t="s">
        <v>179</v>
      </c>
      <c r="AC221" s="40">
        <v>7.2</v>
      </c>
      <c r="AD221" s="40" t="s">
        <v>150</v>
      </c>
      <c r="AE221" s="40" t="s">
        <v>150</v>
      </c>
      <c r="AF221" s="40" t="s">
        <v>150</v>
      </c>
      <c r="AG221" s="46">
        <v>38.5</v>
      </c>
      <c r="AH221" s="46">
        <v>39.9</v>
      </c>
      <c r="AI221" s="40">
        <v>38.5</v>
      </c>
      <c r="AJ221" s="40">
        <v>32.5</v>
      </c>
      <c r="AK221" s="40">
        <v>7.5</v>
      </c>
      <c r="AL221" s="40">
        <v>2.1</v>
      </c>
      <c r="AM221" s="40">
        <v>7.09</v>
      </c>
      <c r="AN221" s="40" t="s">
        <v>150</v>
      </c>
      <c r="AO221" s="40" t="s">
        <v>163</v>
      </c>
      <c r="AP221" s="40" t="s">
        <v>153</v>
      </c>
      <c r="AQ221" s="40" t="s">
        <v>150</v>
      </c>
      <c r="AR221" s="40" t="s">
        <v>153</v>
      </c>
      <c r="AS221" s="40" t="s">
        <v>150</v>
      </c>
      <c r="AT221" s="40" t="s">
        <v>153</v>
      </c>
      <c r="AU221" s="40" t="s">
        <v>150</v>
      </c>
      <c r="AV221" s="40" t="s">
        <v>153</v>
      </c>
      <c r="AW221" s="40" t="s">
        <v>150</v>
      </c>
      <c r="AX221" s="40" t="s">
        <v>153</v>
      </c>
      <c r="AY221" s="40" t="s">
        <v>150</v>
      </c>
      <c r="AZ221" s="40" t="s">
        <v>165</v>
      </c>
      <c r="BA221" s="40" t="s">
        <v>164</v>
      </c>
      <c r="BB221" s="40" t="s">
        <v>153</v>
      </c>
      <c r="BC221" s="40" t="s">
        <v>150</v>
      </c>
      <c r="BD221" s="40" t="s">
        <v>150</v>
      </c>
      <c r="BE221" s="40" t="s">
        <v>150</v>
      </c>
      <c r="BF221" s="40" t="s">
        <v>166</v>
      </c>
      <c r="BG221" s="40" t="s">
        <v>166</v>
      </c>
      <c r="BH221" s="40" t="s">
        <v>153</v>
      </c>
      <c r="BI221" s="40" t="s">
        <v>153</v>
      </c>
      <c r="BJ221" s="40" t="s">
        <v>166</v>
      </c>
      <c r="BK221" s="40" t="s">
        <v>332</v>
      </c>
      <c r="BL221" s="40" t="s">
        <v>153</v>
      </c>
      <c r="BM221" s="40" t="s">
        <v>166</v>
      </c>
      <c r="BN221" s="40" t="s">
        <v>153</v>
      </c>
      <c r="BO221" s="40"/>
      <c r="BP221" s="40" t="s">
        <v>166</v>
      </c>
      <c r="BQ221" s="40" t="s">
        <v>1155</v>
      </c>
      <c r="BR221" s="40">
        <v>165367</v>
      </c>
      <c r="BS221" s="40">
        <v>-25.481819999999999</v>
      </c>
      <c r="BT221" s="40">
        <v>-48.433430000000001</v>
      </c>
      <c r="BU221" s="41">
        <v>42517</v>
      </c>
      <c r="BV221" s="43">
        <v>0.49722222222222223</v>
      </c>
      <c r="BW221" s="40" t="s">
        <v>153</v>
      </c>
      <c r="BX221" s="40" t="s">
        <v>150</v>
      </c>
      <c r="BY221" s="40" t="s">
        <v>150</v>
      </c>
      <c r="BZ221" s="40" t="s">
        <v>150</v>
      </c>
      <c r="CA221" s="43" t="s">
        <v>150</v>
      </c>
      <c r="CB221" s="43" t="s">
        <v>150</v>
      </c>
      <c r="CC221" s="43" t="s">
        <v>150</v>
      </c>
      <c r="CD221" s="40" t="s">
        <v>153</v>
      </c>
      <c r="CE221" s="40" t="s">
        <v>150</v>
      </c>
      <c r="CF221" s="40" t="s">
        <v>150</v>
      </c>
      <c r="CG221" s="40" t="s">
        <v>153</v>
      </c>
      <c r="CH221" s="40" t="s">
        <v>158</v>
      </c>
      <c r="CI221" s="40"/>
      <c r="CJ221" s="40"/>
      <c r="CK221" s="40"/>
      <c r="CL221" s="40"/>
      <c r="CM221" s="40"/>
      <c r="CN221" s="40"/>
      <c r="CO221" s="40"/>
      <c r="CP221" s="40"/>
      <c r="CQ221" s="40"/>
      <c r="CR221" s="40"/>
      <c r="CS221" s="40"/>
      <c r="CT221" s="4"/>
      <c r="CU221" s="4"/>
      <c r="CV221" s="4"/>
      <c r="CW221" s="4"/>
      <c r="CX221" s="4"/>
      <c r="CY221" s="4"/>
      <c r="CZ221" s="4"/>
      <c r="DA221" s="4"/>
      <c r="DB221" s="4"/>
      <c r="DC221" s="4"/>
      <c r="DD221" s="4"/>
      <c r="DE221" s="4"/>
      <c r="DF221" s="4"/>
      <c r="DG221" s="4"/>
      <c r="DH221" s="4"/>
      <c r="DI221" s="4"/>
      <c r="DJ221" s="4"/>
      <c r="DK221" s="4"/>
    </row>
    <row r="222" spans="1:115" ht="15" customHeight="1" x14ac:dyDescent="0.6">
      <c r="A222" s="40">
        <v>293</v>
      </c>
      <c r="B222" s="40"/>
      <c r="C222" s="40"/>
      <c r="D222" s="40"/>
      <c r="E222" s="40" t="s">
        <v>333</v>
      </c>
      <c r="F222" s="40" t="s">
        <v>334</v>
      </c>
      <c r="G222" s="40" t="s">
        <v>1156</v>
      </c>
      <c r="H222" s="40" t="s">
        <v>150</v>
      </c>
      <c r="I222" s="41">
        <v>42815</v>
      </c>
      <c r="J222" s="42">
        <f t="shared" si="0"/>
        <v>2017</v>
      </c>
      <c r="K222" s="42">
        <f t="shared" si="1"/>
        <v>3</v>
      </c>
      <c r="L222" s="42" t="str">
        <f t="shared" si="2"/>
        <v>1 - Spring</v>
      </c>
      <c r="M222" s="40" t="s">
        <v>150</v>
      </c>
      <c r="N222" s="40" t="s">
        <v>150</v>
      </c>
      <c r="O222" s="43">
        <v>0.43402777777777773</v>
      </c>
      <c r="P222" s="40" t="s">
        <v>336</v>
      </c>
      <c r="Q222" s="44">
        <v>-25.468499999999999</v>
      </c>
      <c r="R222" s="44">
        <v>-48.433599999999998</v>
      </c>
      <c r="S222" s="40" t="s">
        <v>152</v>
      </c>
      <c r="T222" s="40" t="s">
        <v>150</v>
      </c>
      <c r="U222" s="40" t="s">
        <v>150</v>
      </c>
      <c r="V222" s="40" t="s">
        <v>150</v>
      </c>
      <c r="W222" s="40" t="s">
        <v>150</v>
      </c>
      <c r="X222" s="40" t="s">
        <v>150</v>
      </c>
      <c r="Y222" s="40" t="s">
        <v>1157</v>
      </c>
      <c r="Z222" s="40" t="s">
        <v>1158</v>
      </c>
      <c r="AA222" s="45" t="s">
        <v>150</v>
      </c>
      <c r="AB222" s="40" t="s">
        <v>179</v>
      </c>
      <c r="AC222" s="40" t="s">
        <v>150</v>
      </c>
      <c r="AD222" s="40" t="s">
        <v>150</v>
      </c>
      <c r="AE222" s="40" t="s">
        <v>150</v>
      </c>
      <c r="AF222" s="40" t="s">
        <v>150</v>
      </c>
      <c r="AG222" s="46">
        <v>41</v>
      </c>
      <c r="AH222" s="46" t="s">
        <v>150</v>
      </c>
      <c r="AI222" s="40" t="s">
        <v>150</v>
      </c>
      <c r="AJ222" s="40" t="s">
        <v>150</v>
      </c>
      <c r="AK222" s="40" t="s">
        <v>150</v>
      </c>
      <c r="AL222" s="40" t="s">
        <v>150</v>
      </c>
      <c r="AM222" s="40">
        <v>6</v>
      </c>
      <c r="AN222" s="40" t="s">
        <v>150</v>
      </c>
      <c r="AO222" s="40" t="s">
        <v>150</v>
      </c>
      <c r="AP222" s="40" t="s">
        <v>150</v>
      </c>
      <c r="AQ222" s="40" t="s">
        <v>150</v>
      </c>
      <c r="AR222" s="40" t="s">
        <v>150</v>
      </c>
      <c r="AS222" s="40" t="s">
        <v>150</v>
      </c>
      <c r="AT222" s="40" t="s">
        <v>150</v>
      </c>
      <c r="AU222" s="40" t="s">
        <v>150</v>
      </c>
      <c r="AV222" s="40" t="s">
        <v>150</v>
      </c>
      <c r="AW222" s="40" t="s">
        <v>150</v>
      </c>
      <c r="AX222" s="40" t="s">
        <v>150</v>
      </c>
      <c r="AY222" s="40" t="s">
        <v>150</v>
      </c>
      <c r="AZ222" s="40" t="s">
        <v>150</v>
      </c>
      <c r="BA222" s="40" t="s">
        <v>150</v>
      </c>
      <c r="BB222" s="40" t="s">
        <v>150</v>
      </c>
      <c r="BC222" s="40" t="s">
        <v>150</v>
      </c>
      <c r="BD222" s="40" t="s">
        <v>150</v>
      </c>
      <c r="BE222" s="40" t="s">
        <v>150</v>
      </c>
      <c r="BF222" s="40" t="s">
        <v>150</v>
      </c>
      <c r="BG222" s="40" t="s">
        <v>150</v>
      </c>
      <c r="BH222" s="40" t="s">
        <v>150</v>
      </c>
      <c r="BI222" s="40" t="s">
        <v>153</v>
      </c>
      <c r="BJ222" s="40" t="s">
        <v>150</v>
      </c>
      <c r="BK222" s="40" t="s">
        <v>150</v>
      </c>
      <c r="BL222" s="40" t="s">
        <v>150</v>
      </c>
      <c r="BM222" s="40" t="s">
        <v>150</v>
      </c>
      <c r="BN222" s="40" t="s">
        <v>150</v>
      </c>
      <c r="BO222" s="40"/>
      <c r="BP222" s="40" t="s">
        <v>150</v>
      </c>
      <c r="BQ222" s="40" t="s">
        <v>150</v>
      </c>
      <c r="BR222" s="40">
        <v>161643</v>
      </c>
      <c r="BS222" s="40" t="s">
        <v>150</v>
      </c>
      <c r="BT222" s="40" t="s">
        <v>150</v>
      </c>
      <c r="BU222" s="41">
        <v>42815</v>
      </c>
      <c r="BV222" s="43">
        <v>0.70833333333333337</v>
      </c>
      <c r="BW222" s="40" t="s">
        <v>153</v>
      </c>
      <c r="BX222" s="40" t="s">
        <v>150</v>
      </c>
      <c r="BY222" s="40" t="s">
        <v>150</v>
      </c>
      <c r="BZ222" s="40" t="s">
        <v>150</v>
      </c>
      <c r="CA222" s="43" t="s">
        <v>150</v>
      </c>
      <c r="CB222" s="43" t="s">
        <v>150</v>
      </c>
      <c r="CC222" s="43" t="s">
        <v>150</v>
      </c>
      <c r="CD222" s="40" t="s">
        <v>153</v>
      </c>
      <c r="CE222" s="40" t="s">
        <v>150</v>
      </c>
      <c r="CF222" s="40" t="s">
        <v>150</v>
      </c>
      <c r="CG222" s="40" t="s">
        <v>153</v>
      </c>
      <c r="CH222" s="40" t="s">
        <v>158</v>
      </c>
      <c r="CI222" s="40"/>
      <c r="CJ222" s="40"/>
      <c r="CK222" s="40"/>
      <c r="CL222" s="40"/>
      <c r="CM222" s="40"/>
      <c r="CN222" s="40"/>
      <c r="CO222" s="40"/>
      <c r="CP222" s="40"/>
      <c r="CQ222" s="40"/>
      <c r="CR222" s="40"/>
      <c r="CS222" s="40"/>
      <c r="CT222" s="4"/>
      <c r="CU222" s="4"/>
      <c r="CV222" s="4"/>
      <c r="CW222" s="4"/>
      <c r="CX222" s="4"/>
      <c r="CY222" s="4"/>
      <c r="CZ222" s="4"/>
      <c r="DA222" s="4"/>
      <c r="DB222" s="4"/>
      <c r="DC222" s="4"/>
      <c r="DD222" s="4"/>
      <c r="DE222" s="4"/>
      <c r="DF222" s="4"/>
      <c r="DG222" s="4"/>
      <c r="DH222" s="4"/>
      <c r="DI222" s="4"/>
      <c r="DJ222" s="4"/>
      <c r="DK222" s="4"/>
    </row>
    <row r="223" spans="1:115" ht="15" customHeight="1" x14ac:dyDescent="0.6">
      <c r="A223" s="40">
        <v>294</v>
      </c>
      <c r="B223" s="40"/>
      <c r="C223" s="40"/>
      <c r="D223" s="40"/>
      <c r="E223" s="40" t="s">
        <v>333</v>
      </c>
      <c r="F223" s="40" t="s">
        <v>334</v>
      </c>
      <c r="G223" s="40" t="s">
        <v>1159</v>
      </c>
      <c r="H223" s="40" t="s">
        <v>150</v>
      </c>
      <c r="I223" s="41">
        <v>42815</v>
      </c>
      <c r="J223" s="42">
        <f t="shared" si="0"/>
        <v>2017</v>
      </c>
      <c r="K223" s="42">
        <f t="shared" si="1"/>
        <v>3</v>
      </c>
      <c r="L223" s="42" t="str">
        <f t="shared" si="2"/>
        <v>1 - Spring</v>
      </c>
      <c r="M223" s="40" t="s">
        <v>150</v>
      </c>
      <c r="N223" s="40" t="s">
        <v>150</v>
      </c>
      <c r="O223" s="43">
        <v>0.54861111111111105</v>
      </c>
      <c r="P223" s="40" t="s">
        <v>336</v>
      </c>
      <c r="Q223" s="44">
        <v>-25.468499999999999</v>
      </c>
      <c r="R223" s="44">
        <v>-48.433599999999998</v>
      </c>
      <c r="S223" s="40" t="s">
        <v>152</v>
      </c>
      <c r="T223" s="40" t="s">
        <v>150</v>
      </c>
      <c r="U223" s="40" t="s">
        <v>150</v>
      </c>
      <c r="V223" s="40" t="s">
        <v>150</v>
      </c>
      <c r="W223" s="40" t="s">
        <v>150</v>
      </c>
      <c r="X223" s="40" t="s">
        <v>150</v>
      </c>
      <c r="Y223" s="40" t="s">
        <v>1160</v>
      </c>
      <c r="Z223" s="40" t="s">
        <v>1161</v>
      </c>
      <c r="AA223" s="45" t="s">
        <v>150</v>
      </c>
      <c r="AB223" s="40" t="s">
        <v>179</v>
      </c>
      <c r="AC223" s="40" t="s">
        <v>150</v>
      </c>
      <c r="AD223" s="40" t="s">
        <v>150</v>
      </c>
      <c r="AE223" s="40" t="s">
        <v>150</v>
      </c>
      <c r="AF223" s="40" t="s">
        <v>150</v>
      </c>
      <c r="AG223" s="46">
        <v>44.2</v>
      </c>
      <c r="AH223" s="46" t="s">
        <v>150</v>
      </c>
      <c r="AI223" s="40" t="s">
        <v>150</v>
      </c>
      <c r="AJ223" s="40" t="s">
        <v>150</v>
      </c>
      <c r="AK223" s="40" t="s">
        <v>150</v>
      </c>
      <c r="AL223" s="40" t="s">
        <v>150</v>
      </c>
      <c r="AM223" s="40">
        <v>8.5</v>
      </c>
      <c r="AN223" s="40" t="s">
        <v>150</v>
      </c>
      <c r="AO223" s="40" t="s">
        <v>150</v>
      </c>
      <c r="AP223" s="40" t="s">
        <v>150</v>
      </c>
      <c r="AQ223" s="40" t="s">
        <v>150</v>
      </c>
      <c r="AR223" s="40" t="s">
        <v>150</v>
      </c>
      <c r="AS223" s="40" t="s">
        <v>150</v>
      </c>
      <c r="AT223" s="40" t="s">
        <v>150</v>
      </c>
      <c r="AU223" s="40" t="s">
        <v>150</v>
      </c>
      <c r="AV223" s="40" t="s">
        <v>150</v>
      </c>
      <c r="AW223" s="40" t="s">
        <v>150</v>
      </c>
      <c r="AX223" s="40" t="s">
        <v>150</v>
      </c>
      <c r="AY223" s="40" t="s">
        <v>150</v>
      </c>
      <c r="AZ223" s="40" t="s">
        <v>150</v>
      </c>
      <c r="BA223" s="40" t="s">
        <v>150</v>
      </c>
      <c r="BB223" s="40" t="s">
        <v>150</v>
      </c>
      <c r="BC223" s="40" t="s">
        <v>150</v>
      </c>
      <c r="BD223" s="40" t="s">
        <v>150</v>
      </c>
      <c r="BE223" s="40" t="s">
        <v>150</v>
      </c>
      <c r="BF223" s="40" t="s">
        <v>150</v>
      </c>
      <c r="BG223" s="40" t="s">
        <v>150</v>
      </c>
      <c r="BH223" s="40" t="s">
        <v>150</v>
      </c>
      <c r="BI223" s="40" t="s">
        <v>153</v>
      </c>
      <c r="BJ223" s="40" t="s">
        <v>150</v>
      </c>
      <c r="BK223" s="40" t="s">
        <v>150</v>
      </c>
      <c r="BL223" s="40" t="s">
        <v>150</v>
      </c>
      <c r="BM223" s="40" t="s">
        <v>150</v>
      </c>
      <c r="BN223" s="40" t="s">
        <v>150</v>
      </c>
      <c r="BO223" s="40"/>
      <c r="BP223" s="40" t="s">
        <v>150</v>
      </c>
      <c r="BQ223" s="40" t="s">
        <v>150</v>
      </c>
      <c r="BR223" s="40">
        <v>161639</v>
      </c>
      <c r="BS223" s="40" t="s">
        <v>150</v>
      </c>
      <c r="BT223" s="40" t="s">
        <v>150</v>
      </c>
      <c r="BU223" s="41">
        <v>42815</v>
      </c>
      <c r="BV223" s="43">
        <v>0.70833333333333337</v>
      </c>
      <c r="BW223" s="40" t="s">
        <v>153</v>
      </c>
      <c r="BX223" s="40" t="s">
        <v>150</v>
      </c>
      <c r="BY223" s="40" t="s">
        <v>150</v>
      </c>
      <c r="BZ223" s="40" t="s">
        <v>150</v>
      </c>
      <c r="CA223" s="43" t="s">
        <v>150</v>
      </c>
      <c r="CB223" s="43" t="s">
        <v>150</v>
      </c>
      <c r="CC223" s="43" t="s">
        <v>150</v>
      </c>
      <c r="CD223" s="40" t="s">
        <v>153</v>
      </c>
      <c r="CE223" s="40" t="s">
        <v>150</v>
      </c>
      <c r="CF223" s="40" t="s">
        <v>150</v>
      </c>
      <c r="CG223" s="40" t="s">
        <v>153</v>
      </c>
      <c r="CH223" s="40" t="s">
        <v>158</v>
      </c>
      <c r="CI223" s="40"/>
      <c r="CJ223" s="40"/>
      <c r="CK223" s="40"/>
      <c r="CL223" s="40"/>
      <c r="CM223" s="40"/>
      <c r="CN223" s="40"/>
      <c r="CO223" s="40"/>
      <c r="CP223" s="40"/>
      <c r="CQ223" s="40"/>
      <c r="CR223" s="40"/>
      <c r="CS223" s="40"/>
      <c r="CT223" s="4"/>
      <c r="CU223" s="4"/>
      <c r="CV223" s="4"/>
      <c r="CW223" s="4"/>
      <c r="CX223" s="4"/>
      <c r="CY223" s="4"/>
      <c r="CZ223" s="4"/>
      <c r="DA223" s="4"/>
      <c r="DB223" s="4"/>
      <c r="DC223" s="4"/>
      <c r="DD223" s="4"/>
      <c r="DE223" s="4"/>
      <c r="DF223" s="4"/>
      <c r="DG223" s="4"/>
      <c r="DH223" s="4"/>
      <c r="DI223" s="4"/>
      <c r="DJ223" s="4"/>
      <c r="DK223" s="4"/>
    </row>
    <row r="224" spans="1:115" ht="15" customHeight="1" x14ac:dyDescent="0.6">
      <c r="A224" s="40">
        <v>295</v>
      </c>
      <c r="B224" s="40" t="s">
        <v>19</v>
      </c>
      <c r="C224" s="40" t="s">
        <v>921</v>
      </c>
      <c r="D224" s="40" t="s">
        <v>174</v>
      </c>
      <c r="E224" s="40" t="s">
        <v>22</v>
      </c>
      <c r="F224" s="40" t="s">
        <v>1162</v>
      </c>
      <c r="G224" s="40">
        <v>124</v>
      </c>
      <c r="H224" s="40" t="s">
        <v>1163</v>
      </c>
      <c r="I224" s="41">
        <v>42826</v>
      </c>
      <c r="J224" s="42">
        <f t="shared" si="0"/>
        <v>2017</v>
      </c>
      <c r="K224" s="42">
        <f t="shared" si="1"/>
        <v>4</v>
      </c>
      <c r="L224" s="42" t="str">
        <f t="shared" si="2"/>
        <v>1 - Spring</v>
      </c>
      <c r="M224" s="40"/>
      <c r="N224" s="40" t="s">
        <v>150</v>
      </c>
      <c r="O224" s="43">
        <v>0.52777777777777779</v>
      </c>
      <c r="P224" s="40" t="s">
        <v>176</v>
      </c>
      <c r="Q224" s="44">
        <v>28.860083333333332</v>
      </c>
      <c r="R224" s="44">
        <v>-81.231666666666698</v>
      </c>
      <c r="S224" s="40" t="s">
        <v>152</v>
      </c>
      <c r="T224" s="40" t="s">
        <v>150</v>
      </c>
      <c r="U224" s="40" t="s">
        <v>153</v>
      </c>
      <c r="V224" s="40" t="s">
        <v>150</v>
      </c>
      <c r="W224" s="40" t="s">
        <v>150</v>
      </c>
      <c r="X224" s="40" t="s">
        <v>150</v>
      </c>
      <c r="Y224" s="40" t="s">
        <v>1164</v>
      </c>
      <c r="Z224" s="40" t="s">
        <v>1165</v>
      </c>
      <c r="AA224" s="45">
        <v>982.00041972012798</v>
      </c>
      <c r="AB224" s="40" t="s">
        <v>179</v>
      </c>
      <c r="AC224" s="40">
        <v>5.9</v>
      </c>
      <c r="AD224" s="40">
        <v>41.2</v>
      </c>
      <c r="AE224" s="40">
        <v>42.5</v>
      </c>
      <c r="AF224" s="40">
        <v>33.799999999999997</v>
      </c>
      <c r="AG224" s="46">
        <v>44</v>
      </c>
      <c r="AH224" s="46" t="s">
        <v>150</v>
      </c>
      <c r="AI224" s="40">
        <v>40.1</v>
      </c>
      <c r="AJ224" s="40">
        <v>35.6</v>
      </c>
      <c r="AK224" s="40">
        <v>7</v>
      </c>
      <c r="AL224" s="40">
        <v>4.5</v>
      </c>
      <c r="AM224" s="40">
        <v>8.5</v>
      </c>
      <c r="AN224" s="40" t="s">
        <v>150</v>
      </c>
      <c r="AO224" s="40" t="s">
        <v>163</v>
      </c>
      <c r="AP224" s="40" t="s">
        <v>153</v>
      </c>
      <c r="AQ224" s="40" t="s">
        <v>150</v>
      </c>
      <c r="AR224" s="40" t="s">
        <v>153</v>
      </c>
      <c r="AS224" s="40" t="s">
        <v>150</v>
      </c>
      <c r="AT224" s="40" t="s">
        <v>166</v>
      </c>
      <c r="AU224" s="40" t="s">
        <v>181</v>
      </c>
      <c r="AV224" s="40" t="s">
        <v>166</v>
      </c>
      <c r="AW224" s="40" t="s">
        <v>1166</v>
      </c>
      <c r="AX224" s="40" t="s">
        <v>153</v>
      </c>
      <c r="AY224" s="40" t="s">
        <v>150</v>
      </c>
      <c r="AZ224" s="40" t="s">
        <v>165</v>
      </c>
      <c r="BA224" s="40" t="s">
        <v>165</v>
      </c>
      <c r="BB224" s="40" t="s">
        <v>166</v>
      </c>
      <c r="BC224" s="40">
        <v>8</v>
      </c>
      <c r="BD224" s="40">
        <v>1</v>
      </c>
      <c r="BE224" s="40" t="s">
        <v>153</v>
      </c>
      <c r="BF224" s="40" t="s">
        <v>153</v>
      </c>
      <c r="BG224" s="40" t="s">
        <v>166</v>
      </c>
      <c r="BH224" s="40" t="s">
        <v>150</v>
      </c>
      <c r="BI224" s="40" t="s">
        <v>153</v>
      </c>
      <c r="BJ224" s="40" t="s">
        <v>166</v>
      </c>
      <c r="BK224" s="40" t="s">
        <v>1167</v>
      </c>
      <c r="BL224" s="40" t="s">
        <v>153</v>
      </c>
      <c r="BM224" s="40" t="s">
        <v>166</v>
      </c>
      <c r="BN224" s="40" t="s">
        <v>166</v>
      </c>
      <c r="BO224" s="40"/>
      <c r="BP224" s="40" t="s">
        <v>153</v>
      </c>
      <c r="BQ224" s="40" t="s">
        <v>150</v>
      </c>
      <c r="BR224" s="40" t="s">
        <v>150</v>
      </c>
      <c r="BS224" s="40">
        <v>28.858630000000002</v>
      </c>
      <c r="BT224" s="40">
        <v>-82.765429999999995</v>
      </c>
      <c r="BU224" s="41">
        <v>43696</v>
      </c>
      <c r="BV224" s="43" t="s">
        <v>150</v>
      </c>
      <c r="BW224" s="40" t="s">
        <v>153</v>
      </c>
      <c r="BX224" s="40" t="s">
        <v>150</v>
      </c>
      <c r="BY224" s="40" t="s">
        <v>150</v>
      </c>
      <c r="BZ224" s="40" t="s">
        <v>150</v>
      </c>
      <c r="CA224" s="43" t="s">
        <v>150</v>
      </c>
      <c r="CB224" s="43" t="s">
        <v>150</v>
      </c>
      <c r="CC224" s="43" t="s">
        <v>150</v>
      </c>
      <c r="CD224" s="40" t="s">
        <v>150</v>
      </c>
      <c r="CE224" s="40" t="s">
        <v>150</v>
      </c>
      <c r="CF224" s="40" t="s">
        <v>150</v>
      </c>
      <c r="CG224" s="40" t="s">
        <v>153</v>
      </c>
      <c r="CH224" s="40" t="s">
        <v>158</v>
      </c>
      <c r="CI224" s="40"/>
      <c r="CJ224" s="47">
        <v>6.2933898792410981</v>
      </c>
      <c r="CK224" s="47">
        <v>-24.142500266672855</v>
      </c>
      <c r="CL224" s="48">
        <v>9.3572728038969544E-2</v>
      </c>
      <c r="CM224" s="48">
        <v>0.27250313583470603</v>
      </c>
      <c r="CN224" s="47">
        <v>15.779549416352371</v>
      </c>
      <c r="CO224" s="47">
        <v>45.953311270608104</v>
      </c>
      <c r="CP224" s="47">
        <v>6.6789955773711309</v>
      </c>
      <c r="CQ224" s="47">
        <v>22.689686580741551</v>
      </c>
      <c r="CR224" s="47">
        <v>2.9122068100998257</v>
      </c>
      <c r="CS224" s="47">
        <v>3.397170475395384</v>
      </c>
      <c r="CT224" s="4"/>
      <c r="CU224" s="4"/>
      <c r="CV224" s="4"/>
      <c r="CW224" s="4"/>
      <c r="CX224" s="4"/>
      <c r="CY224" s="4"/>
      <c r="CZ224" s="4"/>
      <c r="DA224" s="4"/>
      <c r="DB224" s="4"/>
      <c r="DC224" s="4"/>
      <c r="DD224" s="4"/>
      <c r="DE224" s="4"/>
      <c r="DF224" s="4"/>
      <c r="DG224" s="4"/>
      <c r="DH224" s="4"/>
      <c r="DI224" s="4"/>
      <c r="DJ224" s="4"/>
      <c r="DK224" s="4"/>
    </row>
    <row r="225" spans="1:115" ht="15" customHeight="1" x14ac:dyDescent="0.6">
      <c r="A225" s="40">
        <v>296</v>
      </c>
      <c r="B225" s="40" t="s">
        <v>19</v>
      </c>
      <c r="C225" s="40" t="s">
        <v>921</v>
      </c>
      <c r="D225" s="40" t="s">
        <v>174</v>
      </c>
      <c r="E225" s="40" t="s">
        <v>22</v>
      </c>
      <c r="F225" s="40" t="s">
        <v>1162</v>
      </c>
      <c r="G225" s="40">
        <v>125</v>
      </c>
      <c r="H225" s="40" t="s">
        <v>1168</v>
      </c>
      <c r="I225" s="41">
        <v>42826</v>
      </c>
      <c r="J225" s="42">
        <f t="shared" si="0"/>
        <v>2017</v>
      </c>
      <c r="K225" s="42">
        <f t="shared" si="1"/>
        <v>4</v>
      </c>
      <c r="L225" s="42" t="str">
        <f t="shared" si="2"/>
        <v>1 - Spring</v>
      </c>
      <c r="M225" s="40"/>
      <c r="N225" s="40" t="s">
        <v>150</v>
      </c>
      <c r="O225" s="43">
        <v>0.57500000000000007</v>
      </c>
      <c r="P225" s="40" t="s">
        <v>160</v>
      </c>
      <c r="Q225" s="44">
        <v>28.517779999999998</v>
      </c>
      <c r="R225" s="44">
        <v>-82.455410000000001</v>
      </c>
      <c r="S225" s="40" t="s">
        <v>152</v>
      </c>
      <c r="T225" s="40" t="s">
        <v>150</v>
      </c>
      <c r="U225" s="40" t="s">
        <v>153</v>
      </c>
      <c r="V225" s="40" t="s">
        <v>150</v>
      </c>
      <c r="W225" s="40" t="s">
        <v>150</v>
      </c>
      <c r="X225" s="40" t="s">
        <v>150</v>
      </c>
      <c r="Y225" s="40" t="s">
        <v>1169</v>
      </c>
      <c r="Z225" s="40" t="s">
        <v>1170</v>
      </c>
      <c r="AA225" s="45">
        <v>982.00041972009797</v>
      </c>
      <c r="AB225" s="40" t="s">
        <v>179</v>
      </c>
      <c r="AC225" s="40">
        <v>6.3</v>
      </c>
      <c r="AD225" s="40">
        <v>38.5</v>
      </c>
      <c r="AE225" s="40">
        <v>39.5</v>
      </c>
      <c r="AF225" s="40">
        <v>30.5</v>
      </c>
      <c r="AG225" s="46">
        <v>41</v>
      </c>
      <c r="AH225" s="46">
        <v>41.5</v>
      </c>
      <c r="AI225" s="40">
        <v>35.200000000000003</v>
      </c>
      <c r="AJ225" s="40">
        <v>31</v>
      </c>
      <c r="AK225" s="40">
        <v>5</v>
      </c>
      <c r="AL225" s="40">
        <v>3.2</v>
      </c>
      <c r="AM225" s="40">
        <v>6</v>
      </c>
      <c r="AN225" s="40" t="s">
        <v>150</v>
      </c>
      <c r="AO225" s="40" t="s">
        <v>163</v>
      </c>
      <c r="AP225" s="40" t="s">
        <v>153</v>
      </c>
      <c r="AQ225" s="40" t="s">
        <v>150</v>
      </c>
      <c r="AR225" s="40" t="s">
        <v>153</v>
      </c>
      <c r="AS225" s="40" t="s">
        <v>150</v>
      </c>
      <c r="AT225" s="40" t="s">
        <v>166</v>
      </c>
      <c r="AU225" s="40" t="s">
        <v>181</v>
      </c>
      <c r="AV225" s="40" t="s">
        <v>153</v>
      </c>
      <c r="AW225" s="40" t="s">
        <v>150</v>
      </c>
      <c r="AX225" s="40" t="s">
        <v>153</v>
      </c>
      <c r="AY225" s="40" t="s">
        <v>150</v>
      </c>
      <c r="AZ225" s="40" t="s">
        <v>165</v>
      </c>
      <c r="BA225" s="40" t="s">
        <v>165</v>
      </c>
      <c r="BB225" s="40" t="s">
        <v>153</v>
      </c>
      <c r="BC225" s="40" t="s">
        <v>150</v>
      </c>
      <c r="BD225" s="40" t="s">
        <v>150</v>
      </c>
      <c r="BE225" s="40" t="s">
        <v>1136</v>
      </c>
      <c r="BF225" s="40" t="s">
        <v>153</v>
      </c>
      <c r="BG225" s="40" t="s">
        <v>166</v>
      </c>
      <c r="BH225" s="40" t="s">
        <v>153</v>
      </c>
      <c r="BI225" s="40" t="s">
        <v>153</v>
      </c>
      <c r="BJ225" s="40" t="s">
        <v>153</v>
      </c>
      <c r="BK225" s="40" t="s">
        <v>150</v>
      </c>
      <c r="BL225" s="40" t="s">
        <v>153</v>
      </c>
      <c r="BM225" s="40" t="s">
        <v>166</v>
      </c>
      <c r="BN225" s="40" t="s">
        <v>166</v>
      </c>
      <c r="BO225" s="40"/>
      <c r="BP225" s="40" t="s">
        <v>153</v>
      </c>
      <c r="BQ225" s="40" t="s">
        <v>150</v>
      </c>
      <c r="BR225" s="40" t="s">
        <v>150</v>
      </c>
      <c r="BS225" s="40">
        <v>28.51652</v>
      </c>
      <c r="BT225" s="40">
        <v>-82.453919999999997</v>
      </c>
      <c r="BU225" s="41">
        <v>43319</v>
      </c>
      <c r="BV225" s="43">
        <v>0.47291666666666665</v>
      </c>
      <c r="BW225" s="40" t="s">
        <v>153</v>
      </c>
      <c r="BX225" s="40" t="s">
        <v>150</v>
      </c>
      <c r="BY225" s="40" t="s">
        <v>150</v>
      </c>
      <c r="BZ225" s="40" t="s">
        <v>150</v>
      </c>
      <c r="CA225" s="43" t="s">
        <v>150</v>
      </c>
      <c r="CB225" s="43" t="s">
        <v>150</v>
      </c>
      <c r="CC225" s="43" t="s">
        <v>150</v>
      </c>
      <c r="CD225" s="40" t="s">
        <v>150</v>
      </c>
      <c r="CE225" s="40" t="s">
        <v>150</v>
      </c>
      <c r="CF225" s="40" t="s">
        <v>150</v>
      </c>
      <c r="CG225" s="40" t="s">
        <v>153</v>
      </c>
      <c r="CH225" s="40" t="s">
        <v>158</v>
      </c>
      <c r="CI225" s="40"/>
      <c r="CJ225" s="47">
        <v>5.0787520281204168</v>
      </c>
      <c r="CK225" s="47">
        <v>-13.303641255989895</v>
      </c>
      <c r="CL225" s="48">
        <v>5.8532930528093746E-2</v>
      </c>
      <c r="CM225" s="48">
        <v>0.14897255565095449</v>
      </c>
      <c r="CN225" s="47">
        <v>16.534726137879591</v>
      </c>
      <c r="CO225" s="47">
        <v>42.082642839252685</v>
      </c>
      <c r="CP225" s="47">
        <v>4.1779393667447353</v>
      </c>
      <c r="CQ225" s="47">
        <v>12.404042935133596</v>
      </c>
      <c r="CR225" s="47">
        <v>2.5451067340537974</v>
      </c>
      <c r="CS225" s="47">
        <v>2.9689379970103</v>
      </c>
      <c r="CT225" s="4"/>
      <c r="CU225" s="4"/>
      <c r="CV225" s="4"/>
      <c r="CW225" s="4"/>
      <c r="CX225" s="4"/>
      <c r="CY225" s="4"/>
      <c r="CZ225" s="4"/>
      <c r="DA225" s="4"/>
      <c r="DB225" s="4"/>
      <c r="DC225" s="4"/>
      <c r="DD225" s="4"/>
      <c r="DE225" s="4"/>
      <c r="DF225" s="4"/>
      <c r="DG225" s="4"/>
      <c r="DH225" s="4"/>
      <c r="DI225" s="4"/>
      <c r="DJ225" s="4"/>
      <c r="DK225" s="4"/>
    </row>
    <row r="226" spans="1:115" ht="15" customHeight="1" x14ac:dyDescent="0.6">
      <c r="A226" s="40">
        <v>297</v>
      </c>
      <c r="B226" s="40" t="s">
        <v>19</v>
      </c>
      <c r="C226" s="40" t="s">
        <v>921</v>
      </c>
      <c r="D226" s="40" t="s">
        <v>174</v>
      </c>
      <c r="E226" s="40" t="s">
        <v>22</v>
      </c>
      <c r="F226" s="40" t="s">
        <v>1162</v>
      </c>
      <c r="G226" s="40">
        <v>126</v>
      </c>
      <c r="H226" s="40" t="s">
        <v>1171</v>
      </c>
      <c r="I226" s="41">
        <v>42826</v>
      </c>
      <c r="J226" s="42">
        <f t="shared" si="0"/>
        <v>2017</v>
      </c>
      <c r="K226" s="42">
        <f t="shared" si="1"/>
        <v>4</v>
      </c>
      <c r="L226" s="42" t="str">
        <f t="shared" si="2"/>
        <v>1 - Spring</v>
      </c>
      <c r="M226" s="40"/>
      <c r="N226" s="40" t="s">
        <v>150</v>
      </c>
      <c r="O226" s="43">
        <v>0.61805555555555558</v>
      </c>
      <c r="P226" s="40" t="s">
        <v>176</v>
      </c>
      <c r="Q226" s="44">
        <v>28.84479</v>
      </c>
      <c r="R226" s="44">
        <v>-82.744510000000005</v>
      </c>
      <c r="S226" s="40" t="s">
        <v>152</v>
      </c>
      <c r="T226" s="40" t="s">
        <v>150</v>
      </c>
      <c r="U226" s="40" t="s">
        <v>153</v>
      </c>
      <c r="V226" s="40" t="s">
        <v>150</v>
      </c>
      <c r="W226" s="40" t="s">
        <v>150</v>
      </c>
      <c r="X226" s="40" t="s">
        <v>150</v>
      </c>
      <c r="Y226" s="40" t="s">
        <v>1172</v>
      </c>
      <c r="Z226" s="40" t="s">
        <v>1173</v>
      </c>
      <c r="AA226" s="45">
        <v>982.00041972002396</v>
      </c>
      <c r="AB226" s="40" t="s">
        <v>179</v>
      </c>
      <c r="AC226" s="40">
        <v>6.8</v>
      </c>
      <c r="AD226" s="40">
        <v>43.4</v>
      </c>
      <c r="AE226" s="40">
        <v>44.2</v>
      </c>
      <c r="AF226" s="40">
        <v>33.9</v>
      </c>
      <c r="AG226" s="46">
        <v>46.5</v>
      </c>
      <c r="AH226" s="46">
        <v>47.2</v>
      </c>
      <c r="AI226" s="40">
        <v>39.299999999999997</v>
      </c>
      <c r="AJ226" s="40">
        <v>36.4</v>
      </c>
      <c r="AK226" s="40">
        <v>7.8</v>
      </c>
      <c r="AL226" s="40">
        <v>4.7</v>
      </c>
      <c r="AM226" s="40">
        <v>8</v>
      </c>
      <c r="AN226" s="40" t="s">
        <v>150</v>
      </c>
      <c r="AO226" s="40" t="s">
        <v>163</v>
      </c>
      <c r="AP226" s="40" t="s">
        <v>153</v>
      </c>
      <c r="AQ226" s="40" t="s">
        <v>150</v>
      </c>
      <c r="AR226" s="40" t="s">
        <v>153</v>
      </c>
      <c r="AS226" s="40" t="s">
        <v>150</v>
      </c>
      <c r="AT226" s="40" t="s">
        <v>166</v>
      </c>
      <c r="AU226" s="40" t="s">
        <v>181</v>
      </c>
      <c r="AV226" s="40" t="s">
        <v>166</v>
      </c>
      <c r="AW226" s="40" t="s">
        <v>150</v>
      </c>
      <c r="AX226" s="40" t="s">
        <v>153</v>
      </c>
      <c r="AY226" s="40" t="s">
        <v>150</v>
      </c>
      <c r="AZ226" s="40" t="s">
        <v>164</v>
      </c>
      <c r="BA226" s="40" t="s">
        <v>165</v>
      </c>
      <c r="BB226" s="40" t="s">
        <v>166</v>
      </c>
      <c r="BC226" s="40">
        <v>10</v>
      </c>
      <c r="BD226" s="40">
        <v>1</v>
      </c>
      <c r="BE226" s="40" t="s">
        <v>153</v>
      </c>
      <c r="BF226" s="40" t="s">
        <v>153</v>
      </c>
      <c r="BG226" s="40" t="s">
        <v>166</v>
      </c>
      <c r="BH226" s="40" t="s">
        <v>153</v>
      </c>
      <c r="BI226" s="40" t="s">
        <v>153</v>
      </c>
      <c r="BJ226" s="40" t="s">
        <v>153</v>
      </c>
      <c r="BK226" s="40" t="s">
        <v>150</v>
      </c>
      <c r="BL226" s="40" t="s">
        <v>153</v>
      </c>
      <c r="BM226" s="40" t="s">
        <v>166</v>
      </c>
      <c r="BN226" s="40" t="s">
        <v>166</v>
      </c>
      <c r="BO226" s="40"/>
      <c r="BP226" s="40" t="s">
        <v>153</v>
      </c>
      <c r="BQ226" s="40" t="s">
        <v>150</v>
      </c>
      <c r="BR226" s="40" t="s">
        <v>150</v>
      </c>
      <c r="BS226" s="40">
        <v>28.504259999999999</v>
      </c>
      <c r="BT226" s="40">
        <v>-82.448670000000007</v>
      </c>
      <c r="BU226" s="41">
        <v>42827</v>
      </c>
      <c r="BV226" s="43">
        <v>0.59166666666666667</v>
      </c>
      <c r="BW226" s="40" t="s">
        <v>153</v>
      </c>
      <c r="BX226" s="40" t="s">
        <v>150</v>
      </c>
      <c r="BY226" s="40" t="s">
        <v>150</v>
      </c>
      <c r="BZ226" s="40" t="s">
        <v>150</v>
      </c>
      <c r="CA226" s="43" t="s">
        <v>150</v>
      </c>
      <c r="CB226" s="43" t="s">
        <v>150</v>
      </c>
      <c r="CC226" s="43" t="s">
        <v>150</v>
      </c>
      <c r="CD226" s="40" t="s">
        <v>153</v>
      </c>
      <c r="CE226" s="40" t="s">
        <v>150</v>
      </c>
      <c r="CF226" s="40" t="s">
        <v>150</v>
      </c>
      <c r="CG226" s="40" t="s">
        <v>153</v>
      </c>
      <c r="CH226" s="40" t="s">
        <v>158</v>
      </c>
      <c r="CI226" s="40"/>
      <c r="CJ226" s="47">
        <v>4.9665524300084218</v>
      </c>
      <c r="CK226" s="47">
        <v>-14.017584290872602</v>
      </c>
      <c r="CL226" s="48">
        <v>7.557226418753199E-2</v>
      </c>
      <c r="CM226" s="48">
        <v>0.20363680011885524</v>
      </c>
      <c r="CN226" s="47">
        <v>17.333088116406419</v>
      </c>
      <c r="CO226" s="47">
        <v>46.705688100654868</v>
      </c>
      <c r="CP226" s="47">
        <v>5.3941658948987863</v>
      </c>
      <c r="CQ226" s="47">
        <v>16.955603673510012</v>
      </c>
      <c r="CR226" s="47">
        <v>2.6945970496997695</v>
      </c>
      <c r="CS226" s="47">
        <v>3.1433226200078073</v>
      </c>
      <c r="CT226" s="4"/>
      <c r="CU226" s="4"/>
      <c r="CV226" s="4"/>
      <c r="CW226" s="4"/>
      <c r="CX226" s="4"/>
      <c r="CY226" s="4"/>
      <c r="CZ226" s="4"/>
      <c r="DA226" s="4"/>
      <c r="DB226" s="4"/>
      <c r="DC226" s="4"/>
      <c r="DD226" s="4"/>
      <c r="DE226" s="4"/>
      <c r="DF226" s="4"/>
      <c r="DG226" s="4"/>
      <c r="DH226" s="4"/>
      <c r="DI226" s="4"/>
      <c r="DJ226" s="4"/>
      <c r="DK226" s="4"/>
    </row>
    <row r="227" spans="1:115" ht="15" customHeight="1" x14ac:dyDescent="0.6">
      <c r="A227" s="40">
        <v>298</v>
      </c>
      <c r="B227" s="40" t="s">
        <v>19</v>
      </c>
      <c r="C227" s="40" t="s">
        <v>921</v>
      </c>
      <c r="D227" s="40" t="s">
        <v>174</v>
      </c>
      <c r="E227" s="40" t="s">
        <v>22</v>
      </c>
      <c r="F227" s="40" t="s">
        <v>1162</v>
      </c>
      <c r="G227" s="40">
        <v>127</v>
      </c>
      <c r="H227" s="40" t="s">
        <v>1174</v>
      </c>
      <c r="I227" s="41">
        <v>42827</v>
      </c>
      <c r="J227" s="42">
        <f t="shared" si="0"/>
        <v>2017</v>
      </c>
      <c r="K227" s="42">
        <f t="shared" si="1"/>
        <v>4</v>
      </c>
      <c r="L227" s="42" t="str">
        <f t="shared" si="2"/>
        <v>1 - Spring</v>
      </c>
      <c r="M227" s="40"/>
      <c r="N227" s="40" t="s">
        <v>150</v>
      </c>
      <c r="O227" s="43">
        <v>0.41666666666666669</v>
      </c>
      <c r="P227" s="40" t="s">
        <v>160</v>
      </c>
      <c r="Q227" s="44">
        <v>28.825310000000002</v>
      </c>
      <c r="R227" s="44">
        <v>-82.791610000000006</v>
      </c>
      <c r="S227" s="40" t="s">
        <v>152</v>
      </c>
      <c r="T227" s="40" t="s">
        <v>150</v>
      </c>
      <c r="U227" s="40" t="s">
        <v>153</v>
      </c>
      <c r="V227" s="40" t="s">
        <v>150</v>
      </c>
      <c r="W227" s="40" t="s">
        <v>150</v>
      </c>
      <c r="X227" s="40" t="s">
        <v>150</v>
      </c>
      <c r="Y227" s="40" t="s">
        <v>1175</v>
      </c>
      <c r="Z227" s="40" t="s">
        <v>1176</v>
      </c>
      <c r="AA227" s="45">
        <v>982.00041972010899</v>
      </c>
      <c r="AB227" s="40" t="s">
        <v>156</v>
      </c>
      <c r="AC227" s="40">
        <v>15.4</v>
      </c>
      <c r="AD227" s="40">
        <v>77.7</v>
      </c>
      <c r="AE227" s="40">
        <v>78.099999999999994</v>
      </c>
      <c r="AF227" s="40">
        <v>63.1</v>
      </c>
      <c r="AG227" s="46">
        <v>82.7</v>
      </c>
      <c r="AH227" s="46">
        <v>84.7</v>
      </c>
      <c r="AI227" s="40">
        <v>76.2</v>
      </c>
      <c r="AJ227" s="40">
        <v>58.7</v>
      </c>
      <c r="AK227" s="40">
        <v>19.100000000000001</v>
      </c>
      <c r="AL227" s="40">
        <v>13.5</v>
      </c>
      <c r="AM227" s="40" t="s">
        <v>150</v>
      </c>
      <c r="AN227" s="40" t="s">
        <v>157</v>
      </c>
      <c r="AO227" s="40" t="s">
        <v>163</v>
      </c>
      <c r="AP227" s="40" t="s">
        <v>153</v>
      </c>
      <c r="AQ227" s="40" t="s">
        <v>150</v>
      </c>
      <c r="AR227" s="40" t="s">
        <v>153</v>
      </c>
      <c r="AS227" s="40" t="s">
        <v>150</v>
      </c>
      <c r="AT227" s="40" t="s">
        <v>166</v>
      </c>
      <c r="AU227" s="40" t="s">
        <v>181</v>
      </c>
      <c r="AV227" s="40" t="s">
        <v>153</v>
      </c>
      <c r="AW227" s="40" t="s">
        <v>150</v>
      </c>
      <c r="AX227" s="40" t="s">
        <v>153</v>
      </c>
      <c r="AY227" s="40" t="s">
        <v>150</v>
      </c>
      <c r="AZ227" s="40" t="s">
        <v>281</v>
      </c>
      <c r="BA227" s="40" t="s">
        <v>164</v>
      </c>
      <c r="BB227" s="40" t="s">
        <v>153</v>
      </c>
      <c r="BC227" s="40" t="s">
        <v>150</v>
      </c>
      <c r="BD227" s="40" t="s">
        <v>150</v>
      </c>
      <c r="BE227" s="40" t="s">
        <v>192</v>
      </c>
      <c r="BF227" s="40" t="s">
        <v>153</v>
      </c>
      <c r="BG227" s="40" t="s">
        <v>166</v>
      </c>
      <c r="BH227" s="40" t="s">
        <v>153</v>
      </c>
      <c r="BI227" s="40" t="s">
        <v>153</v>
      </c>
      <c r="BJ227" s="40" t="s">
        <v>153</v>
      </c>
      <c r="BK227" s="40" t="s">
        <v>150</v>
      </c>
      <c r="BL227" s="40" t="s">
        <v>153</v>
      </c>
      <c r="BM227" s="40" t="s">
        <v>166</v>
      </c>
      <c r="BN227" s="40" t="s">
        <v>166</v>
      </c>
      <c r="BO227" s="40"/>
      <c r="BP227" s="40" t="s">
        <v>153</v>
      </c>
      <c r="BQ227" s="40" t="s">
        <v>150</v>
      </c>
      <c r="BR227" s="40" t="s">
        <v>150</v>
      </c>
      <c r="BS227" s="40" t="s">
        <v>1177</v>
      </c>
      <c r="BT227" s="40" t="s">
        <v>1177</v>
      </c>
      <c r="BU227" s="41">
        <v>42827</v>
      </c>
      <c r="BV227" s="43">
        <v>0.42638888888888887</v>
      </c>
      <c r="BW227" s="40" t="s">
        <v>153</v>
      </c>
      <c r="BX227" s="40" t="s">
        <v>150</v>
      </c>
      <c r="BY227" s="40" t="s">
        <v>150</v>
      </c>
      <c r="BZ227" s="40" t="s">
        <v>150</v>
      </c>
      <c r="CA227" s="43" t="s">
        <v>150</v>
      </c>
      <c r="CB227" s="43" t="s">
        <v>150</v>
      </c>
      <c r="CC227" s="43" t="s">
        <v>150</v>
      </c>
      <c r="CD227" s="40" t="s">
        <v>153</v>
      </c>
      <c r="CE227" s="40" t="s">
        <v>150</v>
      </c>
      <c r="CF227" s="40" t="s">
        <v>150</v>
      </c>
      <c r="CG227" s="40" t="s">
        <v>153</v>
      </c>
      <c r="CH227" s="40" t="s">
        <v>158</v>
      </c>
      <c r="CI227" s="40"/>
      <c r="CJ227" s="40"/>
      <c r="CK227" s="40"/>
      <c r="CL227" s="40"/>
      <c r="CM227" s="40"/>
      <c r="CN227" s="40"/>
      <c r="CO227" s="40"/>
      <c r="CP227" s="40"/>
      <c r="CQ227" s="40"/>
      <c r="CR227" s="40"/>
      <c r="CS227" s="40"/>
      <c r="CT227" s="4"/>
      <c r="CU227" s="4"/>
      <c r="CV227" s="4"/>
      <c r="CW227" s="4"/>
      <c r="CX227" s="4"/>
      <c r="CY227" s="4"/>
      <c r="CZ227" s="4"/>
      <c r="DA227" s="4"/>
      <c r="DB227" s="4"/>
      <c r="DC227" s="4"/>
      <c r="DD227" s="4"/>
      <c r="DE227" s="4"/>
      <c r="DF227" s="4"/>
      <c r="DG227" s="4"/>
      <c r="DH227" s="4"/>
      <c r="DI227" s="4"/>
      <c r="DJ227" s="4"/>
      <c r="DK227" s="4"/>
    </row>
    <row r="228" spans="1:115" ht="15" customHeight="1" x14ac:dyDescent="0.6">
      <c r="A228" s="40">
        <v>299</v>
      </c>
      <c r="B228" s="40" t="s">
        <v>19</v>
      </c>
      <c r="C228" s="40" t="s">
        <v>921</v>
      </c>
      <c r="D228" s="40" t="s">
        <v>174</v>
      </c>
      <c r="E228" s="40" t="s">
        <v>22</v>
      </c>
      <c r="F228" s="40" t="s">
        <v>1162</v>
      </c>
      <c r="G228" s="40">
        <v>128</v>
      </c>
      <c r="H228" s="40" t="s">
        <v>1178</v>
      </c>
      <c r="I228" s="41">
        <v>42827</v>
      </c>
      <c r="J228" s="42">
        <f t="shared" si="0"/>
        <v>2017</v>
      </c>
      <c r="K228" s="42">
        <f t="shared" si="1"/>
        <v>4</v>
      </c>
      <c r="L228" s="42" t="str">
        <f t="shared" si="2"/>
        <v>1 - Spring</v>
      </c>
      <c r="M228" s="40"/>
      <c r="N228" s="40" t="s">
        <v>150</v>
      </c>
      <c r="O228" s="43">
        <v>0.4375</v>
      </c>
      <c r="P228" s="40" t="s">
        <v>160</v>
      </c>
      <c r="Q228" s="44">
        <v>28.818010000000001</v>
      </c>
      <c r="R228" s="44">
        <v>-82.795450000000002</v>
      </c>
      <c r="S228" s="40" t="s">
        <v>152</v>
      </c>
      <c r="T228" s="40" t="s">
        <v>150</v>
      </c>
      <c r="U228" s="40" t="s">
        <v>153</v>
      </c>
      <c r="V228" s="40" t="s">
        <v>150</v>
      </c>
      <c r="W228" s="40" t="s">
        <v>150</v>
      </c>
      <c r="X228" s="40" t="s">
        <v>150</v>
      </c>
      <c r="Y228" s="40" t="s">
        <v>1179</v>
      </c>
      <c r="Z228" s="40" t="s">
        <v>1180</v>
      </c>
      <c r="AA228" s="45">
        <v>982.00041972005897</v>
      </c>
      <c r="AB228" s="40" t="s">
        <v>156</v>
      </c>
      <c r="AC228" s="40">
        <v>14.3</v>
      </c>
      <c r="AD228" s="40">
        <v>66.900000000000006</v>
      </c>
      <c r="AE228" s="40">
        <v>69.3</v>
      </c>
      <c r="AF228" s="40">
        <v>56.8</v>
      </c>
      <c r="AG228" s="46">
        <v>73.599999999999994</v>
      </c>
      <c r="AH228" s="46">
        <v>74</v>
      </c>
      <c r="AI228" s="40">
        <v>69.8</v>
      </c>
      <c r="AJ228" s="40">
        <v>51.2</v>
      </c>
      <c r="AK228" s="40">
        <v>11</v>
      </c>
      <c r="AL228" s="40">
        <v>8</v>
      </c>
      <c r="AM228" s="40" t="s">
        <v>150</v>
      </c>
      <c r="AN228" s="40" t="s">
        <v>157</v>
      </c>
      <c r="AO228" s="40" t="s">
        <v>163</v>
      </c>
      <c r="AP228" s="40" t="s">
        <v>166</v>
      </c>
      <c r="AQ228" s="40" t="s">
        <v>1181</v>
      </c>
      <c r="AR228" s="40" t="s">
        <v>153</v>
      </c>
      <c r="AS228" s="40" t="s">
        <v>150</v>
      </c>
      <c r="AT228" s="40" t="s">
        <v>166</v>
      </c>
      <c r="AU228" s="40" t="s">
        <v>181</v>
      </c>
      <c r="AV228" s="40" t="s">
        <v>153</v>
      </c>
      <c r="AW228" s="40" t="s">
        <v>150</v>
      </c>
      <c r="AX228" s="40" t="s">
        <v>153</v>
      </c>
      <c r="AY228" s="40" t="s">
        <v>150</v>
      </c>
      <c r="AZ228" s="40" t="s">
        <v>281</v>
      </c>
      <c r="BA228" s="40" t="s">
        <v>164</v>
      </c>
      <c r="BB228" s="40" t="s">
        <v>153</v>
      </c>
      <c r="BC228" s="40" t="s">
        <v>150</v>
      </c>
      <c r="BD228" s="40" t="s">
        <v>150</v>
      </c>
      <c r="BE228" s="40" t="s">
        <v>192</v>
      </c>
      <c r="BF228" s="40" t="s">
        <v>153</v>
      </c>
      <c r="BG228" s="40" t="s">
        <v>166</v>
      </c>
      <c r="BH228" s="40" t="s">
        <v>153</v>
      </c>
      <c r="BI228" s="40" t="s">
        <v>153</v>
      </c>
      <c r="BJ228" s="40" t="s">
        <v>153</v>
      </c>
      <c r="BK228" s="40" t="s">
        <v>150</v>
      </c>
      <c r="BL228" s="40" t="s">
        <v>153</v>
      </c>
      <c r="BM228" s="40" t="s">
        <v>166</v>
      </c>
      <c r="BN228" s="40" t="s">
        <v>166</v>
      </c>
      <c r="BO228" s="40"/>
      <c r="BP228" s="40" t="s">
        <v>153</v>
      </c>
      <c r="BQ228" s="40" t="s">
        <v>150</v>
      </c>
      <c r="BR228" s="40" t="s">
        <v>150</v>
      </c>
      <c r="BS228" s="40">
        <v>28.818580000000001</v>
      </c>
      <c r="BT228" s="40">
        <v>-82.797389999999993</v>
      </c>
      <c r="BU228" s="41">
        <v>42826</v>
      </c>
      <c r="BV228" s="43">
        <v>0.53819444444444442</v>
      </c>
      <c r="BW228" s="40" t="s">
        <v>153</v>
      </c>
      <c r="BX228" s="40" t="s">
        <v>150</v>
      </c>
      <c r="BY228" s="40" t="s">
        <v>150</v>
      </c>
      <c r="BZ228" s="40" t="s">
        <v>150</v>
      </c>
      <c r="CA228" s="43" t="s">
        <v>150</v>
      </c>
      <c r="CB228" s="43" t="s">
        <v>150</v>
      </c>
      <c r="CC228" s="43" t="s">
        <v>150</v>
      </c>
      <c r="CD228" s="40" t="s">
        <v>153</v>
      </c>
      <c r="CE228" s="40" t="s">
        <v>150</v>
      </c>
      <c r="CF228" s="40" t="s">
        <v>150</v>
      </c>
      <c r="CG228" s="40" t="s">
        <v>153</v>
      </c>
      <c r="CH228" s="40" t="s">
        <v>158</v>
      </c>
      <c r="CI228" s="40"/>
      <c r="CJ228" s="47">
        <v>7.7921294650306852</v>
      </c>
      <c r="CK228" s="47">
        <v>-15.502544295112653</v>
      </c>
      <c r="CL228" s="48">
        <v>5.6615276199328352E-2</v>
      </c>
      <c r="CM228" s="48">
        <v>0.1583233034912937</v>
      </c>
      <c r="CN228" s="47">
        <v>15.09740698648756</v>
      </c>
      <c r="CO228" s="47">
        <v>42.219547597678321</v>
      </c>
      <c r="CP228" s="47">
        <v>4.0410618272182974</v>
      </c>
      <c r="CQ228" s="47">
        <v>13.182623105020291</v>
      </c>
      <c r="CR228" s="47">
        <v>2.7964767483227777</v>
      </c>
      <c r="CS228" s="47">
        <v>3.262168130224989</v>
      </c>
      <c r="CT228" s="4"/>
      <c r="CU228" s="4"/>
      <c r="CV228" s="4"/>
      <c r="CW228" s="4"/>
      <c r="CX228" s="4"/>
      <c r="CY228" s="4"/>
      <c r="CZ228" s="4"/>
      <c r="DA228" s="4"/>
      <c r="DB228" s="4"/>
      <c r="DC228" s="4"/>
      <c r="DD228" s="4"/>
      <c r="DE228" s="4"/>
      <c r="DF228" s="4"/>
      <c r="DG228" s="4"/>
      <c r="DH228" s="4"/>
      <c r="DI228" s="4"/>
      <c r="DJ228" s="4"/>
      <c r="DK228" s="4"/>
    </row>
    <row r="229" spans="1:115" ht="15" customHeight="1" x14ac:dyDescent="0.6">
      <c r="A229" s="40">
        <v>300</v>
      </c>
      <c r="B229" s="40" t="s">
        <v>19</v>
      </c>
      <c r="C229" s="40" t="s">
        <v>921</v>
      </c>
      <c r="D229" s="40" t="s">
        <v>174</v>
      </c>
      <c r="E229" s="40" t="s">
        <v>22</v>
      </c>
      <c r="F229" s="40" t="s">
        <v>1162</v>
      </c>
      <c r="G229" s="40">
        <v>129</v>
      </c>
      <c r="H229" s="40" t="s">
        <v>403</v>
      </c>
      <c r="I229" s="41">
        <v>42827</v>
      </c>
      <c r="J229" s="42">
        <f t="shared" si="0"/>
        <v>2017</v>
      </c>
      <c r="K229" s="42">
        <f t="shared" si="1"/>
        <v>4</v>
      </c>
      <c r="L229" s="42" t="str">
        <f t="shared" si="2"/>
        <v>1 - Spring</v>
      </c>
      <c r="M229" s="40"/>
      <c r="N229" s="40" t="s">
        <v>150</v>
      </c>
      <c r="O229" s="43">
        <v>0.47222222222222227</v>
      </c>
      <c r="P229" s="40" t="s">
        <v>160</v>
      </c>
      <c r="Q229" s="44">
        <v>28.804549999999999</v>
      </c>
      <c r="R229" s="44">
        <v>-81.793689999999998</v>
      </c>
      <c r="S229" s="40" t="s">
        <v>152</v>
      </c>
      <c r="T229" s="40" t="s">
        <v>150</v>
      </c>
      <c r="U229" s="40" t="s">
        <v>153</v>
      </c>
      <c r="V229" s="40" t="s">
        <v>150</v>
      </c>
      <c r="W229" s="40" t="s">
        <v>150</v>
      </c>
      <c r="X229" s="40" t="s">
        <v>150</v>
      </c>
      <c r="Y229" s="40" t="s">
        <v>1182</v>
      </c>
      <c r="Z229" s="40" t="s">
        <v>1183</v>
      </c>
      <c r="AA229" s="45">
        <v>982.00041972010399</v>
      </c>
      <c r="AB229" s="40" t="s">
        <v>162</v>
      </c>
      <c r="AC229" s="40">
        <v>9.1</v>
      </c>
      <c r="AD229" s="40">
        <v>43.4</v>
      </c>
      <c r="AE229" s="40">
        <v>43.7</v>
      </c>
      <c r="AF229" s="40">
        <v>41.3</v>
      </c>
      <c r="AG229" s="46">
        <v>45.9</v>
      </c>
      <c r="AH229" s="46">
        <v>46.2</v>
      </c>
      <c r="AI229" s="40">
        <v>45.7</v>
      </c>
      <c r="AJ229" s="40">
        <v>34.1</v>
      </c>
      <c r="AK229" s="40">
        <v>9.1</v>
      </c>
      <c r="AL229" s="40">
        <v>6.2</v>
      </c>
      <c r="AM229" s="40">
        <v>11.6</v>
      </c>
      <c r="AN229" s="40" t="s">
        <v>150</v>
      </c>
      <c r="AO229" s="40" t="s">
        <v>163</v>
      </c>
      <c r="AP229" s="40" t="s">
        <v>166</v>
      </c>
      <c r="AQ229" s="40" t="s">
        <v>1184</v>
      </c>
      <c r="AR229" s="40" t="s">
        <v>153</v>
      </c>
      <c r="AS229" s="40" t="s">
        <v>150</v>
      </c>
      <c r="AT229" s="40" t="s">
        <v>166</v>
      </c>
      <c r="AU229" s="40" t="s">
        <v>181</v>
      </c>
      <c r="AV229" s="40" t="s">
        <v>153</v>
      </c>
      <c r="AW229" s="40" t="s">
        <v>150</v>
      </c>
      <c r="AX229" s="40" t="s">
        <v>153</v>
      </c>
      <c r="AY229" s="40" t="s">
        <v>150</v>
      </c>
      <c r="AZ229" s="40" t="s">
        <v>165</v>
      </c>
      <c r="BA229" s="40" t="s">
        <v>165</v>
      </c>
      <c r="BB229" s="40" t="s">
        <v>153</v>
      </c>
      <c r="BC229" s="40" t="s">
        <v>150</v>
      </c>
      <c r="BD229" s="40" t="s">
        <v>150</v>
      </c>
      <c r="BE229" s="40" t="s">
        <v>192</v>
      </c>
      <c r="BF229" s="40" t="s">
        <v>153</v>
      </c>
      <c r="BG229" s="40" t="s">
        <v>166</v>
      </c>
      <c r="BH229" s="40" t="s">
        <v>153</v>
      </c>
      <c r="BI229" s="40" t="s">
        <v>153</v>
      </c>
      <c r="BJ229" s="40" t="s">
        <v>153</v>
      </c>
      <c r="BK229" s="40" t="s">
        <v>150</v>
      </c>
      <c r="BL229" s="40" t="s">
        <v>153</v>
      </c>
      <c r="BM229" s="40" t="s">
        <v>166</v>
      </c>
      <c r="BN229" s="40" t="s">
        <v>166</v>
      </c>
      <c r="BO229" s="40"/>
      <c r="BP229" s="40" t="s">
        <v>153</v>
      </c>
      <c r="BQ229" s="40" t="s">
        <v>150</v>
      </c>
      <c r="BR229" s="40" t="s">
        <v>150</v>
      </c>
      <c r="BS229" s="40">
        <v>28.80498</v>
      </c>
      <c r="BT229" s="40">
        <v>-82.79374</v>
      </c>
      <c r="BU229" s="41">
        <v>43320</v>
      </c>
      <c r="BV229" s="43">
        <v>0.74861111111111101</v>
      </c>
      <c r="BW229" s="40" t="s">
        <v>153</v>
      </c>
      <c r="BX229" s="40" t="s">
        <v>150</v>
      </c>
      <c r="BY229" s="40" t="s">
        <v>150</v>
      </c>
      <c r="BZ229" s="40" t="s">
        <v>150</v>
      </c>
      <c r="CA229" s="43" t="s">
        <v>150</v>
      </c>
      <c r="CB229" s="43" t="s">
        <v>150</v>
      </c>
      <c r="CC229" s="43" t="s">
        <v>150</v>
      </c>
      <c r="CD229" s="40" t="s">
        <v>150</v>
      </c>
      <c r="CE229" s="40" t="s">
        <v>150</v>
      </c>
      <c r="CF229" s="40" t="s">
        <v>150</v>
      </c>
      <c r="CG229" s="40" t="s">
        <v>153</v>
      </c>
      <c r="CH229" s="40" t="s">
        <v>158</v>
      </c>
      <c r="CI229" s="40"/>
      <c r="CJ229" s="47">
        <v>5.1168381302318275</v>
      </c>
      <c r="CK229" s="47">
        <v>-13.820419789960226</v>
      </c>
      <c r="CL229" s="48">
        <v>5.1350555067753857E-2</v>
      </c>
      <c r="CM229" s="48">
        <v>0.14423491560445953</v>
      </c>
      <c r="CN229" s="47">
        <v>15.800170790078107</v>
      </c>
      <c r="CO229" s="47">
        <v>44.379974032141391</v>
      </c>
      <c r="CP229" s="47">
        <v>3.6652787343150504</v>
      </c>
      <c r="CQ229" s="47">
        <v>12.00956832676599</v>
      </c>
      <c r="CR229" s="47">
        <v>2.8088287539277919</v>
      </c>
      <c r="CS229" s="47">
        <v>3.2765770893029451</v>
      </c>
      <c r="CT229" s="4"/>
      <c r="CU229" s="4"/>
      <c r="CV229" s="4"/>
      <c r="CW229" s="4"/>
      <c r="CX229" s="4"/>
      <c r="CY229" s="4"/>
      <c r="CZ229" s="4"/>
      <c r="DA229" s="4"/>
      <c r="DB229" s="4"/>
      <c r="DC229" s="4"/>
      <c r="DD229" s="4"/>
      <c r="DE229" s="4"/>
      <c r="DF229" s="4"/>
      <c r="DG229" s="4"/>
      <c r="DH229" s="4"/>
      <c r="DI229" s="4"/>
      <c r="DJ229" s="4"/>
      <c r="DK229" s="4"/>
    </row>
    <row r="230" spans="1:115" ht="15" customHeight="1" x14ac:dyDescent="0.6">
      <c r="A230" s="40">
        <v>301</v>
      </c>
      <c r="B230" s="40" t="s">
        <v>19</v>
      </c>
      <c r="C230" s="40" t="s">
        <v>921</v>
      </c>
      <c r="D230" s="40" t="s">
        <v>174</v>
      </c>
      <c r="E230" s="40" t="s">
        <v>22</v>
      </c>
      <c r="F230" s="40" t="s">
        <v>1162</v>
      </c>
      <c r="G230" s="40">
        <v>130</v>
      </c>
      <c r="H230" s="40" t="s">
        <v>394</v>
      </c>
      <c r="I230" s="41">
        <v>42827</v>
      </c>
      <c r="J230" s="42">
        <f t="shared" si="0"/>
        <v>2017</v>
      </c>
      <c r="K230" s="42">
        <f t="shared" si="1"/>
        <v>4</v>
      </c>
      <c r="L230" s="42" t="str">
        <f t="shared" si="2"/>
        <v>1 - Spring</v>
      </c>
      <c r="M230" s="40"/>
      <c r="N230" s="40" t="s">
        <v>150</v>
      </c>
      <c r="O230" s="43">
        <v>0.5</v>
      </c>
      <c r="P230" s="40" t="s">
        <v>160</v>
      </c>
      <c r="Q230" s="44">
        <v>28.80021</v>
      </c>
      <c r="R230" s="44">
        <v>-82.791269999999997</v>
      </c>
      <c r="S230" s="40" t="s">
        <v>152</v>
      </c>
      <c r="T230" s="40" t="s">
        <v>150</v>
      </c>
      <c r="U230" s="40" t="s">
        <v>153</v>
      </c>
      <c r="V230" s="40" t="s">
        <v>150</v>
      </c>
      <c r="W230" s="40" t="s">
        <v>150</v>
      </c>
      <c r="X230" s="40" t="s">
        <v>150</v>
      </c>
      <c r="Y230" s="40" t="s">
        <v>1185</v>
      </c>
      <c r="Z230" s="40" t="s">
        <v>1186</v>
      </c>
      <c r="AA230" s="45">
        <v>982.00041972008603</v>
      </c>
      <c r="AB230" s="40" t="s">
        <v>156</v>
      </c>
      <c r="AC230" s="40">
        <v>14</v>
      </c>
      <c r="AD230" s="40">
        <v>75.5</v>
      </c>
      <c r="AE230" s="40">
        <v>78.099999999999994</v>
      </c>
      <c r="AF230" s="40">
        <v>60.2</v>
      </c>
      <c r="AG230" s="46">
        <v>81.900000000000006</v>
      </c>
      <c r="AH230" s="46">
        <v>82.4</v>
      </c>
      <c r="AI230" s="40">
        <v>48.1</v>
      </c>
      <c r="AJ230" s="40">
        <v>58.4</v>
      </c>
      <c r="AK230" s="40">
        <v>13.8</v>
      </c>
      <c r="AL230" s="40">
        <v>10.4</v>
      </c>
      <c r="AM230" s="40" t="s">
        <v>150</v>
      </c>
      <c r="AN230" s="40" t="s">
        <v>157</v>
      </c>
      <c r="AO230" s="40" t="s">
        <v>163</v>
      </c>
      <c r="AP230" s="40" t="s">
        <v>153</v>
      </c>
      <c r="AQ230" s="40" t="s">
        <v>150</v>
      </c>
      <c r="AR230" s="40" t="s">
        <v>166</v>
      </c>
      <c r="AS230" s="40" t="s">
        <v>1187</v>
      </c>
      <c r="AT230" s="40" t="s">
        <v>166</v>
      </c>
      <c r="AU230" s="40" t="s">
        <v>181</v>
      </c>
      <c r="AV230" s="40" t="s">
        <v>153</v>
      </c>
      <c r="AW230" s="40" t="s">
        <v>150</v>
      </c>
      <c r="AX230" s="40" t="s">
        <v>153</v>
      </c>
      <c r="AY230" s="40" t="s">
        <v>150</v>
      </c>
      <c r="AZ230" s="40" t="s">
        <v>164</v>
      </c>
      <c r="BA230" s="40" t="s">
        <v>164</v>
      </c>
      <c r="BB230" s="40" t="s">
        <v>153</v>
      </c>
      <c r="BC230" s="40" t="s">
        <v>150</v>
      </c>
      <c r="BD230" s="40" t="s">
        <v>150</v>
      </c>
      <c r="BE230" s="40" t="s">
        <v>192</v>
      </c>
      <c r="BF230" s="40" t="s">
        <v>153</v>
      </c>
      <c r="BG230" s="40" t="s">
        <v>166</v>
      </c>
      <c r="BH230" s="40" t="s">
        <v>153</v>
      </c>
      <c r="BI230" s="40" t="s">
        <v>153</v>
      </c>
      <c r="BJ230" s="40" t="s">
        <v>153</v>
      </c>
      <c r="BK230" s="40" t="s">
        <v>150</v>
      </c>
      <c r="BL230" s="40" t="s">
        <v>153</v>
      </c>
      <c r="BM230" s="40" t="s">
        <v>166</v>
      </c>
      <c r="BN230" s="40" t="s">
        <v>166</v>
      </c>
      <c r="BO230" s="40"/>
      <c r="BP230" s="40" t="s">
        <v>153</v>
      </c>
      <c r="BQ230" s="40" t="s">
        <v>150</v>
      </c>
      <c r="BR230" s="40" t="s">
        <v>150</v>
      </c>
      <c r="BS230" s="40">
        <v>28.800809999999998</v>
      </c>
      <c r="BT230" s="40">
        <v>-82.79025</v>
      </c>
      <c r="BU230" s="41">
        <v>42777</v>
      </c>
      <c r="BV230" s="43">
        <v>0.54166666666666663</v>
      </c>
      <c r="BW230" s="40" t="s">
        <v>153</v>
      </c>
      <c r="BX230" s="40" t="s">
        <v>150</v>
      </c>
      <c r="BY230" s="40" t="s">
        <v>150</v>
      </c>
      <c r="BZ230" s="40" t="s">
        <v>150</v>
      </c>
      <c r="CA230" s="43" t="s">
        <v>150</v>
      </c>
      <c r="CB230" s="43" t="s">
        <v>150</v>
      </c>
      <c r="CC230" s="43" t="s">
        <v>150</v>
      </c>
      <c r="CD230" s="40" t="s">
        <v>153</v>
      </c>
      <c r="CE230" s="40" t="s">
        <v>150</v>
      </c>
      <c r="CF230" s="40" t="s">
        <v>150</v>
      </c>
      <c r="CG230" s="40" t="s">
        <v>153</v>
      </c>
      <c r="CH230" s="40" t="s">
        <v>158</v>
      </c>
      <c r="CI230" s="40"/>
      <c r="CJ230" s="47">
        <v>7.2723056389154781</v>
      </c>
      <c r="CK230" s="47">
        <v>-14.322670413337015</v>
      </c>
      <c r="CL230" s="48">
        <v>0.11063662732631832</v>
      </c>
      <c r="CM230" s="48">
        <v>0.32536978430782237</v>
      </c>
      <c r="CN230" s="47">
        <v>15.260224458802526</v>
      </c>
      <c r="CO230" s="47">
        <v>44.878590939009982</v>
      </c>
      <c r="CP230" s="47">
        <v>7.8969755407793238</v>
      </c>
      <c r="CQ230" s="47">
        <v>27.091572382000198</v>
      </c>
      <c r="CR230" s="47">
        <v>2.9408866861799501</v>
      </c>
      <c r="CS230" s="47">
        <v>3.430626350822739</v>
      </c>
      <c r="CT230" s="4"/>
      <c r="CU230" s="4"/>
      <c r="CV230" s="4"/>
      <c r="CW230" s="4"/>
      <c r="CX230" s="4"/>
      <c r="CY230" s="4"/>
      <c r="CZ230" s="4"/>
      <c r="DA230" s="4"/>
      <c r="DB230" s="4"/>
      <c r="DC230" s="4"/>
      <c r="DD230" s="4"/>
      <c r="DE230" s="4"/>
      <c r="DF230" s="4"/>
      <c r="DG230" s="4"/>
      <c r="DH230" s="4"/>
      <c r="DI230" s="4"/>
      <c r="DJ230" s="4"/>
      <c r="DK230" s="4"/>
    </row>
    <row r="231" spans="1:115" ht="15" customHeight="1" x14ac:dyDescent="0.6">
      <c r="A231" s="40">
        <v>302</v>
      </c>
      <c r="B231" s="40" t="s">
        <v>19</v>
      </c>
      <c r="C231" s="40" t="s">
        <v>921</v>
      </c>
      <c r="D231" s="40" t="s">
        <v>174</v>
      </c>
      <c r="E231" s="40" t="s">
        <v>22</v>
      </c>
      <c r="F231" s="40" t="s">
        <v>1162</v>
      </c>
      <c r="G231" s="40">
        <v>131</v>
      </c>
      <c r="H231" s="40" t="s">
        <v>407</v>
      </c>
      <c r="I231" s="41">
        <v>42827</v>
      </c>
      <c r="J231" s="42">
        <f t="shared" si="0"/>
        <v>2017</v>
      </c>
      <c r="K231" s="42">
        <f t="shared" si="1"/>
        <v>4</v>
      </c>
      <c r="L231" s="42" t="str">
        <f t="shared" si="2"/>
        <v>1 - Spring</v>
      </c>
      <c r="M231" s="40"/>
      <c r="N231" s="40" t="s">
        <v>150</v>
      </c>
      <c r="O231" s="43">
        <v>0.54166666666666663</v>
      </c>
      <c r="P231" s="40" t="s">
        <v>160</v>
      </c>
      <c r="Q231" s="44">
        <v>28.82037</v>
      </c>
      <c r="R231" s="44">
        <v>-82.788460000000001</v>
      </c>
      <c r="S231" s="40" t="s">
        <v>152</v>
      </c>
      <c r="T231" s="40" t="s">
        <v>150</v>
      </c>
      <c r="U231" s="40" t="s">
        <v>153</v>
      </c>
      <c r="V231" s="40" t="s">
        <v>150</v>
      </c>
      <c r="W231" s="40" t="s">
        <v>150</v>
      </c>
      <c r="X231" s="40" t="s">
        <v>150</v>
      </c>
      <c r="Y231" s="40" t="s">
        <v>1188</v>
      </c>
      <c r="Z231" s="40" t="s">
        <v>1189</v>
      </c>
      <c r="AA231" s="45">
        <v>982.00041972006795</v>
      </c>
      <c r="AB231" s="40" t="s">
        <v>156</v>
      </c>
      <c r="AC231" s="40">
        <v>12.8</v>
      </c>
      <c r="AD231" s="40">
        <v>67.099999999999994</v>
      </c>
      <c r="AE231" s="40">
        <v>68.3</v>
      </c>
      <c r="AF231" s="40">
        <v>57.3</v>
      </c>
      <c r="AG231" s="46">
        <v>75</v>
      </c>
      <c r="AH231" s="46">
        <v>75.599999999999994</v>
      </c>
      <c r="AI231" s="40">
        <v>70.900000000000006</v>
      </c>
      <c r="AJ231" s="40">
        <v>53.3</v>
      </c>
      <c r="AK231" s="40">
        <v>11.5</v>
      </c>
      <c r="AL231" s="40">
        <v>8.6</v>
      </c>
      <c r="AM231" s="40" t="s">
        <v>150</v>
      </c>
      <c r="AN231" s="40" t="s">
        <v>157</v>
      </c>
      <c r="AO231" s="40" t="s">
        <v>163</v>
      </c>
      <c r="AP231" s="40" t="s">
        <v>153</v>
      </c>
      <c r="AQ231" s="40" t="s">
        <v>150</v>
      </c>
      <c r="AR231" s="40" t="s">
        <v>153</v>
      </c>
      <c r="AS231" s="40" t="s">
        <v>150</v>
      </c>
      <c r="AT231" s="40" t="s">
        <v>166</v>
      </c>
      <c r="AU231" s="40" t="s">
        <v>181</v>
      </c>
      <c r="AV231" s="40" t="s">
        <v>153</v>
      </c>
      <c r="AW231" s="40" t="s">
        <v>150</v>
      </c>
      <c r="AX231" s="40" t="s">
        <v>153</v>
      </c>
      <c r="AY231" s="40" t="s">
        <v>150</v>
      </c>
      <c r="AZ231" s="40" t="s">
        <v>164</v>
      </c>
      <c r="BA231" s="40" t="s">
        <v>164</v>
      </c>
      <c r="BB231" s="40" t="s">
        <v>153</v>
      </c>
      <c r="BC231" s="40" t="s">
        <v>150</v>
      </c>
      <c r="BD231" s="40" t="s">
        <v>150</v>
      </c>
      <c r="BE231" s="40" t="s">
        <v>150</v>
      </c>
      <c r="BF231" s="40" t="s">
        <v>153</v>
      </c>
      <c r="BG231" s="40" t="s">
        <v>166</v>
      </c>
      <c r="BH231" s="40" t="s">
        <v>153</v>
      </c>
      <c r="BI231" s="40" t="s">
        <v>153</v>
      </c>
      <c r="BJ231" s="40" t="s">
        <v>153</v>
      </c>
      <c r="BK231" s="40" t="s">
        <v>150</v>
      </c>
      <c r="BL231" s="40" t="s">
        <v>153</v>
      </c>
      <c r="BM231" s="40" t="s">
        <v>166</v>
      </c>
      <c r="BN231" s="40" t="s">
        <v>166</v>
      </c>
      <c r="BO231" s="40"/>
      <c r="BP231" s="40" t="s">
        <v>153</v>
      </c>
      <c r="BQ231" s="40" t="s">
        <v>150</v>
      </c>
      <c r="BR231" s="40" t="s">
        <v>150</v>
      </c>
      <c r="BS231" s="40">
        <v>28.82037</v>
      </c>
      <c r="BT231" s="40">
        <v>-82.785769999999999</v>
      </c>
      <c r="BU231" s="41">
        <v>43513</v>
      </c>
      <c r="BV231" s="43">
        <v>0.69791666666666663</v>
      </c>
      <c r="BW231" s="40" t="s">
        <v>153</v>
      </c>
      <c r="BX231" s="40" t="s">
        <v>150</v>
      </c>
      <c r="BY231" s="40" t="s">
        <v>150</v>
      </c>
      <c r="BZ231" s="40" t="s">
        <v>150</v>
      </c>
      <c r="CA231" s="43" t="s">
        <v>150</v>
      </c>
      <c r="CB231" s="43" t="s">
        <v>150</v>
      </c>
      <c r="CC231" s="43" t="s">
        <v>150</v>
      </c>
      <c r="CD231" s="40" t="s">
        <v>150</v>
      </c>
      <c r="CE231" s="40" t="s">
        <v>150</v>
      </c>
      <c r="CF231" s="40" t="s">
        <v>150</v>
      </c>
      <c r="CG231" s="40" t="s">
        <v>153</v>
      </c>
      <c r="CH231" s="40" t="s">
        <v>158</v>
      </c>
      <c r="CI231" s="40"/>
      <c r="CJ231" s="47">
        <v>7.0798164201361846</v>
      </c>
      <c r="CK231" s="47">
        <v>-15.451696608035249</v>
      </c>
      <c r="CL231" s="48">
        <v>0.10214459682799854</v>
      </c>
      <c r="CM231" s="48">
        <v>0.30755625773300133</v>
      </c>
      <c r="CN231" s="47">
        <v>15.268250646935504</v>
      </c>
      <c r="CO231" s="47">
        <v>45.972534788191524</v>
      </c>
      <c r="CP231" s="47">
        <v>7.2908348913632075</v>
      </c>
      <c r="CQ231" s="47">
        <v>25.608347854537996</v>
      </c>
      <c r="CR231" s="47">
        <v>3.010989002687003</v>
      </c>
      <c r="CS231" s="47">
        <v>3.5124026584217245</v>
      </c>
      <c r="CT231" s="4"/>
      <c r="CU231" s="4"/>
      <c r="CV231" s="4"/>
      <c r="CW231" s="4"/>
      <c r="CX231" s="4"/>
      <c r="CY231" s="4"/>
      <c r="CZ231" s="4"/>
      <c r="DA231" s="4"/>
      <c r="DB231" s="4"/>
      <c r="DC231" s="4"/>
      <c r="DD231" s="4"/>
      <c r="DE231" s="4"/>
      <c r="DF231" s="4"/>
      <c r="DG231" s="4"/>
      <c r="DH231" s="4"/>
      <c r="DI231" s="4"/>
      <c r="DJ231" s="4"/>
      <c r="DK231" s="4"/>
    </row>
    <row r="232" spans="1:115" ht="15" customHeight="1" x14ac:dyDescent="0.6">
      <c r="A232" s="40">
        <v>303</v>
      </c>
      <c r="B232" s="40" t="s">
        <v>19</v>
      </c>
      <c r="C232" s="40" t="s">
        <v>921</v>
      </c>
      <c r="D232" s="40" t="s">
        <v>174</v>
      </c>
      <c r="E232" s="40" t="s">
        <v>22</v>
      </c>
      <c r="F232" s="40" t="s">
        <v>1162</v>
      </c>
      <c r="G232" s="40">
        <v>132</v>
      </c>
      <c r="H232" s="40" t="s">
        <v>675</v>
      </c>
      <c r="I232" s="41">
        <v>42827</v>
      </c>
      <c r="J232" s="42">
        <f t="shared" si="0"/>
        <v>2017</v>
      </c>
      <c r="K232" s="42">
        <f t="shared" si="1"/>
        <v>4</v>
      </c>
      <c r="L232" s="42" t="str">
        <f t="shared" si="2"/>
        <v>1 - Spring</v>
      </c>
      <c r="M232" s="40"/>
      <c r="N232" s="40" t="s">
        <v>150</v>
      </c>
      <c r="O232" s="43">
        <v>0.58124999999999993</v>
      </c>
      <c r="P232" s="40" t="s">
        <v>160</v>
      </c>
      <c r="Q232" s="44">
        <v>28.839179999999999</v>
      </c>
      <c r="R232" s="44">
        <v>-82.774889999999999</v>
      </c>
      <c r="S232" s="40" t="s">
        <v>152</v>
      </c>
      <c r="T232" s="40" t="s">
        <v>150</v>
      </c>
      <c r="U232" s="40" t="s">
        <v>153</v>
      </c>
      <c r="V232" s="40" t="s">
        <v>150</v>
      </c>
      <c r="W232" s="40" t="s">
        <v>150</v>
      </c>
      <c r="X232" s="40" t="s">
        <v>150</v>
      </c>
      <c r="Y232" s="40" t="s">
        <v>1190</v>
      </c>
      <c r="Z232" s="40" t="s">
        <v>1070</v>
      </c>
      <c r="AA232" s="45">
        <v>982.00041972008398</v>
      </c>
      <c r="AB232" s="40" t="s">
        <v>179</v>
      </c>
      <c r="AC232" s="40">
        <v>5.8</v>
      </c>
      <c r="AD232" s="40">
        <v>38</v>
      </c>
      <c r="AE232" s="40">
        <v>38.700000000000003</v>
      </c>
      <c r="AF232" s="40">
        <v>37.4</v>
      </c>
      <c r="AG232" s="46">
        <v>40.299999999999997</v>
      </c>
      <c r="AH232" s="46">
        <v>47</v>
      </c>
      <c r="AI232" s="40">
        <v>36.200000000000003</v>
      </c>
      <c r="AJ232" s="40">
        <v>33</v>
      </c>
      <c r="AK232" s="40">
        <v>4.7</v>
      </c>
      <c r="AL232" s="40">
        <v>3.4</v>
      </c>
      <c r="AM232" s="40">
        <v>3.3</v>
      </c>
      <c r="AN232" s="40" t="s">
        <v>150</v>
      </c>
      <c r="AO232" s="40" t="s">
        <v>163</v>
      </c>
      <c r="AP232" s="40" t="s">
        <v>153</v>
      </c>
      <c r="AQ232" s="40" t="s">
        <v>150</v>
      </c>
      <c r="AR232" s="40" t="s">
        <v>153</v>
      </c>
      <c r="AS232" s="40" t="s">
        <v>150</v>
      </c>
      <c r="AT232" s="40" t="s">
        <v>166</v>
      </c>
      <c r="AU232" s="40" t="s">
        <v>181</v>
      </c>
      <c r="AV232" s="40" t="s">
        <v>153</v>
      </c>
      <c r="AW232" s="40" t="s">
        <v>150</v>
      </c>
      <c r="AX232" s="40" t="s">
        <v>153</v>
      </c>
      <c r="AY232" s="40" t="s">
        <v>150</v>
      </c>
      <c r="AZ232" s="40" t="s">
        <v>164</v>
      </c>
      <c r="BA232" s="40" t="s">
        <v>164</v>
      </c>
      <c r="BB232" s="40" t="s">
        <v>166</v>
      </c>
      <c r="BC232" s="40">
        <v>36</v>
      </c>
      <c r="BD232" s="40">
        <v>3</v>
      </c>
      <c r="BE232" s="40" t="s">
        <v>1191</v>
      </c>
      <c r="BF232" s="40" t="s">
        <v>153</v>
      </c>
      <c r="BG232" s="40" t="s">
        <v>166</v>
      </c>
      <c r="BH232" s="40" t="s">
        <v>153</v>
      </c>
      <c r="BI232" s="40" t="s">
        <v>153</v>
      </c>
      <c r="BJ232" s="40" t="s">
        <v>153</v>
      </c>
      <c r="BK232" s="40" t="s">
        <v>150</v>
      </c>
      <c r="BL232" s="40" t="s">
        <v>153</v>
      </c>
      <c r="BM232" s="40" t="s">
        <v>166</v>
      </c>
      <c r="BN232" s="40" t="s">
        <v>166</v>
      </c>
      <c r="BO232" s="40"/>
      <c r="BP232" s="40" t="s">
        <v>153</v>
      </c>
      <c r="BQ232" s="40" t="s">
        <v>150</v>
      </c>
      <c r="BR232" s="40" t="s">
        <v>150</v>
      </c>
      <c r="BS232" s="40">
        <v>28.838480000000001</v>
      </c>
      <c r="BT232" s="40">
        <v>-82.772379999999998</v>
      </c>
      <c r="BU232" s="41">
        <v>42496</v>
      </c>
      <c r="BV232" s="43">
        <v>0.5805555555555556</v>
      </c>
      <c r="BW232" s="40" t="s">
        <v>153</v>
      </c>
      <c r="BX232" s="40" t="s">
        <v>150</v>
      </c>
      <c r="BY232" s="40" t="s">
        <v>150</v>
      </c>
      <c r="BZ232" s="40" t="s">
        <v>150</v>
      </c>
      <c r="CA232" s="43" t="s">
        <v>150</v>
      </c>
      <c r="CB232" s="43" t="s">
        <v>150</v>
      </c>
      <c r="CC232" s="43" t="s">
        <v>150</v>
      </c>
      <c r="CD232" s="40" t="s">
        <v>153</v>
      </c>
      <c r="CE232" s="40" t="s">
        <v>150</v>
      </c>
      <c r="CF232" s="40" t="s">
        <v>150</v>
      </c>
      <c r="CG232" s="40" t="s">
        <v>153</v>
      </c>
      <c r="CH232" s="40" t="s">
        <v>158</v>
      </c>
      <c r="CI232" s="40"/>
      <c r="CJ232" s="47">
        <v>8.1904895060338241</v>
      </c>
      <c r="CK232" s="47">
        <v>-13.713535876307727</v>
      </c>
      <c r="CL232" s="48">
        <v>0.12011895969978116</v>
      </c>
      <c r="CM232" s="48">
        <v>0.3370758160569905</v>
      </c>
      <c r="CN232" s="47">
        <v>15.90979598672598</v>
      </c>
      <c r="CO232" s="47">
        <v>44.645803451257024</v>
      </c>
      <c r="CP232" s="47">
        <v>8.573801548878027</v>
      </c>
      <c r="CQ232" s="47">
        <v>28.066262785761076</v>
      </c>
      <c r="CR232" s="47">
        <v>2.806183277806098</v>
      </c>
      <c r="CS232" s="47">
        <v>3.2734910676156068</v>
      </c>
      <c r="CT232" s="4"/>
      <c r="CU232" s="4"/>
      <c r="CV232" s="4"/>
      <c r="CW232" s="4"/>
      <c r="CX232" s="4"/>
      <c r="CY232" s="4"/>
      <c r="CZ232" s="4"/>
      <c r="DA232" s="4"/>
      <c r="DB232" s="4"/>
      <c r="DC232" s="4"/>
      <c r="DD232" s="4"/>
      <c r="DE232" s="4"/>
      <c r="DF232" s="4"/>
      <c r="DG232" s="4"/>
      <c r="DH232" s="4"/>
      <c r="DI232" s="4"/>
      <c r="DJ232" s="4"/>
      <c r="DK232" s="4"/>
    </row>
    <row r="233" spans="1:115" ht="15" customHeight="1" x14ac:dyDescent="0.6">
      <c r="A233" s="40">
        <v>304</v>
      </c>
      <c r="B233" s="40" t="s">
        <v>19</v>
      </c>
      <c r="C233" s="40" t="s">
        <v>921</v>
      </c>
      <c r="D233" s="40" t="s">
        <v>174</v>
      </c>
      <c r="E233" s="40" t="s">
        <v>22</v>
      </c>
      <c r="F233" s="40" t="s">
        <v>1162</v>
      </c>
      <c r="G233" s="40">
        <v>133</v>
      </c>
      <c r="H233" s="40" t="s">
        <v>677</v>
      </c>
      <c r="I233" s="41">
        <v>42827</v>
      </c>
      <c r="J233" s="42">
        <f t="shared" si="0"/>
        <v>2017</v>
      </c>
      <c r="K233" s="42">
        <f t="shared" si="1"/>
        <v>4</v>
      </c>
      <c r="L233" s="42" t="str">
        <f t="shared" si="2"/>
        <v>1 - Spring</v>
      </c>
      <c r="M233" s="40"/>
      <c r="N233" s="40" t="s">
        <v>150</v>
      </c>
      <c r="O233" s="43">
        <v>0.60416666666666663</v>
      </c>
      <c r="P233" s="40" t="s">
        <v>160</v>
      </c>
      <c r="Q233" s="44">
        <v>28.841259999999998</v>
      </c>
      <c r="R233" s="44">
        <v>-82.767570000000006</v>
      </c>
      <c r="S233" s="40" t="s">
        <v>152</v>
      </c>
      <c r="T233" s="40" t="s">
        <v>150</v>
      </c>
      <c r="U233" s="40" t="s">
        <v>153</v>
      </c>
      <c r="V233" s="40" t="s">
        <v>150</v>
      </c>
      <c r="W233" s="40" t="s">
        <v>150</v>
      </c>
      <c r="X233" s="40" t="s">
        <v>150</v>
      </c>
      <c r="Y233" s="40" t="s">
        <v>1192</v>
      </c>
      <c r="Z233" s="40" t="s">
        <v>1193</v>
      </c>
      <c r="AA233" s="45">
        <v>982.00041972004897</v>
      </c>
      <c r="AB233" s="40" t="s">
        <v>162</v>
      </c>
      <c r="AC233" s="40">
        <v>9.4</v>
      </c>
      <c r="AD233" s="40">
        <v>44.3</v>
      </c>
      <c r="AE233" s="40">
        <v>44.5</v>
      </c>
      <c r="AF233" s="40">
        <v>42.1</v>
      </c>
      <c r="AG233" s="46">
        <v>46.2</v>
      </c>
      <c r="AH233" s="46">
        <v>47</v>
      </c>
      <c r="AI233" s="40">
        <v>46.7</v>
      </c>
      <c r="AJ233" s="40">
        <v>34.9</v>
      </c>
      <c r="AK233" s="40">
        <v>8</v>
      </c>
      <c r="AL233" s="40">
        <v>5.4</v>
      </c>
      <c r="AM233" s="40">
        <v>12.5</v>
      </c>
      <c r="AN233" s="40" t="s">
        <v>150</v>
      </c>
      <c r="AO233" s="40" t="s">
        <v>163</v>
      </c>
      <c r="AP233" s="40" t="s">
        <v>153</v>
      </c>
      <c r="AQ233" s="40" t="s">
        <v>150</v>
      </c>
      <c r="AR233" s="40" t="s">
        <v>153</v>
      </c>
      <c r="AS233" s="40" t="s">
        <v>150</v>
      </c>
      <c r="AT233" s="40" t="s">
        <v>166</v>
      </c>
      <c r="AU233" s="40" t="s">
        <v>181</v>
      </c>
      <c r="AV233" s="40" t="s">
        <v>153</v>
      </c>
      <c r="AW233" s="40" t="s">
        <v>150</v>
      </c>
      <c r="AX233" s="40" t="s">
        <v>153</v>
      </c>
      <c r="AY233" s="40" t="s">
        <v>150</v>
      </c>
      <c r="AZ233" s="40" t="s">
        <v>165</v>
      </c>
      <c r="BA233" s="40" t="s">
        <v>165</v>
      </c>
      <c r="BB233" s="40" t="s">
        <v>153</v>
      </c>
      <c r="BC233" s="40" t="s">
        <v>150</v>
      </c>
      <c r="BD233" s="40" t="s">
        <v>150</v>
      </c>
      <c r="BE233" s="40" t="s">
        <v>192</v>
      </c>
      <c r="BF233" s="40" t="s">
        <v>153</v>
      </c>
      <c r="BG233" s="40" t="s">
        <v>166</v>
      </c>
      <c r="BH233" s="40" t="s">
        <v>153</v>
      </c>
      <c r="BI233" s="40" t="s">
        <v>153</v>
      </c>
      <c r="BJ233" s="40" t="s">
        <v>153</v>
      </c>
      <c r="BK233" s="40" t="s">
        <v>150</v>
      </c>
      <c r="BL233" s="40" t="s">
        <v>153</v>
      </c>
      <c r="BM233" s="40" t="s">
        <v>166</v>
      </c>
      <c r="BN233" s="40" t="s">
        <v>166</v>
      </c>
      <c r="BO233" s="40"/>
      <c r="BP233" s="40" t="s">
        <v>153</v>
      </c>
      <c r="BQ233" s="40" t="s">
        <v>150</v>
      </c>
      <c r="BR233" s="40" t="s">
        <v>150</v>
      </c>
      <c r="BS233" s="40">
        <v>28.838979999999999</v>
      </c>
      <c r="BT233" s="40">
        <v>-82.763369999999995</v>
      </c>
      <c r="BU233" s="41">
        <v>42498</v>
      </c>
      <c r="BV233" s="43">
        <v>0.59097222222222223</v>
      </c>
      <c r="BW233" s="40" t="s">
        <v>153</v>
      </c>
      <c r="BX233" s="40" t="s">
        <v>150</v>
      </c>
      <c r="BY233" s="40" t="s">
        <v>150</v>
      </c>
      <c r="BZ233" s="40" t="s">
        <v>150</v>
      </c>
      <c r="CA233" s="43" t="s">
        <v>150</v>
      </c>
      <c r="CB233" s="43" t="s">
        <v>150</v>
      </c>
      <c r="CC233" s="43" t="s">
        <v>150</v>
      </c>
      <c r="CD233" s="40" t="s">
        <v>153</v>
      </c>
      <c r="CE233" s="40" t="s">
        <v>150</v>
      </c>
      <c r="CF233" s="40" t="s">
        <v>150</v>
      </c>
      <c r="CG233" s="40" t="s">
        <v>153</v>
      </c>
      <c r="CH233" s="40" t="s">
        <v>158</v>
      </c>
      <c r="CI233" s="40"/>
      <c r="CJ233" s="47">
        <v>4.737006463228834</v>
      </c>
      <c r="CK233" s="47">
        <v>-14.833222699910113</v>
      </c>
      <c r="CL233" s="48">
        <v>2.745126981430137E-2</v>
      </c>
      <c r="CM233" s="48">
        <v>7.7680548231298274E-2</v>
      </c>
      <c r="CN233" s="47">
        <v>14.601739262926261</v>
      </c>
      <c r="CO233" s="47">
        <v>41.319440548562916</v>
      </c>
      <c r="CP233" s="47">
        <v>1.959405411441925</v>
      </c>
      <c r="CQ233" s="47">
        <v>6.4679890284178416</v>
      </c>
      <c r="CR233" s="47">
        <v>2.8297615650125159</v>
      </c>
      <c r="CS233" s="47">
        <v>3.3009957973210113</v>
      </c>
      <c r="CT233" s="4"/>
      <c r="CU233" s="4"/>
      <c r="CV233" s="4"/>
      <c r="CW233" s="4"/>
      <c r="CX233" s="4"/>
      <c r="CY233" s="4"/>
      <c r="CZ233" s="4"/>
      <c r="DA233" s="4"/>
      <c r="DB233" s="4"/>
      <c r="DC233" s="4"/>
      <c r="DD233" s="4"/>
      <c r="DE233" s="4"/>
      <c r="DF233" s="4"/>
      <c r="DG233" s="4"/>
      <c r="DH233" s="4"/>
      <c r="DI233" s="4"/>
      <c r="DJ233" s="4"/>
      <c r="DK233" s="4"/>
    </row>
    <row r="234" spans="1:115" ht="15" customHeight="1" x14ac:dyDescent="0.6">
      <c r="A234" s="40">
        <v>322</v>
      </c>
      <c r="B234" s="40"/>
      <c r="C234" s="40"/>
      <c r="D234" s="40" t="s">
        <v>147</v>
      </c>
      <c r="E234" s="40" t="s">
        <v>22</v>
      </c>
      <c r="F234" s="40" t="s">
        <v>1256</v>
      </c>
      <c r="G234" s="40">
        <v>93</v>
      </c>
      <c r="H234" s="40" t="s">
        <v>150</v>
      </c>
      <c r="I234" s="41">
        <v>42862</v>
      </c>
      <c r="J234" s="42">
        <f t="shared" si="0"/>
        <v>2017</v>
      </c>
      <c r="K234" s="42">
        <f t="shared" si="1"/>
        <v>5</v>
      </c>
      <c r="L234" s="42" t="str">
        <f t="shared" si="2"/>
        <v>1 - Spring</v>
      </c>
      <c r="M234" s="40"/>
      <c r="N234" s="40" t="s">
        <v>150</v>
      </c>
      <c r="O234" s="43" t="s">
        <v>150</v>
      </c>
      <c r="P234" s="40" t="s">
        <v>160</v>
      </c>
      <c r="Q234" s="44">
        <v>28.854379999999999</v>
      </c>
      <c r="R234" s="44">
        <v>-82.747479999999996</v>
      </c>
      <c r="S234" s="40" t="s">
        <v>290</v>
      </c>
      <c r="T234" s="40">
        <v>239</v>
      </c>
      <c r="U234" s="40" t="s">
        <v>153</v>
      </c>
      <c r="V234" s="40" t="s">
        <v>150</v>
      </c>
      <c r="W234" s="40" t="s">
        <v>150</v>
      </c>
      <c r="X234" s="40" t="s">
        <v>150</v>
      </c>
      <c r="Y234" s="40" t="s">
        <v>1038</v>
      </c>
      <c r="Z234" s="40" t="s">
        <v>1039</v>
      </c>
      <c r="AA234" s="45">
        <v>982.00040612955399</v>
      </c>
      <c r="AB234" s="40" t="s">
        <v>162</v>
      </c>
      <c r="AC234" s="40">
        <v>9.6999999999999993</v>
      </c>
      <c r="AD234" s="40">
        <v>43.6</v>
      </c>
      <c r="AE234" s="40">
        <v>44</v>
      </c>
      <c r="AF234" s="40">
        <v>43.8</v>
      </c>
      <c r="AG234" s="46">
        <v>46.6</v>
      </c>
      <c r="AH234" s="46" t="s">
        <v>150</v>
      </c>
      <c r="AI234" s="40">
        <v>48.4</v>
      </c>
      <c r="AJ234" s="40">
        <v>35.1</v>
      </c>
      <c r="AK234" s="40">
        <v>7.6</v>
      </c>
      <c r="AL234" s="40">
        <v>4.5</v>
      </c>
      <c r="AM234" s="40">
        <v>13.1</v>
      </c>
      <c r="AN234" s="40" t="s">
        <v>150</v>
      </c>
      <c r="AO234" s="40" t="s">
        <v>163</v>
      </c>
      <c r="AP234" s="40" t="s">
        <v>153</v>
      </c>
      <c r="AQ234" s="40" t="s">
        <v>150</v>
      </c>
      <c r="AR234" s="40" t="s">
        <v>153</v>
      </c>
      <c r="AS234" s="40" t="s">
        <v>150</v>
      </c>
      <c r="AT234" s="40" t="s">
        <v>166</v>
      </c>
      <c r="AU234" s="40" t="s">
        <v>181</v>
      </c>
      <c r="AV234" s="40" t="s">
        <v>153</v>
      </c>
      <c r="AW234" s="40" t="s">
        <v>150</v>
      </c>
      <c r="AX234" s="40" t="s">
        <v>153</v>
      </c>
      <c r="AY234" s="40" t="s">
        <v>150</v>
      </c>
      <c r="AZ234" s="40" t="s">
        <v>165</v>
      </c>
      <c r="BA234" s="40" t="s">
        <v>164</v>
      </c>
      <c r="BB234" s="40" t="s">
        <v>153</v>
      </c>
      <c r="BC234" s="40" t="s">
        <v>150</v>
      </c>
      <c r="BD234" s="40" t="s">
        <v>150</v>
      </c>
      <c r="BE234" s="40" t="s">
        <v>153</v>
      </c>
      <c r="BF234" s="40" t="s">
        <v>153</v>
      </c>
      <c r="BG234" s="40" t="s">
        <v>153</v>
      </c>
      <c r="BH234" s="40" t="s">
        <v>153</v>
      </c>
      <c r="BI234" s="40" t="s">
        <v>153</v>
      </c>
      <c r="BJ234" s="40" t="s">
        <v>153</v>
      </c>
      <c r="BK234" s="40" t="s">
        <v>150</v>
      </c>
      <c r="BL234" s="40" t="s">
        <v>153</v>
      </c>
      <c r="BM234" s="40" t="s">
        <v>153</v>
      </c>
      <c r="BN234" s="40" t="s">
        <v>153</v>
      </c>
      <c r="BO234" s="40"/>
      <c r="BP234" s="40" t="s">
        <v>153</v>
      </c>
      <c r="BQ234" s="40" t="s">
        <v>150</v>
      </c>
      <c r="BR234" s="40" t="s">
        <v>150</v>
      </c>
      <c r="BS234" s="40" t="s">
        <v>150</v>
      </c>
      <c r="BT234" s="40" t="s">
        <v>150</v>
      </c>
      <c r="BU234" s="41" t="s">
        <v>150</v>
      </c>
      <c r="BV234" s="43" t="s">
        <v>150</v>
      </c>
      <c r="BW234" s="40" t="s">
        <v>153</v>
      </c>
      <c r="BX234" s="40" t="s">
        <v>150</v>
      </c>
      <c r="BY234" s="40" t="s">
        <v>150</v>
      </c>
      <c r="BZ234" s="40" t="s">
        <v>150</v>
      </c>
      <c r="CA234" s="43" t="s">
        <v>150</v>
      </c>
      <c r="CB234" s="43" t="s">
        <v>150</v>
      </c>
      <c r="CC234" s="43" t="s">
        <v>150</v>
      </c>
      <c r="CD234" s="40" t="s">
        <v>153</v>
      </c>
      <c r="CE234" s="40" t="s">
        <v>150</v>
      </c>
      <c r="CF234" s="40" t="s">
        <v>150</v>
      </c>
      <c r="CG234" s="40" t="s">
        <v>153</v>
      </c>
      <c r="CH234" s="40" t="s">
        <v>158</v>
      </c>
      <c r="CI234" s="40"/>
      <c r="CJ234" s="40"/>
      <c r="CK234" s="40"/>
      <c r="CL234" s="40"/>
      <c r="CM234" s="40"/>
      <c r="CN234" s="40"/>
      <c r="CO234" s="40"/>
      <c r="CP234" s="40"/>
      <c r="CQ234" s="40"/>
      <c r="CR234" s="40"/>
      <c r="CS234" s="40"/>
      <c r="CT234" s="4"/>
      <c r="CU234" s="4"/>
      <c r="CV234" s="4"/>
      <c r="CW234" s="4"/>
      <c r="CX234" s="4"/>
      <c r="CY234" s="4"/>
      <c r="CZ234" s="4"/>
      <c r="DA234" s="4"/>
      <c r="DB234" s="4"/>
      <c r="DC234" s="4"/>
      <c r="DD234" s="4"/>
      <c r="DE234" s="4"/>
      <c r="DF234" s="4"/>
      <c r="DG234" s="4"/>
      <c r="DH234" s="4"/>
      <c r="DI234" s="4"/>
      <c r="DJ234" s="4"/>
      <c r="DK234" s="4"/>
    </row>
    <row r="235" spans="1:115" ht="15" customHeight="1" x14ac:dyDescent="0.6">
      <c r="A235" s="40">
        <v>323</v>
      </c>
      <c r="B235" s="40" t="s">
        <v>1257</v>
      </c>
      <c r="C235" s="40" t="s">
        <v>1258</v>
      </c>
      <c r="D235" s="40"/>
      <c r="E235" s="40" t="s">
        <v>413</v>
      </c>
      <c r="F235" s="40" t="s">
        <v>1259</v>
      </c>
      <c r="G235" s="40" t="s">
        <v>1260</v>
      </c>
      <c r="H235" s="40" t="s">
        <v>150</v>
      </c>
      <c r="I235" s="41">
        <v>42896</v>
      </c>
      <c r="J235" s="42">
        <f t="shared" si="0"/>
        <v>2017</v>
      </c>
      <c r="K235" s="42">
        <f t="shared" si="1"/>
        <v>6</v>
      </c>
      <c r="L235" s="42" t="str">
        <f t="shared" si="2"/>
        <v>2 - Summer</v>
      </c>
      <c r="M235" s="40" t="s">
        <v>150</v>
      </c>
      <c r="N235" s="40" t="s">
        <v>150</v>
      </c>
      <c r="O235" s="43">
        <v>3.0555555555555555E-2</v>
      </c>
      <c r="P235" s="40" t="s">
        <v>151</v>
      </c>
      <c r="Q235" s="44">
        <v>29.667321999999999</v>
      </c>
      <c r="R235" s="44">
        <v>-84.846368999999996</v>
      </c>
      <c r="S235" s="40" t="s">
        <v>152</v>
      </c>
      <c r="T235" s="40" t="s">
        <v>150</v>
      </c>
      <c r="U235" s="40" t="s">
        <v>153</v>
      </c>
      <c r="V235" s="40" t="s">
        <v>150</v>
      </c>
      <c r="W235" s="40" t="s">
        <v>150</v>
      </c>
      <c r="X235" s="40" t="s">
        <v>150</v>
      </c>
      <c r="Y235" s="40" t="s">
        <v>1261</v>
      </c>
      <c r="Z235" s="40" t="s">
        <v>1262</v>
      </c>
      <c r="AA235" s="45">
        <v>985.11100093001096</v>
      </c>
      <c r="AB235" s="40" t="s">
        <v>156</v>
      </c>
      <c r="AC235" s="40" t="s">
        <v>150</v>
      </c>
      <c r="AD235" s="40" t="s">
        <v>150</v>
      </c>
      <c r="AE235" s="40" t="s">
        <v>150</v>
      </c>
      <c r="AF235" s="40" t="s">
        <v>150</v>
      </c>
      <c r="AG235" s="46">
        <v>86.3</v>
      </c>
      <c r="AH235" s="46">
        <v>87.1</v>
      </c>
      <c r="AI235" s="40">
        <v>81.400000000000006</v>
      </c>
      <c r="AJ235" s="40" t="s">
        <v>150</v>
      </c>
      <c r="AK235" s="40" t="s">
        <v>150</v>
      </c>
      <c r="AL235" s="40" t="s">
        <v>150</v>
      </c>
      <c r="AM235" s="40" t="s">
        <v>150</v>
      </c>
      <c r="AN235" s="40" t="s">
        <v>157</v>
      </c>
      <c r="AO235" s="40" t="s">
        <v>150</v>
      </c>
      <c r="AP235" s="40" t="s">
        <v>150</v>
      </c>
      <c r="AQ235" s="40" t="s">
        <v>150</v>
      </c>
      <c r="AR235" s="40" t="s">
        <v>150</v>
      </c>
      <c r="AS235" s="40" t="s">
        <v>150</v>
      </c>
      <c r="AT235" s="40" t="s">
        <v>150</v>
      </c>
      <c r="AU235" s="40" t="s">
        <v>150</v>
      </c>
      <c r="AV235" s="40" t="s">
        <v>150</v>
      </c>
      <c r="AW235" s="40" t="s">
        <v>150</v>
      </c>
      <c r="AX235" s="40" t="s">
        <v>150</v>
      </c>
      <c r="AY235" s="40" t="s">
        <v>150</v>
      </c>
      <c r="AZ235" s="40" t="s">
        <v>150</v>
      </c>
      <c r="BA235" s="40" t="s">
        <v>150</v>
      </c>
      <c r="BB235" s="40" t="s">
        <v>150</v>
      </c>
      <c r="BC235" s="40" t="s">
        <v>150</v>
      </c>
      <c r="BD235" s="40" t="s">
        <v>150</v>
      </c>
      <c r="BE235" s="40" t="s">
        <v>150</v>
      </c>
      <c r="BF235" s="40" t="s">
        <v>153</v>
      </c>
      <c r="BG235" s="40" t="s">
        <v>166</v>
      </c>
      <c r="BH235" s="40" t="s">
        <v>153</v>
      </c>
      <c r="BI235" s="40" t="s">
        <v>153</v>
      </c>
      <c r="BJ235" s="40" t="s">
        <v>153</v>
      </c>
      <c r="BK235" s="40" t="s">
        <v>150</v>
      </c>
      <c r="BL235" s="40" t="s">
        <v>150</v>
      </c>
      <c r="BM235" s="40" t="s">
        <v>150</v>
      </c>
      <c r="BN235" s="40" t="s">
        <v>150</v>
      </c>
      <c r="BO235" s="40"/>
      <c r="BP235" s="40" t="s">
        <v>153</v>
      </c>
      <c r="BQ235" s="40" t="s">
        <v>150</v>
      </c>
      <c r="BR235" s="40" t="s">
        <v>150</v>
      </c>
      <c r="BS235" s="40" t="s">
        <v>150</v>
      </c>
      <c r="BT235" s="40" t="s">
        <v>150</v>
      </c>
      <c r="BU235" s="41" t="s">
        <v>150</v>
      </c>
      <c r="BV235" s="43" t="s">
        <v>150</v>
      </c>
      <c r="BW235" s="40" t="s">
        <v>153</v>
      </c>
      <c r="BX235" s="40" t="s">
        <v>150</v>
      </c>
      <c r="BY235" s="40" t="s">
        <v>150</v>
      </c>
      <c r="BZ235" s="40" t="s">
        <v>150</v>
      </c>
      <c r="CA235" s="43" t="s">
        <v>150</v>
      </c>
      <c r="CB235" s="43" t="s">
        <v>150</v>
      </c>
      <c r="CC235" s="43" t="s">
        <v>150</v>
      </c>
      <c r="CD235" s="40" t="s">
        <v>153</v>
      </c>
      <c r="CE235" s="40" t="s">
        <v>150</v>
      </c>
      <c r="CF235" s="40" t="s">
        <v>150</v>
      </c>
      <c r="CG235" s="40" t="s">
        <v>153</v>
      </c>
      <c r="CH235" s="40" t="s">
        <v>158</v>
      </c>
      <c r="CI235" s="40"/>
      <c r="CJ235" s="40"/>
      <c r="CK235" s="40"/>
      <c r="CL235" s="40"/>
      <c r="CM235" s="40"/>
      <c r="CN235" s="40"/>
      <c r="CO235" s="40"/>
      <c r="CP235" s="40"/>
      <c r="CQ235" s="40"/>
      <c r="CR235" s="40"/>
      <c r="CS235" s="40"/>
      <c r="CT235" s="4"/>
      <c r="CU235" s="4"/>
      <c r="CV235" s="4"/>
      <c r="CW235" s="4"/>
      <c r="CX235" s="4"/>
      <c r="CY235" s="4"/>
      <c r="CZ235" s="4"/>
      <c r="DA235" s="4"/>
      <c r="DB235" s="4"/>
      <c r="DC235" s="4"/>
      <c r="DD235" s="4"/>
      <c r="DE235" s="4"/>
      <c r="DF235" s="4"/>
      <c r="DG235" s="4"/>
      <c r="DH235" s="4"/>
      <c r="DI235" s="4"/>
      <c r="DJ235" s="4"/>
      <c r="DK235" s="4"/>
    </row>
    <row r="236" spans="1:115" ht="15" customHeight="1" x14ac:dyDescent="0.6">
      <c r="A236" s="40">
        <v>324</v>
      </c>
      <c r="B236" s="40" t="s">
        <v>1257</v>
      </c>
      <c r="C236" s="40" t="s">
        <v>1258</v>
      </c>
      <c r="D236" s="40"/>
      <c r="E236" s="40" t="s">
        <v>413</v>
      </c>
      <c r="F236" s="40" t="s">
        <v>1259</v>
      </c>
      <c r="G236" s="40" t="s">
        <v>1263</v>
      </c>
      <c r="H236" s="40" t="s">
        <v>150</v>
      </c>
      <c r="I236" s="41">
        <v>42896</v>
      </c>
      <c r="J236" s="42">
        <f t="shared" si="0"/>
        <v>2017</v>
      </c>
      <c r="K236" s="42">
        <f t="shared" si="1"/>
        <v>6</v>
      </c>
      <c r="L236" s="42" t="str">
        <f t="shared" si="2"/>
        <v>2 - Summer</v>
      </c>
      <c r="M236" s="40" t="s">
        <v>150</v>
      </c>
      <c r="N236" s="40" t="s">
        <v>150</v>
      </c>
      <c r="O236" s="43">
        <v>8.819444444444445E-2</v>
      </c>
      <c r="P236" s="40" t="s">
        <v>151</v>
      </c>
      <c r="Q236" s="44">
        <v>29.649290000000001</v>
      </c>
      <c r="R236" s="44">
        <v>-84.889930000000007</v>
      </c>
      <c r="S236" s="40" t="s">
        <v>152</v>
      </c>
      <c r="T236" s="40" t="s">
        <v>150</v>
      </c>
      <c r="U236" s="40" t="s">
        <v>153</v>
      </c>
      <c r="V236" s="40" t="s">
        <v>150</v>
      </c>
      <c r="W236" s="40" t="s">
        <v>150</v>
      </c>
      <c r="X236" s="40" t="s">
        <v>150</v>
      </c>
      <c r="Y236" s="40" t="s">
        <v>1264</v>
      </c>
      <c r="Z236" s="40" t="s">
        <v>1265</v>
      </c>
      <c r="AA236" s="45" t="s">
        <v>150</v>
      </c>
      <c r="AB236" s="40" t="s">
        <v>156</v>
      </c>
      <c r="AC236" s="40" t="s">
        <v>150</v>
      </c>
      <c r="AD236" s="40" t="s">
        <v>150</v>
      </c>
      <c r="AE236" s="40" t="s">
        <v>150</v>
      </c>
      <c r="AF236" s="40" t="s">
        <v>150</v>
      </c>
      <c r="AG236" s="46">
        <v>86</v>
      </c>
      <c r="AH236" s="46">
        <v>86.5</v>
      </c>
      <c r="AI236" s="40">
        <v>79.5</v>
      </c>
      <c r="AJ236" s="40" t="s">
        <v>150</v>
      </c>
      <c r="AK236" s="40" t="s">
        <v>150</v>
      </c>
      <c r="AL236" s="40" t="s">
        <v>150</v>
      </c>
      <c r="AM236" s="40" t="s">
        <v>150</v>
      </c>
      <c r="AN236" s="40" t="s">
        <v>157</v>
      </c>
      <c r="AO236" s="40" t="s">
        <v>150</v>
      </c>
      <c r="AP236" s="40" t="s">
        <v>150</v>
      </c>
      <c r="AQ236" s="40" t="s">
        <v>150</v>
      </c>
      <c r="AR236" s="40" t="s">
        <v>150</v>
      </c>
      <c r="AS236" s="40" t="s">
        <v>150</v>
      </c>
      <c r="AT236" s="40" t="s">
        <v>150</v>
      </c>
      <c r="AU236" s="40" t="s">
        <v>150</v>
      </c>
      <c r="AV236" s="40" t="s">
        <v>150</v>
      </c>
      <c r="AW236" s="40" t="s">
        <v>150</v>
      </c>
      <c r="AX236" s="40" t="s">
        <v>150</v>
      </c>
      <c r="AY236" s="40" t="s">
        <v>150</v>
      </c>
      <c r="AZ236" s="40" t="s">
        <v>150</v>
      </c>
      <c r="BA236" s="40" t="s">
        <v>150</v>
      </c>
      <c r="BB236" s="40" t="s">
        <v>150</v>
      </c>
      <c r="BC236" s="40" t="s">
        <v>150</v>
      </c>
      <c r="BD236" s="40" t="s">
        <v>150</v>
      </c>
      <c r="BE236" s="40" t="s">
        <v>150</v>
      </c>
      <c r="BF236" s="40" t="s">
        <v>153</v>
      </c>
      <c r="BG236" s="40" t="s">
        <v>166</v>
      </c>
      <c r="BH236" s="40" t="s">
        <v>153</v>
      </c>
      <c r="BI236" s="40" t="s">
        <v>153</v>
      </c>
      <c r="BJ236" s="40" t="s">
        <v>153</v>
      </c>
      <c r="BK236" s="40" t="s">
        <v>150</v>
      </c>
      <c r="BL236" s="40" t="s">
        <v>150</v>
      </c>
      <c r="BM236" s="40" t="s">
        <v>150</v>
      </c>
      <c r="BN236" s="40" t="s">
        <v>150</v>
      </c>
      <c r="BO236" s="40" t="s">
        <v>1266</v>
      </c>
      <c r="BP236" s="40" t="s">
        <v>153</v>
      </c>
      <c r="BQ236" s="40" t="s">
        <v>150</v>
      </c>
      <c r="BR236" s="40" t="s">
        <v>150</v>
      </c>
      <c r="BS236" s="40" t="s">
        <v>150</v>
      </c>
      <c r="BT236" s="40" t="s">
        <v>150</v>
      </c>
      <c r="BU236" s="41" t="s">
        <v>150</v>
      </c>
      <c r="BV236" s="43" t="s">
        <v>150</v>
      </c>
      <c r="BW236" s="40" t="s">
        <v>153</v>
      </c>
      <c r="BX236" s="40" t="s">
        <v>150</v>
      </c>
      <c r="BY236" s="40" t="s">
        <v>150</v>
      </c>
      <c r="BZ236" s="40" t="s">
        <v>150</v>
      </c>
      <c r="CA236" s="43" t="s">
        <v>150</v>
      </c>
      <c r="CB236" s="43" t="s">
        <v>150</v>
      </c>
      <c r="CC236" s="43" t="s">
        <v>150</v>
      </c>
      <c r="CD236" s="40" t="s">
        <v>153</v>
      </c>
      <c r="CE236" s="40" t="s">
        <v>150</v>
      </c>
      <c r="CF236" s="40" t="s">
        <v>150</v>
      </c>
      <c r="CG236" s="40" t="s">
        <v>153</v>
      </c>
      <c r="CH236" s="40" t="s">
        <v>158</v>
      </c>
      <c r="CI236" s="40"/>
      <c r="CJ236" s="40"/>
      <c r="CK236" s="40"/>
      <c r="CL236" s="40"/>
      <c r="CM236" s="40"/>
      <c r="CN236" s="40"/>
      <c r="CO236" s="40"/>
      <c r="CP236" s="40"/>
      <c r="CQ236" s="40"/>
      <c r="CR236" s="40"/>
      <c r="CS236" s="40"/>
      <c r="CT236" s="4"/>
      <c r="CU236" s="4"/>
      <c r="CV236" s="4"/>
      <c r="CW236" s="4"/>
      <c r="CX236" s="4"/>
      <c r="CY236" s="4"/>
      <c r="CZ236" s="4"/>
      <c r="DA236" s="4"/>
      <c r="DB236" s="4"/>
      <c r="DC236" s="4"/>
      <c r="DD236" s="4"/>
      <c r="DE236" s="4"/>
      <c r="DF236" s="4"/>
      <c r="DG236" s="4"/>
      <c r="DH236" s="4"/>
      <c r="DI236" s="4"/>
      <c r="DJ236" s="4"/>
      <c r="DK236" s="4"/>
    </row>
    <row r="237" spans="1:115" ht="15" customHeight="1" x14ac:dyDescent="0.6">
      <c r="A237" s="40">
        <v>325</v>
      </c>
      <c r="B237" s="40" t="s">
        <v>1257</v>
      </c>
      <c r="C237" s="40" t="s">
        <v>1258</v>
      </c>
      <c r="D237" s="40"/>
      <c r="E237" s="40" t="s">
        <v>413</v>
      </c>
      <c r="F237" s="40" t="s">
        <v>1259</v>
      </c>
      <c r="G237" s="40" t="s">
        <v>1267</v>
      </c>
      <c r="H237" s="40" t="s">
        <v>150</v>
      </c>
      <c r="I237" s="41">
        <v>42896</v>
      </c>
      <c r="J237" s="42">
        <f t="shared" si="0"/>
        <v>2017</v>
      </c>
      <c r="K237" s="42">
        <f t="shared" si="1"/>
        <v>6</v>
      </c>
      <c r="L237" s="42" t="str">
        <f t="shared" si="2"/>
        <v>2 - Summer</v>
      </c>
      <c r="M237" s="40" t="s">
        <v>150</v>
      </c>
      <c r="N237" s="40" t="s">
        <v>150</v>
      </c>
      <c r="O237" s="43">
        <v>0.11458333333333333</v>
      </c>
      <c r="P237" s="40" t="s">
        <v>151</v>
      </c>
      <c r="Q237" s="44">
        <v>29.614740000000001</v>
      </c>
      <c r="R237" s="44">
        <v>-84.955309999999997</v>
      </c>
      <c r="S237" s="40" t="s">
        <v>152</v>
      </c>
      <c r="T237" s="40" t="s">
        <v>150</v>
      </c>
      <c r="U237" s="40" t="s">
        <v>153</v>
      </c>
      <c r="V237" s="40" t="s">
        <v>150</v>
      </c>
      <c r="W237" s="40" t="s">
        <v>150</v>
      </c>
      <c r="X237" s="40" t="s">
        <v>150</v>
      </c>
      <c r="Y237" s="40" t="s">
        <v>1268</v>
      </c>
      <c r="Z237" s="40" t="s">
        <v>1269</v>
      </c>
      <c r="AA237" s="45" t="s">
        <v>150</v>
      </c>
      <c r="AB237" s="40" t="s">
        <v>156</v>
      </c>
      <c r="AC237" s="40" t="s">
        <v>150</v>
      </c>
      <c r="AD237" s="40" t="s">
        <v>150</v>
      </c>
      <c r="AE237" s="40" t="s">
        <v>150</v>
      </c>
      <c r="AF237" s="40" t="s">
        <v>150</v>
      </c>
      <c r="AG237" s="46">
        <v>88.5</v>
      </c>
      <c r="AH237" s="46">
        <v>90.2</v>
      </c>
      <c r="AI237" s="40">
        <v>80.599999999999994</v>
      </c>
      <c r="AJ237" s="40" t="s">
        <v>150</v>
      </c>
      <c r="AK237" s="40" t="s">
        <v>150</v>
      </c>
      <c r="AL237" s="40" t="s">
        <v>150</v>
      </c>
      <c r="AM237" s="40" t="s">
        <v>150</v>
      </c>
      <c r="AN237" s="40" t="s">
        <v>157</v>
      </c>
      <c r="AO237" s="40" t="s">
        <v>150</v>
      </c>
      <c r="AP237" s="40" t="s">
        <v>150</v>
      </c>
      <c r="AQ237" s="40" t="s">
        <v>150</v>
      </c>
      <c r="AR237" s="40" t="s">
        <v>150</v>
      </c>
      <c r="AS237" s="40" t="s">
        <v>150</v>
      </c>
      <c r="AT237" s="40" t="s">
        <v>150</v>
      </c>
      <c r="AU237" s="40" t="s">
        <v>150</v>
      </c>
      <c r="AV237" s="40" t="s">
        <v>150</v>
      </c>
      <c r="AW237" s="40" t="s">
        <v>150</v>
      </c>
      <c r="AX237" s="40" t="s">
        <v>150</v>
      </c>
      <c r="AY237" s="40" t="s">
        <v>150</v>
      </c>
      <c r="AZ237" s="40" t="s">
        <v>150</v>
      </c>
      <c r="BA237" s="40" t="s">
        <v>150</v>
      </c>
      <c r="BB237" s="40" t="s">
        <v>150</v>
      </c>
      <c r="BC237" s="40" t="s">
        <v>150</v>
      </c>
      <c r="BD237" s="40" t="s">
        <v>150</v>
      </c>
      <c r="BE237" s="40" t="s">
        <v>150</v>
      </c>
      <c r="BF237" s="40" t="s">
        <v>153</v>
      </c>
      <c r="BG237" s="40" t="s">
        <v>166</v>
      </c>
      <c r="BH237" s="40" t="s">
        <v>153</v>
      </c>
      <c r="BI237" s="40" t="s">
        <v>153</v>
      </c>
      <c r="BJ237" s="40" t="s">
        <v>153</v>
      </c>
      <c r="BK237" s="40" t="s">
        <v>150</v>
      </c>
      <c r="BL237" s="40" t="s">
        <v>150</v>
      </c>
      <c r="BM237" s="40" t="s">
        <v>150</v>
      </c>
      <c r="BN237" s="40" t="s">
        <v>150</v>
      </c>
      <c r="BO237" s="40"/>
      <c r="BP237" s="40" t="s">
        <v>153</v>
      </c>
      <c r="BQ237" s="40" t="s">
        <v>150</v>
      </c>
      <c r="BR237" s="40" t="s">
        <v>150</v>
      </c>
      <c r="BS237" s="40" t="s">
        <v>150</v>
      </c>
      <c r="BT237" s="40" t="s">
        <v>150</v>
      </c>
      <c r="BU237" s="41" t="s">
        <v>150</v>
      </c>
      <c r="BV237" s="43" t="s">
        <v>150</v>
      </c>
      <c r="BW237" s="40" t="s">
        <v>153</v>
      </c>
      <c r="BX237" s="40" t="s">
        <v>150</v>
      </c>
      <c r="BY237" s="40" t="s">
        <v>150</v>
      </c>
      <c r="BZ237" s="40" t="s">
        <v>150</v>
      </c>
      <c r="CA237" s="43" t="s">
        <v>150</v>
      </c>
      <c r="CB237" s="43" t="s">
        <v>150</v>
      </c>
      <c r="CC237" s="43" t="s">
        <v>150</v>
      </c>
      <c r="CD237" s="40" t="s">
        <v>153</v>
      </c>
      <c r="CE237" s="40" t="s">
        <v>150</v>
      </c>
      <c r="CF237" s="40" t="s">
        <v>150</v>
      </c>
      <c r="CG237" s="40" t="s">
        <v>153</v>
      </c>
      <c r="CH237" s="40" t="s">
        <v>158</v>
      </c>
      <c r="CI237" s="40"/>
      <c r="CJ237" s="40"/>
      <c r="CK237" s="40"/>
      <c r="CL237" s="40"/>
      <c r="CM237" s="40"/>
      <c r="CN237" s="40"/>
      <c r="CO237" s="40"/>
      <c r="CP237" s="40"/>
      <c r="CQ237" s="40"/>
      <c r="CR237" s="40"/>
      <c r="CS237" s="40"/>
      <c r="CT237" s="4"/>
      <c r="CU237" s="4"/>
      <c r="CV237" s="4"/>
      <c r="CW237" s="4"/>
      <c r="CX237" s="4"/>
      <c r="CY237" s="4"/>
      <c r="CZ237" s="4"/>
      <c r="DA237" s="4"/>
      <c r="DB237" s="4"/>
      <c r="DC237" s="4"/>
      <c r="DD237" s="4"/>
      <c r="DE237" s="4"/>
      <c r="DF237" s="4"/>
      <c r="DG237" s="4"/>
      <c r="DH237" s="4"/>
      <c r="DI237" s="4"/>
      <c r="DJ237" s="4"/>
      <c r="DK237" s="4"/>
    </row>
    <row r="238" spans="1:115" ht="15" customHeight="1" x14ac:dyDescent="0.6">
      <c r="A238" s="40">
        <v>326</v>
      </c>
      <c r="B238" s="40" t="s">
        <v>1257</v>
      </c>
      <c r="C238" s="40" t="s">
        <v>1258</v>
      </c>
      <c r="D238" s="40"/>
      <c r="E238" s="40" t="s">
        <v>413</v>
      </c>
      <c r="F238" s="40" t="s">
        <v>1259</v>
      </c>
      <c r="G238" s="40" t="s">
        <v>1270</v>
      </c>
      <c r="H238" s="40" t="s">
        <v>150</v>
      </c>
      <c r="I238" s="41">
        <v>42896</v>
      </c>
      <c r="J238" s="42">
        <f t="shared" si="0"/>
        <v>2017</v>
      </c>
      <c r="K238" s="42">
        <f t="shared" si="1"/>
        <v>6</v>
      </c>
      <c r="L238" s="42" t="str">
        <f t="shared" si="2"/>
        <v>2 - Summer</v>
      </c>
      <c r="M238" s="40" t="s">
        <v>150</v>
      </c>
      <c r="N238" s="40" t="s">
        <v>150</v>
      </c>
      <c r="O238" s="43">
        <v>0.13472222222222222</v>
      </c>
      <c r="P238" s="40" t="s">
        <v>151</v>
      </c>
      <c r="Q238" s="44">
        <v>29.67249</v>
      </c>
      <c r="R238" s="44">
        <v>-85.827611000000005</v>
      </c>
      <c r="S238" s="40" t="s">
        <v>290</v>
      </c>
      <c r="T238" s="40">
        <v>0</v>
      </c>
      <c r="U238" s="40" t="s">
        <v>153</v>
      </c>
      <c r="V238" s="40" t="s">
        <v>150</v>
      </c>
      <c r="W238" s="40" t="s">
        <v>150</v>
      </c>
      <c r="X238" s="40" t="s">
        <v>150</v>
      </c>
      <c r="Y238" s="40" t="s">
        <v>1271</v>
      </c>
      <c r="Z238" s="40" t="s">
        <v>1272</v>
      </c>
      <c r="AA238" s="45" t="s">
        <v>150</v>
      </c>
      <c r="AB238" s="40" t="s">
        <v>156</v>
      </c>
      <c r="AC238" s="40" t="s">
        <v>150</v>
      </c>
      <c r="AD238" s="40" t="s">
        <v>150</v>
      </c>
      <c r="AE238" s="40" t="s">
        <v>150</v>
      </c>
      <c r="AF238" s="40" t="s">
        <v>150</v>
      </c>
      <c r="AG238" s="46">
        <v>100</v>
      </c>
      <c r="AH238" s="46">
        <v>101.25</v>
      </c>
      <c r="AI238" s="40">
        <v>99.2</v>
      </c>
      <c r="AJ238" s="40" t="s">
        <v>150</v>
      </c>
      <c r="AK238" s="40" t="s">
        <v>150</v>
      </c>
      <c r="AL238" s="40" t="s">
        <v>150</v>
      </c>
      <c r="AM238" s="40" t="s">
        <v>150</v>
      </c>
      <c r="AN238" s="40" t="s">
        <v>157</v>
      </c>
      <c r="AO238" s="40" t="s">
        <v>150</v>
      </c>
      <c r="AP238" s="40" t="s">
        <v>150</v>
      </c>
      <c r="AQ238" s="40" t="s">
        <v>150</v>
      </c>
      <c r="AR238" s="40" t="s">
        <v>150</v>
      </c>
      <c r="AS238" s="40" t="s">
        <v>150</v>
      </c>
      <c r="AT238" s="40" t="s">
        <v>150</v>
      </c>
      <c r="AU238" s="40" t="s">
        <v>150</v>
      </c>
      <c r="AV238" s="40" t="s">
        <v>150</v>
      </c>
      <c r="AW238" s="40" t="s">
        <v>150</v>
      </c>
      <c r="AX238" s="40" t="s">
        <v>150</v>
      </c>
      <c r="AY238" s="40" t="s">
        <v>150</v>
      </c>
      <c r="AZ238" s="40" t="s">
        <v>150</v>
      </c>
      <c r="BA238" s="40" t="s">
        <v>150</v>
      </c>
      <c r="BB238" s="40" t="s">
        <v>150</v>
      </c>
      <c r="BC238" s="40" t="s">
        <v>150</v>
      </c>
      <c r="BD238" s="40" t="s">
        <v>150</v>
      </c>
      <c r="BE238" s="40" t="s">
        <v>150</v>
      </c>
      <c r="BF238" s="40" t="s">
        <v>153</v>
      </c>
      <c r="BG238" s="40" t="s">
        <v>153</v>
      </c>
      <c r="BH238" s="40" t="s">
        <v>153</v>
      </c>
      <c r="BI238" s="40" t="s">
        <v>153</v>
      </c>
      <c r="BJ238" s="40" t="s">
        <v>153</v>
      </c>
      <c r="BK238" s="40" t="s">
        <v>150</v>
      </c>
      <c r="BL238" s="40" t="s">
        <v>150</v>
      </c>
      <c r="BM238" s="40" t="s">
        <v>150</v>
      </c>
      <c r="BN238" s="40" t="s">
        <v>150</v>
      </c>
      <c r="BO238" s="40" t="s">
        <v>1273</v>
      </c>
      <c r="BP238" s="40" t="s">
        <v>153</v>
      </c>
      <c r="BQ238" s="40" t="s">
        <v>150</v>
      </c>
      <c r="BR238" s="40" t="s">
        <v>150</v>
      </c>
      <c r="BS238" s="40" t="s">
        <v>150</v>
      </c>
      <c r="BT238" s="40" t="s">
        <v>150</v>
      </c>
      <c r="BU238" s="41" t="s">
        <v>150</v>
      </c>
      <c r="BV238" s="43" t="s">
        <v>150</v>
      </c>
      <c r="BW238" s="40" t="s">
        <v>153</v>
      </c>
      <c r="BX238" s="40" t="s">
        <v>150</v>
      </c>
      <c r="BY238" s="40" t="s">
        <v>150</v>
      </c>
      <c r="BZ238" s="40" t="s">
        <v>150</v>
      </c>
      <c r="CA238" s="43" t="s">
        <v>150</v>
      </c>
      <c r="CB238" s="43" t="s">
        <v>150</v>
      </c>
      <c r="CC238" s="43" t="s">
        <v>150</v>
      </c>
      <c r="CD238" s="40" t="s">
        <v>153</v>
      </c>
      <c r="CE238" s="40" t="s">
        <v>150</v>
      </c>
      <c r="CF238" s="40" t="s">
        <v>150</v>
      </c>
      <c r="CG238" s="40" t="s">
        <v>153</v>
      </c>
      <c r="CH238" s="40" t="s">
        <v>158</v>
      </c>
      <c r="CI238" s="40"/>
      <c r="CJ238" s="40"/>
      <c r="CK238" s="40"/>
      <c r="CL238" s="40"/>
      <c r="CM238" s="40"/>
      <c r="CN238" s="40"/>
      <c r="CO238" s="40"/>
      <c r="CP238" s="40"/>
      <c r="CQ238" s="40"/>
      <c r="CR238" s="40"/>
      <c r="CS238" s="40"/>
      <c r="CT238" s="4"/>
      <c r="CU238" s="4"/>
      <c r="CV238" s="4"/>
      <c r="CW238" s="4"/>
      <c r="CX238" s="4"/>
      <c r="CY238" s="4"/>
      <c r="CZ238" s="4"/>
      <c r="DA238" s="4"/>
      <c r="DB238" s="4"/>
      <c r="DC238" s="4"/>
      <c r="DD238" s="4"/>
      <c r="DE238" s="4"/>
      <c r="DF238" s="4"/>
      <c r="DG238" s="4"/>
      <c r="DH238" s="4"/>
      <c r="DI238" s="4"/>
      <c r="DJ238" s="4"/>
      <c r="DK238" s="4"/>
    </row>
    <row r="239" spans="1:115" ht="15" customHeight="1" x14ac:dyDescent="0.6">
      <c r="A239" s="40">
        <v>327</v>
      </c>
      <c r="B239" s="40" t="s">
        <v>1257</v>
      </c>
      <c r="C239" s="40" t="s">
        <v>1258</v>
      </c>
      <c r="D239" s="40"/>
      <c r="E239" s="40" t="s">
        <v>413</v>
      </c>
      <c r="F239" s="40" t="s">
        <v>1259</v>
      </c>
      <c r="G239" s="40" t="s">
        <v>1274</v>
      </c>
      <c r="H239" s="40" t="s">
        <v>150</v>
      </c>
      <c r="I239" s="41">
        <v>42896</v>
      </c>
      <c r="J239" s="42">
        <f t="shared" si="0"/>
        <v>2017</v>
      </c>
      <c r="K239" s="42">
        <f t="shared" si="1"/>
        <v>6</v>
      </c>
      <c r="L239" s="42" t="str">
        <f t="shared" si="2"/>
        <v>2 - Summer</v>
      </c>
      <c r="M239" s="40" t="s">
        <v>150</v>
      </c>
      <c r="N239" s="40" t="s">
        <v>150</v>
      </c>
      <c r="O239" s="43">
        <v>0.15208333333333332</v>
      </c>
      <c r="P239" s="40" t="s">
        <v>151</v>
      </c>
      <c r="Q239" s="44">
        <v>29.654</v>
      </c>
      <c r="R239" s="44">
        <v>-84.880549999999999</v>
      </c>
      <c r="S239" s="40" t="s">
        <v>152</v>
      </c>
      <c r="T239" s="40" t="s">
        <v>150</v>
      </c>
      <c r="U239" s="40" t="s">
        <v>166</v>
      </c>
      <c r="V239" s="40" t="s">
        <v>1275</v>
      </c>
      <c r="W239" s="40" t="s">
        <v>153</v>
      </c>
      <c r="X239" s="40" t="s">
        <v>150</v>
      </c>
      <c r="Y239" s="40" t="s">
        <v>1276</v>
      </c>
      <c r="Z239" s="40" t="s">
        <v>1277</v>
      </c>
      <c r="AA239" s="45" t="s">
        <v>150</v>
      </c>
      <c r="AB239" s="40" t="s">
        <v>156</v>
      </c>
      <c r="AC239" s="40" t="s">
        <v>150</v>
      </c>
      <c r="AD239" s="40" t="s">
        <v>150</v>
      </c>
      <c r="AE239" s="40" t="s">
        <v>150</v>
      </c>
      <c r="AF239" s="40" t="s">
        <v>150</v>
      </c>
      <c r="AG239" s="46">
        <v>90</v>
      </c>
      <c r="AH239" s="46">
        <v>92</v>
      </c>
      <c r="AI239" s="40">
        <v>87</v>
      </c>
      <c r="AJ239" s="40" t="s">
        <v>150</v>
      </c>
      <c r="AK239" s="40" t="s">
        <v>150</v>
      </c>
      <c r="AL239" s="40" t="s">
        <v>150</v>
      </c>
      <c r="AM239" s="40" t="s">
        <v>150</v>
      </c>
      <c r="AN239" s="40" t="s">
        <v>157</v>
      </c>
      <c r="AO239" s="40" t="s">
        <v>150</v>
      </c>
      <c r="AP239" s="40" t="s">
        <v>150</v>
      </c>
      <c r="AQ239" s="40" t="s">
        <v>150</v>
      </c>
      <c r="AR239" s="40" t="s">
        <v>150</v>
      </c>
      <c r="AS239" s="40" t="s">
        <v>150</v>
      </c>
      <c r="AT239" s="40" t="s">
        <v>150</v>
      </c>
      <c r="AU239" s="40" t="s">
        <v>150</v>
      </c>
      <c r="AV239" s="40" t="s">
        <v>150</v>
      </c>
      <c r="AW239" s="40" t="s">
        <v>150</v>
      </c>
      <c r="AX239" s="40" t="s">
        <v>150</v>
      </c>
      <c r="AY239" s="40" t="s">
        <v>150</v>
      </c>
      <c r="AZ239" s="40" t="s">
        <v>150</v>
      </c>
      <c r="BA239" s="40" t="s">
        <v>150</v>
      </c>
      <c r="BB239" s="40" t="s">
        <v>150</v>
      </c>
      <c r="BC239" s="40" t="s">
        <v>150</v>
      </c>
      <c r="BD239" s="40" t="s">
        <v>150</v>
      </c>
      <c r="BE239" s="40" t="s">
        <v>150</v>
      </c>
      <c r="BF239" s="40" t="s">
        <v>153</v>
      </c>
      <c r="BG239" s="40" t="s">
        <v>166</v>
      </c>
      <c r="BH239" s="40" t="s">
        <v>153</v>
      </c>
      <c r="BI239" s="40" t="s">
        <v>153</v>
      </c>
      <c r="BJ239" s="40" t="s">
        <v>153</v>
      </c>
      <c r="BK239" s="40" t="s">
        <v>150</v>
      </c>
      <c r="BL239" s="40" t="s">
        <v>150</v>
      </c>
      <c r="BM239" s="40" t="s">
        <v>150</v>
      </c>
      <c r="BN239" s="40" t="s">
        <v>150</v>
      </c>
      <c r="BO239" s="40"/>
      <c r="BP239" s="40" t="s">
        <v>153</v>
      </c>
      <c r="BQ239" s="40" t="s">
        <v>150</v>
      </c>
      <c r="BR239" s="40" t="s">
        <v>150</v>
      </c>
      <c r="BS239" s="40" t="s">
        <v>150</v>
      </c>
      <c r="BT239" s="40" t="s">
        <v>150</v>
      </c>
      <c r="BU239" s="41" t="s">
        <v>150</v>
      </c>
      <c r="BV239" s="43" t="s">
        <v>150</v>
      </c>
      <c r="BW239" s="40" t="s">
        <v>153</v>
      </c>
      <c r="BX239" s="40" t="s">
        <v>150</v>
      </c>
      <c r="BY239" s="40" t="s">
        <v>150</v>
      </c>
      <c r="BZ239" s="40" t="s">
        <v>150</v>
      </c>
      <c r="CA239" s="43" t="s">
        <v>150</v>
      </c>
      <c r="CB239" s="43" t="s">
        <v>150</v>
      </c>
      <c r="CC239" s="43" t="s">
        <v>150</v>
      </c>
      <c r="CD239" s="40" t="s">
        <v>153</v>
      </c>
      <c r="CE239" s="40" t="s">
        <v>150</v>
      </c>
      <c r="CF239" s="40" t="s">
        <v>150</v>
      </c>
      <c r="CG239" s="40" t="s">
        <v>153</v>
      </c>
      <c r="CH239" s="40" t="s">
        <v>158</v>
      </c>
      <c r="CI239" s="40"/>
      <c r="CJ239" s="40"/>
      <c r="CK239" s="40"/>
      <c r="CL239" s="40"/>
      <c r="CM239" s="40"/>
      <c r="CN239" s="40"/>
      <c r="CO239" s="40"/>
      <c r="CP239" s="40"/>
      <c r="CQ239" s="40"/>
      <c r="CR239" s="40"/>
      <c r="CS239" s="40"/>
      <c r="CT239" s="4"/>
      <c r="CU239" s="4"/>
      <c r="CV239" s="4"/>
      <c r="CW239" s="4"/>
      <c r="CX239" s="4"/>
      <c r="CY239" s="4"/>
      <c r="CZ239" s="4"/>
      <c r="DA239" s="4"/>
      <c r="DB239" s="4"/>
      <c r="DC239" s="4"/>
      <c r="DD239" s="4"/>
      <c r="DE239" s="4"/>
      <c r="DF239" s="4"/>
      <c r="DG239" s="4"/>
      <c r="DH239" s="4"/>
      <c r="DI239" s="4"/>
      <c r="DJ239" s="4"/>
      <c r="DK239" s="4"/>
    </row>
    <row r="240" spans="1:115" ht="15" customHeight="1" x14ac:dyDescent="0.6">
      <c r="A240" s="40">
        <v>328</v>
      </c>
      <c r="B240" s="40" t="s">
        <v>1257</v>
      </c>
      <c r="C240" s="40" t="s">
        <v>1258</v>
      </c>
      <c r="D240" s="40"/>
      <c r="E240" s="40" t="s">
        <v>413</v>
      </c>
      <c r="F240" s="40" t="s">
        <v>1259</v>
      </c>
      <c r="G240" s="40" t="s">
        <v>1278</v>
      </c>
      <c r="H240" s="40" t="s">
        <v>150</v>
      </c>
      <c r="I240" s="41">
        <v>42896</v>
      </c>
      <c r="J240" s="42">
        <f t="shared" si="0"/>
        <v>2017</v>
      </c>
      <c r="K240" s="42">
        <f t="shared" si="1"/>
        <v>6</v>
      </c>
      <c r="L240" s="42" t="str">
        <f t="shared" si="2"/>
        <v>2 - Summer</v>
      </c>
      <c r="M240" s="40" t="s">
        <v>150</v>
      </c>
      <c r="N240" s="40" t="s">
        <v>150</v>
      </c>
      <c r="O240" s="43">
        <v>0.39513888888888887</v>
      </c>
      <c r="P240" s="40" t="s">
        <v>151</v>
      </c>
      <c r="Q240" s="44">
        <v>29.63317</v>
      </c>
      <c r="R240" s="44">
        <v>-84.919579999999996</v>
      </c>
      <c r="S240" s="40" t="s">
        <v>152</v>
      </c>
      <c r="T240" s="40" t="s">
        <v>150</v>
      </c>
      <c r="U240" s="40" t="s">
        <v>153</v>
      </c>
      <c r="V240" s="40" t="s">
        <v>150</v>
      </c>
      <c r="W240" s="40" t="s">
        <v>150</v>
      </c>
      <c r="X240" s="40" t="s">
        <v>150</v>
      </c>
      <c r="Y240" s="40" t="s">
        <v>1279</v>
      </c>
      <c r="Z240" s="40" t="s">
        <v>1280</v>
      </c>
      <c r="AA240" s="45" t="s">
        <v>150</v>
      </c>
      <c r="AB240" s="40" t="s">
        <v>156</v>
      </c>
      <c r="AC240" s="40" t="s">
        <v>150</v>
      </c>
      <c r="AD240" s="40" t="s">
        <v>150</v>
      </c>
      <c r="AE240" s="40" t="s">
        <v>150</v>
      </c>
      <c r="AF240" s="40" t="s">
        <v>150</v>
      </c>
      <c r="AG240" s="46">
        <v>100.5</v>
      </c>
      <c r="AH240" s="46">
        <v>103</v>
      </c>
      <c r="AI240" s="40">
        <v>85</v>
      </c>
      <c r="AJ240" s="40" t="s">
        <v>150</v>
      </c>
      <c r="AK240" s="40" t="s">
        <v>150</v>
      </c>
      <c r="AL240" s="40" t="s">
        <v>150</v>
      </c>
      <c r="AM240" s="40" t="s">
        <v>150</v>
      </c>
      <c r="AN240" s="40" t="s">
        <v>157</v>
      </c>
      <c r="AO240" s="40" t="s">
        <v>150</v>
      </c>
      <c r="AP240" s="40" t="s">
        <v>150</v>
      </c>
      <c r="AQ240" s="40" t="s">
        <v>150</v>
      </c>
      <c r="AR240" s="40" t="s">
        <v>150</v>
      </c>
      <c r="AS240" s="40" t="s">
        <v>150</v>
      </c>
      <c r="AT240" s="40" t="s">
        <v>150</v>
      </c>
      <c r="AU240" s="40" t="s">
        <v>150</v>
      </c>
      <c r="AV240" s="40" t="s">
        <v>150</v>
      </c>
      <c r="AW240" s="40" t="s">
        <v>150</v>
      </c>
      <c r="AX240" s="40" t="s">
        <v>150</v>
      </c>
      <c r="AY240" s="40" t="s">
        <v>150</v>
      </c>
      <c r="AZ240" s="40" t="s">
        <v>150</v>
      </c>
      <c r="BA240" s="40" t="s">
        <v>150</v>
      </c>
      <c r="BB240" s="40" t="s">
        <v>150</v>
      </c>
      <c r="BC240" s="40" t="s">
        <v>150</v>
      </c>
      <c r="BD240" s="40" t="s">
        <v>150</v>
      </c>
      <c r="BE240" s="40" t="s">
        <v>150</v>
      </c>
      <c r="BF240" s="40" t="s">
        <v>153</v>
      </c>
      <c r="BG240" s="40" t="s">
        <v>166</v>
      </c>
      <c r="BH240" s="40" t="s">
        <v>153</v>
      </c>
      <c r="BI240" s="40" t="s">
        <v>153</v>
      </c>
      <c r="BJ240" s="40" t="s">
        <v>153</v>
      </c>
      <c r="BK240" s="40" t="s">
        <v>150</v>
      </c>
      <c r="BL240" s="40" t="s">
        <v>150</v>
      </c>
      <c r="BM240" s="40" t="s">
        <v>150</v>
      </c>
      <c r="BN240" s="40" t="s">
        <v>150</v>
      </c>
      <c r="BO240" s="40"/>
      <c r="BP240" s="40" t="s">
        <v>153</v>
      </c>
      <c r="BQ240" s="40" t="s">
        <v>150</v>
      </c>
      <c r="BR240" s="40" t="s">
        <v>150</v>
      </c>
      <c r="BS240" s="40" t="s">
        <v>150</v>
      </c>
      <c r="BT240" s="40" t="s">
        <v>150</v>
      </c>
      <c r="BU240" s="41" t="s">
        <v>150</v>
      </c>
      <c r="BV240" s="43" t="s">
        <v>150</v>
      </c>
      <c r="BW240" s="40" t="s">
        <v>153</v>
      </c>
      <c r="BX240" s="40" t="s">
        <v>150</v>
      </c>
      <c r="BY240" s="40" t="s">
        <v>150</v>
      </c>
      <c r="BZ240" s="40" t="s">
        <v>150</v>
      </c>
      <c r="CA240" s="43" t="s">
        <v>150</v>
      </c>
      <c r="CB240" s="43" t="s">
        <v>150</v>
      </c>
      <c r="CC240" s="43" t="s">
        <v>150</v>
      </c>
      <c r="CD240" s="40" t="s">
        <v>153</v>
      </c>
      <c r="CE240" s="40" t="s">
        <v>150</v>
      </c>
      <c r="CF240" s="40" t="s">
        <v>150</v>
      </c>
      <c r="CG240" s="40" t="s">
        <v>153</v>
      </c>
      <c r="CH240" s="40" t="s">
        <v>158</v>
      </c>
      <c r="CI240" s="40"/>
      <c r="CJ240" s="40"/>
      <c r="CK240" s="40"/>
      <c r="CL240" s="40"/>
      <c r="CM240" s="40"/>
      <c r="CN240" s="40"/>
      <c r="CO240" s="40"/>
      <c r="CP240" s="40"/>
      <c r="CQ240" s="40"/>
      <c r="CR240" s="40"/>
      <c r="CS240" s="40"/>
      <c r="CT240" s="4"/>
      <c r="CU240" s="4"/>
      <c r="CV240" s="4"/>
      <c r="CW240" s="4"/>
      <c r="CX240" s="4"/>
      <c r="CY240" s="4"/>
      <c r="CZ240" s="4"/>
      <c r="DA240" s="4"/>
      <c r="DB240" s="4"/>
      <c r="DC240" s="4"/>
      <c r="DD240" s="4"/>
      <c r="DE240" s="4"/>
      <c r="DF240" s="4"/>
      <c r="DG240" s="4"/>
      <c r="DH240" s="4"/>
      <c r="DI240" s="4"/>
      <c r="DJ240" s="4"/>
      <c r="DK240" s="4"/>
    </row>
    <row r="241" spans="1:115" ht="15" customHeight="1" x14ac:dyDescent="0.6">
      <c r="A241" s="40">
        <v>329</v>
      </c>
      <c r="B241" s="40" t="s">
        <v>1257</v>
      </c>
      <c r="C241" s="40" t="s">
        <v>1258</v>
      </c>
      <c r="D241" s="40"/>
      <c r="E241" s="40" t="s">
        <v>413</v>
      </c>
      <c r="F241" s="40" t="s">
        <v>1259</v>
      </c>
      <c r="G241" s="40" t="s">
        <v>1281</v>
      </c>
      <c r="H241" s="40" t="s">
        <v>150</v>
      </c>
      <c r="I241" s="41">
        <v>42896</v>
      </c>
      <c r="J241" s="42">
        <f t="shared" si="0"/>
        <v>2017</v>
      </c>
      <c r="K241" s="42">
        <f t="shared" si="1"/>
        <v>6</v>
      </c>
      <c r="L241" s="42" t="str">
        <f t="shared" si="2"/>
        <v>2 - Summer</v>
      </c>
      <c r="M241" s="40" t="s">
        <v>150</v>
      </c>
      <c r="N241" s="40" t="s">
        <v>150</v>
      </c>
      <c r="O241" s="43">
        <v>0.93472222222222223</v>
      </c>
      <c r="P241" s="40" t="s">
        <v>151</v>
      </c>
      <c r="Q241" s="44">
        <v>29.63522</v>
      </c>
      <c r="R241" s="44">
        <v>-84.916470000000004</v>
      </c>
      <c r="S241" s="40" t="s">
        <v>152</v>
      </c>
      <c r="T241" s="40" t="s">
        <v>150</v>
      </c>
      <c r="U241" s="40" t="s">
        <v>153</v>
      </c>
      <c r="V241" s="40" t="s">
        <v>150</v>
      </c>
      <c r="W241" s="40" t="s">
        <v>150</v>
      </c>
      <c r="X241" s="40" t="s">
        <v>150</v>
      </c>
      <c r="Y241" s="40" t="s">
        <v>1282</v>
      </c>
      <c r="Z241" s="40" t="s">
        <v>1283</v>
      </c>
      <c r="AA241" s="45" t="s">
        <v>150</v>
      </c>
      <c r="AB241" s="40" t="s">
        <v>156</v>
      </c>
      <c r="AC241" s="40" t="s">
        <v>150</v>
      </c>
      <c r="AD241" s="40" t="s">
        <v>150</v>
      </c>
      <c r="AE241" s="40" t="s">
        <v>150</v>
      </c>
      <c r="AF241" s="40" t="s">
        <v>150</v>
      </c>
      <c r="AG241" s="46">
        <v>94.7</v>
      </c>
      <c r="AH241" s="46">
        <v>95.2</v>
      </c>
      <c r="AI241" s="40">
        <v>87.4</v>
      </c>
      <c r="AJ241" s="40" t="s">
        <v>150</v>
      </c>
      <c r="AK241" s="40" t="s">
        <v>150</v>
      </c>
      <c r="AL241" s="40" t="s">
        <v>150</v>
      </c>
      <c r="AM241" s="40" t="s">
        <v>150</v>
      </c>
      <c r="AN241" s="40" t="s">
        <v>157</v>
      </c>
      <c r="AO241" s="40" t="s">
        <v>150</v>
      </c>
      <c r="AP241" s="40" t="s">
        <v>150</v>
      </c>
      <c r="AQ241" s="40" t="s">
        <v>150</v>
      </c>
      <c r="AR241" s="40" t="s">
        <v>150</v>
      </c>
      <c r="AS241" s="40" t="s">
        <v>150</v>
      </c>
      <c r="AT241" s="40" t="s">
        <v>150</v>
      </c>
      <c r="AU241" s="40" t="s">
        <v>150</v>
      </c>
      <c r="AV241" s="40" t="s">
        <v>150</v>
      </c>
      <c r="AW241" s="40" t="s">
        <v>150</v>
      </c>
      <c r="AX241" s="40" t="s">
        <v>150</v>
      </c>
      <c r="AY241" s="40" t="s">
        <v>150</v>
      </c>
      <c r="AZ241" s="40" t="s">
        <v>150</v>
      </c>
      <c r="BA241" s="40" t="s">
        <v>150</v>
      </c>
      <c r="BB241" s="40" t="s">
        <v>150</v>
      </c>
      <c r="BC241" s="40" t="s">
        <v>150</v>
      </c>
      <c r="BD241" s="40" t="s">
        <v>150</v>
      </c>
      <c r="BE241" s="40" t="s">
        <v>150</v>
      </c>
      <c r="BF241" s="40" t="s">
        <v>153</v>
      </c>
      <c r="BG241" s="40" t="s">
        <v>166</v>
      </c>
      <c r="BH241" s="40" t="s">
        <v>153</v>
      </c>
      <c r="BI241" s="40" t="s">
        <v>153</v>
      </c>
      <c r="BJ241" s="40" t="s">
        <v>153</v>
      </c>
      <c r="BK241" s="40" t="s">
        <v>150</v>
      </c>
      <c r="BL241" s="40" t="s">
        <v>150</v>
      </c>
      <c r="BM241" s="40" t="s">
        <v>150</v>
      </c>
      <c r="BN241" s="40" t="s">
        <v>150</v>
      </c>
      <c r="BO241" s="40"/>
      <c r="BP241" s="40" t="s">
        <v>153</v>
      </c>
      <c r="BQ241" s="40" t="s">
        <v>150</v>
      </c>
      <c r="BR241" s="40" t="s">
        <v>150</v>
      </c>
      <c r="BS241" s="40" t="s">
        <v>150</v>
      </c>
      <c r="BT241" s="40" t="s">
        <v>150</v>
      </c>
      <c r="BU241" s="41" t="s">
        <v>150</v>
      </c>
      <c r="BV241" s="43" t="s">
        <v>150</v>
      </c>
      <c r="BW241" s="40" t="s">
        <v>153</v>
      </c>
      <c r="BX241" s="40" t="s">
        <v>150</v>
      </c>
      <c r="BY241" s="40" t="s">
        <v>150</v>
      </c>
      <c r="BZ241" s="40" t="s">
        <v>150</v>
      </c>
      <c r="CA241" s="43" t="s">
        <v>150</v>
      </c>
      <c r="CB241" s="43" t="s">
        <v>150</v>
      </c>
      <c r="CC241" s="43" t="s">
        <v>150</v>
      </c>
      <c r="CD241" s="40" t="s">
        <v>153</v>
      </c>
      <c r="CE241" s="40" t="s">
        <v>150</v>
      </c>
      <c r="CF241" s="40" t="s">
        <v>150</v>
      </c>
      <c r="CG241" s="40" t="s">
        <v>153</v>
      </c>
      <c r="CH241" s="40" t="s">
        <v>158</v>
      </c>
      <c r="CI241" s="40"/>
      <c r="CJ241" s="40"/>
      <c r="CK241" s="40"/>
      <c r="CL241" s="40"/>
      <c r="CM241" s="40"/>
      <c r="CN241" s="40"/>
      <c r="CO241" s="40"/>
      <c r="CP241" s="40"/>
      <c r="CQ241" s="40"/>
      <c r="CR241" s="40"/>
      <c r="CS241" s="40"/>
      <c r="CT241" s="4"/>
      <c r="CU241" s="4"/>
      <c r="CV241" s="4"/>
      <c r="CW241" s="4"/>
      <c r="CX241" s="4"/>
      <c r="CY241" s="4"/>
      <c r="CZ241" s="4"/>
      <c r="DA241" s="4"/>
      <c r="DB241" s="4"/>
      <c r="DC241" s="4"/>
      <c r="DD241" s="4"/>
      <c r="DE241" s="4"/>
      <c r="DF241" s="4"/>
      <c r="DG241" s="4"/>
      <c r="DH241" s="4"/>
      <c r="DI241" s="4"/>
      <c r="DJ241" s="4"/>
      <c r="DK241" s="4"/>
    </row>
    <row r="242" spans="1:115" ht="15" customHeight="1" x14ac:dyDescent="0.6">
      <c r="A242" s="40">
        <v>330</v>
      </c>
      <c r="B242" s="40" t="s">
        <v>1257</v>
      </c>
      <c r="C242" s="40" t="s">
        <v>1258</v>
      </c>
      <c r="D242" s="40"/>
      <c r="E242" s="40" t="s">
        <v>413</v>
      </c>
      <c r="F242" s="40" t="s">
        <v>1259</v>
      </c>
      <c r="G242" s="40" t="s">
        <v>1284</v>
      </c>
      <c r="H242" s="40" t="s">
        <v>150</v>
      </c>
      <c r="I242" s="41">
        <v>42896</v>
      </c>
      <c r="J242" s="42">
        <f t="shared" si="0"/>
        <v>2017</v>
      </c>
      <c r="K242" s="42">
        <f t="shared" si="1"/>
        <v>6</v>
      </c>
      <c r="L242" s="42" t="str">
        <f t="shared" si="2"/>
        <v>2 - Summer</v>
      </c>
      <c r="M242" s="40" t="s">
        <v>150</v>
      </c>
      <c r="N242" s="40" t="s">
        <v>150</v>
      </c>
      <c r="O242" s="43">
        <v>0.94305555555555554</v>
      </c>
      <c r="P242" s="40" t="s">
        <v>151</v>
      </c>
      <c r="Q242" s="44">
        <v>29.680070000000001</v>
      </c>
      <c r="R242" s="44">
        <v>-84.804289999999995</v>
      </c>
      <c r="S242" s="40" t="s">
        <v>152</v>
      </c>
      <c r="T242" s="40" t="s">
        <v>150</v>
      </c>
      <c r="U242" s="40" t="s">
        <v>153</v>
      </c>
      <c r="V242" s="40" t="s">
        <v>150</v>
      </c>
      <c r="W242" s="40" t="s">
        <v>150</v>
      </c>
      <c r="X242" s="40" t="s">
        <v>150</v>
      </c>
      <c r="Y242" s="40" t="s">
        <v>1285</v>
      </c>
      <c r="Z242" s="40" t="s">
        <v>1286</v>
      </c>
      <c r="AA242" s="45">
        <v>985.11100093000903</v>
      </c>
      <c r="AB242" s="40" t="s">
        <v>156</v>
      </c>
      <c r="AC242" s="40" t="s">
        <v>150</v>
      </c>
      <c r="AD242" s="40" t="s">
        <v>150</v>
      </c>
      <c r="AE242" s="40" t="s">
        <v>150</v>
      </c>
      <c r="AF242" s="40" t="s">
        <v>150</v>
      </c>
      <c r="AG242" s="46">
        <v>102.2</v>
      </c>
      <c r="AH242" s="46">
        <v>105.3</v>
      </c>
      <c r="AI242" s="40">
        <v>92.9</v>
      </c>
      <c r="AJ242" s="40" t="s">
        <v>150</v>
      </c>
      <c r="AK242" s="40" t="s">
        <v>150</v>
      </c>
      <c r="AL242" s="40" t="s">
        <v>150</v>
      </c>
      <c r="AM242" s="40" t="s">
        <v>150</v>
      </c>
      <c r="AN242" s="40" t="s">
        <v>157</v>
      </c>
      <c r="AO242" s="40" t="s">
        <v>150</v>
      </c>
      <c r="AP242" s="40" t="s">
        <v>150</v>
      </c>
      <c r="AQ242" s="40" t="s">
        <v>150</v>
      </c>
      <c r="AR242" s="40" t="s">
        <v>150</v>
      </c>
      <c r="AS242" s="40" t="s">
        <v>150</v>
      </c>
      <c r="AT242" s="40" t="s">
        <v>150</v>
      </c>
      <c r="AU242" s="40" t="s">
        <v>150</v>
      </c>
      <c r="AV242" s="40" t="s">
        <v>150</v>
      </c>
      <c r="AW242" s="40" t="s">
        <v>150</v>
      </c>
      <c r="AX242" s="40" t="s">
        <v>150</v>
      </c>
      <c r="AY242" s="40" t="s">
        <v>150</v>
      </c>
      <c r="AZ242" s="40" t="s">
        <v>150</v>
      </c>
      <c r="BA242" s="40" t="s">
        <v>150</v>
      </c>
      <c r="BB242" s="40" t="s">
        <v>150</v>
      </c>
      <c r="BC242" s="40" t="s">
        <v>150</v>
      </c>
      <c r="BD242" s="40" t="s">
        <v>150</v>
      </c>
      <c r="BE242" s="40" t="s">
        <v>150</v>
      </c>
      <c r="BF242" s="40" t="s">
        <v>153</v>
      </c>
      <c r="BG242" s="40" t="s">
        <v>166</v>
      </c>
      <c r="BH242" s="40" t="s">
        <v>153</v>
      </c>
      <c r="BI242" s="40" t="s">
        <v>153</v>
      </c>
      <c r="BJ242" s="40" t="s">
        <v>153</v>
      </c>
      <c r="BK242" s="40" t="s">
        <v>150</v>
      </c>
      <c r="BL242" s="40" t="s">
        <v>150</v>
      </c>
      <c r="BM242" s="40" t="s">
        <v>150</v>
      </c>
      <c r="BN242" s="40" t="s">
        <v>150</v>
      </c>
      <c r="BO242" s="40" t="s">
        <v>1287</v>
      </c>
      <c r="BP242" s="40" t="s">
        <v>153</v>
      </c>
      <c r="BQ242" s="40" t="s">
        <v>150</v>
      </c>
      <c r="BR242" s="40" t="s">
        <v>150</v>
      </c>
      <c r="BS242" s="40" t="s">
        <v>150</v>
      </c>
      <c r="BT242" s="40" t="s">
        <v>150</v>
      </c>
      <c r="BU242" s="41" t="s">
        <v>150</v>
      </c>
      <c r="BV242" s="43" t="s">
        <v>150</v>
      </c>
      <c r="BW242" s="40" t="s">
        <v>153</v>
      </c>
      <c r="BX242" s="40" t="s">
        <v>150</v>
      </c>
      <c r="BY242" s="40" t="s">
        <v>150</v>
      </c>
      <c r="BZ242" s="40" t="s">
        <v>150</v>
      </c>
      <c r="CA242" s="43" t="s">
        <v>150</v>
      </c>
      <c r="CB242" s="43" t="s">
        <v>150</v>
      </c>
      <c r="CC242" s="43" t="s">
        <v>150</v>
      </c>
      <c r="CD242" s="40" t="s">
        <v>153</v>
      </c>
      <c r="CE242" s="40" t="s">
        <v>150</v>
      </c>
      <c r="CF242" s="40" t="s">
        <v>150</v>
      </c>
      <c r="CG242" s="40" t="s">
        <v>153</v>
      </c>
      <c r="CH242" s="40" t="s">
        <v>158</v>
      </c>
      <c r="CI242" s="40"/>
      <c r="CJ242" s="40"/>
      <c r="CK242" s="40"/>
      <c r="CL242" s="40"/>
      <c r="CM242" s="40"/>
      <c r="CN242" s="40"/>
      <c r="CO242" s="40"/>
      <c r="CP242" s="40"/>
      <c r="CQ242" s="40"/>
      <c r="CR242" s="40"/>
      <c r="CS242" s="40"/>
      <c r="CT242" s="4"/>
      <c r="CU242" s="4"/>
      <c r="CV242" s="4"/>
      <c r="CW242" s="4"/>
      <c r="CX242" s="4"/>
      <c r="CY242" s="4"/>
      <c r="CZ242" s="4"/>
      <c r="DA242" s="4"/>
      <c r="DB242" s="4"/>
      <c r="DC242" s="4"/>
      <c r="DD242" s="4"/>
      <c r="DE242" s="4"/>
      <c r="DF242" s="4"/>
      <c r="DG242" s="4"/>
      <c r="DH242" s="4"/>
      <c r="DI242" s="4"/>
      <c r="DJ242" s="4"/>
      <c r="DK242" s="4"/>
    </row>
    <row r="243" spans="1:115" ht="15" customHeight="1" x14ac:dyDescent="0.6">
      <c r="A243" s="40">
        <v>331</v>
      </c>
      <c r="B243" s="40" t="s">
        <v>1257</v>
      </c>
      <c r="C243" s="40" t="s">
        <v>1258</v>
      </c>
      <c r="D243" s="40"/>
      <c r="E243" s="40" t="s">
        <v>413</v>
      </c>
      <c r="F243" s="40" t="s">
        <v>1259</v>
      </c>
      <c r="G243" s="40" t="s">
        <v>1288</v>
      </c>
      <c r="H243" s="40" t="s">
        <v>150</v>
      </c>
      <c r="I243" s="41">
        <v>42896</v>
      </c>
      <c r="J243" s="42">
        <f t="shared" si="0"/>
        <v>2017</v>
      </c>
      <c r="K243" s="42">
        <f t="shared" si="1"/>
        <v>6</v>
      </c>
      <c r="L243" s="42" t="str">
        <f t="shared" si="2"/>
        <v>2 - Summer</v>
      </c>
      <c r="M243" s="40" t="s">
        <v>150</v>
      </c>
      <c r="N243" s="40" t="s">
        <v>150</v>
      </c>
      <c r="O243" s="43">
        <v>0.97430555555555554</v>
      </c>
      <c r="P243" s="40" t="s">
        <v>151</v>
      </c>
      <c r="Q243" s="44">
        <v>29.63721</v>
      </c>
      <c r="R243" s="44">
        <v>-84.912639999999996</v>
      </c>
      <c r="S243" s="40" t="s">
        <v>152</v>
      </c>
      <c r="T243" s="40" t="s">
        <v>150</v>
      </c>
      <c r="U243" s="40" t="s">
        <v>153</v>
      </c>
      <c r="V243" s="40" t="s">
        <v>150</v>
      </c>
      <c r="W243" s="40" t="s">
        <v>150</v>
      </c>
      <c r="X243" s="40" t="s">
        <v>150</v>
      </c>
      <c r="Y243" s="40" t="s">
        <v>1289</v>
      </c>
      <c r="Z243" s="40" t="s">
        <v>1290</v>
      </c>
      <c r="AA243" s="45" t="s">
        <v>150</v>
      </c>
      <c r="AB243" s="40" t="s">
        <v>156</v>
      </c>
      <c r="AC243" s="40" t="s">
        <v>150</v>
      </c>
      <c r="AD243" s="40" t="s">
        <v>150</v>
      </c>
      <c r="AE243" s="40" t="s">
        <v>150</v>
      </c>
      <c r="AF243" s="40" t="s">
        <v>150</v>
      </c>
      <c r="AG243" s="46">
        <v>99.9</v>
      </c>
      <c r="AH243" s="46">
        <v>101</v>
      </c>
      <c r="AI243" s="40">
        <v>89.2</v>
      </c>
      <c r="AJ243" s="40" t="s">
        <v>150</v>
      </c>
      <c r="AK243" s="40" t="s">
        <v>150</v>
      </c>
      <c r="AL243" s="40" t="s">
        <v>150</v>
      </c>
      <c r="AM243" s="40" t="s">
        <v>150</v>
      </c>
      <c r="AN243" s="40" t="s">
        <v>157</v>
      </c>
      <c r="AO243" s="40" t="s">
        <v>150</v>
      </c>
      <c r="AP243" s="40" t="s">
        <v>150</v>
      </c>
      <c r="AQ243" s="40" t="s">
        <v>150</v>
      </c>
      <c r="AR243" s="40" t="s">
        <v>150</v>
      </c>
      <c r="AS243" s="40" t="s">
        <v>150</v>
      </c>
      <c r="AT243" s="40" t="s">
        <v>150</v>
      </c>
      <c r="AU243" s="40" t="s">
        <v>150</v>
      </c>
      <c r="AV243" s="40" t="s">
        <v>150</v>
      </c>
      <c r="AW243" s="40" t="s">
        <v>150</v>
      </c>
      <c r="AX243" s="40" t="s">
        <v>150</v>
      </c>
      <c r="AY243" s="40" t="s">
        <v>150</v>
      </c>
      <c r="AZ243" s="40" t="s">
        <v>150</v>
      </c>
      <c r="BA243" s="40" t="s">
        <v>150</v>
      </c>
      <c r="BB243" s="40" t="s">
        <v>150</v>
      </c>
      <c r="BC243" s="40" t="s">
        <v>150</v>
      </c>
      <c r="BD243" s="40" t="s">
        <v>150</v>
      </c>
      <c r="BE243" s="40" t="s">
        <v>150</v>
      </c>
      <c r="BF243" s="40" t="s">
        <v>153</v>
      </c>
      <c r="BG243" s="40" t="s">
        <v>166</v>
      </c>
      <c r="BH243" s="40" t="s">
        <v>153</v>
      </c>
      <c r="BI243" s="40" t="s">
        <v>153</v>
      </c>
      <c r="BJ243" s="40" t="s">
        <v>153</v>
      </c>
      <c r="BK243" s="40" t="s">
        <v>150</v>
      </c>
      <c r="BL243" s="40" t="s">
        <v>150</v>
      </c>
      <c r="BM243" s="40" t="s">
        <v>150</v>
      </c>
      <c r="BN243" s="40" t="s">
        <v>150</v>
      </c>
      <c r="BO243" s="40"/>
      <c r="BP243" s="40" t="s">
        <v>153</v>
      </c>
      <c r="BQ243" s="40" t="s">
        <v>150</v>
      </c>
      <c r="BR243" s="40" t="s">
        <v>150</v>
      </c>
      <c r="BS243" s="40" t="s">
        <v>150</v>
      </c>
      <c r="BT243" s="40" t="s">
        <v>150</v>
      </c>
      <c r="BU243" s="41" t="s">
        <v>150</v>
      </c>
      <c r="BV243" s="43" t="s">
        <v>150</v>
      </c>
      <c r="BW243" s="40" t="s">
        <v>153</v>
      </c>
      <c r="BX243" s="40" t="s">
        <v>150</v>
      </c>
      <c r="BY243" s="40" t="s">
        <v>150</v>
      </c>
      <c r="BZ243" s="40" t="s">
        <v>150</v>
      </c>
      <c r="CA243" s="43" t="s">
        <v>150</v>
      </c>
      <c r="CB243" s="43" t="s">
        <v>150</v>
      </c>
      <c r="CC243" s="43" t="s">
        <v>150</v>
      </c>
      <c r="CD243" s="40" t="s">
        <v>153</v>
      </c>
      <c r="CE243" s="40" t="s">
        <v>150</v>
      </c>
      <c r="CF243" s="40" t="s">
        <v>150</v>
      </c>
      <c r="CG243" s="40" t="s">
        <v>153</v>
      </c>
      <c r="CH243" s="40" t="s">
        <v>158</v>
      </c>
      <c r="CI243" s="40"/>
      <c r="CJ243" s="40"/>
      <c r="CK243" s="40"/>
      <c r="CL243" s="40"/>
      <c r="CM243" s="40"/>
      <c r="CN243" s="40"/>
      <c r="CO243" s="40"/>
      <c r="CP243" s="40"/>
      <c r="CQ243" s="40"/>
      <c r="CR243" s="40"/>
      <c r="CS243" s="40"/>
      <c r="CT243" s="4"/>
      <c r="CU243" s="4"/>
      <c r="CV243" s="4"/>
      <c r="CW243" s="4"/>
      <c r="CX243" s="4"/>
      <c r="CY243" s="4"/>
      <c r="CZ243" s="4"/>
      <c r="DA243" s="4"/>
      <c r="DB243" s="4"/>
      <c r="DC243" s="4"/>
      <c r="DD243" s="4"/>
      <c r="DE243" s="4"/>
      <c r="DF243" s="4"/>
      <c r="DG243" s="4"/>
      <c r="DH243" s="4"/>
      <c r="DI243" s="4"/>
      <c r="DJ243" s="4"/>
      <c r="DK243" s="4"/>
    </row>
    <row r="244" spans="1:115" ht="15" customHeight="1" x14ac:dyDescent="0.6">
      <c r="A244" s="40">
        <v>332</v>
      </c>
      <c r="B244" s="40" t="s">
        <v>1257</v>
      </c>
      <c r="C244" s="40" t="s">
        <v>1258</v>
      </c>
      <c r="D244" s="40"/>
      <c r="E244" s="40" t="s">
        <v>413</v>
      </c>
      <c r="F244" s="40" t="s">
        <v>1259</v>
      </c>
      <c r="G244" s="40" t="s">
        <v>1270</v>
      </c>
      <c r="H244" s="40" t="s">
        <v>150</v>
      </c>
      <c r="I244" s="41">
        <v>42896</v>
      </c>
      <c r="J244" s="42">
        <f t="shared" si="0"/>
        <v>2017</v>
      </c>
      <c r="K244" s="42">
        <f t="shared" si="1"/>
        <v>6</v>
      </c>
      <c r="L244" s="42" t="str">
        <f t="shared" si="2"/>
        <v>2 - Summer</v>
      </c>
      <c r="M244" s="40" t="s">
        <v>150</v>
      </c>
      <c r="N244" s="40" t="s">
        <v>150</v>
      </c>
      <c r="O244" s="43">
        <v>0.99444444444444446</v>
      </c>
      <c r="P244" s="40" t="s">
        <v>151</v>
      </c>
      <c r="Q244" s="44">
        <v>29.666329999999999</v>
      </c>
      <c r="R244" s="44">
        <v>-84.848690000000005</v>
      </c>
      <c r="S244" s="40" t="s">
        <v>152</v>
      </c>
      <c r="T244" s="40" t="s">
        <v>150</v>
      </c>
      <c r="U244" s="40" t="s">
        <v>166</v>
      </c>
      <c r="V244" s="40" t="s">
        <v>150</v>
      </c>
      <c r="W244" s="40" t="s">
        <v>166</v>
      </c>
      <c r="X244" s="40" t="s">
        <v>150</v>
      </c>
      <c r="Y244" s="40" t="s">
        <v>1291</v>
      </c>
      <c r="Z244" s="40" t="s">
        <v>1272</v>
      </c>
      <c r="AA244" s="45" t="s">
        <v>150</v>
      </c>
      <c r="AB244" s="40" t="s">
        <v>156</v>
      </c>
      <c r="AC244" s="40" t="s">
        <v>150</v>
      </c>
      <c r="AD244" s="40" t="s">
        <v>150</v>
      </c>
      <c r="AE244" s="40" t="s">
        <v>150</v>
      </c>
      <c r="AF244" s="40" t="s">
        <v>150</v>
      </c>
      <c r="AG244" s="46">
        <v>99.5</v>
      </c>
      <c r="AH244" s="46">
        <v>101.25</v>
      </c>
      <c r="AI244" s="40">
        <v>89.5</v>
      </c>
      <c r="AJ244" s="40" t="s">
        <v>150</v>
      </c>
      <c r="AK244" s="40" t="s">
        <v>150</v>
      </c>
      <c r="AL244" s="40" t="s">
        <v>150</v>
      </c>
      <c r="AM244" s="40" t="s">
        <v>150</v>
      </c>
      <c r="AN244" s="40" t="s">
        <v>157</v>
      </c>
      <c r="AO244" s="40" t="s">
        <v>150</v>
      </c>
      <c r="AP244" s="40" t="s">
        <v>150</v>
      </c>
      <c r="AQ244" s="40" t="s">
        <v>150</v>
      </c>
      <c r="AR244" s="40" t="s">
        <v>150</v>
      </c>
      <c r="AS244" s="40" t="s">
        <v>150</v>
      </c>
      <c r="AT244" s="40" t="s">
        <v>150</v>
      </c>
      <c r="AU244" s="40" t="s">
        <v>150</v>
      </c>
      <c r="AV244" s="40" t="s">
        <v>150</v>
      </c>
      <c r="AW244" s="40" t="s">
        <v>150</v>
      </c>
      <c r="AX244" s="40" t="s">
        <v>150</v>
      </c>
      <c r="AY244" s="40" t="s">
        <v>150</v>
      </c>
      <c r="AZ244" s="40" t="s">
        <v>150</v>
      </c>
      <c r="BA244" s="40" t="s">
        <v>150</v>
      </c>
      <c r="BB244" s="40" t="s">
        <v>150</v>
      </c>
      <c r="BC244" s="40" t="s">
        <v>150</v>
      </c>
      <c r="BD244" s="40" t="s">
        <v>150</v>
      </c>
      <c r="BE244" s="40" t="s">
        <v>150</v>
      </c>
      <c r="BF244" s="40" t="s">
        <v>153</v>
      </c>
      <c r="BG244" s="40" t="s">
        <v>166</v>
      </c>
      <c r="BH244" s="40" t="s">
        <v>153</v>
      </c>
      <c r="BI244" s="40" t="s">
        <v>153</v>
      </c>
      <c r="BJ244" s="40" t="s">
        <v>153</v>
      </c>
      <c r="BK244" s="40" t="s">
        <v>150</v>
      </c>
      <c r="BL244" s="40" t="s">
        <v>150</v>
      </c>
      <c r="BM244" s="40" t="s">
        <v>150</v>
      </c>
      <c r="BN244" s="40" t="s">
        <v>150</v>
      </c>
      <c r="BO244" s="40" t="s">
        <v>1292</v>
      </c>
      <c r="BP244" s="40" t="s">
        <v>153</v>
      </c>
      <c r="BQ244" s="40" t="s">
        <v>150</v>
      </c>
      <c r="BR244" s="40" t="s">
        <v>150</v>
      </c>
      <c r="BS244" s="40" t="s">
        <v>150</v>
      </c>
      <c r="BT244" s="40" t="s">
        <v>150</v>
      </c>
      <c r="BU244" s="41" t="s">
        <v>150</v>
      </c>
      <c r="BV244" s="43" t="s">
        <v>150</v>
      </c>
      <c r="BW244" s="40" t="s">
        <v>153</v>
      </c>
      <c r="BX244" s="40" t="s">
        <v>150</v>
      </c>
      <c r="BY244" s="40" t="s">
        <v>150</v>
      </c>
      <c r="BZ244" s="40" t="s">
        <v>150</v>
      </c>
      <c r="CA244" s="43" t="s">
        <v>150</v>
      </c>
      <c r="CB244" s="43" t="s">
        <v>150</v>
      </c>
      <c r="CC244" s="43" t="s">
        <v>150</v>
      </c>
      <c r="CD244" s="40" t="s">
        <v>153</v>
      </c>
      <c r="CE244" s="40" t="s">
        <v>150</v>
      </c>
      <c r="CF244" s="40" t="s">
        <v>150</v>
      </c>
      <c r="CG244" s="40" t="s">
        <v>153</v>
      </c>
      <c r="CH244" s="40" t="s">
        <v>158</v>
      </c>
      <c r="CI244" s="40"/>
      <c r="CJ244" s="40"/>
      <c r="CK244" s="40"/>
      <c r="CL244" s="40"/>
      <c r="CM244" s="40"/>
      <c r="CN244" s="40"/>
      <c r="CO244" s="40"/>
      <c r="CP244" s="40"/>
      <c r="CQ244" s="40"/>
      <c r="CR244" s="40"/>
      <c r="CS244" s="40"/>
      <c r="CT244" s="4"/>
      <c r="CU244" s="4"/>
      <c r="CV244" s="4"/>
      <c r="CW244" s="4"/>
      <c r="CX244" s="4"/>
      <c r="CY244" s="4"/>
      <c r="CZ244" s="4"/>
      <c r="DA244" s="4"/>
      <c r="DB244" s="4"/>
      <c r="DC244" s="4"/>
      <c r="DD244" s="4"/>
      <c r="DE244" s="4"/>
      <c r="DF244" s="4"/>
      <c r="DG244" s="4"/>
      <c r="DH244" s="4"/>
      <c r="DI244" s="4"/>
      <c r="DJ244" s="4"/>
      <c r="DK244" s="4"/>
    </row>
    <row r="245" spans="1:115" ht="15" customHeight="1" x14ac:dyDescent="0.6">
      <c r="A245" s="40">
        <v>333</v>
      </c>
      <c r="B245" s="40" t="s">
        <v>1257</v>
      </c>
      <c r="C245" s="40" t="s">
        <v>1258</v>
      </c>
      <c r="D245" s="40"/>
      <c r="E245" s="40" t="s">
        <v>413</v>
      </c>
      <c r="F245" s="40" t="s">
        <v>1259</v>
      </c>
      <c r="G245" s="40" t="s">
        <v>1293</v>
      </c>
      <c r="H245" s="40" t="s">
        <v>150</v>
      </c>
      <c r="I245" s="41">
        <v>42897</v>
      </c>
      <c r="J245" s="42">
        <f t="shared" si="0"/>
        <v>2017</v>
      </c>
      <c r="K245" s="42">
        <f t="shared" si="1"/>
        <v>6</v>
      </c>
      <c r="L245" s="42" t="str">
        <f t="shared" si="2"/>
        <v>2 - Summer</v>
      </c>
      <c r="M245" s="40" t="s">
        <v>150</v>
      </c>
      <c r="N245" s="40" t="s">
        <v>150</v>
      </c>
      <c r="O245" s="43">
        <v>1.7361111111111112E-2</v>
      </c>
      <c r="P245" s="40" t="s">
        <v>151</v>
      </c>
      <c r="Q245" s="44">
        <v>29.676010000000002</v>
      </c>
      <c r="R245" s="44">
        <v>-84.816100000000006</v>
      </c>
      <c r="S245" s="40" t="s">
        <v>152</v>
      </c>
      <c r="T245" s="40" t="s">
        <v>150</v>
      </c>
      <c r="U245" s="40" t="s">
        <v>153</v>
      </c>
      <c r="V245" s="40" t="s">
        <v>150</v>
      </c>
      <c r="W245" s="40" t="s">
        <v>150</v>
      </c>
      <c r="X245" s="40" t="s">
        <v>150</v>
      </c>
      <c r="Y245" s="40" t="s">
        <v>1294</v>
      </c>
      <c r="Z245" s="40" t="s">
        <v>1295</v>
      </c>
      <c r="AA245" s="45">
        <v>985.11100093001698</v>
      </c>
      <c r="AB245" s="40" t="s">
        <v>156</v>
      </c>
      <c r="AC245" s="40" t="s">
        <v>150</v>
      </c>
      <c r="AD245" s="40" t="s">
        <v>150</v>
      </c>
      <c r="AE245" s="40" t="s">
        <v>150</v>
      </c>
      <c r="AF245" s="40" t="s">
        <v>150</v>
      </c>
      <c r="AG245" s="46">
        <v>92.6</v>
      </c>
      <c r="AH245" s="46">
        <v>93.9</v>
      </c>
      <c r="AI245" s="40">
        <v>83.7</v>
      </c>
      <c r="AJ245" s="40" t="s">
        <v>150</v>
      </c>
      <c r="AK245" s="40" t="s">
        <v>150</v>
      </c>
      <c r="AL245" s="40" t="s">
        <v>150</v>
      </c>
      <c r="AM245" s="40" t="s">
        <v>150</v>
      </c>
      <c r="AN245" s="40" t="s">
        <v>157</v>
      </c>
      <c r="AO245" s="40" t="s">
        <v>150</v>
      </c>
      <c r="AP245" s="40" t="s">
        <v>150</v>
      </c>
      <c r="AQ245" s="40" t="s">
        <v>150</v>
      </c>
      <c r="AR245" s="40" t="s">
        <v>150</v>
      </c>
      <c r="AS245" s="40" t="s">
        <v>150</v>
      </c>
      <c r="AT245" s="40" t="s">
        <v>150</v>
      </c>
      <c r="AU245" s="40" t="s">
        <v>150</v>
      </c>
      <c r="AV245" s="40" t="s">
        <v>150</v>
      </c>
      <c r="AW245" s="40" t="s">
        <v>150</v>
      </c>
      <c r="AX245" s="40" t="s">
        <v>150</v>
      </c>
      <c r="AY245" s="40" t="s">
        <v>150</v>
      </c>
      <c r="AZ245" s="40" t="s">
        <v>150</v>
      </c>
      <c r="BA245" s="40" t="s">
        <v>150</v>
      </c>
      <c r="BB245" s="40" t="s">
        <v>150</v>
      </c>
      <c r="BC245" s="40" t="s">
        <v>150</v>
      </c>
      <c r="BD245" s="40" t="s">
        <v>150</v>
      </c>
      <c r="BE245" s="40" t="s">
        <v>150</v>
      </c>
      <c r="BF245" s="40" t="s">
        <v>153</v>
      </c>
      <c r="BG245" s="40" t="s">
        <v>166</v>
      </c>
      <c r="BH245" s="40" t="s">
        <v>153</v>
      </c>
      <c r="BI245" s="40" t="s">
        <v>153</v>
      </c>
      <c r="BJ245" s="40" t="s">
        <v>153</v>
      </c>
      <c r="BK245" s="40" t="s">
        <v>150</v>
      </c>
      <c r="BL245" s="40" t="s">
        <v>150</v>
      </c>
      <c r="BM245" s="40" t="s">
        <v>150</v>
      </c>
      <c r="BN245" s="40" t="s">
        <v>150</v>
      </c>
      <c r="BO245" s="40"/>
      <c r="BP245" s="40" t="s">
        <v>153</v>
      </c>
      <c r="BQ245" s="40" t="s">
        <v>150</v>
      </c>
      <c r="BR245" s="40" t="s">
        <v>150</v>
      </c>
      <c r="BS245" s="40" t="s">
        <v>150</v>
      </c>
      <c r="BT245" s="40" t="s">
        <v>150</v>
      </c>
      <c r="BU245" s="41" t="s">
        <v>150</v>
      </c>
      <c r="BV245" s="43" t="s">
        <v>150</v>
      </c>
      <c r="BW245" s="40" t="s">
        <v>153</v>
      </c>
      <c r="BX245" s="40" t="s">
        <v>150</v>
      </c>
      <c r="BY245" s="40" t="s">
        <v>150</v>
      </c>
      <c r="BZ245" s="40" t="s">
        <v>150</v>
      </c>
      <c r="CA245" s="43" t="s">
        <v>150</v>
      </c>
      <c r="CB245" s="43" t="s">
        <v>150</v>
      </c>
      <c r="CC245" s="43" t="s">
        <v>150</v>
      </c>
      <c r="CD245" s="40" t="s">
        <v>153</v>
      </c>
      <c r="CE245" s="40" t="s">
        <v>150</v>
      </c>
      <c r="CF245" s="40" t="s">
        <v>150</v>
      </c>
      <c r="CG245" s="40" t="s">
        <v>153</v>
      </c>
      <c r="CH245" s="40" t="s">
        <v>158</v>
      </c>
      <c r="CI245" s="40"/>
      <c r="CJ245" s="40"/>
      <c r="CK245" s="40"/>
      <c r="CL245" s="40"/>
      <c r="CM245" s="40"/>
      <c r="CN245" s="40"/>
      <c r="CO245" s="40"/>
      <c r="CP245" s="40"/>
      <c r="CQ245" s="40"/>
      <c r="CR245" s="40"/>
      <c r="CS245" s="40"/>
      <c r="CT245" s="4"/>
      <c r="CU245" s="4"/>
      <c r="CV245" s="4"/>
      <c r="CW245" s="4"/>
      <c r="CX245" s="4"/>
      <c r="CY245" s="4"/>
      <c r="CZ245" s="4"/>
      <c r="DA245" s="4"/>
      <c r="DB245" s="4"/>
      <c r="DC245" s="4"/>
      <c r="DD245" s="4"/>
      <c r="DE245" s="4"/>
      <c r="DF245" s="4"/>
      <c r="DG245" s="4"/>
      <c r="DH245" s="4"/>
      <c r="DI245" s="4"/>
      <c r="DJ245" s="4"/>
      <c r="DK245" s="4"/>
    </row>
    <row r="246" spans="1:115" ht="15" customHeight="1" x14ac:dyDescent="0.6">
      <c r="A246" s="40">
        <v>334</v>
      </c>
      <c r="B246" s="40" t="s">
        <v>1257</v>
      </c>
      <c r="C246" s="40" t="s">
        <v>1258</v>
      </c>
      <c r="D246" s="40"/>
      <c r="E246" s="40" t="s">
        <v>413</v>
      </c>
      <c r="F246" s="40" t="s">
        <v>1259</v>
      </c>
      <c r="G246" s="40" t="s">
        <v>1270</v>
      </c>
      <c r="H246" s="40" t="s">
        <v>150</v>
      </c>
      <c r="I246" s="41">
        <v>42897</v>
      </c>
      <c r="J246" s="42">
        <f t="shared" si="0"/>
        <v>2017</v>
      </c>
      <c r="K246" s="42">
        <f t="shared" si="1"/>
        <v>6</v>
      </c>
      <c r="L246" s="42" t="str">
        <f t="shared" si="2"/>
        <v>2 - Summer</v>
      </c>
      <c r="M246" s="40" t="s">
        <v>150</v>
      </c>
      <c r="N246" s="40" t="s">
        <v>150</v>
      </c>
      <c r="O246" s="43">
        <v>6.6666666666666666E-2</v>
      </c>
      <c r="P246" s="40" t="s">
        <v>151</v>
      </c>
      <c r="Q246" s="44">
        <v>29.61572</v>
      </c>
      <c r="R246" s="44">
        <v>-84.953469999999996</v>
      </c>
      <c r="S246" s="40" t="s">
        <v>290</v>
      </c>
      <c r="T246" s="40">
        <v>1</v>
      </c>
      <c r="U246" s="40" t="s">
        <v>153</v>
      </c>
      <c r="V246" s="40" t="s">
        <v>150</v>
      </c>
      <c r="W246" s="40" t="s">
        <v>150</v>
      </c>
      <c r="X246" s="40" t="s">
        <v>150</v>
      </c>
      <c r="Y246" s="40" t="s">
        <v>1271</v>
      </c>
      <c r="Z246" s="40" t="s">
        <v>1272</v>
      </c>
      <c r="AA246" s="45">
        <v>985.11100093001301</v>
      </c>
      <c r="AB246" s="40" t="s">
        <v>156</v>
      </c>
      <c r="AC246" s="40" t="s">
        <v>150</v>
      </c>
      <c r="AD246" s="40" t="s">
        <v>150</v>
      </c>
      <c r="AE246" s="40" t="s">
        <v>150</v>
      </c>
      <c r="AF246" s="40" t="s">
        <v>150</v>
      </c>
      <c r="AG246" s="46" t="s">
        <v>150</v>
      </c>
      <c r="AH246" s="46" t="s">
        <v>150</v>
      </c>
      <c r="AI246" s="40" t="s">
        <v>150</v>
      </c>
      <c r="AJ246" s="40" t="s">
        <v>150</v>
      </c>
      <c r="AK246" s="40" t="s">
        <v>150</v>
      </c>
      <c r="AL246" s="40" t="s">
        <v>150</v>
      </c>
      <c r="AM246" s="40" t="s">
        <v>150</v>
      </c>
      <c r="AN246" s="40" t="s">
        <v>157</v>
      </c>
      <c r="AO246" s="40" t="s">
        <v>150</v>
      </c>
      <c r="AP246" s="40" t="s">
        <v>150</v>
      </c>
      <c r="AQ246" s="40" t="s">
        <v>150</v>
      </c>
      <c r="AR246" s="40" t="s">
        <v>150</v>
      </c>
      <c r="AS246" s="40" t="s">
        <v>150</v>
      </c>
      <c r="AT246" s="40" t="s">
        <v>150</v>
      </c>
      <c r="AU246" s="40" t="s">
        <v>150</v>
      </c>
      <c r="AV246" s="40" t="s">
        <v>150</v>
      </c>
      <c r="AW246" s="40" t="s">
        <v>150</v>
      </c>
      <c r="AX246" s="40" t="s">
        <v>150</v>
      </c>
      <c r="AY246" s="40" t="s">
        <v>150</v>
      </c>
      <c r="AZ246" s="40" t="s">
        <v>150</v>
      </c>
      <c r="BA246" s="40" t="s">
        <v>150</v>
      </c>
      <c r="BB246" s="40" t="s">
        <v>150</v>
      </c>
      <c r="BC246" s="40" t="s">
        <v>150</v>
      </c>
      <c r="BD246" s="40" t="s">
        <v>150</v>
      </c>
      <c r="BE246" s="40" t="s">
        <v>150</v>
      </c>
      <c r="BF246" s="40" t="s">
        <v>153</v>
      </c>
      <c r="BG246" s="40" t="s">
        <v>153</v>
      </c>
      <c r="BH246" s="40" t="s">
        <v>153</v>
      </c>
      <c r="BI246" s="40" t="s">
        <v>153</v>
      </c>
      <c r="BJ246" s="40" t="s">
        <v>153</v>
      </c>
      <c r="BK246" s="40" t="s">
        <v>150</v>
      </c>
      <c r="BL246" s="40" t="s">
        <v>150</v>
      </c>
      <c r="BM246" s="40" t="s">
        <v>150</v>
      </c>
      <c r="BN246" s="40" t="s">
        <v>150</v>
      </c>
      <c r="BO246" s="40" t="s">
        <v>1296</v>
      </c>
      <c r="BP246" s="40" t="s">
        <v>153</v>
      </c>
      <c r="BQ246" s="40" t="s">
        <v>150</v>
      </c>
      <c r="BR246" s="40" t="s">
        <v>150</v>
      </c>
      <c r="BS246" s="40" t="s">
        <v>150</v>
      </c>
      <c r="BT246" s="40" t="s">
        <v>150</v>
      </c>
      <c r="BU246" s="41" t="s">
        <v>150</v>
      </c>
      <c r="BV246" s="43" t="s">
        <v>150</v>
      </c>
      <c r="BW246" s="40" t="s">
        <v>153</v>
      </c>
      <c r="BX246" s="40" t="s">
        <v>150</v>
      </c>
      <c r="BY246" s="40" t="s">
        <v>150</v>
      </c>
      <c r="BZ246" s="40" t="s">
        <v>150</v>
      </c>
      <c r="CA246" s="43" t="s">
        <v>150</v>
      </c>
      <c r="CB246" s="43" t="s">
        <v>150</v>
      </c>
      <c r="CC246" s="43" t="s">
        <v>150</v>
      </c>
      <c r="CD246" s="40" t="s">
        <v>153</v>
      </c>
      <c r="CE246" s="40" t="s">
        <v>150</v>
      </c>
      <c r="CF246" s="40" t="s">
        <v>150</v>
      </c>
      <c r="CG246" s="40" t="s">
        <v>153</v>
      </c>
      <c r="CH246" s="40" t="s">
        <v>158</v>
      </c>
      <c r="CI246" s="40"/>
      <c r="CJ246" s="40"/>
      <c r="CK246" s="40"/>
      <c r="CL246" s="40"/>
      <c r="CM246" s="40"/>
      <c r="CN246" s="40"/>
      <c r="CO246" s="40"/>
      <c r="CP246" s="40"/>
      <c r="CQ246" s="40"/>
      <c r="CR246" s="40"/>
      <c r="CS246" s="40"/>
      <c r="CT246" s="4"/>
      <c r="CU246" s="4"/>
      <c r="CV246" s="4"/>
      <c r="CW246" s="4"/>
      <c r="CX246" s="4"/>
      <c r="CY246" s="4"/>
      <c r="CZ246" s="4"/>
      <c r="DA246" s="4"/>
      <c r="DB246" s="4"/>
      <c r="DC246" s="4"/>
      <c r="DD246" s="4"/>
      <c r="DE246" s="4"/>
      <c r="DF246" s="4"/>
      <c r="DG246" s="4"/>
      <c r="DH246" s="4"/>
      <c r="DI246" s="4"/>
      <c r="DJ246" s="4"/>
      <c r="DK246" s="4"/>
    </row>
    <row r="247" spans="1:115" ht="15" customHeight="1" x14ac:dyDescent="0.6">
      <c r="A247" s="40">
        <v>335</v>
      </c>
      <c r="B247" s="40" t="s">
        <v>1257</v>
      </c>
      <c r="C247" s="40" t="s">
        <v>1258</v>
      </c>
      <c r="D247" s="40"/>
      <c r="E247" s="40" t="s">
        <v>413</v>
      </c>
      <c r="F247" s="40" t="s">
        <v>1259</v>
      </c>
      <c r="G247" s="40" t="s">
        <v>1297</v>
      </c>
      <c r="H247" s="40" t="s">
        <v>150</v>
      </c>
      <c r="I247" s="41">
        <v>42897</v>
      </c>
      <c r="J247" s="42">
        <f t="shared" si="0"/>
        <v>2017</v>
      </c>
      <c r="K247" s="42">
        <f t="shared" si="1"/>
        <v>6</v>
      </c>
      <c r="L247" s="42" t="str">
        <f t="shared" si="2"/>
        <v>2 - Summer</v>
      </c>
      <c r="M247" s="40" t="s">
        <v>150</v>
      </c>
      <c r="N247" s="40" t="s">
        <v>150</v>
      </c>
      <c r="O247" s="43">
        <v>9.0277777777777776E-2</v>
      </c>
      <c r="P247" s="40" t="s">
        <v>151</v>
      </c>
      <c r="Q247" s="44">
        <v>29.669260000000001</v>
      </c>
      <c r="R247" s="44">
        <v>-84.839969999999994</v>
      </c>
      <c r="S247" s="40" t="s">
        <v>152</v>
      </c>
      <c r="T247" s="40" t="s">
        <v>150</v>
      </c>
      <c r="U247" s="40" t="s">
        <v>153</v>
      </c>
      <c r="V247" s="40" t="s">
        <v>150</v>
      </c>
      <c r="W247" s="40" t="s">
        <v>150</v>
      </c>
      <c r="X247" s="40" t="s">
        <v>150</v>
      </c>
      <c r="Y247" s="40" t="s">
        <v>150</v>
      </c>
      <c r="Z247" s="40" t="s">
        <v>150</v>
      </c>
      <c r="AA247" s="45">
        <v>985.11100093001403</v>
      </c>
      <c r="AB247" s="40" t="s">
        <v>156</v>
      </c>
      <c r="AC247" s="40" t="s">
        <v>150</v>
      </c>
      <c r="AD247" s="40" t="s">
        <v>150</v>
      </c>
      <c r="AE247" s="40" t="s">
        <v>150</v>
      </c>
      <c r="AF247" s="40" t="s">
        <v>150</v>
      </c>
      <c r="AG247" s="46">
        <v>107.6</v>
      </c>
      <c r="AH247" s="46">
        <v>111.3</v>
      </c>
      <c r="AI247" s="40">
        <v>99.9</v>
      </c>
      <c r="AJ247" s="40" t="s">
        <v>150</v>
      </c>
      <c r="AK247" s="40" t="s">
        <v>150</v>
      </c>
      <c r="AL247" s="40" t="s">
        <v>150</v>
      </c>
      <c r="AM247" s="40" t="s">
        <v>150</v>
      </c>
      <c r="AN247" s="40" t="s">
        <v>157</v>
      </c>
      <c r="AO247" s="40" t="s">
        <v>150</v>
      </c>
      <c r="AP247" s="40" t="s">
        <v>150</v>
      </c>
      <c r="AQ247" s="40" t="s">
        <v>150</v>
      </c>
      <c r="AR247" s="40" t="s">
        <v>150</v>
      </c>
      <c r="AS247" s="40" t="s">
        <v>150</v>
      </c>
      <c r="AT247" s="40" t="s">
        <v>150</v>
      </c>
      <c r="AU247" s="40" t="s">
        <v>150</v>
      </c>
      <c r="AV247" s="40" t="s">
        <v>150</v>
      </c>
      <c r="AW247" s="40" t="s">
        <v>150</v>
      </c>
      <c r="AX247" s="40" t="s">
        <v>150</v>
      </c>
      <c r="AY247" s="40" t="s">
        <v>150</v>
      </c>
      <c r="AZ247" s="40" t="s">
        <v>150</v>
      </c>
      <c r="BA247" s="40" t="s">
        <v>150</v>
      </c>
      <c r="BB247" s="40" t="s">
        <v>150</v>
      </c>
      <c r="BC247" s="40" t="s">
        <v>150</v>
      </c>
      <c r="BD247" s="40" t="s">
        <v>150</v>
      </c>
      <c r="BE247" s="40" t="s">
        <v>150</v>
      </c>
      <c r="BF247" s="40" t="s">
        <v>153</v>
      </c>
      <c r="BG247" s="40" t="s">
        <v>153</v>
      </c>
      <c r="BH247" s="40" t="s">
        <v>153</v>
      </c>
      <c r="BI247" s="40" t="s">
        <v>153</v>
      </c>
      <c r="BJ247" s="40" t="s">
        <v>153</v>
      </c>
      <c r="BK247" s="40" t="s">
        <v>150</v>
      </c>
      <c r="BL247" s="40" t="s">
        <v>150</v>
      </c>
      <c r="BM247" s="40" t="s">
        <v>150</v>
      </c>
      <c r="BN247" s="40" t="s">
        <v>150</v>
      </c>
      <c r="BO247" s="40" t="s">
        <v>1298</v>
      </c>
      <c r="BP247" s="40" t="s">
        <v>153</v>
      </c>
      <c r="BQ247" s="40" t="s">
        <v>150</v>
      </c>
      <c r="BR247" s="40" t="s">
        <v>150</v>
      </c>
      <c r="BS247" s="40" t="s">
        <v>150</v>
      </c>
      <c r="BT247" s="40" t="s">
        <v>150</v>
      </c>
      <c r="BU247" s="41" t="s">
        <v>150</v>
      </c>
      <c r="BV247" s="43" t="s">
        <v>150</v>
      </c>
      <c r="BW247" s="40" t="s">
        <v>153</v>
      </c>
      <c r="BX247" s="40" t="s">
        <v>150</v>
      </c>
      <c r="BY247" s="40" t="s">
        <v>150</v>
      </c>
      <c r="BZ247" s="40" t="s">
        <v>150</v>
      </c>
      <c r="CA247" s="43" t="s">
        <v>150</v>
      </c>
      <c r="CB247" s="43" t="s">
        <v>150</v>
      </c>
      <c r="CC247" s="43" t="s">
        <v>150</v>
      </c>
      <c r="CD247" s="40" t="s">
        <v>153</v>
      </c>
      <c r="CE247" s="40" t="s">
        <v>150</v>
      </c>
      <c r="CF247" s="40" t="s">
        <v>150</v>
      </c>
      <c r="CG247" s="40" t="s">
        <v>153</v>
      </c>
      <c r="CH247" s="40" t="s">
        <v>158</v>
      </c>
      <c r="CI247" s="40"/>
      <c r="CJ247" s="40"/>
      <c r="CK247" s="40"/>
      <c r="CL247" s="40"/>
      <c r="CM247" s="40"/>
      <c r="CN247" s="40"/>
      <c r="CO247" s="40"/>
      <c r="CP247" s="40"/>
      <c r="CQ247" s="40"/>
      <c r="CR247" s="40"/>
      <c r="CS247" s="40"/>
      <c r="CT247" s="4"/>
      <c r="CU247" s="4"/>
      <c r="CV247" s="4"/>
      <c r="CW247" s="4"/>
      <c r="CX247" s="4"/>
      <c r="CY247" s="4"/>
      <c r="CZ247" s="4"/>
      <c r="DA247" s="4"/>
      <c r="DB247" s="4"/>
      <c r="DC247" s="4"/>
      <c r="DD247" s="4"/>
      <c r="DE247" s="4"/>
      <c r="DF247" s="4"/>
      <c r="DG247" s="4"/>
      <c r="DH247" s="4"/>
      <c r="DI247" s="4"/>
      <c r="DJ247" s="4"/>
      <c r="DK247" s="4"/>
    </row>
    <row r="248" spans="1:115" ht="15" customHeight="1" x14ac:dyDescent="0.6">
      <c r="A248" s="40">
        <v>336</v>
      </c>
      <c r="B248" s="40" t="s">
        <v>1257</v>
      </c>
      <c r="C248" s="40" t="s">
        <v>1258</v>
      </c>
      <c r="D248" s="40"/>
      <c r="E248" s="40" t="s">
        <v>413</v>
      </c>
      <c r="F248" s="40" t="s">
        <v>1259</v>
      </c>
      <c r="G248" s="40" t="s">
        <v>1299</v>
      </c>
      <c r="H248" s="40" t="s">
        <v>150</v>
      </c>
      <c r="I248" s="41">
        <v>42897</v>
      </c>
      <c r="J248" s="42">
        <f t="shared" si="0"/>
        <v>2017</v>
      </c>
      <c r="K248" s="42">
        <f t="shared" si="1"/>
        <v>6</v>
      </c>
      <c r="L248" s="42" t="str">
        <f t="shared" si="2"/>
        <v>2 - Summer</v>
      </c>
      <c r="M248" s="40" t="s">
        <v>150</v>
      </c>
      <c r="N248" s="40" t="s">
        <v>150</v>
      </c>
      <c r="O248" s="43">
        <v>0.96319444444444446</v>
      </c>
      <c r="P248" s="40" t="s">
        <v>151</v>
      </c>
      <c r="Q248" s="40">
        <v>29.637689999999999</v>
      </c>
      <c r="R248" s="40">
        <v>-84.911680000000004</v>
      </c>
      <c r="S248" s="40" t="s">
        <v>152</v>
      </c>
      <c r="T248" s="40" t="s">
        <v>150</v>
      </c>
      <c r="U248" s="40" t="s">
        <v>153</v>
      </c>
      <c r="V248" s="40" t="s">
        <v>150</v>
      </c>
      <c r="W248" s="40" t="s">
        <v>150</v>
      </c>
      <c r="X248" s="40" t="s">
        <v>150</v>
      </c>
      <c r="Y248" s="40" t="s">
        <v>1300</v>
      </c>
      <c r="Z248" s="40" t="s">
        <v>1301</v>
      </c>
      <c r="AA248" s="45" t="s">
        <v>150</v>
      </c>
      <c r="AB248" s="40" t="s">
        <v>156</v>
      </c>
      <c r="AC248" s="40" t="s">
        <v>150</v>
      </c>
      <c r="AD248" s="40" t="s">
        <v>150</v>
      </c>
      <c r="AE248" s="40" t="s">
        <v>150</v>
      </c>
      <c r="AF248" s="40" t="s">
        <v>150</v>
      </c>
      <c r="AG248" s="46">
        <v>98.1</v>
      </c>
      <c r="AH248" s="46">
        <v>98.4</v>
      </c>
      <c r="AI248" s="40">
        <v>85.7</v>
      </c>
      <c r="AJ248" s="40" t="s">
        <v>150</v>
      </c>
      <c r="AK248" s="40" t="s">
        <v>150</v>
      </c>
      <c r="AL248" s="40" t="s">
        <v>150</v>
      </c>
      <c r="AM248" s="40" t="s">
        <v>150</v>
      </c>
      <c r="AN248" s="40" t="s">
        <v>157</v>
      </c>
      <c r="AO248" s="40" t="s">
        <v>150</v>
      </c>
      <c r="AP248" s="40" t="s">
        <v>150</v>
      </c>
      <c r="AQ248" s="40" t="s">
        <v>150</v>
      </c>
      <c r="AR248" s="40" t="s">
        <v>150</v>
      </c>
      <c r="AS248" s="40" t="s">
        <v>150</v>
      </c>
      <c r="AT248" s="40" t="s">
        <v>150</v>
      </c>
      <c r="AU248" s="40" t="s">
        <v>150</v>
      </c>
      <c r="AV248" s="40" t="s">
        <v>150</v>
      </c>
      <c r="AW248" s="40" t="s">
        <v>150</v>
      </c>
      <c r="AX248" s="40" t="s">
        <v>150</v>
      </c>
      <c r="AY248" s="40" t="s">
        <v>150</v>
      </c>
      <c r="AZ248" s="40" t="s">
        <v>150</v>
      </c>
      <c r="BA248" s="40" t="s">
        <v>150</v>
      </c>
      <c r="BB248" s="40" t="s">
        <v>150</v>
      </c>
      <c r="BC248" s="40" t="s">
        <v>150</v>
      </c>
      <c r="BD248" s="40" t="s">
        <v>150</v>
      </c>
      <c r="BE248" s="40" t="s">
        <v>150</v>
      </c>
      <c r="BF248" s="40" t="s">
        <v>153</v>
      </c>
      <c r="BG248" s="40" t="s">
        <v>153</v>
      </c>
      <c r="BH248" s="40" t="s">
        <v>153</v>
      </c>
      <c r="BI248" s="40" t="s">
        <v>153</v>
      </c>
      <c r="BJ248" s="40" t="s">
        <v>153</v>
      </c>
      <c r="BK248" s="40" t="s">
        <v>150</v>
      </c>
      <c r="BL248" s="40" t="s">
        <v>150</v>
      </c>
      <c r="BM248" s="40" t="s">
        <v>150</v>
      </c>
      <c r="BN248" s="40" t="s">
        <v>150</v>
      </c>
      <c r="BO248" s="40" t="s">
        <v>1302</v>
      </c>
      <c r="BP248" s="40" t="s">
        <v>153</v>
      </c>
      <c r="BQ248" s="40" t="s">
        <v>150</v>
      </c>
      <c r="BR248" s="40" t="s">
        <v>150</v>
      </c>
      <c r="BS248" s="40" t="s">
        <v>150</v>
      </c>
      <c r="BT248" s="40" t="s">
        <v>150</v>
      </c>
      <c r="BU248" s="41" t="s">
        <v>150</v>
      </c>
      <c r="BV248" s="43" t="s">
        <v>150</v>
      </c>
      <c r="BW248" s="40" t="s">
        <v>153</v>
      </c>
      <c r="BX248" s="40" t="s">
        <v>150</v>
      </c>
      <c r="BY248" s="40" t="s">
        <v>150</v>
      </c>
      <c r="BZ248" s="40" t="s">
        <v>150</v>
      </c>
      <c r="CA248" s="43" t="s">
        <v>150</v>
      </c>
      <c r="CB248" s="43" t="s">
        <v>150</v>
      </c>
      <c r="CC248" s="43" t="s">
        <v>150</v>
      </c>
      <c r="CD248" s="40" t="s">
        <v>153</v>
      </c>
      <c r="CE248" s="40" t="s">
        <v>150</v>
      </c>
      <c r="CF248" s="40" t="s">
        <v>150</v>
      </c>
      <c r="CG248" s="40" t="s">
        <v>153</v>
      </c>
      <c r="CH248" s="40" t="s">
        <v>158</v>
      </c>
      <c r="CI248" s="40"/>
      <c r="CJ248" s="40"/>
      <c r="CK248" s="40"/>
      <c r="CL248" s="40"/>
      <c r="CM248" s="40"/>
      <c r="CN248" s="40"/>
      <c r="CO248" s="40"/>
      <c r="CP248" s="40"/>
      <c r="CQ248" s="40"/>
      <c r="CR248" s="40"/>
      <c r="CS248" s="40"/>
      <c r="CT248" s="4"/>
      <c r="CU248" s="4"/>
      <c r="CV248" s="4"/>
      <c r="CW248" s="4"/>
      <c r="CX248" s="4"/>
      <c r="CY248" s="4"/>
      <c r="CZ248" s="4"/>
      <c r="DA248" s="4"/>
      <c r="DB248" s="4"/>
      <c r="DC248" s="4"/>
      <c r="DD248" s="4"/>
      <c r="DE248" s="4"/>
      <c r="DF248" s="4"/>
      <c r="DG248" s="4"/>
      <c r="DH248" s="4"/>
      <c r="DI248" s="4"/>
      <c r="DJ248" s="4"/>
      <c r="DK248" s="4"/>
    </row>
    <row r="249" spans="1:115" ht="15" customHeight="1" x14ac:dyDescent="0.6">
      <c r="A249" s="40">
        <v>337</v>
      </c>
      <c r="B249" s="40" t="s">
        <v>1257</v>
      </c>
      <c r="C249" s="40" t="s">
        <v>1258</v>
      </c>
      <c r="D249" s="40"/>
      <c r="E249" s="40" t="s">
        <v>413</v>
      </c>
      <c r="F249" s="40" t="s">
        <v>1259</v>
      </c>
      <c r="G249" s="40" t="s">
        <v>1270</v>
      </c>
      <c r="H249" s="40" t="s">
        <v>150</v>
      </c>
      <c r="I249" s="41">
        <v>42897</v>
      </c>
      <c r="J249" s="42">
        <f t="shared" si="0"/>
        <v>2017</v>
      </c>
      <c r="K249" s="42">
        <f t="shared" si="1"/>
        <v>6</v>
      </c>
      <c r="L249" s="42" t="str">
        <f t="shared" si="2"/>
        <v>2 - Summer</v>
      </c>
      <c r="M249" s="40" t="s">
        <v>150</v>
      </c>
      <c r="N249" s="40" t="s">
        <v>150</v>
      </c>
      <c r="O249" s="43">
        <v>0.96527777777777779</v>
      </c>
      <c r="P249" s="40" t="s">
        <v>151</v>
      </c>
      <c r="Q249" s="44">
        <v>29.62293</v>
      </c>
      <c r="R249" s="44">
        <v>-84.938810000000004</v>
      </c>
      <c r="S249" s="40" t="s">
        <v>290</v>
      </c>
      <c r="T249" s="40">
        <v>0</v>
      </c>
      <c r="U249" s="40" t="s">
        <v>153</v>
      </c>
      <c r="V249" s="40" t="s">
        <v>150</v>
      </c>
      <c r="W249" s="40" t="s">
        <v>150</v>
      </c>
      <c r="X249" s="40" t="s">
        <v>150</v>
      </c>
      <c r="Y249" s="40" t="s">
        <v>1271</v>
      </c>
      <c r="Z249" s="40" t="s">
        <v>1272</v>
      </c>
      <c r="AA249" s="45" t="s">
        <v>150</v>
      </c>
      <c r="AB249" s="40" t="s">
        <v>156</v>
      </c>
      <c r="AC249" s="40" t="s">
        <v>150</v>
      </c>
      <c r="AD249" s="40" t="s">
        <v>150</v>
      </c>
      <c r="AE249" s="40" t="s">
        <v>150</v>
      </c>
      <c r="AF249" s="40" t="s">
        <v>150</v>
      </c>
      <c r="AG249" s="46" t="s">
        <v>150</v>
      </c>
      <c r="AH249" s="46" t="s">
        <v>150</v>
      </c>
      <c r="AI249" s="40" t="s">
        <v>150</v>
      </c>
      <c r="AJ249" s="40" t="s">
        <v>150</v>
      </c>
      <c r="AK249" s="40" t="s">
        <v>150</v>
      </c>
      <c r="AL249" s="40" t="s">
        <v>150</v>
      </c>
      <c r="AM249" s="40" t="s">
        <v>150</v>
      </c>
      <c r="AN249" s="40" t="s">
        <v>157</v>
      </c>
      <c r="AO249" s="40" t="s">
        <v>150</v>
      </c>
      <c r="AP249" s="40" t="s">
        <v>150</v>
      </c>
      <c r="AQ249" s="40" t="s">
        <v>150</v>
      </c>
      <c r="AR249" s="40" t="s">
        <v>150</v>
      </c>
      <c r="AS249" s="40" t="s">
        <v>150</v>
      </c>
      <c r="AT249" s="40" t="s">
        <v>150</v>
      </c>
      <c r="AU249" s="40" t="s">
        <v>150</v>
      </c>
      <c r="AV249" s="40" t="s">
        <v>150</v>
      </c>
      <c r="AW249" s="40" t="s">
        <v>150</v>
      </c>
      <c r="AX249" s="40" t="s">
        <v>150</v>
      </c>
      <c r="AY249" s="40" t="s">
        <v>150</v>
      </c>
      <c r="AZ249" s="40" t="s">
        <v>150</v>
      </c>
      <c r="BA249" s="40" t="s">
        <v>150</v>
      </c>
      <c r="BB249" s="40" t="s">
        <v>150</v>
      </c>
      <c r="BC249" s="40" t="s">
        <v>150</v>
      </c>
      <c r="BD249" s="40" t="s">
        <v>150</v>
      </c>
      <c r="BE249" s="40" t="s">
        <v>150</v>
      </c>
      <c r="BF249" s="40" t="s">
        <v>153</v>
      </c>
      <c r="BG249" s="40" t="s">
        <v>153</v>
      </c>
      <c r="BH249" s="40" t="s">
        <v>153</v>
      </c>
      <c r="BI249" s="40" t="s">
        <v>153</v>
      </c>
      <c r="BJ249" s="40" t="s">
        <v>153</v>
      </c>
      <c r="BK249" s="40" t="s">
        <v>150</v>
      </c>
      <c r="BL249" s="40" t="s">
        <v>150</v>
      </c>
      <c r="BM249" s="40" t="s">
        <v>150</v>
      </c>
      <c r="BN249" s="40" t="s">
        <v>150</v>
      </c>
      <c r="BO249" s="40" t="s">
        <v>1296</v>
      </c>
      <c r="BP249" s="40" t="s">
        <v>153</v>
      </c>
      <c r="BQ249" s="40" t="s">
        <v>150</v>
      </c>
      <c r="BR249" s="40" t="s">
        <v>150</v>
      </c>
      <c r="BS249" s="40" t="s">
        <v>150</v>
      </c>
      <c r="BT249" s="40" t="s">
        <v>150</v>
      </c>
      <c r="BU249" s="41" t="s">
        <v>150</v>
      </c>
      <c r="BV249" s="43" t="s">
        <v>150</v>
      </c>
      <c r="BW249" s="40" t="s">
        <v>153</v>
      </c>
      <c r="BX249" s="40" t="s">
        <v>150</v>
      </c>
      <c r="BY249" s="40" t="s">
        <v>150</v>
      </c>
      <c r="BZ249" s="40" t="s">
        <v>150</v>
      </c>
      <c r="CA249" s="43" t="s">
        <v>150</v>
      </c>
      <c r="CB249" s="43" t="s">
        <v>150</v>
      </c>
      <c r="CC249" s="43" t="s">
        <v>150</v>
      </c>
      <c r="CD249" s="40" t="s">
        <v>153</v>
      </c>
      <c r="CE249" s="40" t="s">
        <v>150</v>
      </c>
      <c r="CF249" s="40" t="s">
        <v>150</v>
      </c>
      <c r="CG249" s="40" t="s">
        <v>153</v>
      </c>
      <c r="CH249" s="40" t="s">
        <v>158</v>
      </c>
      <c r="CI249" s="40"/>
      <c r="CJ249" s="40"/>
      <c r="CK249" s="40"/>
      <c r="CL249" s="40"/>
      <c r="CM249" s="40"/>
      <c r="CN249" s="40"/>
      <c r="CO249" s="40"/>
      <c r="CP249" s="40"/>
      <c r="CQ249" s="40"/>
      <c r="CR249" s="40"/>
      <c r="CS249" s="40"/>
      <c r="CT249" s="4"/>
      <c r="CU249" s="4"/>
      <c r="CV249" s="4"/>
      <c r="CW249" s="4"/>
      <c r="CX249" s="4"/>
      <c r="CY249" s="4"/>
      <c r="CZ249" s="4"/>
      <c r="DA249" s="4"/>
      <c r="DB249" s="4"/>
      <c r="DC249" s="4"/>
      <c r="DD249" s="4"/>
      <c r="DE249" s="4"/>
      <c r="DF249" s="4"/>
      <c r="DG249" s="4"/>
      <c r="DH249" s="4"/>
      <c r="DI249" s="4"/>
      <c r="DJ249" s="4"/>
      <c r="DK249" s="4"/>
    </row>
    <row r="250" spans="1:115" ht="15" customHeight="1" x14ac:dyDescent="0.6">
      <c r="A250" s="40">
        <v>338</v>
      </c>
      <c r="B250" s="40" t="s">
        <v>1257</v>
      </c>
      <c r="C250" s="40" t="s">
        <v>1258</v>
      </c>
      <c r="D250" s="40"/>
      <c r="E250" s="40" t="s">
        <v>413</v>
      </c>
      <c r="F250" s="40" t="s">
        <v>1259</v>
      </c>
      <c r="G250" s="40" t="s">
        <v>1303</v>
      </c>
      <c r="H250" s="40" t="s">
        <v>150</v>
      </c>
      <c r="I250" s="41">
        <v>42897</v>
      </c>
      <c r="J250" s="42">
        <f t="shared" si="0"/>
        <v>2017</v>
      </c>
      <c r="K250" s="42">
        <f t="shared" si="1"/>
        <v>6</v>
      </c>
      <c r="L250" s="42" t="str">
        <f t="shared" si="2"/>
        <v>2 - Summer</v>
      </c>
      <c r="M250" s="40" t="s">
        <v>150</v>
      </c>
      <c r="N250" s="40" t="s">
        <v>150</v>
      </c>
      <c r="O250" s="43">
        <v>1.0020833333333334</v>
      </c>
      <c r="P250" s="40" t="s">
        <v>151</v>
      </c>
      <c r="Q250" s="40">
        <v>29.629809999999999</v>
      </c>
      <c r="R250" s="40">
        <v>-84.926100000000005</v>
      </c>
      <c r="S250" s="40" t="s">
        <v>152</v>
      </c>
      <c r="T250" s="40" t="s">
        <v>150</v>
      </c>
      <c r="U250" s="40" t="s">
        <v>153</v>
      </c>
      <c r="V250" s="40" t="s">
        <v>150</v>
      </c>
      <c r="W250" s="40" t="s">
        <v>150</v>
      </c>
      <c r="X250" s="40" t="s">
        <v>150</v>
      </c>
      <c r="Y250" s="40" t="s">
        <v>1304</v>
      </c>
      <c r="Z250" s="40" t="s">
        <v>1305</v>
      </c>
      <c r="AA250" s="45">
        <v>985.11100093001903</v>
      </c>
      <c r="AB250" s="40" t="s">
        <v>156</v>
      </c>
      <c r="AC250" s="40" t="s">
        <v>150</v>
      </c>
      <c r="AD250" s="40" t="s">
        <v>150</v>
      </c>
      <c r="AE250" s="40" t="s">
        <v>150</v>
      </c>
      <c r="AF250" s="40" t="s">
        <v>150</v>
      </c>
      <c r="AG250" s="46">
        <v>89.8</v>
      </c>
      <c r="AH250" s="46">
        <v>90.4</v>
      </c>
      <c r="AI250" s="40">
        <v>79.3</v>
      </c>
      <c r="AJ250" s="40" t="s">
        <v>150</v>
      </c>
      <c r="AK250" s="40" t="s">
        <v>150</v>
      </c>
      <c r="AL250" s="40" t="s">
        <v>150</v>
      </c>
      <c r="AM250" s="40" t="s">
        <v>150</v>
      </c>
      <c r="AN250" s="40" t="s">
        <v>157</v>
      </c>
      <c r="AO250" s="40" t="s">
        <v>150</v>
      </c>
      <c r="AP250" s="40" t="s">
        <v>150</v>
      </c>
      <c r="AQ250" s="40" t="s">
        <v>150</v>
      </c>
      <c r="AR250" s="40" t="s">
        <v>150</v>
      </c>
      <c r="AS250" s="40" t="s">
        <v>150</v>
      </c>
      <c r="AT250" s="40" t="s">
        <v>150</v>
      </c>
      <c r="AU250" s="40" t="s">
        <v>150</v>
      </c>
      <c r="AV250" s="40" t="s">
        <v>150</v>
      </c>
      <c r="AW250" s="40" t="s">
        <v>150</v>
      </c>
      <c r="AX250" s="40" t="s">
        <v>150</v>
      </c>
      <c r="AY250" s="40" t="s">
        <v>150</v>
      </c>
      <c r="AZ250" s="40" t="s">
        <v>150</v>
      </c>
      <c r="BA250" s="40" t="s">
        <v>150</v>
      </c>
      <c r="BB250" s="40" t="s">
        <v>150</v>
      </c>
      <c r="BC250" s="40" t="s">
        <v>150</v>
      </c>
      <c r="BD250" s="40" t="s">
        <v>150</v>
      </c>
      <c r="BE250" s="40" t="s">
        <v>150</v>
      </c>
      <c r="BF250" s="40" t="s">
        <v>153</v>
      </c>
      <c r="BG250" s="40" t="s">
        <v>166</v>
      </c>
      <c r="BH250" s="40" t="s">
        <v>153</v>
      </c>
      <c r="BI250" s="40" t="s">
        <v>153</v>
      </c>
      <c r="BJ250" s="40" t="s">
        <v>153</v>
      </c>
      <c r="BK250" s="40" t="s">
        <v>150</v>
      </c>
      <c r="BL250" s="40" t="s">
        <v>150</v>
      </c>
      <c r="BM250" s="40" t="s">
        <v>150</v>
      </c>
      <c r="BN250" s="40" t="s">
        <v>150</v>
      </c>
      <c r="BO250" s="40" t="s">
        <v>643</v>
      </c>
      <c r="BP250" s="40" t="s">
        <v>153</v>
      </c>
      <c r="BQ250" s="40" t="s">
        <v>150</v>
      </c>
      <c r="BR250" s="40" t="s">
        <v>150</v>
      </c>
      <c r="BS250" s="40" t="s">
        <v>150</v>
      </c>
      <c r="BT250" s="40" t="s">
        <v>150</v>
      </c>
      <c r="BU250" s="41" t="s">
        <v>150</v>
      </c>
      <c r="BV250" s="43" t="s">
        <v>150</v>
      </c>
      <c r="BW250" s="40" t="s">
        <v>153</v>
      </c>
      <c r="BX250" s="40" t="s">
        <v>150</v>
      </c>
      <c r="BY250" s="40" t="s">
        <v>150</v>
      </c>
      <c r="BZ250" s="40" t="s">
        <v>150</v>
      </c>
      <c r="CA250" s="43" t="s">
        <v>150</v>
      </c>
      <c r="CB250" s="43" t="s">
        <v>150</v>
      </c>
      <c r="CC250" s="43" t="s">
        <v>150</v>
      </c>
      <c r="CD250" s="40" t="s">
        <v>153</v>
      </c>
      <c r="CE250" s="40" t="s">
        <v>150</v>
      </c>
      <c r="CF250" s="40" t="s">
        <v>150</v>
      </c>
      <c r="CG250" s="40" t="s">
        <v>153</v>
      </c>
      <c r="CH250" s="40" t="s">
        <v>158</v>
      </c>
      <c r="CI250" s="40"/>
      <c r="CJ250" s="40"/>
      <c r="CK250" s="40"/>
      <c r="CL250" s="40"/>
      <c r="CM250" s="40"/>
      <c r="CN250" s="40"/>
      <c r="CO250" s="40"/>
      <c r="CP250" s="40"/>
      <c r="CQ250" s="40"/>
      <c r="CR250" s="40"/>
      <c r="CS250" s="40"/>
      <c r="CT250" s="4"/>
      <c r="CU250" s="4"/>
      <c r="CV250" s="4"/>
      <c r="CW250" s="4"/>
      <c r="CX250" s="4"/>
      <c r="CY250" s="4"/>
      <c r="CZ250" s="4"/>
      <c r="DA250" s="4"/>
      <c r="DB250" s="4"/>
      <c r="DC250" s="4"/>
      <c r="DD250" s="4"/>
      <c r="DE250" s="4"/>
      <c r="DF250" s="4"/>
      <c r="DG250" s="4"/>
      <c r="DH250" s="4"/>
      <c r="DI250" s="4"/>
      <c r="DJ250" s="4"/>
      <c r="DK250" s="4"/>
    </row>
    <row r="251" spans="1:115" ht="15" customHeight="1" x14ac:dyDescent="0.6">
      <c r="A251" s="40">
        <v>339</v>
      </c>
      <c r="B251" s="40" t="s">
        <v>1257</v>
      </c>
      <c r="C251" s="40" t="s">
        <v>1258</v>
      </c>
      <c r="D251" s="40"/>
      <c r="E251" s="40" t="s">
        <v>413</v>
      </c>
      <c r="F251" s="40" t="s">
        <v>1259</v>
      </c>
      <c r="G251" s="40" t="s">
        <v>1306</v>
      </c>
      <c r="H251" s="40" t="s">
        <v>150</v>
      </c>
      <c r="I251" s="41">
        <v>42898</v>
      </c>
      <c r="J251" s="42">
        <f t="shared" si="0"/>
        <v>2017</v>
      </c>
      <c r="K251" s="42">
        <f t="shared" si="1"/>
        <v>6</v>
      </c>
      <c r="L251" s="42" t="str">
        <f t="shared" si="2"/>
        <v>2 - Summer</v>
      </c>
      <c r="M251" s="40" t="s">
        <v>150</v>
      </c>
      <c r="N251" s="40" t="s">
        <v>150</v>
      </c>
      <c r="O251" s="43">
        <v>3.5416666666666666E-2</v>
      </c>
      <c r="P251" s="40" t="s">
        <v>151</v>
      </c>
      <c r="Q251" s="44">
        <v>29.618320000000001</v>
      </c>
      <c r="R251" s="44">
        <v>-84.948340000000002</v>
      </c>
      <c r="S251" s="40" t="s">
        <v>152</v>
      </c>
      <c r="T251" s="40" t="s">
        <v>150</v>
      </c>
      <c r="U251" s="40" t="s">
        <v>153</v>
      </c>
      <c r="V251" s="40" t="s">
        <v>150</v>
      </c>
      <c r="W251" s="40" t="s">
        <v>150</v>
      </c>
      <c r="X251" s="40" t="s">
        <v>150</v>
      </c>
      <c r="Y251" s="40" t="s">
        <v>1307</v>
      </c>
      <c r="Z251" s="40" t="s">
        <v>1308</v>
      </c>
      <c r="AA251" s="45">
        <v>985.11100093002005</v>
      </c>
      <c r="AB251" s="40" t="s">
        <v>156</v>
      </c>
      <c r="AC251" s="40" t="s">
        <v>150</v>
      </c>
      <c r="AD251" s="40" t="s">
        <v>150</v>
      </c>
      <c r="AE251" s="40" t="s">
        <v>150</v>
      </c>
      <c r="AF251" s="40" t="s">
        <v>150</v>
      </c>
      <c r="AG251" s="46">
        <v>89.4</v>
      </c>
      <c r="AH251" s="46">
        <v>90.4</v>
      </c>
      <c r="AI251" s="40">
        <v>86.3</v>
      </c>
      <c r="AJ251" s="40" t="s">
        <v>150</v>
      </c>
      <c r="AK251" s="40" t="s">
        <v>150</v>
      </c>
      <c r="AL251" s="40" t="s">
        <v>150</v>
      </c>
      <c r="AM251" s="40" t="s">
        <v>150</v>
      </c>
      <c r="AN251" s="40" t="s">
        <v>157</v>
      </c>
      <c r="AO251" s="40" t="s">
        <v>150</v>
      </c>
      <c r="AP251" s="40" t="s">
        <v>150</v>
      </c>
      <c r="AQ251" s="40" t="s">
        <v>150</v>
      </c>
      <c r="AR251" s="40" t="s">
        <v>150</v>
      </c>
      <c r="AS251" s="40" t="s">
        <v>150</v>
      </c>
      <c r="AT251" s="40" t="s">
        <v>150</v>
      </c>
      <c r="AU251" s="40" t="s">
        <v>150</v>
      </c>
      <c r="AV251" s="40" t="s">
        <v>150</v>
      </c>
      <c r="AW251" s="40" t="s">
        <v>150</v>
      </c>
      <c r="AX251" s="40" t="s">
        <v>150</v>
      </c>
      <c r="AY251" s="40" t="s">
        <v>150</v>
      </c>
      <c r="AZ251" s="40" t="s">
        <v>150</v>
      </c>
      <c r="BA251" s="40" t="s">
        <v>150</v>
      </c>
      <c r="BB251" s="40" t="s">
        <v>150</v>
      </c>
      <c r="BC251" s="40" t="s">
        <v>150</v>
      </c>
      <c r="BD251" s="40" t="s">
        <v>150</v>
      </c>
      <c r="BE251" s="40" t="s">
        <v>150</v>
      </c>
      <c r="BF251" s="40" t="s">
        <v>153</v>
      </c>
      <c r="BG251" s="40" t="s">
        <v>166</v>
      </c>
      <c r="BH251" s="40" t="s">
        <v>153</v>
      </c>
      <c r="BI251" s="40" t="s">
        <v>153</v>
      </c>
      <c r="BJ251" s="40" t="s">
        <v>153</v>
      </c>
      <c r="BK251" s="40" t="s">
        <v>150</v>
      </c>
      <c r="BL251" s="40" t="s">
        <v>150</v>
      </c>
      <c r="BM251" s="40" t="s">
        <v>150</v>
      </c>
      <c r="BN251" s="40" t="s">
        <v>150</v>
      </c>
      <c r="BO251" s="40" t="s">
        <v>1309</v>
      </c>
      <c r="BP251" s="40" t="s">
        <v>153</v>
      </c>
      <c r="BQ251" s="40" t="s">
        <v>150</v>
      </c>
      <c r="BR251" s="40" t="s">
        <v>150</v>
      </c>
      <c r="BS251" s="40" t="s">
        <v>150</v>
      </c>
      <c r="BT251" s="40" t="s">
        <v>150</v>
      </c>
      <c r="BU251" s="41" t="s">
        <v>150</v>
      </c>
      <c r="BV251" s="43" t="s">
        <v>150</v>
      </c>
      <c r="BW251" s="40" t="s">
        <v>153</v>
      </c>
      <c r="BX251" s="40" t="s">
        <v>150</v>
      </c>
      <c r="BY251" s="40" t="s">
        <v>150</v>
      </c>
      <c r="BZ251" s="40" t="s">
        <v>150</v>
      </c>
      <c r="CA251" s="43" t="s">
        <v>150</v>
      </c>
      <c r="CB251" s="43" t="s">
        <v>150</v>
      </c>
      <c r="CC251" s="43" t="s">
        <v>150</v>
      </c>
      <c r="CD251" s="40" t="s">
        <v>153</v>
      </c>
      <c r="CE251" s="40" t="s">
        <v>150</v>
      </c>
      <c r="CF251" s="40" t="s">
        <v>150</v>
      </c>
      <c r="CG251" s="40" t="s">
        <v>153</v>
      </c>
      <c r="CH251" s="40" t="s">
        <v>158</v>
      </c>
      <c r="CI251" s="40"/>
      <c r="CJ251" s="40"/>
      <c r="CK251" s="40"/>
      <c r="CL251" s="40"/>
      <c r="CM251" s="40"/>
      <c r="CN251" s="40"/>
      <c r="CO251" s="40"/>
      <c r="CP251" s="40"/>
      <c r="CQ251" s="40"/>
      <c r="CR251" s="40"/>
      <c r="CS251" s="40"/>
      <c r="CT251" s="4"/>
      <c r="CU251" s="4"/>
      <c r="CV251" s="4"/>
      <c r="CW251" s="4"/>
      <c r="CX251" s="4"/>
      <c r="CY251" s="4"/>
      <c r="CZ251" s="4"/>
      <c r="DA251" s="4"/>
      <c r="DB251" s="4"/>
      <c r="DC251" s="4"/>
      <c r="DD251" s="4"/>
      <c r="DE251" s="4"/>
      <c r="DF251" s="4"/>
      <c r="DG251" s="4"/>
      <c r="DH251" s="4"/>
      <c r="DI251" s="4"/>
      <c r="DJ251" s="4"/>
      <c r="DK251" s="4"/>
    </row>
    <row r="252" spans="1:115" ht="15" customHeight="1" x14ac:dyDescent="0.6">
      <c r="A252" s="40">
        <v>340</v>
      </c>
      <c r="B252" s="40" t="s">
        <v>1257</v>
      </c>
      <c r="C252" s="40" t="s">
        <v>1258</v>
      </c>
      <c r="D252" s="40"/>
      <c r="E252" s="40" t="s">
        <v>413</v>
      </c>
      <c r="F252" s="40" t="s">
        <v>1259</v>
      </c>
      <c r="G252" s="40" t="s">
        <v>1310</v>
      </c>
      <c r="H252" s="40" t="s">
        <v>150</v>
      </c>
      <c r="I252" s="41">
        <v>42898</v>
      </c>
      <c r="J252" s="42">
        <f t="shared" si="0"/>
        <v>2017</v>
      </c>
      <c r="K252" s="42">
        <f t="shared" si="1"/>
        <v>6</v>
      </c>
      <c r="L252" s="42" t="str">
        <f t="shared" si="2"/>
        <v>2 - Summer</v>
      </c>
      <c r="M252" s="40" t="s">
        <v>150</v>
      </c>
      <c r="N252" s="40" t="s">
        <v>150</v>
      </c>
      <c r="O252" s="43">
        <v>4.1666666666666664E-2</v>
      </c>
      <c r="P252" s="40" t="s">
        <v>151</v>
      </c>
      <c r="Q252" s="44">
        <v>29.630199999999999</v>
      </c>
      <c r="R252" s="44">
        <v>-84.92559</v>
      </c>
      <c r="S252" s="40" t="s">
        <v>152</v>
      </c>
      <c r="T252" s="40" t="s">
        <v>150</v>
      </c>
      <c r="U252" s="40" t="s">
        <v>153</v>
      </c>
      <c r="V252" s="40" t="s">
        <v>150</v>
      </c>
      <c r="W252" s="40" t="s">
        <v>150</v>
      </c>
      <c r="X252" s="40" t="s">
        <v>150</v>
      </c>
      <c r="Y252" s="40" t="s">
        <v>1311</v>
      </c>
      <c r="Z252" s="40" t="s">
        <v>1312</v>
      </c>
      <c r="AA252" s="45" t="s">
        <v>150</v>
      </c>
      <c r="AB252" s="40" t="s">
        <v>156</v>
      </c>
      <c r="AC252" s="40" t="s">
        <v>150</v>
      </c>
      <c r="AD252" s="40" t="s">
        <v>150</v>
      </c>
      <c r="AE252" s="40" t="s">
        <v>150</v>
      </c>
      <c r="AF252" s="40" t="s">
        <v>150</v>
      </c>
      <c r="AG252" s="46">
        <v>93.3</v>
      </c>
      <c r="AH252" s="46">
        <v>94.9</v>
      </c>
      <c r="AI252" s="40">
        <v>89.6</v>
      </c>
      <c r="AJ252" s="40" t="s">
        <v>150</v>
      </c>
      <c r="AK252" s="40" t="s">
        <v>150</v>
      </c>
      <c r="AL252" s="40" t="s">
        <v>150</v>
      </c>
      <c r="AM252" s="40" t="s">
        <v>150</v>
      </c>
      <c r="AN252" s="40" t="s">
        <v>157</v>
      </c>
      <c r="AO252" s="40" t="s">
        <v>150</v>
      </c>
      <c r="AP252" s="40" t="s">
        <v>150</v>
      </c>
      <c r="AQ252" s="40" t="s">
        <v>150</v>
      </c>
      <c r="AR252" s="40" t="s">
        <v>150</v>
      </c>
      <c r="AS252" s="40" t="s">
        <v>150</v>
      </c>
      <c r="AT252" s="40" t="s">
        <v>150</v>
      </c>
      <c r="AU252" s="40" t="s">
        <v>150</v>
      </c>
      <c r="AV252" s="40" t="s">
        <v>150</v>
      </c>
      <c r="AW252" s="40" t="s">
        <v>150</v>
      </c>
      <c r="AX252" s="40" t="s">
        <v>150</v>
      </c>
      <c r="AY252" s="40" t="s">
        <v>150</v>
      </c>
      <c r="AZ252" s="40" t="s">
        <v>150</v>
      </c>
      <c r="BA252" s="40" t="s">
        <v>150</v>
      </c>
      <c r="BB252" s="40" t="s">
        <v>150</v>
      </c>
      <c r="BC252" s="40" t="s">
        <v>150</v>
      </c>
      <c r="BD252" s="40" t="s">
        <v>150</v>
      </c>
      <c r="BE252" s="40" t="s">
        <v>150</v>
      </c>
      <c r="BF252" s="40" t="s">
        <v>153</v>
      </c>
      <c r="BG252" s="40" t="s">
        <v>166</v>
      </c>
      <c r="BH252" s="40" t="s">
        <v>153</v>
      </c>
      <c r="BI252" s="40" t="s">
        <v>153</v>
      </c>
      <c r="BJ252" s="40" t="s">
        <v>153</v>
      </c>
      <c r="BK252" s="40" t="s">
        <v>150</v>
      </c>
      <c r="BL252" s="40" t="s">
        <v>150</v>
      </c>
      <c r="BM252" s="40" t="s">
        <v>150</v>
      </c>
      <c r="BN252" s="40" t="s">
        <v>150</v>
      </c>
      <c r="BO252" s="40" t="s">
        <v>1313</v>
      </c>
      <c r="BP252" s="40" t="s">
        <v>153</v>
      </c>
      <c r="BQ252" s="40" t="s">
        <v>150</v>
      </c>
      <c r="BR252" s="40" t="s">
        <v>150</v>
      </c>
      <c r="BS252" s="40" t="s">
        <v>150</v>
      </c>
      <c r="BT252" s="40" t="s">
        <v>150</v>
      </c>
      <c r="BU252" s="41" t="s">
        <v>150</v>
      </c>
      <c r="BV252" s="43" t="s">
        <v>150</v>
      </c>
      <c r="BW252" s="40" t="s">
        <v>153</v>
      </c>
      <c r="BX252" s="40" t="s">
        <v>150</v>
      </c>
      <c r="BY252" s="40" t="s">
        <v>150</v>
      </c>
      <c r="BZ252" s="40" t="s">
        <v>150</v>
      </c>
      <c r="CA252" s="43" t="s">
        <v>150</v>
      </c>
      <c r="CB252" s="43" t="s">
        <v>150</v>
      </c>
      <c r="CC252" s="43" t="s">
        <v>150</v>
      </c>
      <c r="CD252" s="40" t="s">
        <v>153</v>
      </c>
      <c r="CE252" s="40" t="s">
        <v>150</v>
      </c>
      <c r="CF252" s="40" t="s">
        <v>150</v>
      </c>
      <c r="CG252" s="40" t="s">
        <v>153</v>
      </c>
      <c r="CH252" s="40" t="s">
        <v>158</v>
      </c>
      <c r="CI252" s="40"/>
      <c r="CJ252" s="40"/>
      <c r="CK252" s="40"/>
      <c r="CL252" s="40"/>
      <c r="CM252" s="40"/>
      <c r="CN252" s="40"/>
      <c r="CO252" s="40"/>
      <c r="CP252" s="40"/>
      <c r="CQ252" s="40"/>
      <c r="CR252" s="40"/>
      <c r="CS252" s="40"/>
      <c r="CT252" s="4"/>
      <c r="CU252" s="4"/>
      <c r="CV252" s="4"/>
      <c r="CW252" s="4"/>
      <c r="CX252" s="4"/>
      <c r="CY252" s="4"/>
      <c r="CZ252" s="4"/>
      <c r="DA252" s="4"/>
      <c r="DB252" s="4"/>
      <c r="DC252" s="4"/>
      <c r="DD252" s="4"/>
      <c r="DE252" s="4"/>
      <c r="DF252" s="4"/>
      <c r="DG252" s="4"/>
      <c r="DH252" s="4"/>
      <c r="DI252" s="4"/>
      <c r="DJ252" s="4"/>
      <c r="DK252" s="4"/>
    </row>
    <row r="253" spans="1:115" ht="15" customHeight="1" x14ac:dyDescent="0.6">
      <c r="A253" s="40">
        <v>341</v>
      </c>
      <c r="B253" s="40" t="s">
        <v>1257</v>
      </c>
      <c r="C253" s="40" t="s">
        <v>1258</v>
      </c>
      <c r="D253" s="40"/>
      <c r="E253" s="40" t="s">
        <v>413</v>
      </c>
      <c r="F253" s="40" t="s">
        <v>1259</v>
      </c>
      <c r="G253" s="40" t="s">
        <v>1314</v>
      </c>
      <c r="H253" s="40" t="s">
        <v>150</v>
      </c>
      <c r="I253" s="41">
        <v>42898</v>
      </c>
      <c r="J253" s="42">
        <f t="shared" si="0"/>
        <v>2017</v>
      </c>
      <c r="K253" s="42">
        <f t="shared" si="1"/>
        <v>6</v>
      </c>
      <c r="L253" s="42" t="str">
        <f t="shared" si="2"/>
        <v>2 - Summer</v>
      </c>
      <c r="M253" s="40" t="s">
        <v>150</v>
      </c>
      <c r="N253" s="40" t="s">
        <v>150</v>
      </c>
      <c r="O253" s="43">
        <v>4.1666666666666664E-2</v>
      </c>
      <c r="P253" s="40" t="s">
        <v>151</v>
      </c>
      <c r="Q253" s="44">
        <v>29.673739999999999</v>
      </c>
      <c r="R253" s="44">
        <v>-84.821789999999993</v>
      </c>
      <c r="S253" s="40" t="s">
        <v>152</v>
      </c>
      <c r="T253" s="40" t="s">
        <v>150</v>
      </c>
      <c r="U253" s="40" t="s">
        <v>153</v>
      </c>
      <c r="V253" s="40" t="s">
        <v>150</v>
      </c>
      <c r="W253" s="40" t="s">
        <v>150</v>
      </c>
      <c r="X253" s="40" t="s">
        <v>150</v>
      </c>
      <c r="Y253" s="40" t="s">
        <v>1315</v>
      </c>
      <c r="Z253" s="40" t="s">
        <v>1316</v>
      </c>
      <c r="AA253" s="45">
        <v>900.25460135313006</v>
      </c>
      <c r="AB253" s="40" t="s">
        <v>156</v>
      </c>
      <c r="AC253" s="40" t="s">
        <v>150</v>
      </c>
      <c r="AD253" s="40" t="s">
        <v>150</v>
      </c>
      <c r="AE253" s="40" t="s">
        <v>150</v>
      </c>
      <c r="AF253" s="40" t="s">
        <v>150</v>
      </c>
      <c r="AG253" s="46">
        <v>93</v>
      </c>
      <c r="AH253" s="46">
        <v>96</v>
      </c>
      <c r="AI253" s="40">
        <v>89</v>
      </c>
      <c r="AJ253" s="40" t="s">
        <v>150</v>
      </c>
      <c r="AK253" s="40" t="s">
        <v>150</v>
      </c>
      <c r="AL253" s="40" t="s">
        <v>150</v>
      </c>
      <c r="AM253" s="40" t="s">
        <v>150</v>
      </c>
      <c r="AN253" s="40" t="s">
        <v>157</v>
      </c>
      <c r="AO253" s="40" t="s">
        <v>150</v>
      </c>
      <c r="AP253" s="40" t="s">
        <v>150</v>
      </c>
      <c r="AQ253" s="40" t="s">
        <v>150</v>
      </c>
      <c r="AR253" s="40" t="s">
        <v>150</v>
      </c>
      <c r="AS253" s="40" t="s">
        <v>150</v>
      </c>
      <c r="AT253" s="40" t="s">
        <v>150</v>
      </c>
      <c r="AU253" s="40" t="s">
        <v>150</v>
      </c>
      <c r="AV253" s="40" t="s">
        <v>150</v>
      </c>
      <c r="AW253" s="40" t="s">
        <v>150</v>
      </c>
      <c r="AX253" s="40" t="s">
        <v>150</v>
      </c>
      <c r="AY253" s="40" t="s">
        <v>150</v>
      </c>
      <c r="AZ253" s="40" t="s">
        <v>150</v>
      </c>
      <c r="BA253" s="40" t="s">
        <v>150</v>
      </c>
      <c r="BB253" s="40" t="s">
        <v>150</v>
      </c>
      <c r="BC253" s="40" t="s">
        <v>150</v>
      </c>
      <c r="BD253" s="40" t="s">
        <v>150</v>
      </c>
      <c r="BE253" s="40" t="s">
        <v>150</v>
      </c>
      <c r="BF253" s="40" t="s">
        <v>153</v>
      </c>
      <c r="BG253" s="40" t="s">
        <v>166</v>
      </c>
      <c r="BH253" s="40" t="s">
        <v>153</v>
      </c>
      <c r="BI253" s="40" t="s">
        <v>153</v>
      </c>
      <c r="BJ253" s="40" t="s">
        <v>153</v>
      </c>
      <c r="BK253" s="40" t="s">
        <v>150</v>
      </c>
      <c r="BL253" s="40" t="s">
        <v>150</v>
      </c>
      <c r="BM253" s="40" t="s">
        <v>150</v>
      </c>
      <c r="BN253" s="40" t="s">
        <v>150</v>
      </c>
      <c r="BO253" s="40"/>
      <c r="BP253" s="40" t="s">
        <v>153</v>
      </c>
      <c r="BQ253" s="40" t="s">
        <v>150</v>
      </c>
      <c r="BR253" s="40" t="s">
        <v>150</v>
      </c>
      <c r="BS253" s="40" t="s">
        <v>150</v>
      </c>
      <c r="BT253" s="40" t="s">
        <v>150</v>
      </c>
      <c r="BU253" s="41" t="s">
        <v>150</v>
      </c>
      <c r="BV253" s="43" t="s">
        <v>150</v>
      </c>
      <c r="BW253" s="40" t="s">
        <v>153</v>
      </c>
      <c r="BX253" s="40" t="s">
        <v>150</v>
      </c>
      <c r="BY253" s="40" t="s">
        <v>150</v>
      </c>
      <c r="BZ253" s="40" t="s">
        <v>150</v>
      </c>
      <c r="CA253" s="43" t="s">
        <v>150</v>
      </c>
      <c r="CB253" s="43" t="s">
        <v>150</v>
      </c>
      <c r="CC253" s="43" t="s">
        <v>150</v>
      </c>
      <c r="CD253" s="40" t="s">
        <v>153</v>
      </c>
      <c r="CE253" s="40" t="s">
        <v>150</v>
      </c>
      <c r="CF253" s="40" t="s">
        <v>150</v>
      </c>
      <c r="CG253" s="40" t="s">
        <v>153</v>
      </c>
      <c r="CH253" s="40" t="s">
        <v>158</v>
      </c>
      <c r="CI253" s="40"/>
      <c r="CJ253" s="40"/>
      <c r="CK253" s="40"/>
      <c r="CL253" s="40"/>
      <c r="CM253" s="40"/>
      <c r="CN253" s="40"/>
      <c r="CO253" s="40"/>
      <c r="CP253" s="40"/>
      <c r="CQ253" s="40"/>
      <c r="CR253" s="40"/>
      <c r="CS253" s="40"/>
      <c r="CT253" s="4"/>
      <c r="CU253" s="4"/>
      <c r="CV253" s="4"/>
      <c r="CW253" s="4"/>
      <c r="CX253" s="4"/>
      <c r="CY253" s="4"/>
      <c r="CZ253" s="4"/>
      <c r="DA253" s="4"/>
      <c r="DB253" s="4"/>
      <c r="DC253" s="4"/>
      <c r="DD253" s="4"/>
      <c r="DE253" s="4"/>
      <c r="DF253" s="4"/>
      <c r="DG253" s="4"/>
      <c r="DH253" s="4"/>
      <c r="DI253" s="4"/>
      <c r="DJ253" s="4"/>
      <c r="DK253" s="4"/>
    </row>
    <row r="254" spans="1:115" ht="15" customHeight="1" x14ac:dyDescent="0.6">
      <c r="A254" s="40">
        <v>342</v>
      </c>
      <c r="B254" s="40" t="s">
        <v>1257</v>
      </c>
      <c r="C254" s="40" t="s">
        <v>1258</v>
      </c>
      <c r="D254" s="40"/>
      <c r="E254" s="40" t="s">
        <v>413</v>
      </c>
      <c r="F254" s="40" t="s">
        <v>1259</v>
      </c>
      <c r="G254" s="40" t="s">
        <v>1317</v>
      </c>
      <c r="H254" s="40" t="s">
        <v>150</v>
      </c>
      <c r="I254" s="41">
        <v>42898</v>
      </c>
      <c r="J254" s="42">
        <f t="shared" si="0"/>
        <v>2017</v>
      </c>
      <c r="K254" s="42">
        <f t="shared" si="1"/>
        <v>6</v>
      </c>
      <c r="L254" s="42" t="str">
        <f t="shared" si="2"/>
        <v>2 - Summer</v>
      </c>
      <c r="M254" s="40" t="s">
        <v>150</v>
      </c>
      <c r="N254" s="40" t="s">
        <v>150</v>
      </c>
      <c r="O254" s="43">
        <v>9.7222222222222224E-2</v>
      </c>
      <c r="P254" s="40" t="s">
        <v>151</v>
      </c>
      <c r="Q254" s="44">
        <v>29.663709999999998</v>
      </c>
      <c r="R254" s="44">
        <v>-84.857140999999999</v>
      </c>
      <c r="S254" s="40" t="s">
        <v>152</v>
      </c>
      <c r="T254" s="40" t="s">
        <v>150</v>
      </c>
      <c r="U254" s="40" t="s">
        <v>153</v>
      </c>
      <c r="V254" s="40" t="s">
        <v>150</v>
      </c>
      <c r="W254" s="40" t="s">
        <v>150</v>
      </c>
      <c r="X254" s="40" t="s">
        <v>150</v>
      </c>
      <c r="Y254" s="40" t="s">
        <v>1318</v>
      </c>
      <c r="Z254" s="40" t="s">
        <v>1319</v>
      </c>
      <c r="AA254" s="45" t="s">
        <v>150</v>
      </c>
      <c r="AB254" s="40" t="s">
        <v>156</v>
      </c>
      <c r="AC254" s="40" t="s">
        <v>150</v>
      </c>
      <c r="AD254" s="40" t="s">
        <v>150</v>
      </c>
      <c r="AE254" s="40" t="s">
        <v>150</v>
      </c>
      <c r="AF254" s="40" t="s">
        <v>150</v>
      </c>
      <c r="AG254" s="46">
        <v>87</v>
      </c>
      <c r="AH254" s="46">
        <v>88.5</v>
      </c>
      <c r="AI254" s="40">
        <v>84</v>
      </c>
      <c r="AJ254" s="40" t="s">
        <v>150</v>
      </c>
      <c r="AK254" s="40" t="s">
        <v>150</v>
      </c>
      <c r="AL254" s="40" t="s">
        <v>150</v>
      </c>
      <c r="AM254" s="40" t="s">
        <v>150</v>
      </c>
      <c r="AN254" s="40" t="s">
        <v>157</v>
      </c>
      <c r="AO254" s="40" t="s">
        <v>150</v>
      </c>
      <c r="AP254" s="40" t="s">
        <v>150</v>
      </c>
      <c r="AQ254" s="40" t="s">
        <v>150</v>
      </c>
      <c r="AR254" s="40" t="s">
        <v>150</v>
      </c>
      <c r="AS254" s="40" t="s">
        <v>150</v>
      </c>
      <c r="AT254" s="40" t="s">
        <v>150</v>
      </c>
      <c r="AU254" s="40" t="s">
        <v>150</v>
      </c>
      <c r="AV254" s="40" t="s">
        <v>150</v>
      </c>
      <c r="AW254" s="40" t="s">
        <v>150</v>
      </c>
      <c r="AX254" s="40" t="s">
        <v>150</v>
      </c>
      <c r="AY254" s="40" t="s">
        <v>150</v>
      </c>
      <c r="AZ254" s="40" t="s">
        <v>150</v>
      </c>
      <c r="BA254" s="40" t="s">
        <v>150</v>
      </c>
      <c r="BB254" s="40" t="s">
        <v>150</v>
      </c>
      <c r="BC254" s="40" t="s">
        <v>150</v>
      </c>
      <c r="BD254" s="40" t="s">
        <v>150</v>
      </c>
      <c r="BE254" s="40" t="s">
        <v>150</v>
      </c>
      <c r="BF254" s="40" t="s">
        <v>153</v>
      </c>
      <c r="BG254" s="40" t="s">
        <v>166</v>
      </c>
      <c r="BH254" s="40" t="s">
        <v>153</v>
      </c>
      <c r="BI254" s="40" t="s">
        <v>153</v>
      </c>
      <c r="BJ254" s="40" t="s">
        <v>153</v>
      </c>
      <c r="BK254" s="40" t="s">
        <v>150</v>
      </c>
      <c r="BL254" s="40" t="s">
        <v>150</v>
      </c>
      <c r="BM254" s="40" t="s">
        <v>150</v>
      </c>
      <c r="BN254" s="40" t="s">
        <v>150</v>
      </c>
      <c r="BO254" s="40"/>
      <c r="BP254" s="40" t="s">
        <v>153</v>
      </c>
      <c r="BQ254" s="40" t="s">
        <v>150</v>
      </c>
      <c r="BR254" s="40" t="s">
        <v>150</v>
      </c>
      <c r="BS254" s="40" t="s">
        <v>150</v>
      </c>
      <c r="BT254" s="40" t="s">
        <v>150</v>
      </c>
      <c r="BU254" s="41" t="s">
        <v>150</v>
      </c>
      <c r="BV254" s="43" t="s">
        <v>150</v>
      </c>
      <c r="BW254" s="40" t="s">
        <v>153</v>
      </c>
      <c r="BX254" s="40" t="s">
        <v>150</v>
      </c>
      <c r="BY254" s="40" t="s">
        <v>150</v>
      </c>
      <c r="BZ254" s="40" t="s">
        <v>150</v>
      </c>
      <c r="CA254" s="43" t="s">
        <v>150</v>
      </c>
      <c r="CB254" s="43" t="s">
        <v>150</v>
      </c>
      <c r="CC254" s="43" t="s">
        <v>150</v>
      </c>
      <c r="CD254" s="40" t="s">
        <v>153</v>
      </c>
      <c r="CE254" s="40" t="s">
        <v>150</v>
      </c>
      <c r="CF254" s="40" t="s">
        <v>150</v>
      </c>
      <c r="CG254" s="40" t="s">
        <v>153</v>
      </c>
      <c r="CH254" s="40" t="s">
        <v>158</v>
      </c>
      <c r="CI254" s="40"/>
      <c r="CJ254" s="40"/>
      <c r="CK254" s="40"/>
      <c r="CL254" s="40"/>
      <c r="CM254" s="40"/>
      <c r="CN254" s="40"/>
      <c r="CO254" s="40"/>
      <c r="CP254" s="40"/>
      <c r="CQ254" s="40"/>
      <c r="CR254" s="40"/>
      <c r="CS254" s="40"/>
      <c r="CT254" s="4"/>
      <c r="CU254" s="4"/>
      <c r="CV254" s="4"/>
      <c r="CW254" s="4"/>
      <c r="CX254" s="4"/>
      <c r="CY254" s="4"/>
      <c r="CZ254" s="4"/>
      <c r="DA254" s="4"/>
      <c r="DB254" s="4"/>
      <c r="DC254" s="4"/>
      <c r="DD254" s="4"/>
      <c r="DE254" s="4"/>
      <c r="DF254" s="4"/>
      <c r="DG254" s="4"/>
      <c r="DH254" s="4"/>
      <c r="DI254" s="4"/>
      <c r="DJ254" s="4"/>
      <c r="DK254" s="4"/>
    </row>
    <row r="255" spans="1:115" ht="15" customHeight="1" x14ac:dyDescent="0.6">
      <c r="A255" s="40">
        <v>343</v>
      </c>
      <c r="B255" s="40" t="s">
        <v>1257</v>
      </c>
      <c r="C255" s="40" t="s">
        <v>1258</v>
      </c>
      <c r="D255" s="40"/>
      <c r="E255" s="40" t="s">
        <v>413</v>
      </c>
      <c r="F255" s="40" t="s">
        <v>1259</v>
      </c>
      <c r="G255" s="40" t="s">
        <v>1320</v>
      </c>
      <c r="H255" s="40" t="s">
        <v>150</v>
      </c>
      <c r="I255" s="41">
        <v>42898</v>
      </c>
      <c r="J255" s="42">
        <f t="shared" si="0"/>
        <v>2017</v>
      </c>
      <c r="K255" s="42">
        <f t="shared" si="1"/>
        <v>6</v>
      </c>
      <c r="L255" s="42" t="str">
        <f t="shared" si="2"/>
        <v>2 - Summer</v>
      </c>
      <c r="M255" s="40" t="s">
        <v>150</v>
      </c>
      <c r="N255" s="40" t="s">
        <v>150</v>
      </c>
      <c r="O255" s="43">
        <v>0.125</v>
      </c>
      <c r="P255" s="40" t="s">
        <v>151</v>
      </c>
      <c r="Q255" s="44">
        <v>29.634889999999999</v>
      </c>
      <c r="R255" s="44">
        <v>-84.917119999999997</v>
      </c>
      <c r="S255" s="40" t="s">
        <v>152</v>
      </c>
      <c r="T255" s="40" t="s">
        <v>150</v>
      </c>
      <c r="U255" s="40" t="s">
        <v>153</v>
      </c>
      <c r="V255" s="40" t="s">
        <v>150</v>
      </c>
      <c r="W255" s="40" t="s">
        <v>150</v>
      </c>
      <c r="X255" s="40" t="s">
        <v>150</v>
      </c>
      <c r="Y255" s="40" t="s">
        <v>1321</v>
      </c>
      <c r="Z255" s="40" t="s">
        <v>1322</v>
      </c>
      <c r="AA255" s="45" t="s">
        <v>150</v>
      </c>
      <c r="AB255" s="40" t="s">
        <v>156</v>
      </c>
      <c r="AC255" s="40" t="s">
        <v>150</v>
      </c>
      <c r="AD255" s="40" t="s">
        <v>150</v>
      </c>
      <c r="AE255" s="40" t="s">
        <v>150</v>
      </c>
      <c r="AF255" s="40" t="s">
        <v>150</v>
      </c>
      <c r="AG255" s="46">
        <v>95.5</v>
      </c>
      <c r="AH255" s="46">
        <v>96</v>
      </c>
      <c r="AI255" s="40">
        <v>85.6</v>
      </c>
      <c r="AJ255" s="40" t="s">
        <v>150</v>
      </c>
      <c r="AK255" s="40" t="s">
        <v>150</v>
      </c>
      <c r="AL255" s="40" t="s">
        <v>150</v>
      </c>
      <c r="AM255" s="40" t="s">
        <v>150</v>
      </c>
      <c r="AN255" s="40" t="s">
        <v>157</v>
      </c>
      <c r="AO255" s="40" t="s">
        <v>150</v>
      </c>
      <c r="AP255" s="40" t="s">
        <v>150</v>
      </c>
      <c r="AQ255" s="40" t="s">
        <v>150</v>
      </c>
      <c r="AR255" s="40" t="s">
        <v>150</v>
      </c>
      <c r="AS255" s="40" t="s">
        <v>150</v>
      </c>
      <c r="AT255" s="40" t="s">
        <v>150</v>
      </c>
      <c r="AU255" s="40" t="s">
        <v>150</v>
      </c>
      <c r="AV255" s="40" t="s">
        <v>150</v>
      </c>
      <c r="AW255" s="40" t="s">
        <v>150</v>
      </c>
      <c r="AX255" s="40" t="s">
        <v>150</v>
      </c>
      <c r="AY255" s="40" t="s">
        <v>150</v>
      </c>
      <c r="AZ255" s="40" t="s">
        <v>150</v>
      </c>
      <c r="BA255" s="40" t="s">
        <v>150</v>
      </c>
      <c r="BB255" s="40" t="s">
        <v>150</v>
      </c>
      <c r="BC255" s="40" t="s">
        <v>150</v>
      </c>
      <c r="BD255" s="40" t="s">
        <v>150</v>
      </c>
      <c r="BE255" s="40" t="s">
        <v>150</v>
      </c>
      <c r="BF255" s="40" t="s">
        <v>153</v>
      </c>
      <c r="BG255" s="40" t="s">
        <v>166</v>
      </c>
      <c r="BH255" s="40" t="s">
        <v>153</v>
      </c>
      <c r="BI255" s="40" t="s">
        <v>153</v>
      </c>
      <c r="BJ255" s="40" t="s">
        <v>153</v>
      </c>
      <c r="BK255" s="40" t="s">
        <v>150</v>
      </c>
      <c r="BL255" s="40" t="s">
        <v>150</v>
      </c>
      <c r="BM255" s="40" t="s">
        <v>150</v>
      </c>
      <c r="BN255" s="40" t="s">
        <v>150</v>
      </c>
      <c r="BO255" s="40" t="s">
        <v>1313</v>
      </c>
      <c r="BP255" s="40" t="s">
        <v>153</v>
      </c>
      <c r="BQ255" s="40" t="s">
        <v>150</v>
      </c>
      <c r="BR255" s="40" t="s">
        <v>150</v>
      </c>
      <c r="BS255" s="40" t="s">
        <v>150</v>
      </c>
      <c r="BT255" s="40" t="s">
        <v>150</v>
      </c>
      <c r="BU255" s="41" t="s">
        <v>150</v>
      </c>
      <c r="BV255" s="43" t="s">
        <v>150</v>
      </c>
      <c r="BW255" s="40" t="s">
        <v>153</v>
      </c>
      <c r="BX255" s="40" t="s">
        <v>150</v>
      </c>
      <c r="BY255" s="40" t="s">
        <v>150</v>
      </c>
      <c r="BZ255" s="40" t="s">
        <v>150</v>
      </c>
      <c r="CA255" s="43" t="s">
        <v>150</v>
      </c>
      <c r="CB255" s="43" t="s">
        <v>150</v>
      </c>
      <c r="CC255" s="43" t="s">
        <v>150</v>
      </c>
      <c r="CD255" s="40" t="s">
        <v>153</v>
      </c>
      <c r="CE255" s="40" t="s">
        <v>150</v>
      </c>
      <c r="CF255" s="40" t="s">
        <v>150</v>
      </c>
      <c r="CG255" s="40" t="s">
        <v>153</v>
      </c>
      <c r="CH255" s="40" t="s">
        <v>158</v>
      </c>
      <c r="CI255" s="40"/>
      <c r="CJ255" s="40"/>
      <c r="CK255" s="40"/>
      <c r="CL255" s="40"/>
      <c r="CM255" s="40"/>
      <c r="CN255" s="40"/>
      <c r="CO255" s="40"/>
      <c r="CP255" s="40"/>
      <c r="CQ255" s="40"/>
      <c r="CR255" s="40"/>
      <c r="CS255" s="40"/>
      <c r="CT255" s="4"/>
      <c r="CU255" s="4"/>
      <c r="CV255" s="4"/>
      <c r="CW255" s="4"/>
      <c r="CX255" s="4"/>
      <c r="CY255" s="4"/>
      <c r="CZ255" s="4"/>
      <c r="DA255" s="4"/>
      <c r="DB255" s="4"/>
      <c r="DC255" s="4"/>
      <c r="DD255" s="4"/>
      <c r="DE255" s="4"/>
      <c r="DF255" s="4"/>
      <c r="DG255" s="4"/>
      <c r="DH255" s="4"/>
      <c r="DI255" s="4"/>
      <c r="DJ255" s="4"/>
      <c r="DK255" s="4"/>
    </row>
    <row r="256" spans="1:115" ht="15" customHeight="1" x14ac:dyDescent="0.6">
      <c r="A256" s="40">
        <v>344</v>
      </c>
      <c r="B256" s="40" t="s">
        <v>1257</v>
      </c>
      <c r="C256" s="40" t="s">
        <v>1258</v>
      </c>
      <c r="D256" s="40"/>
      <c r="E256" s="40" t="s">
        <v>413</v>
      </c>
      <c r="F256" s="40" t="s">
        <v>1259</v>
      </c>
      <c r="G256" s="40" t="s">
        <v>1299</v>
      </c>
      <c r="H256" s="40" t="s">
        <v>150</v>
      </c>
      <c r="I256" s="41">
        <v>42898</v>
      </c>
      <c r="J256" s="42">
        <f t="shared" si="0"/>
        <v>2017</v>
      </c>
      <c r="K256" s="42">
        <f t="shared" si="1"/>
        <v>6</v>
      </c>
      <c r="L256" s="42" t="str">
        <f t="shared" si="2"/>
        <v>2 - Summer</v>
      </c>
      <c r="M256" s="40" t="s">
        <v>150</v>
      </c>
      <c r="N256" s="40" t="s">
        <v>150</v>
      </c>
      <c r="O256" s="43">
        <v>0.9375</v>
      </c>
      <c r="P256" s="40" t="s">
        <v>151</v>
      </c>
      <c r="Q256" s="44">
        <v>29.646090000000001</v>
      </c>
      <c r="R256" s="44">
        <v>-84.896320000000003</v>
      </c>
      <c r="S256" s="40" t="s">
        <v>290</v>
      </c>
      <c r="T256" s="40">
        <v>1</v>
      </c>
      <c r="U256" s="40" t="s">
        <v>153</v>
      </c>
      <c r="V256" s="40" t="s">
        <v>150</v>
      </c>
      <c r="W256" s="40" t="s">
        <v>150</v>
      </c>
      <c r="X256" s="40" t="s">
        <v>150</v>
      </c>
      <c r="Y256" s="40" t="s">
        <v>1300</v>
      </c>
      <c r="Z256" s="40" t="s">
        <v>1323</v>
      </c>
      <c r="AA256" s="45" t="s">
        <v>150</v>
      </c>
      <c r="AB256" s="40" t="s">
        <v>156</v>
      </c>
      <c r="AC256" s="40" t="s">
        <v>150</v>
      </c>
      <c r="AD256" s="40" t="s">
        <v>150</v>
      </c>
      <c r="AE256" s="40" t="s">
        <v>150</v>
      </c>
      <c r="AF256" s="40" t="s">
        <v>150</v>
      </c>
      <c r="AG256" s="46">
        <v>97.7</v>
      </c>
      <c r="AH256" s="46">
        <v>97.9</v>
      </c>
      <c r="AI256" s="40">
        <v>87.7</v>
      </c>
      <c r="AJ256" s="40" t="s">
        <v>150</v>
      </c>
      <c r="AK256" s="40" t="s">
        <v>150</v>
      </c>
      <c r="AL256" s="40" t="s">
        <v>150</v>
      </c>
      <c r="AM256" s="40" t="s">
        <v>150</v>
      </c>
      <c r="AN256" s="40" t="s">
        <v>157</v>
      </c>
      <c r="AO256" s="40" t="s">
        <v>150</v>
      </c>
      <c r="AP256" s="40" t="s">
        <v>150</v>
      </c>
      <c r="AQ256" s="40" t="s">
        <v>150</v>
      </c>
      <c r="AR256" s="40" t="s">
        <v>150</v>
      </c>
      <c r="AS256" s="40" t="s">
        <v>150</v>
      </c>
      <c r="AT256" s="40" t="s">
        <v>150</v>
      </c>
      <c r="AU256" s="40" t="s">
        <v>150</v>
      </c>
      <c r="AV256" s="40" t="s">
        <v>150</v>
      </c>
      <c r="AW256" s="40" t="s">
        <v>150</v>
      </c>
      <c r="AX256" s="40" t="s">
        <v>150</v>
      </c>
      <c r="AY256" s="40" t="s">
        <v>150</v>
      </c>
      <c r="AZ256" s="40" t="s">
        <v>150</v>
      </c>
      <c r="BA256" s="40" t="s">
        <v>150</v>
      </c>
      <c r="BB256" s="40" t="s">
        <v>150</v>
      </c>
      <c r="BC256" s="40" t="s">
        <v>150</v>
      </c>
      <c r="BD256" s="40" t="s">
        <v>150</v>
      </c>
      <c r="BE256" s="40" t="s">
        <v>150</v>
      </c>
      <c r="BF256" s="40" t="s">
        <v>153</v>
      </c>
      <c r="BG256" s="40" t="s">
        <v>153</v>
      </c>
      <c r="BH256" s="40" t="s">
        <v>153</v>
      </c>
      <c r="BI256" s="40" t="s">
        <v>153</v>
      </c>
      <c r="BJ256" s="40" t="s">
        <v>153</v>
      </c>
      <c r="BK256" s="40" t="s">
        <v>150</v>
      </c>
      <c r="BL256" s="40" t="s">
        <v>150</v>
      </c>
      <c r="BM256" s="40" t="s">
        <v>150</v>
      </c>
      <c r="BN256" s="40" t="s">
        <v>150</v>
      </c>
      <c r="BO256" s="40" t="s">
        <v>1324</v>
      </c>
      <c r="BP256" s="40" t="s">
        <v>153</v>
      </c>
      <c r="BQ256" s="40" t="s">
        <v>150</v>
      </c>
      <c r="BR256" s="40" t="s">
        <v>150</v>
      </c>
      <c r="BS256" s="40" t="s">
        <v>150</v>
      </c>
      <c r="BT256" s="40" t="s">
        <v>150</v>
      </c>
      <c r="BU256" s="41" t="s">
        <v>150</v>
      </c>
      <c r="BV256" s="43" t="s">
        <v>150</v>
      </c>
      <c r="BW256" s="40" t="s">
        <v>153</v>
      </c>
      <c r="BX256" s="40" t="s">
        <v>150</v>
      </c>
      <c r="BY256" s="40" t="s">
        <v>150</v>
      </c>
      <c r="BZ256" s="40" t="s">
        <v>150</v>
      </c>
      <c r="CA256" s="43" t="s">
        <v>150</v>
      </c>
      <c r="CB256" s="43" t="s">
        <v>150</v>
      </c>
      <c r="CC256" s="43" t="s">
        <v>150</v>
      </c>
      <c r="CD256" s="40" t="s">
        <v>153</v>
      </c>
      <c r="CE256" s="40" t="s">
        <v>150</v>
      </c>
      <c r="CF256" s="40" t="s">
        <v>150</v>
      </c>
      <c r="CG256" s="40" t="s">
        <v>153</v>
      </c>
      <c r="CH256" s="40" t="s">
        <v>158</v>
      </c>
      <c r="CI256" s="40"/>
      <c r="CJ256" s="40"/>
      <c r="CK256" s="40"/>
      <c r="CL256" s="40"/>
      <c r="CM256" s="40"/>
      <c r="CN256" s="40"/>
      <c r="CO256" s="40"/>
      <c r="CP256" s="40"/>
      <c r="CQ256" s="40"/>
      <c r="CR256" s="40"/>
      <c r="CS256" s="40"/>
      <c r="CT256" s="4"/>
      <c r="CU256" s="4"/>
      <c r="CV256" s="4"/>
      <c r="CW256" s="4"/>
      <c r="CX256" s="4"/>
      <c r="CY256" s="4"/>
      <c r="CZ256" s="4"/>
      <c r="DA256" s="4"/>
      <c r="DB256" s="4"/>
      <c r="DC256" s="4"/>
      <c r="DD256" s="4"/>
      <c r="DE256" s="4"/>
      <c r="DF256" s="4"/>
      <c r="DG256" s="4"/>
      <c r="DH256" s="4"/>
      <c r="DI256" s="4"/>
      <c r="DJ256" s="4"/>
      <c r="DK256" s="4"/>
    </row>
    <row r="257" spans="1:115" ht="15" customHeight="1" x14ac:dyDescent="0.6">
      <c r="A257" s="40">
        <v>345</v>
      </c>
      <c r="B257" s="40" t="s">
        <v>1257</v>
      </c>
      <c r="C257" s="40" t="s">
        <v>1258</v>
      </c>
      <c r="D257" s="40"/>
      <c r="E257" s="40" t="s">
        <v>413</v>
      </c>
      <c r="F257" s="40" t="s">
        <v>1259</v>
      </c>
      <c r="G257" s="40" t="s">
        <v>1325</v>
      </c>
      <c r="H257" s="40" t="s">
        <v>150</v>
      </c>
      <c r="I257" s="41">
        <v>42898</v>
      </c>
      <c r="J257" s="42">
        <f t="shared" si="0"/>
        <v>2017</v>
      </c>
      <c r="K257" s="42">
        <f t="shared" si="1"/>
        <v>6</v>
      </c>
      <c r="L257" s="42" t="str">
        <f t="shared" si="2"/>
        <v>2 - Summer</v>
      </c>
      <c r="M257" s="40" t="s">
        <v>150</v>
      </c>
      <c r="N257" s="40" t="s">
        <v>150</v>
      </c>
      <c r="O257" s="43">
        <v>0.9604166666666667</v>
      </c>
      <c r="P257" s="40" t="s">
        <v>151</v>
      </c>
      <c r="Q257" s="44">
        <v>29.652533999999999</v>
      </c>
      <c r="R257" s="44">
        <v>-84.883937000000003</v>
      </c>
      <c r="S257" s="40" t="s">
        <v>152</v>
      </c>
      <c r="T257" s="40" t="s">
        <v>150</v>
      </c>
      <c r="U257" s="40" t="s">
        <v>153</v>
      </c>
      <c r="V257" s="40" t="s">
        <v>150</v>
      </c>
      <c r="W257" s="40" t="s">
        <v>150</v>
      </c>
      <c r="X257" s="40" t="s">
        <v>150</v>
      </c>
      <c r="Y257" s="40" t="s">
        <v>1326</v>
      </c>
      <c r="Z257" s="40" t="s">
        <v>1327</v>
      </c>
      <c r="AA257" s="45">
        <v>985.11100093001505</v>
      </c>
      <c r="AB257" s="40" t="s">
        <v>156</v>
      </c>
      <c r="AC257" s="40" t="s">
        <v>150</v>
      </c>
      <c r="AD257" s="40" t="s">
        <v>150</v>
      </c>
      <c r="AE257" s="40" t="s">
        <v>150</v>
      </c>
      <c r="AF257" s="40" t="s">
        <v>150</v>
      </c>
      <c r="AG257" s="46">
        <v>102.1</v>
      </c>
      <c r="AH257" s="46" t="s">
        <v>150</v>
      </c>
      <c r="AI257" s="40" t="s">
        <v>150</v>
      </c>
      <c r="AJ257" s="40" t="s">
        <v>150</v>
      </c>
      <c r="AK257" s="40" t="s">
        <v>150</v>
      </c>
      <c r="AL257" s="40" t="s">
        <v>150</v>
      </c>
      <c r="AM257" s="40" t="s">
        <v>150</v>
      </c>
      <c r="AN257" s="40" t="s">
        <v>157</v>
      </c>
      <c r="AO257" s="40" t="s">
        <v>150</v>
      </c>
      <c r="AP257" s="40" t="s">
        <v>150</v>
      </c>
      <c r="AQ257" s="40" t="s">
        <v>150</v>
      </c>
      <c r="AR257" s="40" t="s">
        <v>150</v>
      </c>
      <c r="AS257" s="40" t="s">
        <v>150</v>
      </c>
      <c r="AT257" s="40" t="s">
        <v>150</v>
      </c>
      <c r="AU257" s="40" t="s">
        <v>150</v>
      </c>
      <c r="AV257" s="40" t="s">
        <v>150</v>
      </c>
      <c r="AW257" s="40" t="s">
        <v>150</v>
      </c>
      <c r="AX257" s="40" t="s">
        <v>150</v>
      </c>
      <c r="AY257" s="40" t="s">
        <v>150</v>
      </c>
      <c r="AZ257" s="40" t="s">
        <v>150</v>
      </c>
      <c r="BA257" s="40" t="s">
        <v>150</v>
      </c>
      <c r="BB257" s="40" t="s">
        <v>150</v>
      </c>
      <c r="BC257" s="40" t="s">
        <v>150</v>
      </c>
      <c r="BD257" s="40" t="s">
        <v>150</v>
      </c>
      <c r="BE257" s="40" t="s">
        <v>150</v>
      </c>
      <c r="BF257" s="40" t="s">
        <v>153</v>
      </c>
      <c r="BG257" s="40" t="s">
        <v>153</v>
      </c>
      <c r="BH257" s="40" t="s">
        <v>153</v>
      </c>
      <c r="BI257" s="40" t="s">
        <v>153</v>
      </c>
      <c r="BJ257" s="40" t="s">
        <v>153</v>
      </c>
      <c r="BK257" s="40" t="s">
        <v>150</v>
      </c>
      <c r="BL257" s="40" t="s">
        <v>150</v>
      </c>
      <c r="BM257" s="40" t="s">
        <v>150</v>
      </c>
      <c r="BN257" s="40" t="s">
        <v>150</v>
      </c>
      <c r="BO257" s="40" t="s">
        <v>1313</v>
      </c>
      <c r="BP257" s="40" t="s">
        <v>153</v>
      </c>
      <c r="BQ257" s="40" t="s">
        <v>150</v>
      </c>
      <c r="BR257" s="40" t="s">
        <v>150</v>
      </c>
      <c r="BS257" s="40" t="s">
        <v>150</v>
      </c>
      <c r="BT257" s="40" t="s">
        <v>150</v>
      </c>
      <c r="BU257" s="41" t="s">
        <v>150</v>
      </c>
      <c r="BV257" s="43" t="s">
        <v>150</v>
      </c>
      <c r="BW257" s="40" t="s">
        <v>153</v>
      </c>
      <c r="BX257" s="40" t="s">
        <v>150</v>
      </c>
      <c r="BY257" s="40" t="s">
        <v>150</v>
      </c>
      <c r="BZ257" s="40" t="s">
        <v>150</v>
      </c>
      <c r="CA257" s="43" t="s">
        <v>150</v>
      </c>
      <c r="CB257" s="43" t="s">
        <v>150</v>
      </c>
      <c r="CC257" s="43" t="s">
        <v>150</v>
      </c>
      <c r="CD257" s="40" t="s">
        <v>153</v>
      </c>
      <c r="CE257" s="40" t="s">
        <v>150</v>
      </c>
      <c r="CF257" s="40" t="s">
        <v>150</v>
      </c>
      <c r="CG257" s="40" t="s">
        <v>153</v>
      </c>
      <c r="CH257" s="40" t="s">
        <v>158</v>
      </c>
      <c r="CI257" s="40"/>
      <c r="CJ257" s="40"/>
      <c r="CK257" s="40"/>
      <c r="CL257" s="40"/>
      <c r="CM257" s="40"/>
      <c r="CN257" s="40"/>
      <c r="CO257" s="40"/>
      <c r="CP257" s="40"/>
      <c r="CQ257" s="40"/>
      <c r="CR257" s="40"/>
      <c r="CS257" s="40"/>
      <c r="CT257" s="4"/>
      <c r="CU257" s="4"/>
      <c r="CV257" s="4"/>
      <c r="CW257" s="4"/>
      <c r="CX257" s="4"/>
      <c r="CY257" s="4"/>
      <c r="CZ257" s="4"/>
      <c r="DA257" s="4"/>
      <c r="DB257" s="4"/>
      <c r="DC257" s="4"/>
      <c r="DD257" s="4"/>
      <c r="DE257" s="4"/>
      <c r="DF257" s="4"/>
      <c r="DG257" s="4"/>
      <c r="DH257" s="4"/>
      <c r="DI257" s="4"/>
      <c r="DJ257" s="4"/>
      <c r="DK257" s="4"/>
    </row>
    <row r="258" spans="1:115" ht="15" customHeight="1" x14ac:dyDescent="0.6">
      <c r="A258" s="40">
        <v>346</v>
      </c>
      <c r="B258" s="40" t="s">
        <v>1257</v>
      </c>
      <c r="C258" s="40" t="s">
        <v>1258</v>
      </c>
      <c r="D258" s="40"/>
      <c r="E258" s="40" t="s">
        <v>413</v>
      </c>
      <c r="F258" s="40" t="s">
        <v>1259</v>
      </c>
      <c r="G258" s="40" t="s">
        <v>1328</v>
      </c>
      <c r="H258" s="40" t="s">
        <v>150</v>
      </c>
      <c r="I258" s="41">
        <v>42898</v>
      </c>
      <c r="J258" s="42">
        <f t="shared" si="0"/>
        <v>2017</v>
      </c>
      <c r="K258" s="42">
        <f t="shared" si="1"/>
        <v>6</v>
      </c>
      <c r="L258" s="42" t="str">
        <f t="shared" si="2"/>
        <v>2 - Summer</v>
      </c>
      <c r="M258" s="40" t="s">
        <v>150</v>
      </c>
      <c r="N258" s="40" t="s">
        <v>150</v>
      </c>
      <c r="O258" s="43">
        <v>0.97152777777777777</v>
      </c>
      <c r="P258" s="40" t="s">
        <v>151</v>
      </c>
      <c r="Q258" s="44">
        <v>29.640730000000001</v>
      </c>
      <c r="R258" s="44">
        <v>-84.906030000000001</v>
      </c>
      <c r="S258" s="40" t="s">
        <v>152</v>
      </c>
      <c r="T258" s="40" t="s">
        <v>150</v>
      </c>
      <c r="U258" s="40" t="s">
        <v>153</v>
      </c>
      <c r="V258" s="40" t="s">
        <v>150</v>
      </c>
      <c r="W258" s="40" t="s">
        <v>150</v>
      </c>
      <c r="X258" s="40" t="s">
        <v>150</v>
      </c>
      <c r="Y258" s="40" t="s">
        <v>1329</v>
      </c>
      <c r="Z258" s="40" t="s">
        <v>1330</v>
      </c>
      <c r="AA258" s="45" t="s">
        <v>150</v>
      </c>
      <c r="AB258" s="40" t="s">
        <v>156</v>
      </c>
      <c r="AC258" s="40" t="s">
        <v>150</v>
      </c>
      <c r="AD258" s="40" t="s">
        <v>150</v>
      </c>
      <c r="AE258" s="40" t="s">
        <v>150</v>
      </c>
      <c r="AF258" s="40" t="s">
        <v>150</v>
      </c>
      <c r="AG258" s="46">
        <v>97.2</v>
      </c>
      <c r="AH258" s="46">
        <v>99.5</v>
      </c>
      <c r="AI258" s="40">
        <v>87.7</v>
      </c>
      <c r="AJ258" s="40" t="s">
        <v>150</v>
      </c>
      <c r="AK258" s="40" t="s">
        <v>150</v>
      </c>
      <c r="AL258" s="40" t="s">
        <v>150</v>
      </c>
      <c r="AM258" s="40" t="s">
        <v>150</v>
      </c>
      <c r="AN258" s="40" t="s">
        <v>157</v>
      </c>
      <c r="AO258" s="40" t="s">
        <v>150</v>
      </c>
      <c r="AP258" s="40" t="s">
        <v>150</v>
      </c>
      <c r="AQ258" s="40" t="s">
        <v>150</v>
      </c>
      <c r="AR258" s="40" t="s">
        <v>150</v>
      </c>
      <c r="AS258" s="40" t="s">
        <v>150</v>
      </c>
      <c r="AT258" s="40" t="s">
        <v>150</v>
      </c>
      <c r="AU258" s="40" t="s">
        <v>150</v>
      </c>
      <c r="AV258" s="40" t="s">
        <v>150</v>
      </c>
      <c r="AW258" s="40" t="s">
        <v>150</v>
      </c>
      <c r="AX258" s="40" t="s">
        <v>150</v>
      </c>
      <c r="AY258" s="40" t="s">
        <v>150</v>
      </c>
      <c r="AZ258" s="40" t="s">
        <v>164</v>
      </c>
      <c r="BA258" s="40" t="s">
        <v>150</v>
      </c>
      <c r="BB258" s="40" t="s">
        <v>150</v>
      </c>
      <c r="BC258" s="40" t="s">
        <v>150</v>
      </c>
      <c r="BD258" s="40" t="s">
        <v>150</v>
      </c>
      <c r="BE258" s="40" t="s">
        <v>150</v>
      </c>
      <c r="BF258" s="40" t="s">
        <v>153</v>
      </c>
      <c r="BG258" s="40" t="s">
        <v>166</v>
      </c>
      <c r="BH258" s="40" t="s">
        <v>153</v>
      </c>
      <c r="BI258" s="40" t="s">
        <v>153</v>
      </c>
      <c r="BJ258" s="40" t="s">
        <v>153</v>
      </c>
      <c r="BK258" s="40" t="s">
        <v>150</v>
      </c>
      <c r="BL258" s="40" t="s">
        <v>150</v>
      </c>
      <c r="BM258" s="40" t="s">
        <v>150</v>
      </c>
      <c r="BN258" s="40" t="s">
        <v>150</v>
      </c>
      <c r="BO258" s="40"/>
      <c r="BP258" s="40" t="s">
        <v>153</v>
      </c>
      <c r="BQ258" s="40" t="s">
        <v>150</v>
      </c>
      <c r="BR258" s="40" t="s">
        <v>150</v>
      </c>
      <c r="BS258" s="40" t="s">
        <v>150</v>
      </c>
      <c r="BT258" s="40" t="s">
        <v>150</v>
      </c>
      <c r="BU258" s="41" t="s">
        <v>150</v>
      </c>
      <c r="BV258" s="43" t="s">
        <v>150</v>
      </c>
      <c r="BW258" s="40" t="s">
        <v>153</v>
      </c>
      <c r="BX258" s="40" t="s">
        <v>150</v>
      </c>
      <c r="BY258" s="40" t="s">
        <v>150</v>
      </c>
      <c r="BZ258" s="40" t="s">
        <v>150</v>
      </c>
      <c r="CA258" s="43" t="s">
        <v>150</v>
      </c>
      <c r="CB258" s="43" t="s">
        <v>150</v>
      </c>
      <c r="CC258" s="43" t="s">
        <v>150</v>
      </c>
      <c r="CD258" s="40" t="s">
        <v>153</v>
      </c>
      <c r="CE258" s="40" t="s">
        <v>150</v>
      </c>
      <c r="CF258" s="40" t="s">
        <v>150</v>
      </c>
      <c r="CG258" s="40" t="s">
        <v>153</v>
      </c>
      <c r="CH258" s="40" t="s">
        <v>158</v>
      </c>
      <c r="CI258" s="40"/>
      <c r="CJ258" s="40"/>
      <c r="CK258" s="40"/>
      <c r="CL258" s="40"/>
      <c r="CM258" s="40"/>
      <c r="CN258" s="40"/>
      <c r="CO258" s="40"/>
      <c r="CP258" s="40"/>
      <c r="CQ258" s="40"/>
      <c r="CR258" s="40"/>
      <c r="CS258" s="40"/>
      <c r="CT258" s="4"/>
      <c r="CU258" s="4"/>
      <c r="CV258" s="4"/>
      <c r="CW258" s="4"/>
      <c r="CX258" s="4"/>
      <c r="CY258" s="4"/>
      <c r="CZ258" s="4"/>
      <c r="DA258" s="4"/>
      <c r="DB258" s="4"/>
      <c r="DC258" s="4"/>
      <c r="DD258" s="4"/>
      <c r="DE258" s="4"/>
      <c r="DF258" s="4"/>
      <c r="DG258" s="4"/>
      <c r="DH258" s="4"/>
      <c r="DI258" s="4"/>
      <c r="DJ258" s="4"/>
      <c r="DK258" s="4"/>
    </row>
    <row r="259" spans="1:115" ht="15" customHeight="1" x14ac:dyDescent="0.6">
      <c r="A259" s="40">
        <v>347</v>
      </c>
      <c r="B259" s="40" t="s">
        <v>1257</v>
      </c>
      <c r="C259" s="40" t="s">
        <v>1258</v>
      </c>
      <c r="D259" s="40"/>
      <c r="E259" s="40" t="s">
        <v>413</v>
      </c>
      <c r="F259" s="40" t="s">
        <v>1259</v>
      </c>
      <c r="G259" s="40" t="s">
        <v>1331</v>
      </c>
      <c r="H259" s="40" t="s">
        <v>150</v>
      </c>
      <c r="I259" s="41">
        <v>42899</v>
      </c>
      <c r="J259" s="42">
        <f t="shared" si="0"/>
        <v>2017</v>
      </c>
      <c r="K259" s="42">
        <f t="shared" si="1"/>
        <v>6</v>
      </c>
      <c r="L259" s="42" t="str">
        <f t="shared" si="2"/>
        <v>2 - Summer</v>
      </c>
      <c r="M259" s="40" t="s">
        <v>150</v>
      </c>
      <c r="N259" s="40" t="s">
        <v>150</v>
      </c>
      <c r="O259" s="43">
        <v>7.7083333333333337E-2</v>
      </c>
      <c r="P259" s="40" t="s">
        <v>151</v>
      </c>
      <c r="Q259" s="44">
        <v>29.679020000000001</v>
      </c>
      <c r="R259" s="44">
        <v>-84.80829</v>
      </c>
      <c r="S259" s="40" t="s">
        <v>152</v>
      </c>
      <c r="T259" s="40" t="s">
        <v>150</v>
      </c>
      <c r="U259" s="40" t="s">
        <v>153</v>
      </c>
      <c r="V259" s="40" t="s">
        <v>150</v>
      </c>
      <c r="W259" s="40" t="s">
        <v>150</v>
      </c>
      <c r="X259" s="40" t="s">
        <v>150</v>
      </c>
      <c r="Y259" s="40" t="s">
        <v>150</v>
      </c>
      <c r="Z259" s="40" t="s">
        <v>150</v>
      </c>
      <c r="AA259" s="45">
        <v>985.111000930003</v>
      </c>
      <c r="AB259" s="40" t="s">
        <v>156</v>
      </c>
      <c r="AC259" s="40" t="s">
        <v>150</v>
      </c>
      <c r="AD259" s="40" t="s">
        <v>150</v>
      </c>
      <c r="AE259" s="40" t="s">
        <v>150</v>
      </c>
      <c r="AF259" s="40" t="s">
        <v>150</v>
      </c>
      <c r="AG259" s="46">
        <v>89.4</v>
      </c>
      <c r="AH259" s="46" t="s">
        <v>150</v>
      </c>
      <c r="AI259" s="40" t="s">
        <v>150</v>
      </c>
      <c r="AJ259" s="40" t="s">
        <v>150</v>
      </c>
      <c r="AK259" s="40" t="s">
        <v>150</v>
      </c>
      <c r="AL259" s="40" t="s">
        <v>150</v>
      </c>
      <c r="AM259" s="40" t="s">
        <v>150</v>
      </c>
      <c r="AN259" s="40" t="s">
        <v>157</v>
      </c>
      <c r="AO259" s="40" t="s">
        <v>150</v>
      </c>
      <c r="AP259" s="40" t="s">
        <v>150</v>
      </c>
      <c r="AQ259" s="40" t="s">
        <v>150</v>
      </c>
      <c r="AR259" s="40" t="s">
        <v>150</v>
      </c>
      <c r="AS259" s="40" t="s">
        <v>150</v>
      </c>
      <c r="AT259" s="40" t="s">
        <v>150</v>
      </c>
      <c r="AU259" s="40" t="s">
        <v>150</v>
      </c>
      <c r="AV259" s="40" t="s">
        <v>150</v>
      </c>
      <c r="AW259" s="40" t="s">
        <v>150</v>
      </c>
      <c r="AX259" s="40" t="s">
        <v>150</v>
      </c>
      <c r="AY259" s="40" t="s">
        <v>150</v>
      </c>
      <c r="AZ259" s="40" t="s">
        <v>150</v>
      </c>
      <c r="BA259" s="40" t="s">
        <v>150</v>
      </c>
      <c r="BB259" s="40" t="s">
        <v>150</v>
      </c>
      <c r="BC259" s="40" t="s">
        <v>150</v>
      </c>
      <c r="BD259" s="40" t="s">
        <v>150</v>
      </c>
      <c r="BE259" s="40" t="s">
        <v>150</v>
      </c>
      <c r="BF259" s="40" t="s">
        <v>153</v>
      </c>
      <c r="BG259" s="40" t="s">
        <v>153</v>
      </c>
      <c r="BH259" s="40" t="s">
        <v>153</v>
      </c>
      <c r="BI259" s="40" t="s">
        <v>153</v>
      </c>
      <c r="BJ259" s="40" t="s">
        <v>153</v>
      </c>
      <c r="BK259" s="40" t="s">
        <v>150</v>
      </c>
      <c r="BL259" s="40" t="s">
        <v>150</v>
      </c>
      <c r="BM259" s="40" t="s">
        <v>150</v>
      </c>
      <c r="BN259" s="40" t="s">
        <v>150</v>
      </c>
      <c r="BO259" s="40"/>
      <c r="BP259" s="40" t="s">
        <v>153</v>
      </c>
      <c r="BQ259" s="40" t="s">
        <v>150</v>
      </c>
      <c r="BR259" s="40" t="s">
        <v>150</v>
      </c>
      <c r="BS259" s="40" t="s">
        <v>150</v>
      </c>
      <c r="BT259" s="40" t="s">
        <v>150</v>
      </c>
      <c r="BU259" s="41" t="s">
        <v>150</v>
      </c>
      <c r="BV259" s="43" t="s">
        <v>150</v>
      </c>
      <c r="BW259" s="40" t="s">
        <v>153</v>
      </c>
      <c r="BX259" s="40" t="s">
        <v>150</v>
      </c>
      <c r="BY259" s="40" t="s">
        <v>150</v>
      </c>
      <c r="BZ259" s="40" t="s">
        <v>150</v>
      </c>
      <c r="CA259" s="43" t="s">
        <v>150</v>
      </c>
      <c r="CB259" s="43" t="s">
        <v>150</v>
      </c>
      <c r="CC259" s="43" t="s">
        <v>150</v>
      </c>
      <c r="CD259" s="40" t="s">
        <v>153</v>
      </c>
      <c r="CE259" s="40" t="s">
        <v>150</v>
      </c>
      <c r="CF259" s="40" t="s">
        <v>150</v>
      </c>
      <c r="CG259" s="40" t="s">
        <v>153</v>
      </c>
      <c r="CH259" s="40" t="s">
        <v>158</v>
      </c>
      <c r="CI259" s="40"/>
      <c r="CJ259" s="40"/>
      <c r="CK259" s="40"/>
      <c r="CL259" s="40"/>
      <c r="CM259" s="40"/>
      <c r="CN259" s="40"/>
      <c r="CO259" s="40"/>
      <c r="CP259" s="40"/>
      <c r="CQ259" s="40"/>
      <c r="CR259" s="40"/>
      <c r="CS259" s="40"/>
      <c r="CT259" s="4"/>
      <c r="CU259" s="4"/>
      <c r="CV259" s="4"/>
      <c r="CW259" s="4"/>
      <c r="CX259" s="4"/>
      <c r="CY259" s="4"/>
      <c r="CZ259" s="4"/>
      <c r="DA259" s="4"/>
      <c r="DB259" s="4"/>
      <c r="DC259" s="4"/>
      <c r="DD259" s="4"/>
      <c r="DE259" s="4"/>
      <c r="DF259" s="4"/>
      <c r="DG259" s="4"/>
      <c r="DH259" s="4"/>
      <c r="DI259" s="4"/>
      <c r="DJ259" s="4"/>
      <c r="DK259" s="4"/>
    </row>
    <row r="260" spans="1:115" ht="15" customHeight="1" x14ac:dyDescent="0.6">
      <c r="A260" s="40">
        <v>348</v>
      </c>
      <c r="B260" s="40" t="s">
        <v>1257</v>
      </c>
      <c r="C260" s="40" t="s">
        <v>1258</v>
      </c>
      <c r="D260" s="40"/>
      <c r="E260" s="40" t="s">
        <v>413</v>
      </c>
      <c r="F260" s="40" t="s">
        <v>1259</v>
      </c>
      <c r="G260" s="40" t="s">
        <v>1332</v>
      </c>
      <c r="H260" s="40" t="s">
        <v>150</v>
      </c>
      <c r="I260" s="41">
        <v>42899</v>
      </c>
      <c r="J260" s="42">
        <f t="shared" si="0"/>
        <v>2017</v>
      </c>
      <c r="K260" s="42">
        <f t="shared" si="1"/>
        <v>6</v>
      </c>
      <c r="L260" s="42" t="str">
        <f t="shared" si="2"/>
        <v>2 - Summer</v>
      </c>
      <c r="M260" s="40" t="s">
        <v>150</v>
      </c>
      <c r="N260" s="40" t="s">
        <v>150</v>
      </c>
      <c r="O260" s="43">
        <v>0.12083333333333333</v>
      </c>
      <c r="P260" s="40" t="s">
        <v>151</v>
      </c>
      <c r="Q260" s="44">
        <v>29.657820000000001</v>
      </c>
      <c r="R260" s="44">
        <v>-84.872020000000006</v>
      </c>
      <c r="S260" s="40" t="s">
        <v>152</v>
      </c>
      <c r="T260" s="40" t="s">
        <v>150</v>
      </c>
      <c r="U260" s="40" t="s">
        <v>153</v>
      </c>
      <c r="V260" s="40" t="s">
        <v>150</v>
      </c>
      <c r="W260" s="40" t="s">
        <v>150</v>
      </c>
      <c r="X260" s="40" t="s">
        <v>150</v>
      </c>
      <c r="Y260" s="40" t="s">
        <v>1333</v>
      </c>
      <c r="Z260" s="40" t="s">
        <v>1334</v>
      </c>
      <c r="AA260" s="45" t="s">
        <v>150</v>
      </c>
      <c r="AB260" s="40" t="s">
        <v>156</v>
      </c>
      <c r="AC260" s="40" t="s">
        <v>150</v>
      </c>
      <c r="AD260" s="40" t="s">
        <v>150</v>
      </c>
      <c r="AE260" s="40" t="s">
        <v>150</v>
      </c>
      <c r="AF260" s="40" t="s">
        <v>150</v>
      </c>
      <c r="AG260" s="46">
        <v>98.5</v>
      </c>
      <c r="AH260" s="46">
        <v>99.8</v>
      </c>
      <c r="AI260" s="40">
        <v>87.1</v>
      </c>
      <c r="AJ260" s="40" t="s">
        <v>150</v>
      </c>
      <c r="AK260" s="40" t="s">
        <v>150</v>
      </c>
      <c r="AL260" s="40" t="s">
        <v>150</v>
      </c>
      <c r="AM260" s="40" t="s">
        <v>150</v>
      </c>
      <c r="AN260" s="40" t="s">
        <v>157</v>
      </c>
      <c r="AO260" s="40" t="s">
        <v>150</v>
      </c>
      <c r="AP260" s="40" t="s">
        <v>150</v>
      </c>
      <c r="AQ260" s="40" t="s">
        <v>150</v>
      </c>
      <c r="AR260" s="40" t="s">
        <v>150</v>
      </c>
      <c r="AS260" s="40" t="s">
        <v>150</v>
      </c>
      <c r="AT260" s="40" t="s">
        <v>150</v>
      </c>
      <c r="AU260" s="40" t="s">
        <v>150</v>
      </c>
      <c r="AV260" s="40" t="s">
        <v>150</v>
      </c>
      <c r="AW260" s="40" t="s">
        <v>150</v>
      </c>
      <c r="AX260" s="40" t="s">
        <v>150</v>
      </c>
      <c r="AY260" s="40" t="s">
        <v>150</v>
      </c>
      <c r="AZ260" s="40" t="s">
        <v>150</v>
      </c>
      <c r="BA260" s="40" t="s">
        <v>150</v>
      </c>
      <c r="BB260" s="40" t="s">
        <v>150</v>
      </c>
      <c r="BC260" s="40" t="s">
        <v>150</v>
      </c>
      <c r="BD260" s="40" t="s">
        <v>150</v>
      </c>
      <c r="BE260" s="40" t="s">
        <v>150</v>
      </c>
      <c r="BF260" s="40" t="s">
        <v>153</v>
      </c>
      <c r="BG260" s="40" t="s">
        <v>166</v>
      </c>
      <c r="BH260" s="40" t="s">
        <v>153</v>
      </c>
      <c r="BI260" s="40" t="s">
        <v>153</v>
      </c>
      <c r="BJ260" s="40" t="s">
        <v>153</v>
      </c>
      <c r="BK260" s="40" t="s">
        <v>150</v>
      </c>
      <c r="BL260" s="40" t="s">
        <v>150</v>
      </c>
      <c r="BM260" s="40" t="s">
        <v>150</v>
      </c>
      <c r="BN260" s="40" t="s">
        <v>150</v>
      </c>
      <c r="BO260" s="40"/>
      <c r="BP260" s="40" t="s">
        <v>153</v>
      </c>
      <c r="BQ260" s="40" t="s">
        <v>150</v>
      </c>
      <c r="BR260" s="40" t="s">
        <v>150</v>
      </c>
      <c r="BS260" s="40" t="s">
        <v>150</v>
      </c>
      <c r="BT260" s="40" t="s">
        <v>150</v>
      </c>
      <c r="BU260" s="41" t="s">
        <v>150</v>
      </c>
      <c r="BV260" s="43" t="s">
        <v>150</v>
      </c>
      <c r="BW260" s="40" t="s">
        <v>153</v>
      </c>
      <c r="BX260" s="40" t="s">
        <v>150</v>
      </c>
      <c r="BY260" s="40" t="s">
        <v>150</v>
      </c>
      <c r="BZ260" s="40" t="s">
        <v>150</v>
      </c>
      <c r="CA260" s="43" t="s">
        <v>150</v>
      </c>
      <c r="CB260" s="43" t="s">
        <v>150</v>
      </c>
      <c r="CC260" s="43" t="s">
        <v>150</v>
      </c>
      <c r="CD260" s="40" t="s">
        <v>153</v>
      </c>
      <c r="CE260" s="40" t="s">
        <v>150</v>
      </c>
      <c r="CF260" s="40" t="s">
        <v>150</v>
      </c>
      <c r="CG260" s="40" t="s">
        <v>153</v>
      </c>
      <c r="CH260" s="40" t="s">
        <v>158</v>
      </c>
      <c r="CI260" s="40"/>
      <c r="CJ260" s="40"/>
      <c r="CK260" s="40"/>
      <c r="CL260" s="40"/>
      <c r="CM260" s="40"/>
      <c r="CN260" s="40"/>
      <c r="CO260" s="40"/>
      <c r="CP260" s="40"/>
      <c r="CQ260" s="40"/>
      <c r="CR260" s="40"/>
      <c r="CS260" s="40"/>
      <c r="CT260" s="4"/>
      <c r="CU260" s="4"/>
      <c r="CV260" s="4"/>
      <c r="CW260" s="4"/>
      <c r="CX260" s="4"/>
      <c r="CY260" s="4"/>
      <c r="CZ260" s="4"/>
      <c r="DA260" s="4"/>
      <c r="DB260" s="4"/>
      <c r="DC260" s="4"/>
      <c r="DD260" s="4"/>
      <c r="DE260" s="4"/>
      <c r="DF260" s="4"/>
      <c r="DG260" s="4"/>
      <c r="DH260" s="4"/>
      <c r="DI260" s="4"/>
      <c r="DJ260" s="4"/>
      <c r="DK260" s="4"/>
    </row>
    <row r="261" spans="1:115" ht="15" customHeight="1" x14ac:dyDescent="0.6">
      <c r="A261" s="40">
        <v>349</v>
      </c>
      <c r="B261" s="40" t="s">
        <v>1257</v>
      </c>
      <c r="C261" s="40" t="s">
        <v>1258</v>
      </c>
      <c r="D261" s="40"/>
      <c r="E261" s="40" t="s">
        <v>413</v>
      </c>
      <c r="F261" s="40" t="s">
        <v>1259</v>
      </c>
      <c r="G261" s="40" t="s">
        <v>1335</v>
      </c>
      <c r="H261" s="40" t="s">
        <v>150</v>
      </c>
      <c r="I261" s="41">
        <v>42899</v>
      </c>
      <c r="J261" s="42">
        <f t="shared" si="0"/>
        <v>2017</v>
      </c>
      <c r="K261" s="42">
        <f t="shared" si="1"/>
        <v>6</v>
      </c>
      <c r="L261" s="42" t="str">
        <f t="shared" si="2"/>
        <v>2 - Summer</v>
      </c>
      <c r="M261" s="40" t="s">
        <v>150</v>
      </c>
      <c r="N261" s="40" t="s">
        <v>150</v>
      </c>
      <c r="O261" s="43">
        <v>0.98958333333333337</v>
      </c>
      <c r="P261" s="40" t="s">
        <v>151</v>
      </c>
      <c r="Q261" s="44">
        <v>29.678059999999999</v>
      </c>
      <c r="R261" s="44">
        <v>-84.810779999999994</v>
      </c>
      <c r="S261" s="40" t="s">
        <v>152</v>
      </c>
      <c r="T261" s="40" t="s">
        <v>150</v>
      </c>
      <c r="U261" s="40" t="s">
        <v>153</v>
      </c>
      <c r="V261" s="40" t="s">
        <v>150</v>
      </c>
      <c r="W261" s="40" t="s">
        <v>150</v>
      </c>
      <c r="X261" s="40" t="s">
        <v>150</v>
      </c>
      <c r="Y261" s="40" t="s">
        <v>1336</v>
      </c>
      <c r="Z261" s="40" t="s">
        <v>1337</v>
      </c>
      <c r="AA261" s="45" t="s">
        <v>150</v>
      </c>
      <c r="AB261" s="40" t="s">
        <v>156</v>
      </c>
      <c r="AC261" s="40" t="s">
        <v>150</v>
      </c>
      <c r="AD261" s="40" t="s">
        <v>150</v>
      </c>
      <c r="AE261" s="40" t="s">
        <v>150</v>
      </c>
      <c r="AF261" s="40" t="s">
        <v>150</v>
      </c>
      <c r="AG261" s="46">
        <v>102.9</v>
      </c>
      <c r="AH261" s="46">
        <v>104</v>
      </c>
      <c r="AI261" s="40">
        <v>94.6</v>
      </c>
      <c r="AJ261" s="40" t="s">
        <v>150</v>
      </c>
      <c r="AK261" s="40" t="s">
        <v>150</v>
      </c>
      <c r="AL261" s="40" t="s">
        <v>150</v>
      </c>
      <c r="AM261" s="40" t="s">
        <v>150</v>
      </c>
      <c r="AN261" s="40" t="s">
        <v>157</v>
      </c>
      <c r="AO261" s="40" t="s">
        <v>150</v>
      </c>
      <c r="AP261" s="40" t="s">
        <v>150</v>
      </c>
      <c r="AQ261" s="40" t="s">
        <v>150</v>
      </c>
      <c r="AR261" s="40" t="s">
        <v>150</v>
      </c>
      <c r="AS261" s="40" t="s">
        <v>150</v>
      </c>
      <c r="AT261" s="40" t="s">
        <v>150</v>
      </c>
      <c r="AU261" s="40" t="s">
        <v>150</v>
      </c>
      <c r="AV261" s="40" t="s">
        <v>150</v>
      </c>
      <c r="AW261" s="40" t="s">
        <v>150</v>
      </c>
      <c r="AX261" s="40" t="s">
        <v>150</v>
      </c>
      <c r="AY261" s="40" t="s">
        <v>150</v>
      </c>
      <c r="AZ261" s="40" t="s">
        <v>150</v>
      </c>
      <c r="BA261" s="40" t="s">
        <v>150</v>
      </c>
      <c r="BB261" s="40" t="s">
        <v>150</v>
      </c>
      <c r="BC261" s="40" t="s">
        <v>150</v>
      </c>
      <c r="BD261" s="40" t="s">
        <v>150</v>
      </c>
      <c r="BE261" s="40" t="s">
        <v>150</v>
      </c>
      <c r="BF261" s="40" t="s">
        <v>153</v>
      </c>
      <c r="BG261" s="40" t="s">
        <v>166</v>
      </c>
      <c r="BH261" s="40" t="s">
        <v>153</v>
      </c>
      <c r="BI261" s="40" t="s">
        <v>153</v>
      </c>
      <c r="BJ261" s="40" t="s">
        <v>153</v>
      </c>
      <c r="BK261" s="40" t="s">
        <v>150</v>
      </c>
      <c r="BL261" s="40" t="s">
        <v>150</v>
      </c>
      <c r="BM261" s="40" t="s">
        <v>150</v>
      </c>
      <c r="BN261" s="40" t="s">
        <v>150</v>
      </c>
      <c r="BO261" s="40"/>
      <c r="BP261" s="40" t="s">
        <v>153</v>
      </c>
      <c r="BQ261" s="40" t="s">
        <v>150</v>
      </c>
      <c r="BR261" s="40" t="s">
        <v>150</v>
      </c>
      <c r="BS261" s="40" t="s">
        <v>150</v>
      </c>
      <c r="BT261" s="40" t="s">
        <v>150</v>
      </c>
      <c r="BU261" s="41" t="s">
        <v>150</v>
      </c>
      <c r="BV261" s="43" t="s">
        <v>150</v>
      </c>
      <c r="BW261" s="40" t="s">
        <v>153</v>
      </c>
      <c r="BX261" s="40" t="s">
        <v>150</v>
      </c>
      <c r="BY261" s="40" t="s">
        <v>150</v>
      </c>
      <c r="BZ261" s="40" t="s">
        <v>150</v>
      </c>
      <c r="CA261" s="43" t="s">
        <v>150</v>
      </c>
      <c r="CB261" s="43" t="s">
        <v>150</v>
      </c>
      <c r="CC261" s="43" t="s">
        <v>150</v>
      </c>
      <c r="CD261" s="40" t="s">
        <v>153</v>
      </c>
      <c r="CE261" s="40" t="s">
        <v>150</v>
      </c>
      <c r="CF261" s="40" t="s">
        <v>150</v>
      </c>
      <c r="CG261" s="40" t="s">
        <v>153</v>
      </c>
      <c r="CH261" s="40" t="s">
        <v>158</v>
      </c>
      <c r="CI261" s="40"/>
      <c r="CJ261" s="40"/>
      <c r="CK261" s="40"/>
      <c r="CL261" s="40"/>
      <c r="CM261" s="40"/>
      <c r="CN261" s="40"/>
      <c r="CO261" s="40"/>
      <c r="CP261" s="40"/>
      <c r="CQ261" s="40"/>
      <c r="CR261" s="40"/>
      <c r="CS261" s="40"/>
      <c r="CT261" s="4"/>
      <c r="CU261" s="4"/>
      <c r="CV261" s="4"/>
      <c r="CW261" s="4"/>
      <c r="CX261" s="4"/>
      <c r="CY261" s="4"/>
      <c r="CZ261" s="4"/>
      <c r="DA261" s="4"/>
      <c r="DB261" s="4"/>
      <c r="DC261" s="4"/>
      <c r="DD261" s="4"/>
      <c r="DE261" s="4"/>
      <c r="DF261" s="4"/>
      <c r="DG261" s="4"/>
      <c r="DH261" s="4"/>
      <c r="DI261" s="4"/>
      <c r="DJ261" s="4"/>
      <c r="DK261" s="4"/>
    </row>
    <row r="262" spans="1:115" ht="15" customHeight="1" x14ac:dyDescent="0.6">
      <c r="A262" s="40">
        <v>350</v>
      </c>
      <c r="B262" s="40" t="s">
        <v>1257</v>
      </c>
      <c r="C262" s="40" t="s">
        <v>1258</v>
      </c>
      <c r="D262" s="40"/>
      <c r="E262" s="40" t="s">
        <v>413</v>
      </c>
      <c r="F262" s="40" t="s">
        <v>1259</v>
      </c>
      <c r="G262" s="40" t="s">
        <v>1338</v>
      </c>
      <c r="H262" s="40" t="s">
        <v>150</v>
      </c>
      <c r="I262" s="41">
        <v>42899</v>
      </c>
      <c r="J262" s="42">
        <f t="shared" si="0"/>
        <v>2017</v>
      </c>
      <c r="K262" s="42">
        <f t="shared" si="1"/>
        <v>6</v>
      </c>
      <c r="L262" s="42" t="str">
        <f t="shared" si="2"/>
        <v>2 - Summer</v>
      </c>
      <c r="M262" s="40" t="s">
        <v>150</v>
      </c>
      <c r="N262" s="40" t="s">
        <v>150</v>
      </c>
      <c r="O262" s="43">
        <v>42903.444444444438</v>
      </c>
      <c r="P262" s="40" t="s">
        <v>151</v>
      </c>
      <c r="Q262" s="44">
        <v>29.6633</v>
      </c>
      <c r="R262" s="44">
        <v>-84.85857</v>
      </c>
      <c r="S262" s="40" t="s">
        <v>152</v>
      </c>
      <c r="T262" s="40" t="s">
        <v>150</v>
      </c>
      <c r="U262" s="40" t="s">
        <v>153</v>
      </c>
      <c r="V262" s="40" t="s">
        <v>150</v>
      </c>
      <c r="W262" s="40" t="s">
        <v>150</v>
      </c>
      <c r="X262" s="40" t="s">
        <v>150</v>
      </c>
      <c r="Y262" s="40" t="s">
        <v>1339</v>
      </c>
      <c r="Z262" s="40" t="s">
        <v>1340</v>
      </c>
      <c r="AA262" s="45" t="s">
        <v>150</v>
      </c>
      <c r="AB262" s="40" t="s">
        <v>156</v>
      </c>
      <c r="AC262" s="40" t="s">
        <v>150</v>
      </c>
      <c r="AD262" s="40" t="s">
        <v>150</v>
      </c>
      <c r="AE262" s="40" t="s">
        <v>150</v>
      </c>
      <c r="AF262" s="40" t="s">
        <v>150</v>
      </c>
      <c r="AG262" s="46">
        <v>96</v>
      </c>
      <c r="AH262" s="46">
        <v>97.2</v>
      </c>
      <c r="AI262" s="40">
        <v>86.7</v>
      </c>
      <c r="AJ262" s="40" t="s">
        <v>150</v>
      </c>
      <c r="AK262" s="40" t="s">
        <v>150</v>
      </c>
      <c r="AL262" s="40" t="s">
        <v>150</v>
      </c>
      <c r="AM262" s="40" t="s">
        <v>150</v>
      </c>
      <c r="AN262" s="40" t="s">
        <v>157</v>
      </c>
      <c r="AO262" s="40" t="s">
        <v>150</v>
      </c>
      <c r="AP262" s="40" t="s">
        <v>150</v>
      </c>
      <c r="AQ262" s="40" t="s">
        <v>150</v>
      </c>
      <c r="AR262" s="40" t="s">
        <v>150</v>
      </c>
      <c r="AS262" s="40" t="s">
        <v>150</v>
      </c>
      <c r="AT262" s="40" t="s">
        <v>150</v>
      </c>
      <c r="AU262" s="40" t="s">
        <v>150</v>
      </c>
      <c r="AV262" s="40" t="s">
        <v>150</v>
      </c>
      <c r="AW262" s="40" t="s">
        <v>150</v>
      </c>
      <c r="AX262" s="40" t="s">
        <v>150</v>
      </c>
      <c r="AY262" s="40" t="s">
        <v>150</v>
      </c>
      <c r="AZ262" s="40" t="s">
        <v>150</v>
      </c>
      <c r="BA262" s="40" t="s">
        <v>150</v>
      </c>
      <c r="BB262" s="40" t="s">
        <v>150</v>
      </c>
      <c r="BC262" s="40" t="s">
        <v>150</v>
      </c>
      <c r="BD262" s="40" t="s">
        <v>150</v>
      </c>
      <c r="BE262" s="40" t="s">
        <v>150</v>
      </c>
      <c r="BF262" s="40" t="s">
        <v>153</v>
      </c>
      <c r="BG262" s="40" t="s">
        <v>166</v>
      </c>
      <c r="BH262" s="40" t="s">
        <v>153</v>
      </c>
      <c r="BI262" s="40" t="s">
        <v>153</v>
      </c>
      <c r="BJ262" s="40" t="s">
        <v>153</v>
      </c>
      <c r="BK262" s="40" t="s">
        <v>150</v>
      </c>
      <c r="BL262" s="40" t="s">
        <v>150</v>
      </c>
      <c r="BM262" s="40" t="s">
        <v>150</v>
      </c>
      <c r="BN262" s="40" t="s">
        <v>150</v>
      </c>
      <c r="BO262" s="40" t="s">
        <v>1341</v>
      </c>
      <c r="BP262" s="40" t="s">
        <v>153</v>
      </c>
      <c r="BQ262" s="40" t="s">
        <v>150</v>
      </c>
      <c r="BR262" s="40" t="s">
        <v>150</v>
      </c>
      <c r="BS262" s="40" t="s">
        <v>150</v>
      </c>
      <c r="BT262" s="40" t="s">
        <v>150</v>
      </c>
      <c r="BU262" s="41" t="s">
        <v>150</v>
      </c>
      <c r="BV262" s="43" t="s">
        <v>150</v>
      </c>
      <c r="BW262" s="40" t="s">
        <v>153</v>
      </c>
      <c r="BX262" s="40" t="s">
        <v>150</v>
      </c>
      <c r="BY262" s="40" t="s">
        <v>150</v>
      </c>
      <c r="BZ262" s="40" t="s">
        <v>150</v>
      </c>
      <c r="CA262" s="43" t="s">
        <v>150</v>
      </c>
      <c r="CB262" s="43" t="s">
        <v>150</v>
      </c>
      <c r="CC262" s="43" t="s">
        <v>150</v>
      </c>
      <c r="CD262" s="40" t="s">
        <v>153</v>
      </c>
      <c r="CE262" s="40" t="s">
        <v>150</v>
      </c>
      <c r="CF262" s="40" t="s">
        <v>150</v>
      </c>
      <c r="CG262" s="40" t="s">
        <v>153</v>
      </c>
      <c r="CH262" s="40" t="s">
        <v>158</v>
      </c>
      <c r="CI262" s="40"/>
      <c r="CJ262" s="40"/>
      <c r="CK262" s="40"/>
      <c r="CL262" s="40"/>
      <c r="CM262" s="40"/>
      <c r="CN262" s="40"/>
      <c r="CO262" s="40"/>
      <c r="CP262" s="40"/>
      <c r="CQ262" s="40"/>
      <c r="CR262" s="40"/>
      <c r="CS262" s="40"/>
      <c r="CT262" s="4"/>
      <c r="CU262" s="4"/>
      <c r="CV262" s="4"/>
      <c r="CW262" s="4"/>
      <c r="CX262" s="4"/>
      <c r="CY262" s="4"/>
      <c r="CZ262" s="4"/>
      <c r="DA262" s="4"/>
      <c r="DB262" s="4"/>
      <c r="DC262" s="4"/>
      <c r="DD262" s="4"/>
      <c r="DE262" s="4"/>
      <c r="DF262" s="4"/>
      <c r="DG262" s="4"/>
      <c r="DH262" s="4"/>
      <c r="DI262" s="4"/>
      <c r="DJ262" s="4"/>
      <c r="DK262" s="4"/>
    </row>
    <row r="263" spans="1:115" ht="15" customHeight="1" x14ac:dyDescent="0.6">
      <c r="A263" s="40">
        <v>351</v>
      </c>
      <c r="B263" s="40" t="s">
        <v>1257</v>
      </c>
      <c r="C263" s="40" t="s">
        <v>1258</v>
      </c>
      <c r="D263" s="40"/>
      <c r="E263" s="40" t="s">
        <v>413</v>
      </c>
      <c r="F263" s="40" t="s">
        <v>1259</v>
      </c>
      <c r="G263" s="51" t="s">
        <v>1342</v>
      </c>
      <c r="H263" s="40" t="s">
        <v>150</v>
      </c>
      <c r="I263" s="41">
        <v>42900</v>
      </c>
      <c r="J263" s="42">
        <f t="shared" si="0"/>
        <v>2017</v>
      </c>
      <c r="K263" s="42">
        <f t="shared" si="1"/>
        <v>6</v>
      </c>
      <c r="L263" s="42" t="str">
        <f t="shared" si="2"/>
        <v>2 - Summer</v>
      </c>
      <c r="M263" s="40" t="s">
        <v>150</v>
      </c>
      <c r="N263" s="40" t="s">
        <v>150</v>
      </c>
      <c r="O263" s="43">
        <v>1.0416666666666666E-2</v>
      </c>
      <c r="P263" s="40" t="s">
        <v>151</v>
      </c>
      <c r="Q263" s="44">
        <v>29.66517</v>
      </c>
      <c r="R263" s="44">
        <v>-84.85342</v>
      </c>
      <c r="S263" s="40" t="s">
        <v>152</v>
      </c>
      <c r="T263" s="40" t="s">
        <v>150</v>
      </c>
      <c r="U263" s="40" t="s">
        <v>166</v>
      </c>
      <c r="V263" s="40" t="s">
        <v>150</v>
      </c>
      <c r="W263" s="40" t="s">
        <v>1343</v>
      </c>
      <c r="X263" s="40" t="s">
        <v>150</v>
      </c>
      <c r="Y263" s="40" t="s">
        <v>1344</v>
      </c>
      <c r="Z263" s="40" t="s">
        <v>1345</v>
      </c>
      <c r="AA263" s="45">
        <v>982.00041972007898</v>
      </c>
      <c r="AB263" s="40" t="s">
        <v>156</v>
      </c>
      <c r="AC263" s="40" t="s">
        <v>150</v>
      </c>
      <c r="AD263" s="40" t="s">
        <v>150</v>
      </c>
      <c r="AE263" s="40" t="s">
        <v>150</v>
      </c>
      <c r="AF263" s="40" t="s">
        <v>150</v>
      </c>
      <c r="AG263" s="46">
        <v>80.5</v>
      </c>
      <c r="AH263" s="46">
        <v>88</v>
      </c>
      <c r="AI263" s="40">
        <v>80</v>
      </c>
      <c r="AJ263" s="40" t="s">
        <v>150</v>
      </c>
      <c r="AK263" s="40" t="s">
        <v>150</v>
      </c>
      <c r="AL263" s="40" t="s">
        <v>150</v>
      </c>
      <c r="AM263" s="40" t="s">
        <v>150</v>
      </c>
      <c r="AN263" s="40" t="s">
        <v>157</v>
      </c>
      <c r="AO263" s="40" t="s">
        <v>150</v>
      </c>
      <c r="AP263" s="40" t="s">
        <v>150</v>
      </c>
      <c r="AQ263" s="40" t="s">
        <v>150</v>
      </c>
      <c r="AR263" s="40" t="s">
        <v>150</v>
      </c>
      <c r="AS263" s="40" t="s">
        <v>150</v>
      </c>
      <c r="AT263" s="40" t="s">
        <v>150</v>
      </c>
      <c r="AU263" s="40" t="s">
        <v>150</v>
      </c>
      <c r="AV263" s="40" t="s">
        <v>150</v>
      </c>
      <c r="AW263" s="40" t="s">
        <v>150</v>
      </c>
      <c r="AX263" s="40" t="s">
        <v>150</v>
      </c>
      <c r="AY263" s="40" t="s">
        <v>150</v>
      </c>
      <c r="AZ263" s="40" t="s">
        <v>150</v>
      </c>
      <c r="BA263" s="40" t="s">
        <v>150</v>
      </c>
      <c r="BB263" s="40" t="s">
        <v>150</v>
      </c>
      <c r="BC263" s="40" t="s">
        <v>150</v>
      </c>
      <c r="BD263" s="40" t="s">
        <v>150</v>
      </c>
      <c r="BE263" s="40" t="s">
        <v>150</v>
      </c>
      <c r="BF263" s="40" t="s">
        <v>153</v>
      </c>
      <c r="BG263" s="40" t="s">
        <v>166</v>
      </c>
      <c r="BH263" s="40" t="s">
        <v>153</v>
      </c>
      <c r="BI263" s="40" t="s">
        <v>153</v>
      </c>
      <c r="BJ263" s="40" t="s">
        <v>153</v>
      </c>
      <c r="BK263" s="40" t="s">
        <v>150</v>
      </c>
      <c r="BL263" s="40" t="s">
        <v>150</v>
      </c>
      <c r="BM263" s="40" t="s">
        <v>150</v>
      </c>
      <c r="BN263" s="40" t="s">
        <v>150</v>
      </c>
      <c r="BO263" s="40" t="s">
        <v>1346</v>
      </c>
      <c r="BP263" s="40" t="s">
        <v>153</v>
      </c>
      <c r="BQ263" s="40" t="s">
        <v>150</v>
      </c>
      <c r="BR263" s="40" t="s">
        <v>150</v>
      </c>
      <c r="BS263" s="40" t="s">
        <v>150</v>
      </c>
      <c r="BT263" s="40" t="s">
        <v>150</v>
      </c>
      <c r="BU263" s="41" t="s">
        <v>150</v>
      </c>
      <c r="BV263" s="43" t="s">
        <v>150</v>
      </c>
      <c r="BW263" s="40" t="s">
        <v>153</v>
      </c>
      <c r="BX263" s="40" t="s">
        <v>150</v>
      </c>
      <c r="BY263" s="40" t="s">
        <v>150</v>
      </c>
      <c r="BZ263" s="40" t="s">
        <v>150</v>
      </c>
      <c r="CA263" s="43" t="s">
        <v>150</v>
      </c>
      <c r="CB263" s="43" t="s">
        <v>150</v>
      </c>
      <c r="CC263" s="43" t="s">
        <v>150</v>
      </c>
      <c r="CD263" s="40" t="s">
        <v>153</v>
      </c>
      <c r="CE263" s="40" t="s">
        <v>150</v>
      </c>
      <c r="CF263" s="40" t="s">
        <v>150</v>
      </c>
      <c r="CG263" s="40" t="s">
        <v>153</v>
      </c>
      <c r="CH263" s="40" t="s">
        <v>158</v>
      </c>
      <c r="CI263" s="40"/>
      <c r="CJ263" s="40"/>
      <c r="CK263" s="40"/>
      <c r="CL263" s="40"/>
      <c r="CM263" s="40"/>
      <c r="CN263" s="40"/>
      <c r="CO263" s="40"/>
      <c r="CP263" s="40"/>
      <c r="CQ263" s="40"/>
      <c r="CR263" s="40"/>
      <c r="CS263" s="40"/>
      <c r="CT263" s="4"/>
      <c r="CU263" s="4"/>
      <c r="CV263" s="4"/>
      <c r="CW263" s="4"/>
      <c r="CX263" s="4"/>
      <c r="CY263" s="4"/>
      <c r="CZ263" s="4"/>
      <c r="DA263" s="4"/>
      <c r="DB263" s="4"/>
      <c r="DC263" s="4"/>
      <c r="DD263" s="4"/>
      <c r="DE263" s="4"/>
      <c r="DF263" s="4"/>
      <c r="DG263" s="4"/>
      <c r="DH263" s="4"/>
      <c r="DI263" s="4"/>
      <c r="DJ263" s="4"/>
      <c r="DK263" s="4"/>
    </row>
    <row r="264" spans="1:115" ht="15" customHeight="1" x14ac:dyDescent="0.6">
      <c r="A264" s="40">
        <v>352</v>
      </c>
      <c r="B264" s="40" t="s">
        <v>1257</v>
      </c>
      <c r="C264" s="40" t="s">
        <v>1258</v>
      </c>
      <c r="D264" s="40"/>
      <c r="E264" s="40" t="s">
        <v>413</v>
      </c>
      <c r="F264" s="40" t="s">
        <v>1259</v>
      </c>
      <c r="G264" s="51" t="s">
        <v>1347</v>
      </c>
      <c r="H264" s="40" t="s">
        <v>150</v>
      </c>
      <c r="I264" s="41">
        <v>42900</v>
      </c>
      <c r="J264" s="42">
        <f t="shared" si="0"/>
        <v>2017</v>
      </c>
      <c r="K264" s="42">
        <f t="shared" si="1"/>
        <v>6</v>
      </c>
      <c r="L264" s="42" t="str">
        <f t="shared" si="2"/>
        <v>2 - Summer</v>
      </c>
      <c r="M264" s="40" t="s">
        <v>150</v>
      </c>
      <c r="N264" s="40" t="s">
        <v>150</v>
      </c>
      <c r="O264" s="43">
        <v>0.1388888888888889</v>
      </c>
      <c r="P264" s="40" t="s">
        <v>151</v>
      </c>
      <c r="Q264" s="44">
        <v>29.669619999999998</v>
      </c>
      <c r="R264" s="44">
        <v>-84.838769999999997</v>
      </c>
      <c r="S264" s="40" t="s">
        <v>152</v>
      </c>
      <c r="T264" s="40" t="s">
        <v>150</v>
      </c>
      <c r="U264" s="40" t="s">
        <v>153</v>
      </c>
      <c r="V264" s="40" t="s">
        <v>150</v>
      </c>
      <c r="W264" s="40" t="s">
        <v>150</v>
      </c>
      <c r="X264" s="40" t="s">
        <v>150</v>
      </c>
      <c r="Y264" s="40" t="s">
        <v>150</v>
      </c>
      <c r="Z264" s="40" t="s">
        <v>150</v>
      </c>
      <c r="AA264" s="45">
        <v>982.00041972002998</v>
      </c>
      <c r="AB264" s="40" t="s">
        <v>156</v>
      </c>
      <c r="AC264" s="40" t="s">
        <v>150</v>
      </c>
      <c r="AD264" s="40" t="s">
        <v>150</v>
      </c>
      <c r="AE264" s="40" t="s">
        <v>150</v>
      </c>
      <c r="AF264" s="40" t="s">
        <v>150</v>
      </c>
      <c r="AG264" s="46">
        <v>102.3</v>
      </c>
      <c r="AH264" s="46">
        <v>103.6</v>
      </c>
      <c r="AI264" s="40">
        <v>94.7</v>
      </c>
      <c r="AJ264" s="40" t="s">
        <v>150</v>
      </c>
      <c r="AK264" s="40" t="s">
        <v>150</v>
      </c>
      <c r="AL264" s="40" t="s">
        <v>150</v>
      </c>
      <c r="AM264" s="40" t="s">
        <v>150</v>
      </c>
      <c r="AN264" s="40" t="s">
        <v>157</v>
      </c>
      <c r="AO264" s="40" t="s">
        <v>150</v>
      </c>
      <c r="AP264" s="40" t="s">
        <v>150</v>
      </c>
      <c r="AQ264" s="40" t="s">
        <v>150</v>
      </c>
      <c r="AR264" s="40" t="s">
        <v>150</v>
      </c>
      <c r="AS264" s="40" t="s">
        <v>150</v>
      </c>
      <c r="AT264" s="40" t="s">
        <v>150</v>
      </c>
      <c r="AU264" s="40" t="s">
        <v>150</v>
      </c>
      <c r="AV264" s="40" t="s">
        <v>150</v>
      </c>
      <c r="AW264" s="40" t="s">
        <v>150</v>
      </c>
      <c r="AX264" s="40" t="s">
        <v>150</v>
      </c>
      <c r="AY264" s="40" t="s">
        <v>150</v>
      </c>
      <c r="AZ264" s="40" t="s">
        <v>150</v>
      </c>
      <c r="BA264" s="40" t="s">
        <v>150</v>
      </c>
      <c r="BB264" s="40" t="s">
        <v>150</v>
      </c>
      <c r="BC264" s="40" t="s">
        <v>150</v>
      </c>
      <c r="BD264" s="40" t="s">
        <v>150</v>
      </c>
      <c r="BE264" s="40" t="s">
        <v>150</v>
      </c>
      <c r="BF264" s="40" t="s">
        <v>153</v>
      </c>
      <c r="BG264" s="40" t="s">
        <v>166</v>
      </c>
      <c r="BH264" s="40" t="s">
        <v>153</v>
      </c>
      <c r="BI264" s="40" t="s">
        <v>153</v>
      </c>
      <c r="BJ264" s="40" t="s">
        <v>153</v>
      </c>
      <c r="BK264" s="40" t="s">
        <v>150</v>
      </c>
      <c r="BL264" s="40" t="s">
        <v>150</v>
      </c>
      <c r="BM264" s="40" t="s">
        <v>150</v>
      </c>
      <c r="BN264" s="40" t="s">
        <v>150</v>
      </c>
      <c r="BO264" s="40"/>
      <c r="BP264" s="40" t="s">
        <v>153</v>
      </c>
      <c r="BQ264" s="40" t="s">
        <v>150</v>
      </c>
      <c r="BR264" s="40" t="s">
        <v>150</v>
      </c>
      <c r="BS264" s="40" t="s">
        <v>150</v>
      </c>
      <c r="BT264" s="40" t="s">
        <v>150</v>
      </c>
      <c r="BU264" s="41" t="s">
        <v>150</v>
      </c>
      <c r="BV264" s="43" t="s">
        <v>150</v>
      </c>
      <c r="BW264" s="40" t="s">
        <v>153</v>
      </c>
      <c r="BX264" s="40" t="s">
        <v>150</v>
      </c>
      <c r="BY264" s="40" t="s">
        <v>150</v>
      </c>
      <c r="BZ264" s="40" t="s">
        <v>150</v>
      </c>
      <c r="CA264" s="43" t="s">
        <v>150</v>
      </c>
      <c r="CB264" s="43" t="s">
        <v>150</v>
      </c>
      <c r="CC264" s="43" t="s">
        <v>150</v>
      </c>
      <c r="CD264" s="40" t="s">
        <v>153</v>
      </c>
      <c r="CE264" s="40" t="s">
        <v>150</v>
      </c>
      <c r="CF264" s="40" t="s">
        <v>150</v>
      </c>
      <c r="CG264" s="40" t="s">
        <v>153</v>
      </c>
      <c r="CH264" s="40" t="s">
        <v>158</v>
      </c>
      <c r="CI264" s="40"/>
      <c r="CJ264" s="40"/>
      <c r="CK264" s="40"/>
      <c r="CL264" s="40"/>
      <c r="CM264" s="40"/>
      <c r="CN264" s="40"/>
      <c r="CO264" s="40"/>
      <c r="CP264" s="40"/>
      <c r="CQ264" s="40"/>
      <c r="CR264" s="40"/>
      <c r="CS264" s="40"/>
      <c r="CT264" s="4"/>
      <c r="CU264" s="4"/>
      <c r="CV264" s="4"/>
      <c r="CW264" s="4"/>
      <c r="CX264" s="4"/>
      <c r="CY264" s="4"/>
      <c r="CZ264" s="4"/>
      <c r="DA264" s="4"/>
      <c r="DB264" s="4"/>
      <c r="DC264" s="4"/>
      <c r="DD264" s="4"/>
      <c r="DE264" s="4"/>
      <c r="DF264" s="4"/>
      <c r="DG264" s="4"/>
      <c r="DH264" s="4"/>
      <c r="DI264" s="4"/>
      <c r="DJ264" s="4"/>
      <c r="DK264" s="4"/>
    </row>
    <row r="265" spans="1:115" ht="15" customHeight="1" x14ac:dyDescent="0.6">
      <c r="A265" s="40">
        <v>353</v>
      </c>
      <c r="B265" s="40" t="s">
        <v>1257</v>
      </c>
      <c r="C265" s="40" t="s">
        <v>1258</v>
      </c>
      <c r="D265" s="40"/>
      <c r="E265" s="40" t="s">
        <v>413</v>
      </c>
      <c r="F265" s="40" t="s">
        <v>1259</v>
      </c>
      <c r="G265" s="51" t="s">
        <v>1348</v>
      </c>
      <c r="H265" s="40" t="s">
        <v>150</v>
      </c>
      <c r="I265" s="41">
        <v>42900</v>
      </c>
      <c r="J265" s="42">
        <f t="shared" si="0"/>
        <v>2017</v>
      </c>
      <c r="K265" s="42">
        <f t="shared" si="1"/>
        <v>6</v>
      </c>
      <c r="L265" s="42" t="str">
        <f t="shared" si="2"/>
        <v>2 - Summer</v>
      </c>
      <c r="M265" s="40" t="s">
        <v>150</v>
      </c>
      <c r="N265" s="40" t="s">
        <v>150</v>
      </c>
      <c r="O265" s="43">
        <v>0.99861111111111101</v>
      </c>
      <c r="P265" s="40" t="s">
        <v>151</v>
      </c>
      <c r="Q265" s="44">
        <v>29.672360000000001</v>
      </c>
      <c r="R265" s="44">
        <v>-84.828180000000003</v>
      </c>
      <c r="S265" s="40" t="s">
        <v>152</v>
      </c>
      <c r="T265" s="40" t="s">
        <v>150</v>
      </c>
      <c r="U265" s="40" t="s">
        <v>153</v>
      </c>
      <c r="V265" s="40" t="s">
        <v>150</v>
      </c>
      <c r="W265" s="40" t="s">
        <v>150</v>
      </c>
      <c r="X265" s="40" t="s">
        <v>150</v>
      </c>
      <c r="Y265" s="40" t="s">
        <v>1349</v>
      </c>
      <c r="Z265" s="40" t="s">
        <v>1350</v>
      </c>
      <c r="AA265" s="45" t="s">
        <v>150</v>
      </c>
      <c r="AB265" s="40" t="s">
        <v>156</v>
      </c>
      <c r="AC265" s="40" t="s">
        <v>150</v>
      </c>
      <c r="AD265" s="40" t="s">
        <v>150</v>
      </c>
      <c r="AE265" s="40" t="s">
        <v>150</v>
      </c>
      <c r="AF265" s="40" t="s">
        <v>150</v>
      </c>
      <c r="AG265" s="46">
        <v>93.1</v>
      </c>
      <c r="AH265" s="46">
        <v>95.7</v>
      </c>
      <c r="AI265" s="40">
        <v>90</v>
      </c>
      <c r="AJ265" s="40" t="s">
        <v>150</v>
      </c>
      <c r="AK265" s="40" t="s">
        <v>150</v>
      </c>
      <c r="AL265" s="40" t="s">
        <v>150</v>
      </c>
      <c r="AM265" s="40" t="s">
        <v>150</v>
      </c>
      <c r="AN265" s="40" t="s">
        <v>157</v>
      </c>
      <c r="AO265" s="40" t="s">
        <v>150</v>
      </c>
      <c r="AP265" s="40" t="s">
        <v>150</v>
      </c>
      <c r="AQ265" s="40" t="s">
        <v>150</v>
      </c>
      <c r="AR265" s="40" t="s">
        <v>150</v>
      </c>
      <c r="AS265" s="40" t="s">
        <v>150</v>
      </c>
      <c r="AT265" s="40" t="s">
        <v>150</v>
      </c>
      <c r="AU265" s="40" t="s">
        <v>150</v>
      </c>
      <c r="AV265" s="40" t="s">
        <v>150</v>
      </c>
      <c r="AW265" s="40" t="s">
        <v>150</v>
      </c>
      <c r="AX265" s="40" t="s">
        <v>150</v>
      </c>
      <c r="AY265" s="40" t="s">
        <v>150</v>
      </c>
      <c r="AZ265" s="40" t="s">
        <v>150</v>
      </c>
      <c r="BA265" s="40" t="s">
        <v>150</v>
      </c>
      <c r="BB265" s="40" t="s">
        <v>150</v>
      </c>
      <c r="BC265" s="40" t="s">
        <v>150</v>
      </c>
      <c r="BD265" s="40" t="s">
        <v>150</v>
      </c>
      <c r="BE265" s="40" t="s">
        <v>150</v>
      </c>
      <c r="BF265" s="40" t="s">
        <v>153</v>
      </c>
      <c r="BG265" s="40" t="s">
        <v>153</v>
      </c>
      <c r="BH265" s="40" t="s">
        <v>153</v>
      </c>
      <c r="BI265" s="40" t="s">
        <v>153</v>
      </c>
      <c r="BJ265" s="40" t="s">
        <v>153</v>
      </c>
      <c r="BK265" s="40" t="s">
        <v>150</v>
      </c>
      <c r="BL265" s="40" t="s">
        <v>150</v>
      </c>
      <c r="BM265" s="40" t="s">
        <v>150</v>
      </c>
      <c r="BN265" s="40" t="s">
        <v>150</v>
      </c>
      <c r="BO265" s="40" t="s">
        <v>1351</v>
      </c>
      <c r="BP265" s="40" t="s">
        <v>153</v>
      </c>
      <c r="BQ265" s="40" t="s">
        <v>150</v>
      </c>
      <c r="BR265" s="40" t="s">
        <v>150</v>
      </c>
      <c r="BS265" s="40" t="s">
        <v>150</v>
      </c>
      <c r="BT265" s="40" t="s">
        <v>150</v>
      </c>
      <c r="BU265" s="41" t="s">
        <v>150</v>
      </c>
      <c r="BV265" s="43" t="s">
        <v>150</v>
      </c>
      <c r="BW265" s="40" t="s">
        <v>153</v>
      </c>
      <c r="BX265" s="40" t="s">
        <v>150</v>
      </c>
      <c r="BY265" s="40" t="s">
        <v>150</v>
      </c>
      <c r="BZ265" s="40" t="s">
        <v>150</v>
      </c>
      <c r="CA265" s="43" t="s">
        <v>150</v>
      </c>
      <c r="CB265" s="43" t="s">
        <v>150</v>
      </c>
      <c r="CC265" s="43" t="s">
        <v>150</v>
      </c>
      <c r="CD265" s="40" t="s">
        <v>153</v>
      </c>
      <c r="CE265" s="40" t="s">
        <v>150</v>
      </c>
      <c r="CF265" s="40" t="s">
        <v>150</v>
      </c>
      <c r="CG265" s="40" t="s">
        <v>153</v>
      </c>
      <c r="CH265" s="40" t="s">
        <v>158</v>
      </c>
      <c r="CI265" s="40"/>
      <c r="CJ265" s="40"/>
      <c r="CK265" s="40"/>
      <c r="CL265" s="40"/>
      <c r="CM265" s="40"/>
      <c r="CN265" s="40"/>
      <c r="CO265" s="40"/>
      <c r="CP265" s="40"/>
      <c r="CQ265" s="40"/>
      <c r="CR265" s="40"/>
      <c r="CS265" s="40"/>
      <c r="CT265" s="4"/>
      <c r="CU265" s="4"/>
      <c r="CV265" s="4"/>
      <c r="CW265" s="4"/>
      <c r="CX265" s="4"/>
      <c r="CY265" s="4"/>
      <c r="CZ265" s="4"/>
      <c r="DA265" s="4"/>
      <c r="DB265" s="4"/>
      <c r="DC265" s="4"/>
      <c r="DD265" s="4"/>
      <c r="DE265" s="4"/>
      <c r="DF265" s="4"/>
      <c r="DG265" s="4"/>
      <c r="DH265" s="4"/>
      <c r="DI265" s="4"/>
      <c r="DJ265" s="4"/>
      <c r="DK265" s="4"/>
    </row>
    <row r="266" spans="1:115" ht="15" customHeight="1" x14ac:dyDescent="0.6">
      <c r="A266" s="40">
        <v>354</v>
      </c>
      <c r="B266" s="40"/>
      <c r="C266" s="40"/>
      <c r="D266" s="40" t="s">
        <v>147</v>
      </c>
      <c r="E266" s="40" t="s">
        <v>22</v>
      </c>
      <c r="F266" s="40" t="s">
        <v>1256</v>
      </c>
      <c r="G266" s="51">
        <v>70</v>
      </c>
      <c r="H266" s="40" t="s">
        <v>150</v>
      </c>
      <c r="I266" s="41">
        <v>42900</v>
      </c>
      <c r="J266" s="42">
        <f t="shared" si="0"/>
        <v>2017</v>
      </c>
      <c r="K266" s="42">
        <f t="shared" si="1"/>
        <v>6</v>
      </c>
      <c r="L266" s="42" t="str">
        <f t="shared" si="2"/>
        <v>2 - Summer</v>
      </c>
      <c r="M266" s="40"/>
      <c r="N266" s="40" t="s">
        <v>150</v>
      </c>
      <c r="O266" s="43" t="s">
        <v>150</v>
      </c>
      <c r="P266" s="40" t="s">
        <v>150</v>
      </c>
      <c r="Q266" s="44" t="s">
        <v>150</v>
      </c>
      <c r="R266" s="44" t="s">
        <v>150</v>
      </c>
      <c r="S266" s="40" t="s">
        <v>290</v>
      </c>
      <c r="T266" s="40">
        <v>292</v>
      </c>
      <c r="U266" s="40" t="s">
        <v>150</v>
      </c>
      <c r="V266" s="40" t="s">
        <v>150</v>
      </c>
      <c r="W266" s="40" t="s">
        <v>150</v>
      </c>
      <c r="X266" s="40" t="s">
        <v>150</v>
      </c>
      <c r="Y266" s="40" t="s">
        <v>1003</v>
      </c>
      <c r="Z266" s="45" t="s">
        <v>150</v>
      </c>
      <c r="AA266" s="45" t="s">
        <v>150</v>
      </c>
      <c r="AB266" s="40" t="s">
        <v>162</v>
      </c>
      <c r="AC266" s="45" t="s">
        <v>150</v>
      </c>
      <c r="AD266" s="40">
        <v>51.2</v>
      </c>
      <c r="AE266" s="40">
        <v>51.5</v>
      </c>
      <c r="AF266" s="40">
        <v>48.2</v>
      </c>
      <c r="AG266" s="46">
        <v>53.7</v>
      </c>
      <c r="AH266" s="46" t="s">
        <v>150</v>
      </c>
      <c r="AI266" s="40">
        <v>53.1</v>
      </c>
      <c r="AJ266" s="40">
        <v>40.4</v>
      </c>
      <c r="AK266" s="40">
        <v>10.5</v>
      </c>
      <c r="AL266" s="40">
        <v>7</v>
      </c>
      <c r="AM266" s="40">
        <v>19.100000000000001</v>
      </c>
      <c r="AN266" s="40" t="s">
        <v>150</v>
      </c>
      <c r="AO266" s="40" t="s">
        <v>150</v>
      </c>
      <c r="AP266" s="40" t="s">
        <v>150</v>
      </c>
      <c r="AQ266" s="40" t="s">
        <v>150</v>
      </c>
      <c r="AR266" s="40" t="s">
        <v>150</v>
      </c>
      <c r="AS266" s="40" t="s">
        <v>150</v>
      </c>
      <c r="AT266" s="40" t="s">
        <v>150</v>
      </c>
      <c r="AU266" s="40" t="s">
        <v>150</v>
      </c>
      <c r="AV266" s="40" t="s">
        <v>150</v>
      </c>
      <c r="AW266" s="40" t="s">
        <v>150</v>
      </c>
      <c r="AX266" s="40" t="s">
        <v>150</v>
      </c>
      <c r="AY266" s="40" t="s">
        <v>150</v>
      </c>
      <c r="AZ266" s="40" t="s">
        <v>150</v>
      </c>
      <c r="BA266" s="40" t="s">
        <v>150</v>
      </c>
      <c r="BB266" s="40" t="s">
        <v>150</v>
      </c>
      <c r="BC266" s="40" t="s">
        <v>150</v>
      </c>
      <c r="BD266" s="40" t="s">
        <v>150</v>
      </c>
      <c r="BE266" s="40" t="s">
        <v>150</v>
      </c>
      <c r="BF266" s="40" t="s">
        <v>150</v>
      </c>
      <c r="BG266" s="40" t="s">
        <v>150</v>
      </c>
      <c r="BH266" s="40" t="s">
        <v>150</v>
      </c>
      <c r="BI266" s="40" t="s">
        <v>153</v>
      </c>
      <c r="BJ266" s="40" t="s">
        <v>150</v>
      </c>
      <c r="BK266" s="40" t="s">
        <v>150</v>
      </c>
      <c r="BL266" s="40" t="s">
        <v>150</v>
      </c>
      <c r="BM266" s="40" t="s">
        <v>150</v>
      </c>
      <c r="BN266" s="40" t="s">
        <v>150</v>
      </c>
      <c r="BO266" s="40"/>
      <c r="BP266" s="40" t="s">
        <v>150</v>
      </c>
      <c r="BQ266" s="40" t="s">
        <v>150</v>
      </c>
      <c r="BR266" s="40" t="s">
        <v>150</v>
      </c>
      <c r="BS266" s="40" t="s">
        <v>150</v>
      </c>
      <c r="BT266" s="40" t="s">
        <v>150</v>
      </c>
      <c r="BU266" s="41" t="s">
        <v>150</v>
      </c>
      <c r="BV266" s="43" t="s">
        <v>150</v>
      </c>
      <c r="BW266" s="40" t="s">
        <v>153</v>
      </c>
      <c r="BX266" s="40" t="s">
        <v>150</v>
      </c>
      <c r="BY266" s="40" t="s">
        <v>150</v>
      </c>
      <c r="BZ266" s="40" t="s">
        <v>150</v>
      </c>
      <c r="CA266" s="43" t="s">
        <v>150</v>
      </c>
      <c r="CB266" s="43" t="s">
        <v>150</v>
      </c>
      <c r="CC266" s="43" t="s">
        <v>150</v>
      </c>
      <c r="CD266" s="40" t="s">
        <v>150</v>
      </c>
      <c r="CE266" s="40" t="s">
        <v>150</v>
      </c>
      <c r="CF266" s="40" t="s">
        <v>150</v>
      </c>
      <c r="CG266" s="40" t="s">
        <v>153</v>
      </c>
      <c r="CH266" s="40" t="s">
        <v>158</v>
      </c>
      <c r="CI266" s="40"/>
      <c r="CJ266" s="40"/>
      <c r="CK266" s="40"/>
      <c r="CL266" s="40"/>
      <c r="CM266" s="40"/>
      <c r="CN266" s="40"/>
      <c r="CO266" s="40"/>
      <c r="CP266" s="40"/>
      <c r="CQ266" s="40"/>
      <c r="CR266" s="40"/>
      <c r="CS266" s="40"/>
      <c r="CT266" s="4"/>
      <c r="CU266" s="4"/>
      <c r="CV266" s="4"/>
      <c r="CW266" s="4"/>
      <c r="CX266" s="4"/>
      <c r="CY266" s="4"/>
      <c r="CZ266" s="4"/>
      <c r="DA266" s="4"/>
      <c r="DB266" s="4"/>
      <c r="DC266" s="4"/>
      <c r="DD266" s="4"/>
      <c r="DE266" s="4"/>
      <c r="DF266" s="4"/>
      <c r="DG266" s="4"/>
      <c r="DH266" s="4"/>
      <c r="DI266" s="4"/>
      <c r="DJ266" s="4"/>
      <c r="DK266" s="4"/>
    </row>
    <row r="267" spans="1:115" ht="15" customHeight="1" x14ac:dyDescent="0.6">
      <c r="A267" s="40">
        <v>355</v>
      </c>
      <c r="B267" s="40" t="s">
        <v>1257</v>
      </c>
      <c r="C267" s="40" t="s">
        <v>1258</v>
      </c>
      <c r="D267" s="40"/>
      <c r="E267" s="40" t="s">
        <v>413</v>
      </c>
      <c r="F267" s="40" t="s">
        <v>1259</v>
      </c>
      <c r="G267" s="51" t="s">
        <v>1274</v>
      </c>
      <c r="H267" s="40" t="s">
        <v>150</v>
      </c>
      <c r="I267" s="41">
        <v>42901</v>
      </c>
      <c r="J267" s="42">
        <f t="shared" si="0"/>
        <v>2017</v>
      </c>
      <c r="K267" s="42">
        <f t="shared" si="1"/>
        <v>6</v>
      </c>
      <c r="L267" s="42" t="str">
        <f t="shared" si="2"/>
        <v>2 - Summer</v>
      </c>
      <c r="M267" s="40" t="s">
        <v>150</v>
      </c>
      <c r="N267" s="40" t="s">
        <v>150</v>
      </c>
      <c r="O267" s="43">
        <v>2.0833333333333332E-2</v>
      </c>
      <c r="P267" s="40" t="s">
        <v>151</v>
      </c>
      <c r="Q267" s="44">
        <v>29.665389999999999</v>
      </c>
      <c r="R267" s="44">
        <v>-84.851770000000002</v>
      </c>
      <c r="S267" s="40" t="s">
        <v>290</v>
      </c>
      <c r="T267" s="40">
        <v>5</v>
      </c>
      <c r="U267" s="40" t="s">
        <v>153</v>
      </c>
      <c r="V267" s="40" t="s">
        <v>150</v>
      </c>
      <c r="W267" s="40" t="s">
        <v>150</v>
      </c>
      <c r="X267" s="40" t="s">
        <v>150</v>
      </c>
      <c r="Y267" s="40" t="s">
        <v>1352</v>
      </c>
      <c r="Z267" s="40" t="s">
        <v>1277</v>
      </c>
      <c r="AA267" s="45" t="s">
        <v>150</v>
      </c>
      <c r="AB267" s="40" t="s">
        <v>156</v>
      </c>
      <c r="AC267" s="40" t="s">
        <v>150</v>
      </c>
      <c r="AD267" s="40" t="s">
        <v>150</v>
      </c>
      <c r="AE267" s="40" t="s">
        <v>150</v>
      </c>
      <c r="AF267" s="40" t="s">
        <v>150</v>
      </c>
      <c r="AG267" s="46">
        <v>87</v>
      </c>
      <c r="AH267" s="46">
        <v>87.4</v>
      </c>
      <c r="AI267" s="40">
        <v>80.8</v>
      </c>
      <c r="AJ267" s="40" t="s">
        <v>150</v>
      </c>
      <c r="AK267" s="40" t="s">
        <v>150</v>
      </c>
      <c r="AL267" s="40" t="s">
        <v>150</v>
      </c>
      <c r="AM267" s="40" t="s">
        <v>150</v>
      </c>
      <c r="AN267" s="40" t="s">
        <v>157</v>
      </c>
      <c r="AO267" s="40" t="s">
        <v>150</v>
      </c>
      <c r="AP267" s="40" t="s">
        <v>150</v>
      </c>
      <c r="AQ267" s="40" t="s">
        <v>150</v>
      </c>
      <c r="AR267" s="40" t="s">
        <v>150</v>
      </c>
      <c r="AS267" s="40" t="s">
        <v>150</v>
      </c>
      <c r="AT267" s="40" t="s">
        <v>150</v>
      </c>
      <c r="AU267" s="40" t="s">
        <v>150</v>
      </c>
      <c r="AV267" s="40" t="s">
        <v>150</v>
      </c>
      <c r="AW267" s="40" t="s">
        <v>150</v>
      </c>
      <c r="AX267" s="40" t="s">
        <v>150</v>
      </c>
      <c r="AY267" s="40" t="s">
        <v>150</v>
      </c>
      <c r="AZ267" s="40" t="s">
        <v>150</v>
      </c>
      <c r="BA267" s="40" t="s">
        <v>150</v>
      </c>
      <c r="BB267" s="40" t="s">
        <v>150</v>
      </c>
      <c r="BC267" s="40" t="s">
        <v>150</v>
      </c>
      <c r="BD267" s="40" t="s">
        <v>150</v>
      </c>
      <c r="BE267" s="40" t="s">
        <v>150</v>
      </c>
      <c r="BF267" s="40" t="s">
        <v>153</v>
      </c>
      <c r="BG267" s="40" t="s">
        <v>166</v>
      </c>
      <c r="BH267" s="40" t="s">
        <v>153</v>
      </c>
      <c r="BI267" s="40" t="s">
        <v>153</v>
      </c>
      <c r="BJ267" s="40" t="s">
        <v>153</v>
      </c>
      <c r="BK267" s="40" t="s">
        <v>150</v>
      </c>
      <c r="BL267" s="40" t="s">
        <v>150</v>
      </c>
      <c r="BM267" s="40" t="s">
        <v>150</v>
      </c>
      <c r="BN267" s="40" t="s">
        <v>150</v>
      </c>
      <c r="BO267" s="40" t="s">
        <v>1353</v>
      </c>
      <c r="BP267" s="40" t="s">
        <v>153</v>
      </c>
      <c r="BQ267" s="40" t="s">
        <v>150</v>
      </c>
      <c r="BR267" s="40" t="s">
        <v>150</v>
      </c>
      <c r="BS267" s="40" t="s">
        <v>150</v>
      </c>
      <c r="BT267" s="40" t="s">
        <v>150</v>
      </c>
      <c r="BU267" s="41" t="s">
        <v>150</v>
      </c>
      <c r="BV267" s="43" t="s">
        <v>150</v>
      </c>
      <c r="BW267" s="40" t="s">
        <v>153</v>
      </c>
      <c r="BX267" s="40" t="s">
        <v>150</v>
      </c>
      <c r="BY267" s="40" t="s">
        <v>150</v>
      </c>
      <c r="BZ267" s="40" t="s">
        <v>150</v>
      </c>
      <c r="CA267" s="43" t="s">
        <v>150</v>
      </c>
      <c r="CB267" s="43" t="s">
        <v>150</v>
      </c>
      <c r="CC267" s="43" t="s">
        <v>150</v>
      </c>
      <c r="CD267" s="40" t="s">
        <v>153</v>
      </c>
      <c r="CE267" s="40" t="s">
        <v>150</v>
      </c>
      <c r="CF267" s="40" t="s">
        <v>150</v>
      </c>
      <c r="CG267" s="40" t="s">
        <v>153</v>
      </c>
      <c r="CH267" s="40" t="s">
        <v>158</v>
      </c>
      <c r="CI267" s="40"/>
      <c r="CJ267" s="40"/>
      <c r="CK267" s="40"/>
      <c r="CL267" s="40"/>
      <c r="CM267" s="40"/>
      <c r="CN267" s="40"/>
      <c r="CO267" s="40"/>
      <c r="CP267" s="40"/>
      <c r="CQ267" s="40"/>
      <c r="CR267" s="40"/>
      <c r="CS267" s="40"/>
      <c r="CT267" s="4"/>
      <c r="CU267" s="4"/>
      <c r="CV267" s="4"/>
      <c r="CW267" s="4"/>
      <c r="CX267" s="4"/>
      <c r="CY267" s="4"/>
      <c r="CZ267" s="4"/>
      <c r="DA267" s="4"/>
      <c r="DB267" s="4"/>
      <c r="DC267" s="4"/>
      <c r="DD267" s="4"/>
      <c r="DE267" s="4"/>
      <c r="DF267" s="4"/>
      <c r="DG267" s="4"/>
      <c r="DH267" s="4"/>
      <c r="DI267" s="4"/>
      <c r="DJ267" s="4"/>
      <c r="DK267" s="4"/>
    </row>
    <row r="268" spans="1:115" ht="15" customHeight="1" x14ac:dyDescent="0.6">
      <c r="A268" s="40">
        <v>356</v>
      </c>
      <c r="B268" s="40" t="s">
        <v>1257</v>
      </c>
      <c r="C268" s="40" t="s">
        <v>1258</v>
      </c>
      <c r="D268" s="40"/>
      <c r="E268" s="40" t="s">
        <v>413</v>
      </c>
      <c r="F268" s="40" t="s">
        <v>1259</v>
      </c>
      <c r="G268" s="40" t="s">
        <v>1354</v>
      </c>
      <c r="H268" s="40" t="s">
        <v>150</v>
      </c>
      <c r="I268" s="41">
        <v>42901</v>
      </c>
      <c r="J268" s="42">
        <f t="shared" si="0"/>
        <v>2017</v>
      </c>
      <c r="K268" s="42">
        <f t="shared" si="1"/>
        <v>6</v>
      </c>
      <c r="L268" s="42" t="str">
        <f t="shared" si="2"/>
        <v>2 - Summer</v>
      </c>
      <c r="M268" s="40" t="s">
        <v>150</v>
      </c>
      <c r="N268" s="40" t="s">
        <v>150</v>
      </c>
      <c r="O268" s="43">
        <v>7.2916666666666671E-2</v>
      </c>
      <c r="P268" s="40" t="s">
        <v>151</v>
      </c>
      <c r="Q268" s="44">
        <v>29.64292</v>
      </c>
      <c r="R268" s="44">
        <v>-84.901700000000005</v>
      </c>
      <c r="S268" s="40" t="s">
        <v>152</v>
      </c>
      <c r="T268" s="40" t="s">
        <v>150</v>
      </c>
      <c r="U268" s="40" t="s">
        <v>153</v>
      </c>
      <c r="V268" s="40" t="s">
        <v>150</v>
      </c>
      <c r="W268" s="40" t="s">
        <v>150</v>
      </c>
      <c r="X268" s="40" t="s">
        <v>150</v>
      </c>
      <c r="Y268" s="40" t="s">
        <v>1355</v>
      </c>
      <c r="Z268" s="40" t="s">
        <v>1356</v>
      </c>
      <c r="AA268" s="45">
        <v>982.00041972010297</v>
      </c>
      <c r="AB268" s="40" t="s">
        <v>156</v>
      </c>
      <c r="AC268" s="40" t="s">
        <v>150</v>
      </c>
      <c r="AD268" s="40" t="s">
        <v>150</v>
      </c>
      <c r="AE268" s="40" t="s">
        <v>150</v>
      </c>
      <c r="AF268" s="40" t="s">
        <v>150</v>
      </c>
      <c r="AG268" s="46">
        <v>94.7</v>
      </c>
      <c r="AH268" s="46">
        <v>95.9</v>
      </c>
      <c r="AI268" s="40">
        <v>86.4</v>
      </c>
      <c r="AJ268" s="40" t="s">
        <v>150</v>
      </c>
      <c r="AK268" s="40" t="s">
        <v>150</v>
      </c>
      <c r="AL268" s="40" t="s">
        <v>150</v>
      </c>
      <c r="AM268" s="40" t="s">
        <v>150</v>
      </c>
      <c r="AN268" s="40" t="s">
        <v>157</v>
      </c>
      <c r="AO268" s="40" t="s">
        <v>150</v>
      </c>
      <c r="AP268" s="40" t="s">
        <v>166</v>
      </c>
      <c r="AQ268" s="40" t="s">
        <v>1357</v>
      </c>
      <c r="AR268" s="40" t="s">
        <v>150</v>
      </c>
      <c r="AS268" s="40" t="s">
        <v>150</v>
      </c>
      <c r="AT268" s="40" t="s">
        <v>150</v>
      </c>
      <c r="AU268" s="40" t="s">
        <v>150</v>
      </c>
      <c r="AV268" s="40" t="s">
        <v>150</v>
      </c>
      <c r="AW268" s="40" t="s">
        <v>150</v>
      </c>
      <c r="AX268" s="40" t="s">
        <v>150</v>
      </c>
      <c r="AY268" s="40" t="s">
        <v>150</v>
      </c>
      <c r="AZ268" s="40" t="s">
        <v>150</v>
      </c>
      <c r="BA268" s="40" t="s">
        <v>150</v>
      </c>
      <c r="BB268" s="40" t="s">
        <v>150</v>
      </c>
      <c r="BC268" s="40" t="s">
        <v>150</v>
      </c>
      <c r="BD268" s="40" t="s">
        <v>150</v>
      </c>
      <c r="BE268" s="40" t="s">
        <v>150</v>
      </c>
      <c r="BF268" s="40" t="s">
        <v>153</v>
      </c>
      <c r="BG268" s="40" t="s">
        <v>166</v>
      </c>
      <c r="BH268" s="40" t="s">
        <v>153</v>
      </c>
      <c r="BI268" s="40" t="s">
        <v>153</v>
      </c>
      <c r="BJ268" s="40" t="s">
        <v>153</v>
      </c>
      <c r="BK268" s="40" t="s">
        <v>150</v>
      </c>
      <c r="BL268" s="40" t="s">
        <v>150</v>
      </c>
      <c r="BM268" s="40" t="s">
        <v>150</v>
      </c>
      <c r="BN268" s="40" t="s">
        <v>150</v>
      </c>
      <c r="BO268" s="40" t="s">
        <v>1358</v>
      </c>
      <c r="BP268" s="40" t="s">
        <v>153</v>
      </c>
      <c r="BQ268" s="40" t="s">
        <v>150</v>
      </c>
      <c r="BR268" s="40" t="s">
        <v>150</v>
      </c>
      <c r="BS268" s="40" t="s">
        <v>150</v>
      </c>
      <c r="BT268" s="40" t="s">
        <v>150</v>
      </c>
      <c r="BU268" s="41" t="s">
        <v>150</v>
      </c>
      <c r="BV268" s="43" t="s">
        <v>150</v>
      </c>
      <c r="BW268" s="40" t="s">
        <v>153</v>
      </c>
      <c r="BX268" s="40" t="s">
        <v>150</v>
      </c>
      <c r="BY268" s="40" t="s">
        <v>150</v>
      </c>
      <c r="BZ268" s="40" t="s">
        <v>150</v>
      </c>
      <c r="CA268" s="43" t="s">
        <v>150</v>
      </c>
      <c r="CB268" s="43" t="s">
        <v>150</v>
      </c>
      <c r="CC268" s="43" t="s">
        <v>150</v>
      </c>
      <c r="CD268" s="40" t="s">
        <v>153</v>
      </c>
      <c r="CE268" s="40" t="s">
        <v>150</v>
      </c>
      <c r="CF268" s="40" t="s">
        <v>150</v>
      </c>
      <c r="CG268" s="40" t="s">
        <v>153</v>
      </c>
      <c r="CH268" s="40" t="s">
        <v>158</v>
      </c>
      <c r="CI268" s="40"/>
      <c r="CJ268" s="40"/>
      <c r="CK268" s="40"/>
      <c r="CL268" s="40"/>
      <c r="CM268" s="40"/>
      <c r="CN268" s="40"/>
      <c r="CO268" s="40"/>
      <c r="CP268" s="40"/>
      <c r="CQ268" s="40"/>
      <c r="CR268" s="40"/>
      <c r="CS268" s="40"/>
      <c r="CT268" s="4"/>
      <c r="CU268" s="4"/>
      <c r="CV268" s="4"/>
      <c r="CW268" s="4"/>
      <c r="CX268" s="4"/>
      <c r="CY268" s="4"/>
      <c r="CZ268" s="4"/>
      <c r="DA268" s="4"/>
      <c r="DB268" s="4"/>
      <c r="DC268" s="4"/>
      <c r="DD268" s="4"/>
      <c r="DE268" s="4"/>
      <c r="DF268" s="4"/>
      <c r="DG268" s="4"/>
      <c r="DH268" s="4"/>
      <c r="DI268" s="4"/>
      <c r="DJ268" s="4"/>
      <c r="DK268" s="4"/>
    </row>
    <row r="269" spans="1:115" ht="15" customHeight="1" x14ac:dyDescent="0.6">
      <c r="A269" s="40">
        <v>357</v>
      </c>
      <c r="B269" s="40" t="s">
        <v>1257</v>
      </c>
      <c r="C269" s="40" t="s">
        <v>1258</v>
      </c>
      <c r="D269" s="40"/>
      <c r="E269" s="40" t="s">
        <v>413</v>
      </c>
      <c r="F269" s="40" t="s">
        <v>1259</v>
      </c>
      <c r="G269" s="51" t="s">
        <v>1359</v>
      </c>
      <c r="H269" s="40" t="s">
        <v>150</v>
      </c>
      <c r="I269" s="41">
        <v>42901</v>
      </c>
      <c r="J269" s="42">
        <f t="shared" si="0"/>
        <v>2017</v>
      </c>
      <c r="K269" s="42">
        <f t="shared" si="1"/>
        <v>6</v>
      </c>
      <c r="L269" s="42" t="str">
        <f t="shared" si="2"/>
        <v>2 - Summer</v>
      </c>
      <c r="M269" s="40" t="s">
        <v>150</v>
      </c>
      <c r="N269" s="40" t="s">
        <v>150</v>
      </c>
      <c r="O269" s="43">
        <v>0.14305555555555557</v>
      </c>
      <c r="P269" s="40" t="s">
        <v>151</v>
      </c>
      <c r="Q269" s="44">
        <v>29.634799999999998</v>
      </c>
      <c r="R269" s="44">
        <v>-84.917180000000002</v>
      </c>
      <c r="S269" s="40" t="s">
        <v>152</v>
      </c>
      <c r="T269" s="40" t="s">
        <v>150</v>
      </c>
      <c r="U269" s="40" t="s">
        <v>153</v>
      </c>
      <c r="V269" s="40" t="s">
        <v>150</v>
      </c>
      <c r="W269" s="40" t="s">
        <v>150</v>
      </c>
      <c r="X269" s="40" t="s">
        <v>150</v>
      </c>
      <c r="Y269" s="40" t="s">
        <v>1360</v>
      </c>
      <c r="Z269" s="40" t="s">
        <v>1361</v>
      </c>
      <c r="AA269" s="45" t="s">
        <v>150</v>
      </c>
      <c r="AB269" s="40" t="s">
        <v>156</v>
      </c>
      <c r="AC269" s="40" t="s">
        <v>150</v>
      </c>
      <c r="AD269" s="40" t="s">
        <v>150</v>
      </c>
      <c r="AE269" s="40" t="s">
        <v>150</v>
      </c>
      <c r="AF269" s="40" t="s">
        <v>150</v>
      </c>
      <c r="AG269" s="46">
        <v>96.6</v>
      </c>
      <c r="AH269" s="46">
        <v>97.8</v>
      </c>
      <c r="AI269" s="40">
        <v>89.5</v>
      </c>
      <c r="AJ269" s="40" t="s">
        <v>150</v>
      </c>
      <c r="AK269" s="40" t="s">
        <v>150</v>
      </c>
      <c r="AL269" s="40" t="s">
        <v>150</v>
      </c>
      <c r="AM269" s="40" t="s">
        <v>150</v>
      </c>
      <c r="AN269" s="40" t="s">
        <v>157</v>
      </c>
      <c r="AO269" s="40" t="s">
        <v>150</v>
      </c>
      <c r="AP269" s="40" t="s">
        <v>150</v>
      </c>
      <c r="AQ269" s="40" t="s">
        <v>150</v>
      </c>
      <c r="AR269" s="40" t="s">
        <v>150</v>
      </c>
      <c r="AS269" s="40" t="s">
        <v>150</v>
      </c>
      <c r="AT269" s="40" t="s">
        <v>150</v>
      </c>
      <c r="AU269" s="40" t="s">
        <v>150</v>
      </c>
      <c r="AV269" s="40" t="s">
        <v>150</v>
      </c>
      <c r="AW269" s="40" t="s">
        <v>150</v>
      </c>
      <c r="AX269" s="40" t="s">
        <v>150</v>
      </c>
      <c r="AY269" s="40" t="s">
        <v>150</v>
      </c>
      <c r="AZ269" s="40" t="s">
        <v>150</v>
      </c>
      <c r="BA269" s="40" t="s">
        <v>150</v>
      </c>
      <c r="BB269" s="40" t="s">
        <v>150</v>
      </c>
      <c r="BC269" s="40" t="s">
        <v>150</v>
      </c>
      <c r="BD269" s="40" t="s">
        <v>150</v>
      </c>
      <c r="BE269" s="40" t="s">
        <v>150</v>
      </c>
      <c r="BF269" s="40" t="s">
        <v>153</v>
      </c>
      <c r="BG269" s="40" t="s">
        <v>153</v>
      </c>
      <c r="BH269" s="40" t="s">
        <v>153</v>
      </c>
      <c r="BI269" s="40" t="s">
        <v>153</v>
      </c>
      <c r="BJ269" s="40" t="s">
        <v>153</v>
      </c>
      <c r="BK269" s="40" t="s">
        <v>150</v>
      </c>
      <c r="BL269" s="40" t="s">
        <v>150</v>
      </c>
      <c r="BM269" s="40" t="s">
        <v>150</v>
      </c>
      <c r="BN269" s="40" t="s">
        <v>150</v>
      </c>
      <c r="BO269" s="40" t="s">
        <v>1362</v>
      </c>
      <c r="BP269" s="40" t="s">
        <v>153</v>
      </c>
      <c r="BQ269" s="40" t="s">
        <v>150</v>
      </c>
      <c r="BR269" s="40" t="s">
        <v>150</v>
      </c>
      <c r="BS269" s="40" t="s">
        <v>150</v>
      </c>
      <c r="BT269" s="40" t="s">
        <v>150</v>
      </c>
      <c r="BU269" s="41" t="s">
        <v>150</v>
      </c>
      <c r="BV269" s="43" t="s">
        <v>150</v>
      </c>
      <c r="BW269" s="40" t="s">
        <v>153</v>
      </c>
      <c r="BX269" s="40" t="s">
        <v>150</v>
      </c>
      <c r="BY269" s="40" t="s">
        <v>150</v>
      </c>
      <c r="BZ269" s="40" t="s">
        <v>150</v>
      </c>
      <c r="CA269" s="43" t="s">
        <v>150</v>
      </c>
      <c r="CB269" s="43" t="s">
        <v>150</v>
      </c>
      <c r="CC269" s="43" t="s">
        <v>150</v>
      </c>
      <c r="CD269" s="40" t="s">
        <v>153</v>
      </c>
      <c r="CE269" s="40" t="s">
        <v>150</v>
      </c>
      <c r="CF269" s="40" t="s">
        <v>150</v>
      </c>
      <c r="CG269" s="40" t="s">
        <v>153</v>
      </c>
      <c r="CH269" s="40" t="s">
        <v>158</v>
      </c>
      <c r="CI269" s="40"/>
      <c r="CJ269" s="40"/>
      <c r="CK269" s="40"/>
      <c r="CL269" s="40"/>
      <c r="CM269" s="40"/>
      <c r="CN269" s="40"/>
      <c r="CO269" s="40"/>
      <c r="CP269" s="40"/>
      <c r="CQ269" s="40"/>
      <c r="CR269" s="40"/>
      <c r="CS269" s="40"/>
      <c r="CT269" s="4"/>
      <c r="CU269" s="4"/>
      <c r="CV269" s="4"/>
      <c r="CW269" s="4"/>
      <c r="CX269" s="4"/>
      <c r="CY269" s="4"/>
      <c r="CZ269" s="4"/>
      <c r="DA269" s="4"/>
      <c r="DB269" s="4"/>
      <c r="DC269" s="4"/>
      <c r="DD269" s="4"/>
      <c r="DE269" s="4"/>
      <c r="DF269" s="4"/>
      <c r="DG269" s="4"/>
      <c r="DH269" s="4"/>
      <c r="DI269" s="4"/>
      <c r="DJ269" s="4"/>
      <c r="DK269" s="4"/>
    </row>
    <row r="270" spans="1:115" ht="15" customHeight="1" x14ac:dyDescent="0.6">
      <c r="A270" s="40">
        <v>358</v>
      </c>
      <c r="B270" s="40" t="s">
        <v>1257</v>
      </c>
      <c r="C270" s="40" t="s">
        <v>1258</v>
      </c>
      <c r="D270" s="40"/>
      <c r="E270" s="40" t="s">
        <v>413</v>
      </c>
      <c r="F270" s="40" t="s">
        <v>1259</v>
      </c>
      <c r="G270" s="51" t="s">
        <v>1363</v>
      </c>
      <c r="H270" s="40" t="s">
        <v>150</v>
      </c>
      <c r="I270" s="41">
        <v>42901</v>
      </c>
      <c r="J270" s="42">
        <f t="shared" si="0"/>
        <v>2017</v>
      </c>
      <c r="K270" s="42">
        <f t="shared" si="1"/>
        <v>6</v>
      </c>
      <c r="L270" s="42" t="str">
        <f t="shared" si="2"/>
        <v>2 - Summer</v>
      </c>
      <c r="M270" s="40" t="s">
        <v>150</v>
      </c>
      <c r="N270" s="40" t="s">
        <v>150</v>
      </c>
      <c r="O270" s="43">
        <v>0.14583333333333334</v>
      </c>
      <c r="P270" s="40" t="s">
        <v>151</v>
      </c>
      <c r="Q270" s="44">
        <v>29.67408</v>
      </c>
      <c r="R270" s="44">
        <v>-84.821629999999999</v>
      </c>
      <c r="S270" s="40" t="s">
        <v>152</v>
      </c>
      <c r="T270" s="40" t="s">
        <v>150</v>
      </c>
      <c r="U270" s="40" t="s">
        <v>153</v>
      </c>
      <c r="V270" s="40" t="s">
        <v>150</v>
      </c>
      <c r="W270" s="40" t="s">
        <v>150</v>
      </c>
      <c r="X270" s="40" t="s">
        <v>150</v>
      </c>
      <c r="Y270" s="40" t="s">
        <v>1364</v>
      </c>
      <c r="Z270" s="40" t="s">
        <v>1365</v>
      </c>
      <c r="AA270" s="45">
        <v>982.00041972010797</v>
      </c>
      <c r="AB270" s="40" t="s">
        <v>156</v>
      </c>
      <c r="AC270" s="40" t="s">
        <v>150</v>
      </c>
      <c r="AD270" s="40" t="s">
        <v>150</v>
      </c>
      <c r="AE270" s="40" t="s">
        <v>150</v>
      </c>
      <c r="AF270" s="40" t="s">
        <v>150</v>
      </c>
      <c r="AG270" s="46">
        <v>84.5</v>
      </c>
      <c r="AH270" s="46">
        <v>86</v>
      </c>
      <c r="AI270" s="40">
        <v>79</v>
      </c>
      <c r="AJ270" s="40" t="s">
        <v>150</v>
      </c>
      <c r="AK270" s="40" t="s">
        <v>150</v>
      </c>
      <c r="AL270" s="40" t="s">
        <v>150</v>
      </c>
      <c r="AM270" s="40" t="s">
        <v>150</v>
      </c>
      <c r="AN270" s="40" t="s">
        <v>157</v>
      </c>
      <c r="AO270" s="40" t="s">
        <v>150</v>
      </c>
      <c r="AP270" s="40" t="s">
        <v>150</v>
      </c>
      <c r="AQ270" s="40" t="s">
        <v>150</v>
      </c>
      <c r="AR270" s="40" t="s">
        <v>150</v>
      </c>
      <c r="AS270" s="40" t="s">
        <v>150</v>
      </c>
      <c r="AT270" s="40" t="s">
        <v>150</v>
      </c>
      <c r="AU270" s="40" t="s">
        <v>150</v>
      </c>
      <c r="AV270" s="40" t="s">
        <v>150</v>
      </c>
      <c r="AW270" s="40" t="s">
        <v>150</v>
      </c>
      <c r="AX270" s="40" t="s">
        <v>150</v>
      </c>
      <c r="AY270" s="40" t="s">
        <v>150</v>
      </c>
      <c r="AZ270" s="40" t="s">
        <v>150</v>
      </c>
      <c r="BA270" s="40" t="s">
        <v>150</v>
      </c>
      <c r="BB270" s="40" t="s">
        <v>150</v>
      </c>
      <c r="BC270" s="40" t="s">
        <v>150</v>
      </c>
      <c r="BD270" s="40" t="s">
        <v>150</v>
      </c>
      <c r="BE270" s="40" t="s">
        <v>150</v>
      </c>
      <c r="BF270" s="40" t="s">
        <v>153</v>
      </c>
      <c r="BG270" s="40" t="s">
        <v>166</v>
      </c>
      <c r="BH270" s="40" t="s">
        <v>153</v>
      </c>
      <c r="BI270" s="40" t="s">
        <v>153</v>
      </c>
      <c r="BJ270" s="40" t="s">
        <v>153</v>
      </c>
      <c r="BK270" s="40" t="s">
        <v>150</v>
      </c>
      <c r="BL270" s="40" t="s">
        <v>150</v>
      </c>
      <c r="BM270" s="40" t="s">
        <v>150</v>
      </c>
      <c r="BN270" s="40" t="s">
        <v>150</v>
      </c>
      <c r="BO270" s="40" t="s">
        <v>1366</v>
      </c>
      <c r="BP270" s="40" t="s">
        <v>153</v>
      </c>
      <c r="BQ270" s="40" t="s">
        <v>150</v>
      </c>
      <c r="BR270" s="40" t="s">
        <v>150</v>
      </c>
      <c r="BS270" s="40" t="s">
        <v>150</v>
      </c>
      <c r="BT270" s="40" t="s">
        <v>150</v>
      </c>
      <c r="BU270" s="41" t="s">
        <v>150</v>
      </c>
      <c r="BV270" s="43" t="s">
        <v>150</v>
      </c>
      <c r="BW270" s="40" t="s">
        <v>153</v>
      </c>
      <c r="BX270" s="40" t="s">
        <v>150</v>
      </c>
      <c r="BY270" s="40" t="s">
        <v>150</v>
      </c>
      <c r="BZ270" s="40" t="s">
        <v>150</v>
      </c>
      <c r="CA270" s="43" t="s">
        <v>150</v>
      </c>
      <c r="CB270" s="43" t="s">
        <v>150</v>
      </c>
      <c r="CC270" s="43" t="s">
        <v>150</v>
      </c>
      <c r="CD270" s="40" t="s">
        <v>153</v>
      </c>
      <c r="CE270" s="40" t="s">
        <v>150</v>
      </c>
      <c r="CF270" s="40" t="s">
        <v>150</v>
      </c>
      <c r="CG270" s="40" t="s">
        <v>153</v>
      </c>
      <c r="CH270" s="40" t="s">
        <v>158</v>
      </c>
      <c r="CI270" s="40"/>
      <c r="CJ270" s="40"/>
      <c r="CK270" s="40"/>
      <c r="CL270" s="40"/>
      <c r="CM270" s="40"/>
      <c r="CN270" s="40"/>
      <c r="CO270" s="40"/>
      <c r="CP270" s="40"/>
      <c r="CQ270" s="40"/>
      <c r="CR270" s="40"/>
      <c r="CS270" s="40"/>
      <c r="CT270" s="4"/>
      <c r="CU270" s="4"/>
      <c r="CV270" s="4"/>
      <c r="CW270" s="4"/>
      <c r="CX270" s="4"/>
      <c r="CY270" s="4"/>
      <c r="CZ270" s="4"/>
      <c r="DA270" s="4"/>
      <c r="DB270" s="4"/>
      <c r="DC270" s="4"/>
      <c r="DD270" s="4"/>
      <c r="DE270" s="4"/>
      <c r="DF270" s="4"/>
      <c r="DG270" s="4"/>
      <c r="DH270" s="4"/>
      <c r="DI270" s="4"/>
      <c r="DJ270" s="4"/>
      <c r="DK270" s="4"/>
    </row>
    <row r="271" spans="1:115" ht="15" customHeight="1" x14ac:dyDescent="0.6">
      <c r="A271" s="40">
        <v>359</v>
      </c>
      <c r="B271" s="40" t="s">
        <v>1257</v>
      </c>
      <c r="C271" s="40" t="s">
        <v>1258</v>
      </c>
      <c r="D271" s="40"/>
      <c r="E271" s="40" t="s">
        <v>413</v>
      </c>
      <c r="F271" s="40" t="s">
        <v>1259</v>
      </c>
      <c r="G271" s="51" t="s">
        <v>1367</v>
      </c>
      <c r="H271" s="40" t="s">
        <v>150</v>
      </c>
      <c r="I271" s="41">
        <v>42901</v>
      </c>
      <c r="J271" s="42">
        <f t="shared" si="0"/>
        <v>2017</v>
      </c>
      <c r="K271" s="42">
        <f t="shared" si="1"/>
        <v>6</v>
      </c>
      <c r="L271" s="42" t="str">
        <f t="shared" si="2"/>
        <v>2 - Summer</v>
      </c>
      <c r="M271" s="40" t="s">
        <v>150</v>
      </c>
      <c r="N271" s="40" t="s">
        <v>150</v>
      </c>
      <c r="O271" s="43">
        <v>0.99791666666666667</v>
      </c>
      <c r="P271" s="40" t="s">
        <v>151</v>
      </c>
      <c r="Q271" s="44">
        <v>29.623149999999999</v>
      </c>
      <c r="R271" s="44">
        <v>-84.937830000000005</v>
      </c>
      <c r="S271" s="40" t="s">
        <v>152</v>
      </c>
      <c r="T271" s="40" t="s">
        <v>150</v>
      </c>
      <c r="U271" s="40" t="s">
        <v>153</v>
      </c>
      <c r="V271" s="40" t="s">
        <v>150</v>
      </c>
      <c r="W271" s="40" t="s">
        <v>150</v>
      </c>
      <c r="X271" s="40" t="s">
        <v>150</v>
      </c>
      <c r="Y271" s="40" t="s">
        <v>1368</v>
      </c>
      <c r="Z271" s="40" t="s">
        <v>1369</v>
      </c>
      <c r="AA271" s="45" t="s">
        <v>150</v>
      </c>
      <c r="AB271" s="40" t="s">
        <v>156</v>
      </c>
      <c r="AC271" s="40" t="s">
        <v>150</v>
      </c>
      <c r="AD271" s="40" t="s">
        <v>150</v>
      </c>
      <c r="AE271" s="40" t="s">
        <v>150</v>
      </c>
      <c r="AF271" s="40" t="s">
        <v>150</v>
      </c>
      <c r="AG271" s="46">
        <v>89.2</v>
      </c>
      <c r="AH271" s="46">
        <v>90.6</v>
      </c>
      <c r="AI271" s="40">
        <v>83</v>
      </c>
      <c r="AJ271" s="40" t="s">
        <v>150</v>
      </c>
      <c r="AK271" s="40" t="s">
        <v>150</v>
      </c>
      <c r="AL271" s="40" t="s">
        <v>150</v>
      </c>
      <c r="AM271" s="40" t="s">
        <v>150</v>
      </c>
      <c r="AN271" s="40" t="s">
        <v>157</v>
      </c>
      <c r="AO271" s="40" t="s">
        <v>150</v>
      </c>
      <c r="AP271" s="40" t="s">
        <v>150</v>
      </c>
      <c r="AQ271" s="40" t="s">
        <v>150</v>
      </c>
      <c r="AR271" s="40" t="s">
        <v>150</v>
      </c>
      <c r="AS271" s="40" t="s">
        <v>150</v>
      </c>
      <c r="AT271" s="40" t="s">
        <v>150</v>
      </c>
      <c r="AU271" s="40" t="s">
        <v>150</v>
      </c>
      <c r="AV271" s="40" t="s">
        <v>150</v>
      </c>
      <c r="AW271" s="40" t="s">
        <v>150</v>
      </c>
      <c r="AX271" s="40" t="s">
        <v>150</v>
      </c>
      <c r="AY271" s="40" t="s">
        <v>150</v>
      </c>
      <c r="AZ271" s="40" t="s">
        <v>150</v>
      </c>
      <c r="BA271" s="40" t="s">
        <v>150</v>
      </c>
      <c r="BB271" s="40" t="s">
        <v>150</v>
      </c>
      <c r="BC271" s="40" t="s">
        <v>150</v>
      </c>
      <c r="BD271" s="40" t="s">
        <v>150</v>
      </c>
      <c r="BE271" s="40" t="s">
        <v>150</v>
      </c>
      <c r="BF271" s="40" t="s">
        <v>153</v>
      </c>
      <c r="BG271" s="40" t="s">
        <v>166</v>
      </c>
      <c r="BH271" s="40" t="s">
        <v>153</v>
      </c>
      <c r="BI271" s="40" t="s">
        <v>153</v>
      </c>
      <c r="BJ271" s="40" t="s">
        <v>153</v>
      </c>
      <c r="BK271" s="40" t="s">
        <v>150</v>
      </c>
      <c r="BL271" s="40" t="s">
        <v>150</v>
      </c>
      <c r="BM271" s="40" t="s">
        <v>150</v>
      </c>
      <c r="BN271" s="40" t="s">
        <v>150</v>
      </c>
      <c r="BO271" s="40" t="s">
        <v>1370</v>
      </c>
      <c r="BP271" s="40" t="s">
        <v>153</v>
      </c>
      <c r="BQ271" s="40" t="s">
        <v>150</v>
      </c>
      <c r="BR271" s="40" t="s">
        <v>150</v>
      </c>
      <c r="BS271" s="40" t="s">
        <v>150</v>
      </c>
      <c r="BT271" s="40" t="s">
        <v>150</v>
      </c>
      <c r="BU271" s="41" t="s">
        <v>150</v>
      </c>
      <c r="BV271" s="43" t="s">
        <v>150</v>
      </c>
      <c r="BW271" s="40" t="s">
        <v>153</v>
      </c>
      <c r="BX271" s="40" t="s">
        <v>150</v>
      </c>
      <c r="BY271" s="40" t="s">
        <v>150</v>
      </c>
      <c r="BZ271" s="40" t="s">
        <v>150</v>
      </c>
      <c r="CA271" s="43" t="s">
        <v>150</v>
      </c>
      <c r="CB271" s="43" t="s">
        <v>150</v>
      </c>
      <c r="CC271" s="43" t="s">
        <v>150</v>
      </c>
      <c r="CD271" s="40" t="s">
        <v>153</v>
      </c>
      <c r="CE271" s="40" t="s">
        <v>150</v>
      </c>
      <c r="CF271" s="40" t="s">
        <v>150</v>
      </c>
      <c r="CG271" s="40" t="s">
        <v>153</v>
      </c>
      <c r="CH271" s="40" t="s">
        <v>158</v>
      </c>
      <c r="CI271" s="40"/>
      <c r="CJ271" s="40"/>
      <c r="CK271" s="40"/>
      <c r="CL271" s="40"/>
      <c r="CM271" s="40"/>
      <c r="CN271" s="40"/>
      <c r="CO271" s="40"/>
      <c r="CP271" s="40"/>
      <c r="CQ271" s="40"/>
      <c r="CR271" s="40"/>
      <c r="CS271" s="40"/>
      <c r="CT271" s="4"/>
      <c r="CU271" s="4"/>
      <c r="CV271" s="4"/>
      <c r="CW271" s="4"/>
      <c r="CX271" s="4"/>
      <c r="CY271" s="4"/>
      <c r="CZ271" s="4"/>
      <c r="DA271" s="4"/>
      <c r="DB271" s="4"/>
      <c r="DC271" s="4"/>
      <c r="DD271" s="4"/>
      <c r="DE271" s="4"/>
      <c r="DF271" s="4"/>
      <c r="DG271" s="4"/>
      <c r="DH271" s="4"/>
      <c r="DI271" s="4"/>
      <c r="DJ271" s="4"/>
      <c r="DK271" s="4"/>
    </row>
    <row r="272" spans="1:115" ht="15" customHeight="1" x14ac:dyDescent="0.6">
      <c r="A272" s="40">
        <v>360</v>
      </c>
      <c r="B272" s="40" t="s">
        <v>1257</v>
      </c>
      <c r="C272" s="40" t="s">
        <v>1258</v>
      </c>
      <c r="D272" s="40"/>
      <c r="E272" s="40" t="s">
        <v>413</v>
      </c>
      <c r="F272" s="40" t="s">
        <v>1259</v>
      </c>
      <c r="G272" s="51" t="s">
        <v>1371</v>
      </c>
      <c r="H272" s="40" t="s">
        <v>150</v>
      </c>
      <c r="I272" s="41">
        <v>42902</v>
      </c>
      <c r="J272" s="42">
        <f t="shared" si="0"/>
        <v>2017</v>
      </c>
      <c r="K272" s="42">
        <f t="shared" si="1"/>
        <v>6</v>
      </c>
      <c r="L272" s="42" t="str">
        <f t="shared" si="2"/>
        <v>2 - Summer</v>
      </c>
      <c r="M272" s="40" t="s">
        <v>150</v>
      </c>
      <c r="N272" s="40" t="s">
        <v>150</v>
      </c>
      <c r="O272" s="43">
        <v>42903.016666666663</v>
      </c>
      <c r="P272" s="40" t="s">
        <v>151</v>
      </c>
      <c r="Q272" s="44">
        <v>29.676600000000001</v>
      </c>
      <c r="R272" s="44">
        <v>-84.814319999999995</v>
      </c>
      <c r="S272" s="40" t="s">
        <v>152</v>
      </c>
      <c r="T272" s="40" t="s">
        <v>150</v>
      </c>
      <c r="U272" s="40" t="s">
        <v>153</v>
      </c>
      <c r="V272" s="40" t="s">
        <v>150</v>
      </c>
      <c r="W272" s="40" t="s">
        <v>150</v>
      </c>
      <c r="X272" s="40" t="s">
        <v>150</v>
      </c>
      <c r="Y272" s="40" t="s">
        <v>1372</v>
      </c>
      <c r="Z272" s="40" t="s">
        <v>1373</v>
      </c>
      <c r="AA272" s="45" t="s">
        <v>150</v>
      </c>
      <c r="AB272" s="40" t="s">
        <v>156</v>
      </c>
      <c r="AC272" s="40" t="s">
        <v>150</v>
      </c>
      <c r="AD272" s="40" t="s">
        <v>150</v>
      </c>
      <c r="AE272" s="40" t="s">
        <v>150</v>
      </c>
      <c r="AF272" s="40" t="s">
        <v>150</v>
      </c>
      <c r="AG272" s="46">
        <v>108.1</v>
      </c>
      <c r="AH272" s="46">
        <v>110</v>
      </c>
      <c r="AI272" s="40">
        <v>93</v>
      </c>
      <c r="AJ272" s="40" t="s">
        <v>150</v>
      </c>
      <c r="AK272" s="40" t="s">
        <v>150</v>
      </c>
      <c r="AL272" s="40" t="s">
        <v>150</v>
      </c>
      <c r="AM272" s="40" t="s">
        <v>150</v>
      </c>
      <c r="AN272" s="40" t="s">
        <v>157</v>
      </c>
      <c r="AO272" s="40" t="s">
        <v>150</v>
      </c>
      <c r="AP272" s="40" t="s">
        <v>150</v>
      </c>
      <c r="AQ272" s="40" t="s">
        <v>150</v>
      </c>
      <c r="AR272" s="40" t="s">
        <v>150</v>
      </c>
      <c r="AS272" s="40" t="s">
        <v>150</v>
      </c>
      <c r="AT272" s="40" t="s">
        <v>150</v>
      </c>
      <c r="AU272" s="40" t="s">
        <v>150</v>
      </c>
      <c r="AV272" s="40" t="s">
        <v>150</v>
      </c>
      <c r="AW272" s="40" t="s">
        <v>150</v>
      </c>
      <c r="AX272" s="40" t="s">
        <v>150</v>
      </c>
      <c r="AY272" s="40" t="s">
        <v>150</v>
      </c>
      <c r="AZ272" s="40" t="s">
        <v>150</v>
      </c>
      <c r="BA272" s="40" t="s">
        <v>150</v>
      </c>
      <c r="BB272" s="40" t="s">
        <v>150</v>
      </c>
      <c r="BC272" s="40" t="s">
        <v>150</v>
      </c>
      <c r="BD272" s="40" t="s">
        <v>150</v>
      </c>
      <c r="BE272" s="40" t="s">
        <v>150</v>
      </c>
      <c r="BF272" s="40" t="s">
        <v>153</v>
      </c>
      <c r="BG272" s="40" t="s">
        <v>166</v>
      </c>
      <c r="BH272" s="40" t="s">
        <v>153</v>
      </c>
      <c r="BI272" s="40" t="s">
        <v>153</v>
      </c>
      <c r="BJ272" s="40" t="s">
        <v>153</v>
      </c>
      <c r="BK272" s="40" t="s">
        <v>150</v>
      </c>
      <c r="BL272" s="40" t="s">
        <v>150</v>
      </c>
      <c r="BM272" s="40" t="s">
        <v>150</v>
      </c>
      <c r="BN272" s="40" t="s">
        <v>150</v>
      </c>
      <c r="BO272" s="40"/>
      <c r="BP272" s="40" t="s">
        <v>153</v>
      </c>
      <c r="BQ272" s="40" t="s">
        <v>150</v>
      </c>
      <c r="BR272" s="40" t="s">
        <v>150</v>
      </c>
      <c r="BS272" s="40" t="s">
        <v>150</v>
      </c>
      <c r="BT272" s="40" t="s">
        <v>150</v>
      </c>
      <c r="BU272" s="41" t="s">
        <v>150</v>
      </c>
      <c r="BV272" s="43" t="s">
        <v>150</v>
      </c>
      <c r="BW272" s="40" t="s">
        <v>153</v>
      </c>
      <c r="BX272" s="40" t="s">
        <v>150</v>
      </c>
      <c r="BY272" s="40" t="s">
        <v>150</v>
      </c>
      <c r="BZ272" s="40" t="s">
        <v>150</v>
      </c>
      <c r="CA272" s="43" t="s">
        <v>150</v>
      </c>
      <c r="CB272" s="43" t="s">
        <v>150</v>
      </c>
      <c r="CC272" s="43" t="s">
        <v>150</v>
      </c>
      <c r="CD272" s="40" t="s">
        <v>153</v>
      </c>
      <c r="CE272" s="40" t="s">
        <v>150</v>
      </c>
      <c r="CF272" s="40" t="s">
        <v>150</v>
      </c>
      <c r="CG272" s="40" t="s">
        <v>153</v>
      </c>
      <c r="CH272" s="40" t="s">
        <v>158</v>
      </c>
      <c r="CI272" s="40"/>
      <c r="CJ272" s="40"/>
      <c r="CK272" s="40"/>
      <c r="CL272" s="40"/>
      <c r="CM272" s="40"/>
      <c r="CN272" s="40"/>
      <c r="CO272" s="40"/>
      <c r="CP272" s="40"/>
      <c r="CQ272" s="40"/>
      <c r="CR272" s="40"/>
      <c r="CS272" s="40"/>
      <c r="CT272" s="4"/>
      <c r="CU272" s="4"/>
      <c r="CV272" s="4"/>
      <c r="CW272" s="4"/>
      <c r="CX272" s="4"/>
      <c r="CY272" s="4"/>
      <c r="CZ272" s="4"/>
      <c r="DA272" s="4"/>
      <c r="DB272" s="4"/>
      <c r="DC272" s="4"/>
      <c r="DD272" s="4"/>
      <c r="DE272" s="4"/>
      <c r="DF272" s="4"/>
      <c r="DG272" s="4"/>
      <c r="DH272" s="4"/>
      <c r="DI272" s="4"/>
      <c r="DJ272" s="4"/>
      <c r="DK272" s="4"/>
    </row>
    <row r="273" spans="1:115" ht="15" customHeight="1" x14ac:dyDescent="0.6">
      <c r="A273" s="40">
        <v>361</v>
      </c>
      <c r="B273" s="40" t="s">
        <v>1257</v>
      </c>
      <c r="C273" s="40" t="s">
        <v>1258</v>
      </c>
      <c r="D273" s="40"/>
      <c r="E273" s="40" t="s">
        <v>413</v>
      </c>
      <c r="F273" s="40" t="s">
        <v>1259</v>
      </c>
      <c r="G273" s="51" t="s">
        <v>1270</v>
      </c>
      <c r="H273" s="40" t="s">
        <v>150</v>
      </c>
      <c r="I273" s="41">
        <v>42902</v>
      </c>
      <c r="J273" s="42">
        <f t="shared" si="0"/>
        <v>2017</v>
      </c>
      <c r="K273" s="42">
        <f t="shared" si="1"/>
        <v>6</v>
      </c>
      <c r="L273" s="42" t="str">
        <f t="shared" si="2"/>
        <v>2 - Summer</v>
      </c>
      <c r="M273" s="40" t="s">
        <v>150</v>
      </c>
      <c r="N273" s="40" t="s">
        <v>150</v>
      </c>
      <c r="O273" s="43">
        <v>42903.027777777781</v>
      </c>
      <c r="P273" s="40" t="s">
        <v>151</v>
      </c>
      <c r="Q273" s="44">
        <v>29.653890000000001</v>
      </c>
      <c r="R273" s="44">
        <v>-84.880849999999995</v>
      </c>
      <c r="S273" s="40" t="s">
        <v>290</v>
      </c>
      <c r="T273" s="40">
        <v>5</v>
      </c>
      <c r="U273" s="40" t="s">
        <v>153</v>
      </c>
      <c r="V273" s="40" t="s">
        <v>150</v>
      </c>
      <c r="W273" s="40" t="s">
        <v>150</v>
      </c>
      <c r="X273" s="40" t="s">
        <v>150</v>
      </c>
      <c r="Y273" s="40" t="s">
        <v>1271</v>
      </c>
      <c r="Z273" s="40" t="s">
        <v>1374</v>
      </c>
      <c r="AA273" s="45">
        <v>985.11100093001301</v>
      </c>
      <c r="AB273" s="40" t="s">
        <v>156</v>
      </c>
      <c r="AC273" s="40" t="s">
        <v>150</v>
      </c>
      <c r="AD273" s="40" t="s">
        <v>150</v>
      </c>
      <c r="AE273" s="40" t="s">
        <v>150</v>
      </c>
      <c r="AF273" s="40" t="s">
        <v>150</v>
      </c>
      <c r="AG273" s="46">
        <v>100.4</v>
      </c>
      <c r="AH273" s="46">
        <v>100.9</v>
      </c>
      <c r="AI273" s="40">
        <v>91.2</v>
      </c>
      <c r="AJ273" s="40" t="s">
        <v>150</v>
      </c>
      <c r="AK273" s="40" t="s">
        <v>150</v>
      </c>
      <c r="AL273" s="40" t="s">
        <v>150</v>
      </c>
      <c r="AM273" s="40" t="s">
        <v>150</v>
      </c>
      <c r="AN273" s="40" t="s">
        <v>157</v>
      </c>
      <c r="AO273" s="40" t="s">
        <v>150</v>
      </c>
      <c r="AP273" s="40" t="s">
        <v>150</v>
      </c>
      <c r="AQ273" s="40" t="s">
        <v>150</v>
      </c>
      <c r="AR273" s="40" t="s">
        <v>150</v>
      </c>
      <c r="AS273" s="40" t="s">
        <v>150</v>
      </c>
      <c r="AT273" s="40" t="s">
        <v>150</v>
      </c>
      <c r="AU273" s="40" t="s">
        <v>150</v>
      </c>
      <c r="AV273" s="40" t="s">
        <v>150</v>
      </c>
      <c r="AW273" s="40" t="s">
        <v>150</v>
      </c>
      <c r="AX273" s="40" t="s">
        <v>150</v>
      </c>
      <c r="AY273" s="40" t="s">
        <v>150</v>
      </c>
      <c r="AZ273" s="40" t="s">
        <v>150</v>
      </c>
      <c r="BA273" s="40" t="s">
        <v>150</v>
      </c>
      <c r="BB273" s="40" t="s">
        <v>150</v>
      </c>
      <c r="BC273" s="40" t="s">
        <v>150</v>
      </c>
      <c r="BD273" s="40" t="s">
        <v>150</v>
      </c>
      <c r="BE273" s="40" t="s">
        <v>150</v>
      </c>
      <c r="BF273" s="40" t="s">
        <v>153</v>
      </c>
      <c r="BG273" s="40" t="s">
        <v>153</v>
      </c>
      <c r="BH273" s="40" t="s">
        <v>153</v>
      </c>
      <c r="BI273" s="40" t="s">
        <v>153</v>
      </c>
      <c r="BJ273" s="40" t="s">
        <v>153</v>
      </c>
      <c r="BK273" s="40" t="s">
        <v>150</v>
      </c>
      <c r="BL273" s="40" t="s">
        <v>150</v>
      </c>
      <c r="BM273" s="40" t="s">
        <v>150</v>
      </c>
      <c r="BN273" s="40" t="s">
        <v>150</v>
      </c>
      <c r="BO273" s="40"/>
      <c r="BP273" s="40" t="s">
        <v>153</v>
      </c>
      <c r="BQ273" s="40" t="s">
        <v>150</v>
      </c>
      <c r="BR273" s="40" t="s">
        <v>150</v>
      </c>
      <c r="BS273" s="40" t="s">
        <v>150</v>
      </c>
      <c r="BT273" s="40" t="s">
        <v>150</v>
      </c>
      <c r="BU273" s="41" t="s">
        <v>150</v>
      </c>
      <c r="BV273" s="43" t="s">
        <v>150</v>
      </c>
      <c r="BW273" s="40" t="s">
        <v>153</v>
      </c>
      <c r="BX273" s="40" t="s">
        <v>150</v>
      </c>
      <c r="BY273" s="40" t="s">
        <v>150</v>
      </c>
      <c r="BZ273" s="40" t="s">
        <v>150</v>
      </c>
      <c r="CA273" s="43" t="s">
        <v>150</v>
      </c>
      <c r="CB273" s="43" t="s">
        <v>150</v>
      </c>
      <c r="CC273" s="43" t="s">
        <v>150</v>
      </c>
      <c r="CD273" s="40" t="s">
        <v>153</v>
      </c>
      <c r="CE273" s="40" t="s">
        <v>150</v>
      </c>
      <c r="CF273" s="40" t="s">
        <v>150</v>
      </c>
      <c r="CG273" s="40" t="s">
        <v>153</v>
      </c>
      <c r="CH273" s="40" t="s">
        <v>158</v>
      </c>
      <c r="CI273" s="40"/>
      <c r="CJ273" s="40"/>
      <c r="CK273" s="40"/>
      <c r="CL273" s="40"/>
      <c r="CM273" s="40"/>
      <c r="CN273" s="40"/>
      <c r="CO273" s="40"/>
      <c r="CP273" s="40"/>
      <c r="CQ273" s="40"/>
      <c r="CR273" s="40"/>
      <c r="CS273" s="40"/>
      <c r="CT273" s="4"/>
      <c r="CU273" s="4"/>
      <c r="CV273" s="4"/>
      <c r="CW273" s="4"/>
      <c r="CX273" s="4"/>
      <c r="CY273" s="4"/>
      <c r="CZ273" s="4"/>
      <c r="DA273" s="4"/>
      <c r="DB273" s="4"/>
      <c r="DC273" s="4"/>
      <c r="DD273" s="4"/>
      <c r="DE273" s="4"/>
      <c r="DF273" s="4"/>
      <c r="DG273" s="4"/>
      <c r="DH273" s="4"/>
      <c r="DI273" s="4"/>
      <c r="DJ273" s="4"/>
      <c r="DK273" s="4"/>
    </row>
    <row r="274" spans="1:115" ht="15" customHeight="1" x14ac:dyDescent="0.6">
      <c r="A274" s="40">
        <v>362</v>
      </c>
      <c r="B274" s="40" t="s">
        <v>1257</v>
      </c>
      <c r="C274" s="40" t="s">
        <v>1258</v>
      </c>
      <c r="D274" s="40"/>
      <c r="E274" s="40" t="s">
        <v>413</v>
      </c>
      <c r="F274" s="40" t="s">
        <v>1259</v>
      </c>
      <c r="G274" s="40" t="s">
        <v>1375</v>
      </c>
      <c r="H274" s="40" t="s">
        <v>150</v>
      </c>
      <c r="I274" s="41">
        <v>42902</v>
      </c>
      <c r="J274" s="42">
        <f t="shared" si="0"/>
        <v>2017</v>
      </c>
      <c r="K274" s="42">
        <f t="shared" si="1"/>
        <v>6</v>
      </c>
      <c r="L274" s="42" t="str">
        <f t="shared" si="2"/>
        <v>2 - Summer</v>
      </c>
      <c r="M274" s="40" t="s">
        <v>150</v>
      </c>
      <c r="N274" s="40" t="s">
        <v>150</v>
      </c>
      <c r="O274" s="43">
        <v>42903.034722222219</v>
      </c>
      <c r="P274" s="40" t="s">
        <v>151</v>
      </c>
      <c r="Q274" s="44">
        <v>29.6754</v>
      </c>
      <c r="R274" s="44">
        <v>-84.818119999999993</v>
      </c>
      <c r="S274" s="40" t="s">
        <v>152</v>
      </c>
      <c r="T274" s="40" t="s">
        <v>150</v>
      </c>
      <c r="U274" s="40" t="s">
        <v>153</v>
      </c>
      <c r="V274" s="40" t="s">
        <v>150</v>
      </c>
      <c r="W274" s="40" t="s">
        <v>150</v>
      </c>
      <c r="X274" s="40" t="s">
        <v>150</v>
      </c>
      <c r="Y274" s="40" t="s">
        <v>1376</v>
      </c>
      <c r="Z274" s="40" t="s">
        <v>1377</v>
      </c>
      <c r="AA274" s="45" t="s">
        <v>150</v>
      </c>
      <c r="AB274" s="40" t="s">
        <v>156</v>
      </c>
      <c r="AC274" s="40" t="s">
        <v>150</v>
      </c>
      <c r="AD274" s="40" t="s">
        <v>150</v>
      </c>
      <c r="AE274" s="40" t="s">
        <v>150</v>
      </c>
      <c r="AF274" s="40" t="s">
        <v>150</v>
      </c>
      <c r="AG274" s="46">
        <v>90</v>
      </c>
      <c r="AH274" s="46">
        <v>92.1</v>
      </c>
      <c r="AI274" s="40">
        <v>83.5</v>
      </c>
      <c r="AJ274" s="40" t="s">
        <v>150</v>
      </c>
      <c r="AK274" s="40" t="s">
        <v>150</v>
      </c>
      <c r="AL274" s="40" t="s">
        <v>150</v>
      </c>
      <c r="AM274" s="40" t="s">
        <v>150</v>
      </c>
      <c r="AN274" s="40" t="s">
        <v>157</v>
      </c>
      <c r="AO274" s="40" t="s">
        <v>150</v>
      </c>
      <c r="AP274" s="40" t="s">
        <v>150</v>
      </c>
      <c r="AQ274" s="40" t="s">
        <v>150</v>
      </c>
      <c r="AR274" s="40" t="s">
        <v>150</v>
      </c>
      <c r="AS274" s="40" t="s">
        <v>150</v>
      </c>
      <c r="AT274" s="40" t="s">
        <v>150</v>
      </c>
      <c r="AU274" s="40" t="s">
        <v>150</v>
      </c>
      <c r="AV274" s="40" t="s">
        <v>150</v>
      </c>
      <c r="AW274" s="40" t="s">
        <v>150</v>
      </c>
      <c r="AX274" s="40" t="s">
        <v>150</v>
      </c>
      <c r="AY274" s="40" t="s">
        <v>150</v>
      </c>
      <c r="AZ274" s="40" t="s">
        <v>150</v>
      </c>
      <c r="BA274" s="40" t="s">
        <v>150</v>
      </c>
      <c r="BB274" s="40" t="s">
        <v>150</v>
      </c>
      <c r="BC274" s="40" t="s">
        <v>150</v>
      </c>
      <c r="BD274" s="40" t="s">
        <v>150</v>
      </c>
      <c r="BE274" s="40" t="s">
        <v>150</v>
      </c>
      <c r="BF274" s="40" t="s">
        <v>153</v>
      </c>
      <c r="BG274" s="40" t="s">
        <v>166</v>
      </c>
      <c r="BH274" s="40" t="s">
        <v>153</v>
      </c>
      <c r="BI274" s="40" t="s">
        <v>153</v>
      </c>
      <c r="BJ274" s="40" t="s">
        <v>153</v>
      </c>
      <c r="BK274" s="40" t="s">
        <v>150</v>
      </c>
      <c r="BL274" s="40" t="s">
        <v>150</v>
      </c>
      <c r="BM274" s="40" t="s">
        <v>150</v>
      </c>
      <c r="BN274" s="40" t="s">
        <v>150</v>
      </c>
      <c r="BO274" s="40"/>
      <c r="BP274" s="40" t="s">
        <v>153</v>
      </c>
      <c r="BQ274" s="40" t="s">
        <v>150</v>
      </c>
      <c r="BR274" s="40" t="s">
        <v>150</v>
      </c>
      <c r="BS274" s="40" t="s">
        <v>150</v>
      </c>
      <c r="BT274" s="40" t="s">
        <v>150</v>
      </c>
      <c r="BU274" s="41" t="s">
        <v>150</v>
      </c>
      <c r="BV274" s="43" t="s">
        <v>150</v>
      </c>
      <c r="BW274" s="40" t="s">
        <v>153</v>
      </c>
      <c r="BX274" s="40" t="s">
        <v>150</v>
      </c>
      <c r="BY274" s="40" t="s">
        <v>150</v>
      </c>
      <c r="BZ274" s="40" t="s">
        <v>150</v>
      </c>
      <c r="CA274" s="43" t="s">
        <v>150</v>
      </c>
      <c r="CB274" s="43" t="s">
        <v>150</v>
      </c>
      <c r="CC274" s="43" t="s">
        <v>150</v>
      </c>
      <c r="CD274" s="40" t="s">
        <v>153</v>
      </c>
      <c r="CE274" s="40" t="s">
        <v>150</v>
      </c>
      <c r="CF274" s="40" t="s">
        <v>150</v>
      </c>
      <c r="CG274" s="40" t="s">
        <v>153</v>
      </c>
      <c r="CH274" s="40" t="s">
        <v>158</v>
      </c>
      <c r="CI274" s="40"/>
      <c r="CJ274" s="40"/>
      <c r="CK274" s="40"/>
      <c r="CL274" s="40"/>
      <c r="CM274" s="40"/>
      <c r="CN274" s="40"/>
      <c r="CO274" s="40"/>
      <c r="CP274" s="40"/>
      <c r="CQ274" s="40"/>
      <c r="CR274" s="40"/>
      <c r="CS274" s="40"/>
      <c r="CT274" s="4"/>
      <c r="CU274" s="4"/>
      <c r="CV274" s="4"/>
      <c r="CW274" s="4"/>
      <c r="CX274" s="4"/>
      <c r="CY274" s="4"/>
      <c r="CZ274" s="4"/>
      <c r="DA274" s="4"/>
      <c r="DB274" s="4"/>
      <c r="DC274" s="4"/>
      <c r="DD274" s="4"/>
      <c r="DE274" s="4"/>
      <c r="DF274" s="4"/>
      <c r="DG274" s="4"/>
      <c r="DH274" s="4"/>
      <c r="DI274" s="4"/>
      <c r="DJ274" s="4"/>
      <c r="DK274" s="4"/>
    </row>
    <row r="275" spans="1:115" ht="15" customHeight="1" x14ac:dyDescent="0.6">
      <c r="A275" s="40">
        <v>363</v>
      </c>
      <c r="B275" s="40" t="s">
        <v>1257</v>
      </c>
      <c r="C275" s="40" t="s">
        <v>1258</v>
      </c>
      <c r="D275" s="40"/>
      <c r="E275" s="40" t="s">
        <v>413</v>
      </c>
      <c r="F275" s="40" t="s">
        <v>1259</v>
      </c>
      <c r="G275" s="51" t="s">
        <v>1270</v>
      </c>
      <c r="H275" s="40" t="s">
        <v>150</v>
      </c>
      <c r="I275" s="41">
        <v>42902</v>
      </c>
      <c r="J275" s="42">
        <f t="shared" si="0"/>
        <v>2017</v>
      </c>
      <c r="K275" s="42">
        <f t="shared" si="1"/>
        <v>6</v>
      </c>
      <c r="L275" s="42" t="str">
        <f t="shared" si="2"/>
        <v>2 - Summer</v>
      </c>
      <c r="M275" s="40" t="s">
        <v>150</v>
      </c>
      <c r="N275" s="40" t="s">
        <v>150</v>
      </c>
      <c r="O275" s="43">
        <v>42903.182638888888</v>
      </c>
      <c r="P275" s="40" t="s">
        <v>151</v>
      </c>
      <c r="Q275" s="44">
        <v>29.673369999999998</v>
      </c>
      <c r="R275" s="44">
        <v>-84.82423</v>
      </c>
      <c r="S275" s="40" t="s">
        <v>290</v>
      </c>
      <c r="T275" s="40">
        <v>0</v>
      </c>
      <c r="U275" s="40" t="s">
        <v>153</v>
      </c>
      <c r="V275" s="40" t="s">
        <v>150</v>
      </c>
      <c r="W275" s="40" t="s">
        <v>150</v>
      </c>
      <c r="X275" s="40" t="s">
        <v>150</v>
      </c>
      <c r="Y275" s="40" t="s">
        <v>1271</v>
      </c>
      <c r="Z275" s="40" t="s">
        <v>1374</v>
      </c>
      <c r="AA275" s="45">
        <v>985.11100093001301</v>
      </c>
      <c r="AB275" s="40" t="s">
        <v>156</v>
      </c>
      <c r="AC275" s="40" t="s">
        <v>150</v>
      </c>
      <c r="AD275" s="40" t="s">
        <v>150</v>
      </c>
      <c r="AE275" s="40" t="s">
        <v>150</v>
      </c>
      <c r="AF275" s="40" t="s">
        <v>150</v>
      </c>
      <c r="AG275" s="46" t="s">
        <v>150</v>
      </c>
      <c r="AH275" s="46" t="s">
        <v>150</v>
      </c>
      <c r="AI275" s="40" t="s">
        <v>150</v>
      </c>
      <c r="AJ275" s="40" t="s">
        <v>150</v>
      </c>
      <c r="AK275" s="40" t="s">
        <v>150</v>
      </c>
      <c r="AL275" s="40" t="s">
        <v>150</v>
      </c>
      <c r="AM275" s="40" t="s">
        <v>150</v>
      </c>
      <c r="AN275" s="40" t="s">
        <v>157</v>
      </c>
      <c r="AO275" s="40" t="s">
        <v>150</v>
      </c>
      <c r="AP275" s="40" t="s">
        <v>150</v>
      </c>
      <c r="AQ275" s="40" t="s">
        <v>150</v>
      </c>
      <c r="AR275" s="40" t="s">
        <v>150</v>
      </c>
      <c r="AS275" s="40" t="s">
        <v>150</v>
      </c>
      <c r="AT275" s="40" t="s">
        <v>150</v>
      </c>
      <c r="AU275" s="40" t="s">
        <v>150</v>
      </c>
      <c r="AV275" s="40" t="s">
        <v>150</v>
      </c>
      <c r="AW275" s="40" t="s">
        <v>150</v>
      </c>
      <c r="AX275" s="40" t="s">
        <v>150</v>
      </c>
      <c r="AY275" s="40" t="s">
        <v>150</v>
      </c>
      <c r="AZ275" s="40" t="s">
        <v>150</v>
      </c>
      <c r="BA275" s="40" t="s">
        <v>150</v>
      </c>
      <c r="BB275" s="40" t="s">
        <v>150</v>
      </c>
      <c r="BC275" s="40" t="s">
        <v>150</v>
      </c>
      <c r="BD275" s="40" t="s">
        <v>150</v>
      </c>
      <c r="BE275" s="40" t="s">
        <v>150</v>
      </c>
      <c r="BF275" s="40" t="s">
        <v>153</v>
      </c>
      <c r="BG275" s="40" t="s">
        <v>153</v>
      </c>
      <c r="BH275" s="40" t="s">
        <v>153</v>
      </c>
      <c r="BI275" s="40" t="s">
        <v>153</v>
      </c>
      <c r="BJ275" s="40" t="s">
        <v>153</v>
      </c>
      <c r="BK275" s="40" t="s">
        <v>150</v>
      </c>
      <c r="BL275" s="40" t="s">
        <v>150</v>
      </c>
      <c r="BM275" s="40" t="s">
        <v>150</v>
      </c>
      <c r="BN275" s="40" t="s">
        <v>150</v>
      </c>
      <c r="BO275" s="40"/>
      <c r="BP275" s="40" t="s">
        <v>153</v>
      </c>
      <c r="BQ275" s="40" t="s">
        <v>150</v>
      </c>
      <c r="BR275" s="40" t="s">
        <v>150</v>
      </c>
      <c r="BS275" s="40" t="s">
        <v>150</v>
      </c>
      <c r="BT275" s="40" t="s">
        <v>150</v>
      </c>
      <c r="BU275" s="41" t="s">
        <v>150</v>
      </c>
      <c r="BV275" s="43" t="s">
        <v>150</v>
      </c>
      <c r="BW275" s="40" t="s">
        <v>153</v>
      </c>
      <c r="BX275" s="40" t="s">
        <v>150</v>
      </c>
      <c r="BY275" s="40" t="s">
        <v>150</v>
      </c>
      <c r="BZ275" s="40" t="s">
        <v>150</v>
      </c>
      <c r="CA275" s="43" t="s">
        <v>150</v>
      </c>
      <c r="CB275" s="43" t="s">
        <v>150</v>
      </c>
      <c r="CC275" s="43" t="s">
        <v>150</v>
      </c>
      <c r="CD275" s="40" t="s">
        <v>153</v>
      </c>
      <c r="CE275" s="40" t="s">
        <v>150</v>
      </c>
      <c r="CF275" s="40" t="s">
        <v>150</v>
      </c>
      <c r="CG275" s="40" t="s">
        <v>153</v>
      </c>
      <c r="CH275" s="40" t="s">
        <v>158</v>
      </c>
      <c r="CI275" s="40"/>
      <c r="CJ275" s="40"/>
      <c r="CK275" s="40"/>
      <c r="CL275" s="40"/>
      <c r="CM275" s="40"/>
      <c r="CN275" s="40"/>
      <c r="CO275" s="40"/>
      <c r="CP275" s="40"/>
      <c r="CQ275" s="40"/>
      <c r="CR275" s="40"/>
      <c r="CS275" s="40"/>
      <c r="CT275" s="4"/>
      <c r="CU275" s="4"/>
      <c r="CV275" s="4"/>
      <c r="CW275" s="4"/>
      <c r="CX275" s="4"/>
      <c r="CY275" s="4"/>
      <c r="CZ275" s="4"/>
      <c r="DA275" s="4"/>
      <c r="DB275" s="4"/>
      <c r="DC275" s="4"/>
      <c r="DD275" s="4"/>
      <c r="DE275" s="4"/>
      <c r="DF275" s="4"/>
      <c r="DG275" s="4"/>
      <c r="DH275" s="4"/>
      <c r="DI275" s="4"/>
      <c r="DJ275" s="4"/>
      <c r="DK275" s="4"/>
    </row>
    <row r="276" spans="1:115" ht="15" customHeight="1" x14ac:dyDescent="0.6">
      <c r="A276" s="40">
        <v>364</v>
      </c>
      <c r="B276" s="40" t="s">
        <v>1257</v>
      </c>
      <c r="C276" s="40" t="s">
        <v>1258</v>
      </c>
      <c r="D276" s="40"/>
      <c r="E276" s="40" t="s">
        <v>413</v>
      </c>
      <c r="F276" s="40" t="s">
        <v>1259</v>
      </c>
      <c r="G276" s="51" t="s">
        <v>1378</v>
      </c>
      <c r="H276" s="40" t="s">
        <v>150</v>
      </c>
      <c r="I276" s="41">
        <v>42902</v>
      </c>
      <c r="J276" s="42">
        <f t="shared" si="0"/>
        <v>2017</v>
      </c>
      <c r="K276" s="42">
        <f t="shared" si="1"/>
        <v>6</v>
      </c>
      <c r="L276" s="42" t="str">
        <f t="shared" si="2"/>
        <v>2 - Summer</v>
      </c>
      <c r="M276" s="40" t="s">
        <v>150</v>
      </c>
      <c r="N276" s="40" t="s">
        <v>150</v>
      </c>
      <c r="O276" s="43">
        <v>42903.954861111109</v>
      </c>
      <c r="P276" s="40" t="s">
        <v>151</v>
      </c>
      <c r="Q276" s="44">
        <v>29.657240000000002</v>
      </c>
      <c r="R276" s="44">
        <v>-84.87276</v>
      </c>
      <c r="S276" s="40" t="s">
        <v>152</v>
      </c>
      <c r="T276" s="40" t="s">
        <v>150</v>
      </c>
      <c r="U276" s="40" t="s">
        <v>153</v>
      </c>
      <c r="V276" s="40" t="s">
        <v>150</v>
      </c>
      <c r="W276" s="40" t="s">
        <v>150</v>
      </c>
      <c r="X276" s="40" t="s">
        <v>150</v>
      </c>
      <c r="Y276" s="40" t="s">
        <v>1379</v>
      </c>
      <c r="Z276" s="40" t="s">
        <v>1361</v>
      </c>
      <c r="AA276" s="45">
        <v>982.00041972003703</v>
      </c>
      <c r="AB276" s="40" t="s">
        <v>156</v>
      </c>
      <c r="AC276" s="40" t="s">
        <v>150</v>
      </c>
      <c r="AD276" s="40" t="s">
        <v>150</v>
      </c>
      <c r="AE276" s="40" t="s">
        <v>150</v>
      </c>
      <c r="AF276" s="40" t="s">
        <v>150</v>
      </c>
      <c r="AG276" s="46">
        <v>89.7</v>
      </c>
      <c r="AH276" s="46">
        <v>90.5</v>
      </c>
      <c r="AI276" s="40">
        <v>82.6</v>
      </c>
      <c r="AJ276" s="40" t="s">
        <v>150</v>
      </c>
      <c r="AK276" s="40" t="s">
        <v>150</v>
      </c>
      <c r="AL276" s="40" t="s">
        <v>150</v>
      </c>
      <c r="AM276" s="40" t="s">
        <v>150</v>
      </c>
      <c r="AN276" s="40" t="s">
        <v>157</v>
      </c>
      <c r="AO276" s="40" t="s">
        <v>150</v>
      </c>
      <c r="AP276" s="40" t="s">
        <v>150</v>
      </c>
      <c r="AQ276" s="40" t="s">
        <v>150</v>
      </c>
      <c r="AR276" s="40" t="s">
        <v>150</v>
      </c>
      <c r="AS276" s="40" t="s">
        <v>150</v>
      </c>
      <c r="AT276" s="40" t="s">
        <v>150</v>
      </c>
      <c r="AU276" s="40" t="s">
        <v>150</v>
      </c>
      <c r="AV276" s="40" t="s">
        <v>150</v>
      </c>
      <c r="AW276" s="40" t="s">
        <v>150</v>
      </c>
      <c r="AX276" s="40" t="s">
        <v>150</v>
      </c>
      <c r="AY276" s="40" t="s">
        <v>150</v>
      </c>
      <c r="AZ276" s="40" t="s">
        <v>150</v>
      </c>
      <c r="BA276" s="40" t="s">
        <v>150</v>
      </c>
      <c r="BB276" s="40" t="s">
        <v>150</v>
      </c>
      <c r="BC276" s="40" t="s">
        <v>150</v>
      </c>
      <c r="BD276" s="40" t="s">
        <v>150</v>
      </c>
      <c r="BE276" s="40" t="s">
        <v>150</v>
      </c>
      <c r="BF276" s="40" t="s">
        <v>153</v>
      </c>
      <c r="BG276" s="40" t="s">
        <v>166</v>
      </c>
      <c r="BH276" s="40" t="s">
        <v>153</v>
      </c>
      <c r="BI276" s="40" t="s">
        <v>153</v>
      </c>
      <c r="BJ276" s="40" t="s">
        <v>153</v>
      </c>
      <c r="BK276" s="40" t="s">
        <v>150</v>
      </c>
      <c r="BL276" s="40" t="s">
        <v>150</v>
      </c>
      <c r="BM276" s="40" t="s">
        <v>150</v>
      </c>
      <c r="BN276" s="40" t="s">
        <v>150</v>
      </c>
      <c r="BO276" s="40"/>
      <c r="BP276" s="40" t="s">
        <v>153</v>
      </c>
      <c r="BQ276" s="40" t="s">
        <v>150</v>
      </c>
      <c r="BR276" s="40" t="s">
        <v>150</v>
      </c>
      <c r="BS276" s="40" t="s">
        <v>150</v>
      </c>
      <c r="BT276" s="40" t="s">
        <v>150</v>
      </c>
      <c r="BU276" s="41" t="s">
        <v>150</v>
      </c>
      <c r="BV276" s="43" t="s">
        <v>150</v>
      </c>
      <c r="BW276" s="40" t="s">
        <v>153</v>
      </c>
      <c r="BX276" s="40" t="s">
        <v>150</v>
      </c>
      <c r="BY276" s="40" t="s">
        <v>150</v>
      </c>
      <c r="BZ276" s="40" t="s">
        <v>150</v>
      </c>
      <c r="CA276" s="43" t="s">
        <v>150</v>
      </c>
      <c r="CB276" s="43" t="s">
        <v>150</v>
      </c>
      <c r="CC276" s="43" t="s">
        <v>150</v>
      </c>
      <c r="CD276" s="40" t="s">
        <v>153</v>
      </c>
      <c r="CE276" s="40" t="s">
        <v>150</v>
      </c>
      <c r="CF276" s="40" t="s">
        <v>150</v>
      </c>
      <c r="CG276" s="40" t="s">
        <v>153</v>
      </c>
      <c r="CH276" s="40" t="s">
        <v>158</v>
      </c>
      <c r="CI276" s="40"/>
      <c r="CJ276" s="40"/>
      <c r="CK276" s="40"/>
      <c r="CL276" s="40"/>
      <c r="CM276" s="40"/>
      <c r="CN276" s="40"/>
      <c r="CO276" s="40"/>
      <c r="CP276" s="40"/>
      <c r="CQ276" s="40"/>
      <c r="CR276" s="40"/>
      <c r="CS276" s="40"/>
      <c r="CT276" s="4"/>
      <c r="CU276" s="4"/>
      <c r="CV276" s="4"/>
      <c r="CW276" s="4"/>
      <c r="CX276" s="4"/>
      <c r="CY276" s="4"/>
      <c r="CZ276" s="4"/>
      <c r="DA276" s="4"/>
      <c r="DB276" s="4"/>
      <c r="DC276" s="4"/>
      <c r="DD276" s="4"/>
      <c r="DE276" s="4"/>
      <c r="DF276" s="4"/>
      <c r="DG276" s="4"/>
      <c r="DH276" s="4"/>
      <c r="DI276" s="4"/>
      <c r="DJ276" s="4"/>
      <c r="DK276" s="4"/>
    </row>
    <row r="277" spans="1:115" ht="15" customHeight="1" x14ac:dyDescent="0.6">
      <c r="A277" s="40">
        <v>365</v>
      </c>
      <c r="B277" s="40" t="s">
        <v>1257</v>
      </c>
      <c r="C277" s="40" t="s">
        <v>1258</v>
      </c>
      <c r="D277" s="40"/>
      <c r="E277" s="40" t="s">
        <v>413</v>
      </c>
      <c r="F277" s="40" t="s">
        <v>1259</v>
      </c>
      <c r="G277" s="40" t="s">
        <v>1380</v>
      </c>
      <c r="H277" s="40" t="s">
        <v>150</v>
      </c>
      <c r="I277" s="41">
        <v>42902</v>
      </c>
      <c r="J277" s="42">
        <f t="shared" si="0"/>
        <v>2017</v>
      </c>
      <c r="K277" s="42">
        <f t="shared" si="1"/>
        <v>6</v>
      </c>
      <c r="L277" s="42" t="str">
        <f t="shared" si="2"/>
        <v>2 - Summer</v>
      </c>
      <c r="M277" s="40" t="s">
        <v>150</v>
      </c>
      <c r="N277" s="40" t="s">
        <v>150</v>
      </c>
      <c r="O277" s="43">
        <v>42903.989583333328</v>
      </c>
      <c r="P277" s="40" t="s">
        <v>151</v>
      </c>
      <c r="Q277" s="44">
        <v>29.65192</v>
      </c>
      <c r="R277" s="44">
        <v>-84.884500000000003</v>
      </c>
      <c r="S277" s="40" t="s">
        <v>152</v>
      </c>
      <c r="T277" s="40" t="s">
        <v>150</v>
      </c>
      <c r="U277" s="40" t="s">
        <v>153</v>
      </c>
      <c r="V277" s="40" t="s">
        <v>150</v>
      </c>
      <c r="W277" s="40" t="s">
        <v>150</v>
      </c>
      <c r="X277" s="40" t="s">
        <v>150</v>
      </c>
      <c r="Y277" s="40" t="s">
        <v>1381</v>
      </c>
      <c r="Z277" s="40" t="s">
        <v>1382</v>
      </c>
      <c r="AA277" s="45" t="s">
        <v>150</v>
      </c>
      <c r="AB277" s="40" t="s">
        <v>156</v>
      </c>
      <c r="AC277" s="40" t="s">
        <v>150</v>
      </c>
      <c r="AD277" s="40" t="s">
        <v>150</v>
      </c>
      <c r="AE277" s="40" t="s">
        <v>150</v>
      </c>
      <c r="AF277" s="40" t="s">
        <v>150</v>
      </c>
      <c r="AG277" s="46">
        <v>90.4</v>
      </c>
      <c r="AH277" s="46">
        <v>91.1</v>
      </c>
      <c r="AI277" s="40">
        <v>82.4</v>
      </c>
      <c r="AJ277" s="40" t="s">
        <v>150</v>
      </c>
      <c r="AK277" s="40" t="s">
        <v>150</v>
      </c>
      <c r="AL277" s="40" t="s">
        <v>150</v>
      </c>
      <c r="AM277" s="40" t="s">
        <v>150</v>
      </c>
      <c r="AN277" s="40" t="s">
        <v>157</v>
      </c>
      <c r="AO277" s="40" t="s">
        <v>150</v>
      </c>
      <c r="AP277" s="40" t="s">
        <v>150</v>
      </c>
      <c r="AQ277" s="40" t="s">
        <v>150</v>
      </c>
      <c r="AR277" s="40" t="s">
        <v>150</v>
      </c>
      <c r="AS277" s="40" t="s">
        <v>150</v>
      </c>
      <c r="AT277" s="40" t="s">
        <v>150</v>
      </c>
      <c r="AU277" s="40" t="s">
        <v>150</v>
      </c>
      <c r="AV277" s="40" t="s">
        <v>150</v>
      </c>
      <c r="AW277" s="40" t="s">
        <v>150</v>
      </c>
      <c r="AX277" s="40" t="s">
        <v>150</v>
      </c>
      <c r="AY277" s="40" t="s">
        <v>150</v>
      </c>
      <c r="AZ277" s="40" t="s">
        <v>150</v>
      </c>
      <c r="BA277" s="40" t="s">
        <v>150</v>
      </c>
      <c r="BB277" s="40" t="s">
        <v>150</v>
      </c>
      <c r="BC277" s="40" t="s">
        <v>150</v>
      </c>
      <c r="BD277" s="40" t="s">
        <v>150</v>
      </c>
      <c r="BE277" s="40" t="s">
        <v>150</v>
      </c>
      <c r="BF277" s="40" t="s">
        <v>153</v>
      </c>
      <c r="BG277" s="40" t="s">
        <v>166</v>
      </c>
      <c r="BH277" s="40" t="s">
        <v>153</v>
      </c>
      <c r="BI277" s="40" t="s">
        <v>153</v>
      </c>
      <c r="BJ277" s="40" t="s">
        <v>153</v>
      </c>
      <c r="BK277" s="40" t="s">
        <v>150</v>
      </c>
      <c r="BL277" s="40" t="s">
        <v>150</v>
      </c>
      <c r="BM277" s="40" t="s">
        <v>150</v>
      </c>
      <c r="BN277" s="40" t="s">
        <v>150</v>
      </c>
      <c r="BO277" s="40"/>
      <c r="BP277" s="40" t="s">
        <v>153</v>
      </c>
      <c r="BQ277" s="40" t="s">
        <v>150</v>
      </c>
      <c r="BR277" s="40" t="s">
        <v>150</v>
      </c>
      <c r="BS277" s="40" t="s">
        <v>150</v>
      </c>
      <c r="BT277" s="40" t="s">
        <v>150</v>
      </c>
      <c r="BU277" s="41" t="s">
        <v>150</v>
      </c>
      <c r="BV277" s="43" t="s">
        <v>150</v>
      </c>
      <c r="BW277" s="40" t="s">
        <v>153</v>
      </c>
      <c r="BX277" s="40" t="s">
        <v>150</v>
      </c>
      <c r="BY277" s="40" t="s">
        <v>150</v>
      </c>
      <c r="BZ277" s="40" t="s">
        <v>150</v>
      </c>
      <c r="CA277" s="43" t="s">
        <v>150</v>
      </c>
      <c r="CB277" s="43" t="s">
        <v>150</v>
      </c>
      <c r="CC277" s="43" t="s">
        <v>150</v>
      </c>
      <c r="CD277" s="40" t="s">
        <v>153</v>
      </c>
      <c r="CE277" s="40" t="s">
        <v>150</v>
      </c>
      <c r="CF277" s="40" t="s">
        <v>150</v>
      </c>
      <c r="CG277" s="40" t="s">
        <v>153</v>
      </c>
      <c r="CH277" s="40" t="s">
        <v>158</v>
      </c>
      <c r="CI277" s="40"/>
      <c r="CJ277" s="40"/>
      <c r="CK277" s="40"/>
      <c r="CL277" s="40"/>
      <c r="CM277" s="40"/>
      <c r="CN277" s="40"/>
      <c r="CO277" s="40"/>
      <c r="CP277" s="40"/>
      <c r="CQ277" s="40"/>
      <c r="CR277" s="40"/>
      <c r="CS277" s="40"/>
      <c r="CT277" s="4"/>
      <c r="CU277" s="4"/>
      <c r="CV277" s="4"/>
      <c r="CW277" s="4"/>
      <c r="CX277" s="4"/>
      <c r="CY277" s="4"/>
      <c r="CZ277" s="4"/>
      <c r="DA277" s="4"/>
      <c r="DB277" s="4"/>
      <c r="DC277" s="4"/>
      <c r="DD277" s="4"/>
      <c r="DE277" s="4"/>
      <c r="DF277" s="4"/>
      <c r="DG277" s="4"/>
      <c r="DH277" s="4"/>
      <c r="DI277" s="4"/>
      <c r="DJ277" s="4"/>
      <c r="DK277" s="4"/>
    </row>
    <row r="278" spans="1:115" ht="15" customHeight="1" x14ac:dyDescent="0.6">
      <c r="A278" s="40">
        <v>366</v>
      </c>
      <c r="B278" s="40" t="s">
        <v>1257</v>
      </c>
      <c r="C278" s="40" t="s">
        <v>1258</v>
      </c>
      <c r="D278" s="40"/>
      <c r="E278" s="40" t="s">
        <v>413</v>
      </c>
      <c r="F278" s="40" t="s">
        <v>1259</v>
      </c>
      <c r="G278" s="51" t="s">
        <v>1359</v>
      </c>
      <c r="H278" s="40" t="s">
        <v>150</v>
      </c>
      <c r="I278" s="41">
        <v>42903</v>
      </c>
      <c r="J278" s="42">
        <f t="shared" si="0"/>
        <v>2017</v>
      </c>
      <c r="K278" s="42">
        <f t="shared" si="1"/>
        <v>6</v>
      </c>
      <c r="L278" s="42" t="str">
        <f t="shared" si="2"/>
        <v>2 - Summer</v>
      </c>
      <c r="M278" s="40" t="s">
        <v>150</v>
      </c>
      <c r="N278" s="40" t="s">
        <v>150</v>
      </c>
      <c r="O278" s="43">
        <v>5.5555555555555552E-2</v>
      </c>
      <c r="P278" s="40" t="s">
        <v>151</v>
      </c>
      <c r="Q278" s="44">
        <v>29.66114</v>
      </c>
      <c r="R278" s="44">
        <v>-84.863740000000007</v>
      </c>
      <c r="S278" s="40" t="s">
        <v>290</v>
      </c>
      <c r="T278" s="40">
        <v>2</v>
      </c>
      <c r="U278" s="40" t="s">
        <v>153</v>
      </c>
      <c r="V278" s="40" t="s">
        <v>150</v>
      </c>
      <c r="W278" s="40" t="s">
        <v>150</v>
      </c>
      <c r="X278" s="40" t="s">
        <v>150</v>
      </c>
      <c r="Y278" s="40" t="s">
        <v>1360</v>
      </c>
      <c r="Z278" s="40" t="s">
        <v>1383</v>
      </c>
      <c r="AA278" s="45">
        <v>985.111000930042</v>
      </c>
      <c r="AB278" s="40" t="s">
        <v>156</v>
      </c>
      <c r="AC278" s="40" t="s">
        <v>150</v>
      </c>
      <c r="AD278" s="40" t="s">
        <v>150</v>
      </c>
      <c r="AE278" s="40" t="s">
        <v>150</v>
      </c>
      <c r="AF278" s="40" t="s">
        <v>150</v>
      </c>
      <c r="AG278" s="46">
        <v>96.6</v>
      </c>
      <c r="AH278" s="46">
        <v>97.7</v>
      </c>
      <c r="AI278" s="40">
        <v>89.9</v>
      </c>
      <c r="AJ278" s="40" t="s">
        <v>150</v>
      </c>
      <c r="AK278" s="40" t="s">
        <v>150</v>
      </c>
      <c r="AL278" s="40" t="s">
        <v>150</v>
      </c>
      <c r="AM278" s="40" t="s">
        <v>150</v>
      </c>
      <c r="AN278" s="40" t="s">
        <v>157</v>
      </c>
      <c r="AO278" s="40" t="s">
        <v>150</v>
      </c>
      <c r="AP278" s="40" t="s">
        <v>150</v>
      </c>
      <c r="AQ278" s="40" t="s">
        <v>150</v>
      </c>
      <c r="AR278" s="40" t="s">
        <v>150</v>
      </c>
      <c r="AS278" s="40" t="s">
        <v>150</v>
      </c>
      <c r="AT278" s="40" t="s">
        <v>150</v>
      </c>
      <c r="AU278" s="40" t="s">
        <v>150</v>
      </c>
      <c r="AV278" s="40" t="s">
        <v>150</v>
      </c>
      <c r="AW278" s="40" t="s">
        <v>150</v>
      </c>
      <c r="AX278" s="40" t="s">
        <v>150</v>
      </c>
      <c r="AY278" s="40" t="s">
        <v>150</v>
      </c>
      <c r="AZ278" s="40" t="s">
        <v>150</v>
      </c>
      <c r="BA278" s="40" t="s">
        <v>150</v>
      </c>
      <c r="BB278" s="40" t="s">
        <v>150</v>
      </c>
      <c r="BC278" s="40" t="s">
        <v>150</v>
      </c>
      <c r="BD278" s="40" t="s">
        <v>150</v>
      </c>
      <c r="BE278" s="40" t="s">
        <v>150</v>
      </c>
      <c r="BF278" s="40" t="s">
        <v>153</v>
      </c>
      <c r="BG278" s="40" t="s">
        <v>166</v>
      </c>
      <c r="BH278" s="40" t="s">
        <v>153</v>
      </c>
      <c r="BI278" s="40" t="s">
        <v>153</v>
      </c>
      <c r="BJ278" s="40" t="s">
        <v>153</v>
      </c>
      <c r="BK278" s="40" t="s">
        <v>150</v>
      </c>
      <c r="BL278" s="40" t="s">
        <v>150</v>
      </c>
      <c r="BM278" s="40" t="s">
        <v>150</v>
      </c>
      <c r="BN278" s="40" t="s">
        <v>150</v>
      </c>
      <c r="BO278" s="40"/>
      <c r="BP278" s="40" t="s">
        <v>153</v>
      </c>
      <c r="BQ278" s="40" t="s">
        <v>150</v>
      </c>
      <c r="BR278" s="40" t="s">
        <v>150</v>
      </c>
      <c r="BS278" s="40" t="s">
        <v>150</v>
      </c>
      <c r="BT278" s="40" t="s">
        <v>150</v>
      </c>
      <c r="BU278" s="41" t="s">
        <v>150</v>
      </c>
      <c r="BV278" s="43" t="s">
        <v>150</v>
      </c>
      <c r="BW278" s="40" t="s">
        <v>153</v>
      </c>
      <c r="BX278" s="40" t="s">
        <v>150</v>
      </c>
      <c r="BY278" s="40" t="s">
        <v>150</v>
      </c>
      <c r="BZ278" s="40" t="s">
        <v>150</v>
      </c>
      <c r="CA278" s="43" t="s">
        <v>150</v>
      </c>
      <c r="CB278" s="43" t="s">
        <v>150</v>
      </c>
      <c r="CC278" s="43" t="s">
        <v>150</v>
      </c>
      <c r="CD278" s="40" t="s">
        <v>153</v>
      </c>
      <c r="CE278" s="40" t="s">
        <v>150</v>
      </c>
      <c r="CF278" s="40" t="s">
        <v>150</v>
      </c>
      <c r="CG278" s="40" t="s">
        <v>153</v>
      </c>
      <c r="CH278" s="40" t="s">
        <v>158</v>
      </c>
      <c r="CI278" s="40"/>
      <c r="CJ278" s="40"/>
      <c r="CK278" s="40"/>
      <c r="CL278" s="40"/>
      <c r="CM278" s="40"/>
      <c r="CN278" s="40"/>
      <c r="CO278" s="40"/>
      <c r="CP278" s="40"/>
      <c r="CQ278" s="40"/>
      <c r="CR278" s="40"/>
      <c r="CS278" s="40"/>
      <c r="CT278" s="4"/>
      <c r="CU278" s="4"/>
      <c r="CV278" s="4"/>
      <c r="CW278" s="4"/>
      <c r="CX278" s="4"/>
      <c r="CY278" s="4"/>
      <c r="CZ278" s="4"/>
      <c r="DA278" s="4"/>
      <c r="DB278" s="4"/>
      <c r="DC278" s="4"/>
      <c r="DD278" s="4"/>
      <c r="DE278" s="4"/>
      <c r="DF278" s="4"/>
      <c r="DG278" s="4"/>
      <c r="DH278" s="4"/>
      <c r="DI278" s="4"/>
      <c r="DJ278" s="4"/>
      <c r="DK278" s="4"/>
    </row>
    <row r="279" spans="1:115" ht="15" customHeight="1" x14ac:dyDescent="0.6">
      <c r="A279" s="40">
        <v>367</v>
      </c>
      <c r="B279" s="40" t="s">
        <v>1257</v>
      </c>
      <c r="C279" s="40" t="s">
        <v>1258</v>
      </c>
      <c r="D279" s="40"/>
      <c r="E279" s="40" t="s">
        <v>413</v>
      </c>
      <c r="F279" s="40" t="s">
        <v>1259</v>
      </c>
      <c r="G279" s="51" t="s">
        <v>1384</v>
      </c>
      <c r="H279" s="40" t="s">
        <v>150</v>
      </c>
      <c r="I279" s="41">
        <v>42903</v>
      </c>
      <c r="J279" s="42">
        <f t="shared" si="0"/>
        <v>2017</v>
      </c>
      <c r="K279" s="42">
        <f t="shared" si="1"/>
        <v>6</v>
      </c>
      <c r="L279" s="42" t="str">
        <f t="shared" si="2"/>
        <v>2 - Summer</v>
      </c>
      <c r="M279" s="40" t="s">
        <v>150</v>
      </c>
      <c r="N279" s="40" t="s">
        <v>150</v>
      </c>
      <c r="O279" s="43">
        <v>0.1423611111111111</v>
      </c>
      <c r="P279" s="40" t="s">
        <v>151</v>
      </c>
      <c r="Q279" s="44">
        <v>29.614609999999999</v>
      </c>
      <c r="R279" s="44">
        <v>-84.955510000000004</v>
      </c>
      <c r="S279" s="40" t="s">
        <v>152</v>
      </c>
      <c r="T279" s="40" t="s">
        <v>150</v>
      </c>
      <c r="U279" s="40" t="s">
        <v>153</v>
      </c>
      <c r="V279" s="40" t="s">
        <v>150</v>
      </c>
      <c r="W279" s="40" t="s">
        <v>150</v>
      </c>
      <c r="X279" s="40" t="s">
        <v>150</v>
      </c>
      <c r="Y279" s="40" t="s">
        <v>1385</v>
      </c>
      <c r="Z279" s="40" t="s">
        <v>1386</v>
      </c>
      <c r="AA279" s="45" t="s">
        <v>150</v>
      </c>
      <c r="AB279" s="40" t="s">
        <v>156</v>
      </c>
      <c r="AC279" s="40" t="s">
        <v>150</v>
      </c>
      <c r="AD279" s="40" t="s">
        <v>150</v>
      </c>
      <c r="AE279" s="40" t="s">
        <v>150</v>
      </c>
      <c r="AF279" s="40" t="s">
        <v>150</v>
      </c>
      <c r="AG279" s="46">
        <v>88.5</v>
      </c>
      <c r="AH279" s="46">
        <v>89.5</v>
      </c>
      <c r="AI279" s="40">
        <v>85</v>
      </c>
      <c r="AJ279" s="40" t="s">
        <v>150</v>
      </c>
      <c r="AK279" s="40" t="s">
        <v>150</v>
      </c>
      <c r="AL279" s="40" t="s">
        <v>150</v>
      </c>
      <c r="AM279" s="40" t="s">
        <v>150</v>
      </c>
      <c r="AN279" s="40" t="s">
        <v>157</v>
      </c>
      <c r="AO279" s="40" t="s">
        <v>150</v>
      </c>
      <c r="AP279" s="40" t="s">
        <v>150</v>
      </c>
      <c r="AQ279" s="40" t="s">
        <v>150</v>
      </c>
      <c r="AR279" s="40" t="s">
        <v>150</v>
      </c>
      <c r="AS279" s="40" t="s">
        <v>150</v>
      </c>
      <c r="AT279" s="40" t="s">
        <v>150</v>
      </c>
      <c r="AU279" s="40" t="s">
        <v>150</v>
      </c>
      <c r="AV279" s="40" t="s">
        <v>150</v>
      </c>
      <c r="AW279" s="40" t="s">
        <v>150</v>
      </c>
      <c r="AX279" s="40" t="s">
        <v>150</v>
      </c>
      <c r="AY279" s="40" t="s">
        <v>150</v>
      </c>
      <c r="AZ279" s="40" t="s">
        <v>150</v>
      </c>
      <c r="BA279" s="40" t="s">
        <v>150</v>
      </c>
      <c r="BB279" s="40" t="s">
        <v>150</v>
      </c>
      <c r="BC279" s="40" t="s">
        <v>150</v>
      </c>
      <c r="BD279" s="40" t="s">
        <v>150</v>
      </c>
      <c r="BE279" s="40" t="s">
        <v>150</v>
      </c>
      <c r="BF279" s="40" t="s">
        <v>153</v>
      </c>
      <c r="BG279" s="40" t="s">
        <v>166</v>
      </c>
      <c r="BH279" s="40" t="s">
        <v>153</v>
      </c>
      <c r="BI279" s="40" t="s">
        <v>153</v>
      </c>
      <c r="BJ279" s="40" t="s">
        <v>153</v>
      </c>
      <c r="BK279" s="40" t="s">
        <v>150</v>
      </c>
      <c r="BL279" s="40" t="s">
        <v>150</v>
      </c>
      <c r="BM279" s="40" t="s">
        <v>150</v>
      </c>
      <c r="BN279" s="40" t="s">
        <v>150</v>
      </c>
      <c r="BO279" s="40"/>
      <c r="BP279" s="40" t="s">
        <v>153</v>
      </c>
      <c r="BQ279" s="40" t="s">
        <v>150</v>
      </c>
      <c r="BR279" s="40" t="s">
        <v>150</v>
      </c>
      <c r="BS279" s="40" t="s">
        <v>150</v>
      </c>
      <c r="BT279" s="40" t="s">
        <v>150</v>
      </c>
      <c r="BU279" s="41" t="s">
        <v>150</v>
      </c>
      <c r="BV279" s="43" t="s">
        <v>150</v>
      </c>
      <c r="BW279" s="40" t="s">
        <v>153</v>
      </c>
      <c r="BX279" s="40" t="s">
        <v>150</v>
      </c>
      <c r="BY279" s="40" t="s">
        <v>150</v>
      </c>
      <c r="BZ279" s="40" t="s">
        <v>150</v>
      </c>
      <c r="CA279" s="43" t="s">
        <v>150</v>
      </c>
      <c r="CB279" s="43" t="s">
        <v>150</v>
      </c>
      <c r="CC279" s="43" t="s">
        <v>150</v>
      </c>
      <c r="CD279" s="40" t="s">
        <v>153</v>
      </c>
      <c r="CE279" s="40" t="s">
        <v>150</v>
      </c>
      <c r="CF279" s="40" t="s">
        <v>150</v>
      </c>
      <c r="CG279" s="40" t="s">
        <v>153</v>
      </c>
      <c r="CH279" s="40" t="s">
        <v>158</v>
      </c>
      <c r="CI279" s="40"/>
      <c r="CJ279" s="40"/>
      <c r="CK279" s="40"/>
      <c r="CL279" s="40"/>
      <c r="CM279" s="40"/>
      <c r="CN279" s="40"/>
      <c r="CO279" s="40"/>
      <c r="CP279" s="40"/>
      <c r="CQ279" s="40"/>
      <c r="CR279" s="40"/>
      <c r="CS279" s="40"/>
      <c r="CT279" s="4"/>
      <c r="CU279" s="4"/>
      <c r="CV279" s="4"/>
      <c r="CW279" s="4"/>
      <c r="CX279" s="4"/>
      <c r="CY279" s="4"/>
      <c r="CZ279" s="4"/>
      <c r="DA279" s="4"/>
      <c r="DB279" s="4"/>
      <c r="DC279" s="4"/>
      <c r="DD279" s="4"/>
      <c r="DE279" s="4"/>
      <c r="DF279" s="4"/>
      <c r="DG279" s="4"/>
      <c r="DH279" s="4"/>
      <c r="DI279" s="4"/>
      <c r="DJ279" s="4"/>
      <c r="DK279" s="4"/>
    </row>
    <row r="280" spans="1:115" ht="15" customHeight="1" x14ac:dyDescent="0.6">
      <c r="A280" s="40">
        <v>368</v>
      </c>
      <c r="B280" s="40" t="s">
        <v>1257</v>
      </c>
      <c r="C280" s="40" t="s">
        <v>1258</v>
      </c>
      <c r="D280" s="40"/>
      <c r="E280" s="40" t="s">
        <v>413</v>
      </c>
      <c r="F280" s="40" t="s">
        <v>1259</v>
      </c>
      <c r="G280" s="51" t="s">
        <v>1387</v>
      </c>
      <c r="H280" s="40" t="s">
        <v>150</v>
      </c>
      <c r="I280" s="41">
        <v>42903</v>
      </c>
      <c r="J280" s="42">
        <f t="shared" si="0"/>
        <v>2017</v>
      </c>
      <c r="K280" s="42">
        <f t="shared" si="1"/>
        <v>6</v>
      </c>
      <c r="L280" s="42" t="str">
        <f t="shared" si="2"/>
        <v>2 - Summer</v>
      </c>
      <c r="M280" s="40" t="s">
        <v>150</v>
      </c>
      <c r="N280" s="40" t="s">
        <v>150</v>
      </c>
      <c r="O280" s="43">
        <v>0.97569444444444453</v>
      </c>
      <c r="P280" s="40" t="s">
        <v>151</v>
      </c>
      <c r="Q280" s="44">
        <v>29.651979999999998</v>
      </c>
      <c r="R280" s="44">
        <v>-84.884820000000005</v>
      </c>
      <c r="S280" s="40" t="s">
        <v>152</v>
      </c>
      <c r="T280" s="40" t="s">
        <v>150</v>
      </c>
      <c r="U280" s="40" t="s">
        <v>153</v>
      </c>
      <c r="V280" s="40" t="s">
        <v>150</v>
      </c>
      <c r="W280" s="40" t="s">
        <v>150</v>
      </c>
      <c r="X280" s="40" t="s">
        <v>150</v>
      </c>
      <c r="Y280" s="40" t="s">
        <v>1388</v>
      </c>
      <c r="Z280" s="40" t="s">
        <v>1389</v>
      </c>
      <c r="AA280" s="45">
        <v>985.11100093003995</v>
      </c>
      <c r="AB280" s="40" t="s">
        <v>156</v>
      </c>
      <c r="AC280" s="40" t="s">
        <v>150</v>
      </c>
      <c r="AD280" s="40" t="s">
        <v>150</v>
      </c>
      <c r="AE280" s="40" t="s">
        <v>150</v>
      </c>
      <c r="AF280" s="40" t="s">
        <v>150</v>
      </c>
      <c r="AG280" s="46">
        <v>101</v>
      </c>
      <c r="AH280" s="46">
        <v>103</v>
      </c>
      <c r="AI280" s="40">
        <v>91</v>
      </c>
      <c r="AJ280" s="40" t="s">
        <v>150</v>
      </c>
      <c r="AK280" s="40" t="s">
        <v>150</v>
      </c>
      <c r="AL280" s="40" t="s">
        <v>150</v>
      </c>
      <c r="AM280" s="40" t="s">
        <v>150</v>
      </c>
      <c r="AN280" s="40" t="s">
        <v>157</v>
      </c>
      <c r="AO280" s="40" t="s">
        <v>150</v>
      </c>
      <c r="AP280" s="40" t="s">
        <v>150</v>
      </c>
      <c r="AQ280" s="40" t="s">
        <v>150</v>
      </c>
      <c r="AR280" s="40" t="s">
        <v>150</v>
      </c>
      <c r="AS280" s="40" t="s">
        <v>150</v>
      </c>
      <c r="AT280" s="40" t="s">
        <v>150</v>
      </c>
      <c r="AU280" s="40" t="s">
        <v>150</v>
      </c>
      <c r="AV280" s="40" t="s">
        <v>150</v>
      </c>
      <c r="AW280" s="40" t="s">
        <v>150</v>
      </c>
      <c r="AX280" s="40" t="s">
        <v>150</v>
      </c>
      <c r="AY280" s="40" t="s">
        <v>150</v>
      </c>
      <c r="AZ280" s="40" t="s">
        <v>150</v>
      </c>
      <c r="BA280" s="40" t="s">
        <v>150</v>
      </c>
      <c r="BB280" s="40" t="s">
        <v>150</v>
      </c>
      <c r="BC280" s="40" t="s">
        <v>150</v>
      </c>
      <c r="BD280" s="40" t="s">
        <v>150</v>
      </c>
      <c r="BE280" s="40" t="s">
        <v>150</v>
      </c>
      <c r="BF280" s="40" t="s">
        <v>153</v>
      </c>
      <c r="BG280" s="40" t="s">
        <v>166</v>
      </c>
      <c r="BH280" s="40" t="s">
        <v>153</v>
      </c>
      <c r="BI280" s="40" t="s">
        <v>153</v>
      </c>
      <c r="BJ280" s="40" t="s">
        <v>153</v>
      </c>
      <c r="BK280" s="40" t="s">
        <v>150</v>
      </c>
      <c r="BL280" s="40" t="s">
        <v>150</v>
      </c>
      <c r="BM280" s="40" t="s">
        <v>150</v>
      </c>
      <c r="BN280" s="40" t="s">
        <v>150</v>
      </c>
      <c r="BO280" s="40" t="s">
        <v>1390</v>
      </c>
      <c r="BP280" s="40" t="s">
        <v>153</v>
      </c>
      <c r="BQ280" s="40" t="s">
        <v>150</v>
      </c>
      <c r="BR280" s="40" t="s">
        <v>150</v>
      </c>
      <c r="BS280" s="40" t="s">
        <v>150</v>
      </c>
      <c r="BT280" s="40" t="s">
        <v>150</v>
      </c>
      <c r="BU280" s="41" t="s">
        <v>150</v>
      </c>
      <c r="BV280" s="43" t="s">
        <v>150</v>
      </c>
      <c r="BW280" s="40" t="s">
        <v>153</v>
      </c>
      <c r="BX280" s="40" t="s">
        <v>150</v>
      </c>
      <c r="BY280" s="40" t="s">
        <v>150</v>
      </c>
      <c r="BZ280" s="40" t="s">
        <v>150</v>
      </c>
      <c r="CA280" s="43" t="s">
        <v>150</v>
      </c>
      <c r="CB280" s="43" t="s">
        <v>150</v>
      </c>
      <c r="CC280" s="43" t="s">
        <v>150</v>
      </c>
      <c r="CD280" s="40" t="s">
        <v>153</v>
      </c>
      <c r="CE280" s="40" t="s">
        <v>150</v>
      </c>
      <c r="CF280" s="40" t="s">
        <v>150</v>
      </c>
      <c r="CG280" s="40" t="s">
        <v>153</v>
      </c>
      <c r="CH280" s="40" t="s">
        <v>158</v>
      </c>
      <c r="CI280" s="40"/>
      <c r="CJ280" s="40"/>
      <c r="CK280" s="40"/>
      <c r="CL280" s="40"/>
      <c r="CM280" s="40"/>
      <c r="CN280" s="40"/>
      <c r="CO280" s="40"/>
      <c r="CP280" s="40"/>
      <c r="CQ280" s="40"/>
      <c r="CR280" s="40"/>
      <c r="CS280" s="40"/>
      <c r="CT280" s="4"/>
      <c r="CU280" s="4"/>
      <c r="CV280" s="4"/>
      <c r="CW280" s="4"/>
      <c r="CX280" s="4"/>
      <c r="CY280" s="4"/>
      <c r="CZ280" s="4"/>
      <c r="DA280" s="4"/>
      <c r="DB280" s="4"/>
      <c r="DC280" s="4"/>
      <c r="DD280" s="4"/>
      <c r="DE280" s="4"/>
      <c r="DF280" s="4"/>
      <c r="DG280" s="4"/>
      <c r="DH280" s="4"/>
      <c r="DI280" s="4"/>
      <c r="DJ280" s="4"/>
      <c r="DK280" s="4"/>
    </row>
    <row r="281" spans="1:115" ht="15" customHeight="1" x14ac:dyDescent="0.6">
      <c r="A281" s="40">
        <v>369</v>
      </c>
      <c r="B281" s="40"/>
      <c r="C281" s="40"/>
      <c r="D281" s="40" t="s">
        <v>147</v>
      </c>
      <c r="E281" s="40" t="s">
        <v>22</v>
      </c>
      <c r="F281" s="40" t="s">
        <v>1256</v>
      </c>
      <c r="G281" s="51">
        <v>74</v>
      </c>
      <c r="H281" s="40" t="s">
        <v>150</v>
      </c>
      <c r="I281" s="41">
        <v>42903</v>
      </c>
      <c r="J281" s="42">
        <f t="shared" si="0"/>
        <v>2017</v>
      </c>
      <c r="K281" s="42">
        <f t="shared" si="1"/>
        <v>6</v>
      </c>
      <c r="L281" s="42" t="str">
        <f t="shared" si="2"/>
        <v>2 - Summer</v>
      </c>
      <c r="M281" s="40"/>
      <c r="N281" s="40" t="s">
        <v>150</v>
      </c>
      <c r="O281" s="43" t="s">
        <v>150</v>
      </c>
      <c r="P281" s="40" t="s">
        <v>150</v>
      </c>
      <c r="Q281" s="44" t="s">
        <v>150</v>
      </c>
      <c r="R281" s="44" t="s">
        <v>150</v>
      </c>
      <c r="S281" s="40" t="s">
        <v>290</v>
      </c>
      <c r="T281" s="40">
        <v>294</v>
      </c>
      <c r="U281" s="40" t="s">
        <v>150</v>
      </c>
      <c r="V281" s="40" t="s">
        <v>150</v>
      </c>
      <c r="W281" s="40" t="s">
        <v>150</v>
      </c>
      <c r="X281" s="40" t="s">
        <v>150</v>
      </c>
      <c r="Y281" s="40" t="s">
        <v>1031</v>
      </c>
      <c r="Z281" s="40" t="s">
        <v>1032</v>
      </c>
      <c r="AA281" s="45" t="s">
        <v>150</v>
      </c>
      <c r="AB281" s="40" t="s">
        <v>179</v>
      </c>
      <c r="AC281" s="45" t="s">
        <v>150</v>
      </c>
      <c r="AD281" s="40">
        <v>35.799999999999997</v>
      </c>
      <c r="AE281" s="40">
        <v>36.299999999999997</v>
      </c>
      <c r="AF281" s="40">
        <v>29.9</v>
      </c>
      <c r="AG281" s="46">
        <v>38.5</v>
      </c>
      <c r="AH281" s="46" t="s">
        <v>150</v>
      </c>
      <c r="AI281" s="40">
        <v>35.299999999999997</v>
      </c>
      <c r="AJ281" s="40">
        <v>30.3</v>
      </c>
      <c r="AK281" s="40">
        <v>6.4</v>
      </c>
      <c r="AL281" s="40">
        <v>3.9</v>
      </c>
      <c r="AM281" s="40">
        <v>5.9</v>
      </c>
      <c r="AN281" s="40" t="s">
        <v>150</v>
      </c>
      <c r="AO281" s="40" t="s">
        <v>150</v>
      </c>
      <c r="AP281" s="40" t="s">
        <v>150</v>
      </c>
      <c r="AQ281" s="40" t="s">
        <v>150</v>
      </c>
      <c r="AR281" s="40" t="s">
        <v>150</v>
      </c>
      <c r="AS281" s="40" t="s">
        <v>150</v>
      </c>
      <c r="AT281" s="40" t="s">
        <v>150</v>
      </c>
      <c r="AU281" s="40" t="s">
        <v>150</v>
      </c>
      <c r="AV281" s="40" t="s">
        <v>150</v>
      </c>
      <c r="AW281" s="40" t="s">
        <v>150</v>
      </c>
      <c r="AX281" s="40" t="s">
        <v>150</v>
      </c>
      <c r="AY281" s="40" t="s">
        <v>150</v>
      </c>
      <c r="AZ281" s="40" t="s">
        <v>150</v>
      </c>
      <c r="BA281" s="40" t="s">
        <v>150</v>
      </c>
      <c r="BB281" s="40" t="s">
        <v>150</v>
      </c>
      <c r="BC281" s="40" t="s">
        <v>150</v>
      </c>
      <c r="BD281" s="40" t="s">
        <v>150</v>
      </c>
      <c r="BE281" s="40" t="s">
        <v>150</v>
      </c>
      <c r="BF281" s="40" t="s">
        <v>150</v>
      </c>
      <c r="BG281" s="40" t="s">
        <v>150</v>
      </c>
      <c r="BH281" s="40" t="s">
        <v>150</v>
      </c>
      <c r="BI281" s="40" t="s">
        <v>153</v>
      </c>
      <c r="BJ281" s="40" t="s">
        <v>150</v>
      </c>
      <c r="BK281" s="40" t="s">
        <v>150</v>
      </c>
      <c r="BL281" s="40" t="s">
        <v>150</v>
      </c>
      <c r="BM281" s="40" t="s">
        <v>150</v>
      </c>
      <c r="BN281" s="40" t="s">
        <v>150</v>
      </c>
      <c r="BO281" s="40"/>
      <c r="BP281" s="40" t="s">
        <v>150</v>
      </c>
      <c r="BQ281" s="40" t="s">
        <v>150</v>
      </c>
      <c r="BR281" s="40" t="s">
        <v>150</v>
      </c>
      <c r="BS281" s="40" t="s">
        <v>150</v>
      </c>
      <c r="BT281" s="40" t="s">
        <v>150</v>
      </c>
      <c r="BU281" s="41" t="s">
        <v>150</v>
      </c>
      <c r="BV281" s="43" t="s">
        <v>150</v>
      </c>
      <c r="BW281" s="40" t="s">
        <v>153</v>
      </c>
      <c r="BX281" s="40" t="s">
        <v>150</v>
      </c>
      <c r="BY281" s="40" t="s">
        <v>150</v>
      </c>
      <c r="BZ281" s="40" t="s">
        <v>150</v>
      </c>
      <c r="CA281" s="43" t="s">
        <v>150</v>
      </c>
      <c r="CB281" s="43" t="s">
        <v>150</v>
      </c>
      <c r="CC281" s="43" t="s">
        <v>150</v>
      </c>
      <c r="CD281" s="40" t="s">
        <v>150</v>
      </c>
      <c r="CE281" s="40" t="s">
        <v>150</v>
      </c>
      <c r="CF281" s="40" t="s">
        <v>150</v>
      </c>
      <c r="CG281" s="40" t="s">
        <v>153</v>
      </c>
      <c r="CH281" s="40" t="s">
        <v>158</v>
      </c>
      <c r="CI281" s="40"/>
      <c r="CJ281" s="40"/>
      <c r="CK281" s="40"/>
      <c r="CL281" s="40"/>
      <c r="CM281" s="40"/>
      <c r="CN281" s="40"/>
      <c r="CO281" s="40"/>
      <c r="CP281" s="40"/>
      <c r="CQ281" s="40"/>
      <c r="CR281" s="40"/>
      <c r="CS281" s="40"/>
      <c r="CT281" s="4"/>
      <c r="CU281" s="4"/>
      <c r="CV281" s="4"/>
      <c r="CW281" s="4"/>
      <c r="CX281" s="4"/>
      <c r="CY281" s="4"/>
      <c r="CZ281" s="4"/>
      <c r="DA281" s="4"/>
      <c r="DB281" s="4"/>
      <c r="DC281" s="4"/>
      <c r="DD281" s="4"/>
      <c r="DE281" s="4"/>
      <c r="DF281" s="4"/>
      <c r="DG281" s="4"/>
      <c r="DH281" s="4"/>
      <c r="DI281" s="4"/>
      <c r="DJ281" s="4"/>
      <c r="DK281" s="4"/>
    </row>
    <row r="282" spans="1:115" ht="15" customHeight="1" x14ac:dyDescent="0.6">
      <c r="A282" s="40">
        <v>370</v>
      </c>
      <c r="B282" s="40" t="s">
        <v>1257</v>
      </c>
      <c r="C282" s="40" t="s">
        <v>1258</v>
      </c>
      <c r="D282" s="40"/>
      <c r="E282" s="40" t="s">
        <v>413</v>
      </c>
      <c r="F282" s="40" t="s">
        <v>1259</v>
      </c>
      <c r="G282" s="51" t="s">
        <v>1391</v>
      </c>
      <c r="H282" s="40" t="s">
        <v>150</v>
      </c>
      <c r="I282" s="41">
        <v>42904</v>
      </c>
      <c r="J282" s="42">
        <f t="shared" si="0"/>
        <v>2017</v>
      </c>
      <c r="K282" s="42">
        <f t="shared" si="1"/>
        <v>6</v>
      </c>
      <c r="L282" s="42" t="str">
        <f t="shared" si="2"/>
        <v>2 - Summer</v>
      </c>
      <c r="M282" s="40" t="s">
        <v>150</v>
      </c>
      <c r="N282" s="40" t="s">
        <v>150</v>
      </c>
      <c r="O282" s="43">
        <v>2.0833333333333332E-2</v>
      </c>
      <c r="P282" s="40" t="s">
        <v>151</v>
      </c>
      <c r="Q282" s="44">
        <v>29.621980000000001</v>
      </c>
      <c r="R282" s="44">
        <v>-84.940669999999997</v>
      </c>
      <c r="S282" s="40" t="s">
        <v>152</v>
      </c>
      <c r="T282" s="40" t="s">
        <v>150</v>
      </c>
      <c r="U282" s="40" t="s">
        <v>153</v>
      </c>
      <c r="V282" s="40" t="s">
        <v>150</v>
      </c>
      <c r="W282" s="40" t="s">
        <v>150</v>
      </c>
      <c r="X282" s="40" t="s">
        <v>150</v>
      </c>
      <c r="Y282" s="40" t="s">
        <v>1392</v>
      </c>
      <c r="Z282" s="40" t="s">
        <v>1393</v>
      </c>
      <c r="AA282" s="45" t="s">
        <v>150</v>
      </c>
      <c r="AB282" s="40" t="s">
        <v>156</v>
      </c>
      <c r="AC282" s="40" t="s">
        <v>150</v>
      </c>
      <c r="AD282" s="40" t="s">
        <v>150</v>
      </c>
      <c r="AE282" s="40" t="s">
        <v>150</v>
      </c>
      <c r="AF282" s="40" t="s">
        <v>150</v>
      </c>
      <c r="AG282" s="46">
        <v>99.3</v>
      </c>
      <c r="AH282" s="46">
        <v>100.4</v>
      </c>
      <c r="AI282" s="40">
        <v>89</v>
      </c>
      <c r="AJ282" s="40" t="s">
        <v>150</v>
      </c>
      <c r="AK282" s="40" t="s">
        <v>150</v>
      </c>
      <c r="AL282" s="40" t="s">
        <v>150</v>
      </c>
      <c r="AM282" s="40" t="s">
        <v>150</v>
      </c>
      <c r="AN282" s="40" t="s">
        <v>157</v>
      </c>
      <c r="AO282" s="40" t="s">
        <v>150</v>
      </c>
      <c r="AP282" s="40" t="s">
        <v>150</v>
      </c>
      <c r="AQ282" s="40" t="s">
        <v>150</v>
      </c>
      <c r="AR282" s="40" t="s">
        <v>150</v>
      </c>
      <c r="AS282" s="40" t="s">
        <v>150</v>
      </c>
      <c r="AT282" s="40" t="s">
        <v>150</v>
      </c>
      <c r="AU282" s="40" t="s">
        <v>150</v>
      </c>
      <c r="AV282" s="40" t="s">
        <v>150</v>
      </c>
      <c r="AW282" s="40" t="s">
        <v>150</v>
      </c>
      <c r="AX282" s="40" t="s">
        <v>150</v>
      </c>
      <c r="AY282" s="40" t="s">
        <v>150</v>
      </c>
      <c r="AZ282" s="40" t="s">
        <v>150</v>
      </c>
      <c r="BA282" s="40" t="s">
        <v>150</v>
      </c>
      <c r="BB282" s="40" t="s">
        <v>150</v>
      </c>
      <c r="BC282" s="40" t="s">
        <v>150</v>
      </c>
      <c r="BD282" s="40" t="s">
        <v>150</v>
      </c>
      <c r="BE282" s="40" t="s">
        <v>150</v>
      </c>
      <c r="BF282" s="40" t="s">
        <v>153</v>
      </c>
      <c r="BG282" s="40" t="s">
        <v>166</v>
      </c>
      <c r="BH282" s="40" t="s">
        <v>153</v>
      </c>
      <c r="BI282" s="40" t="s">
        <v>153</v>
      </c>
      <c r="BJ282" s="40" t="s">
        <v>153</v>
      </c>
      <c r="BK282" s="40" t="s">
        <v>150</v>
      </c>
      <c r="BL282" s="40" t="s">
        <v>150</v>
      </c>
      <c r="BM282" s="40" t="s">
        <v>150</v>
      </c>
      <c r="BN282" s="40" t="s">
        <v>150</v>
      </c>
      <c r="BO282" s="40" t="s">
        <v>643</v>
      </c>
      <c r="BP282" s="40" t="s">
        <v>153</v>
      </c>
      <c r="BQ282" s="40" t="s">
        <v>150</v>
      </c>
      <c r="BR282" s="40" t="s">
        <v>150</v>
      </c>
      <c r="BS282" s="40" t="s">
        <v>150</v>
      </c>
      <c r="BT282" s="40" t="s">
        <v>150</v>
      </c>
      <c r="BU282" s="41" t="s">
        <v>150</v>
      </c>
      <c r="BV282" s="43" t="s">
        <v>150</v>
      </c>
      <c r="BW282" s="40" t="s">
        <v>153</v>
      </c>
      <c r="BX282" s="40" t="s">
        <v>150</v>
      </c>
      <c r="BY282" s="40" t="s">
        <v>150</v>
      </c>
      <c r="BZ282" s="40" t="s">
        <v>150</v>
      </c>
      <c r="CA282" s="43" t="s">
        <v>150</v>
      </c>
      <c r="CB282" s="43" t="s">
        <v>150</v>
      </c>
      <c r="CC282" s="43" t="s">
        <v>150</v>
      </c>
      <c r="CD282" s="40" t="s">
        <v>153</v>
      </c>
      <c r="CE282" s="40" t="s">
        <v>150</v>
      </c>
      <c r="CF282" s="40" t="s">
        <v>150</v>
      </c>
      <c r="CG282" s="40" t="s">
        <v>153</v>
      </c>
      <c r="CH282" s="40" t="s">
        <v>158</v>
      </c>
      <c r="CI282" s="40"/>
      <c r="CJ282" s="40"/>
      <c r="CK282" s="40"/>
      <c r="CL282" s="40"/>
      <c r="CM282" s="40"/>
      <c r="CN282" s="40"/>
      <c r="CO282" s="40"/>
      <c r="CP282" s="40"/>
      <c r="CQ282" s="40"/>
      <c r="CR282" s="40"/>
      <c r="CS282" s="40"/>
      <c r="CT282" s="4"/>
      <c r="CU282" s="4"/>
      <c r="CV282" s="4"/>
      <c r="CW282" s="4"/>
      <c r="CX282" s="4"/>
      <c r="CY282" s="4"/>
      <c r="CZ282" s="4"/>
      <c r="DA282" s="4"/>
      <c r="DB282" s="4"/>
      <c r="DC282" s="4"/>
      <c r="DD282" s="4"/>
      <c r="DE282" s="4"/>
      <c r="DF282" s="4"/>
      <c r="DG282" s="4"/>
      <c r="DH282" s="4"/>
      <c r="DI282" s="4"/>
      <c r="DJ282" s="4"/>
      <c r="DK282" s="4"/>
    </row>
    <row r="283" spans="1:115" ht="15" customHeight="1" x14ac:dyDescent="0.6">
      <c r="A283" s="40">
        <v>371</v>
      </c>
      <c r="B283" s="40" t="s">
        <v>1257</v>
      </c>
      <c r="C283" s="40" t="s">
        <v>1258</v>
      </c>
      <c r="D283" s="40"/>
      <c r="E283" s="40" t="s">
        <v>413</v>
      </c>
      <c r="F283" s="40" t="s">
        <v>1259</v>
      </c>
      <c r="G283" s="51" t="s">
        <v>1394</v>
      </c>
      <c r="H283" s="40" t="s">
        <v>150</v>
      </c>
      <c r="I283" s="41">
        <v>42904</v>
      </c>
      <c r="J283" s="42">
        <f t="shared" si="0"/>
        <v>2017</v>
      </c>
      <c r="K283" s="42">
        <f t="shared" si="1"/>
        <v>6</v>
      </c>
      <c r="L283" s="42" t="str">
        <f t="shared" si="2"/>
        <v>2 - Summer</v>
      </c>
      <c r="M283" s="40" t="s">
        <v>150</v>
      </c>
      <c r="N283" s="40" t="s">
        <v>150</v>
      </c>
      <c r="O283" s="43">
        <v>0.10416666666666667</v>
      </c>
      <c r="P283" s="40" t="s">
        <v>151</v>
      </c>
      <c r="Q283" s="44">
        <v>29.6388</v>
      </c>
      <c r="R283" s="44">
        <v>-84.909450000000007</v>
      </c>
      <c r="S283" s="40" t="s">
        <v>152</v>
      </c>
      <c r="T283" s="40" t="s">
        <v>150</v>
      </c>
      <c r="U283" s="40" t="s">
        <v>153</v>
      </c>
      <c r="V283" s="40" t="s">
        <v>150</v>
      </c>
      <c r="W283" s="40" t="s">
        <v>150</v>
      </c>
      <c r="X283" s="40" t="s">
        <v>150</v>
      </c>
      <c r="Y283" s="40" t="s">
        <v>1395</v>
      </c>
      <c r="Z283" s="40" t="s">
        <v>1396</v>
      </c>
      <c r="AA283" s="45" t="s">
        <v>150</v>
      </c>
      <c r="AB283" s="40" t="s">
        <v>156</v>
      </c>
      <c r="AC283" s="40" t="s">
        <v>150</v>
      </c>
      <c r="AD283" s="40" t="s">
        <v>150</v>
      </c>
      <c r="AE283" s="40" t="s">
        <v>150</v>
      </c>
      <c r="AF283" s="40" t="s">
        <v>150</v>
      </c>
      <c r="AG283" s="46">
        <v>95</v>
      </c>
      <c r="AH283" s="46">
        <v>96</v>
      </c>
      <c r="AI283" s="40">
        <v>90</v>
      </c>
      <c r="AJ283" s="40" t="s">
        <v>150</v>
      </c>
      <c r="AK283" s="40" t="s">
        <v>150</v>
      </c>
      <c r="AL283" s="40" t="s">
        <v>150</v>
      </c>
      <c r="AM283" s="40" t="s">
        <v>150</v>
      </c>
      <c r="AN283" s="40" t="s">
        <v>157</v>
      </c>
      <c r="AO283" s="40" t="s">
        <v>150</v>
      </c>
      <c r="AP283" s="40" t="s">
        <v>150</v>
      </c>
      <c r="AQ283" s="40" t="s">
        <v>150</v>
      </c>
      <c r="AR283" s="40" t="s">
        <v>150</v>
      </c>
      <c r="AS283" s="40" t="s">
        <v>150</v>
      </c>
      <c r="AT283" s="40" t="s">
        <v>150</v>
      </c>
      <c r="AU283" s="40" t="s">
        <v>150</v>
      </c>
      <c r="AV283" s="40" t="s">
        <v>150</v>
      </c>
      <c r="AW283" s="40" t="s">
        <v>150</v>
      </c>
      <c r="AX283" s="40" t="s">
        <v>150</v>
      </c>
      <c r="AY283" s="40" t="s">
        <v>150</v>
      </c>
      <c r="AZ283" s="40" t="s">
        <v>150</v>
      </c>
      <c r="BA283" s="40" t="s">
        <v>150</v>
      </c>
      <c r="BB283" s="40" t="s">
        <v>150</v>
      </c>
      <c r="BC283" s="40" t="s">
        <v>150</v>
      </c>
      <c r="BD283" s="40" t="s">
        <v>150</v>
      </c>
      <c r="BE283" s="40" t="s">
        <v>150</v>
      </c>
      <c r="BF283" s="40" t="s">
        <v>153</v>
      </c>
      <c r="BG283" s="40" t="s">
        <v>166</v>
      </c>
      <c r="BH283" s="40" t="s">
        <v>153</v>
      </c>
      <c r="BI283" s="40" t="s">
        <v>153</v>
      </c>
      <c r="BJ283" s="40" t="s">
        <v>153</v>
      </c>
      <c r="BK283" s="40" t="s">
        <v>150</v>
      </c>
      <c r="BL283" s="40" t="s">
        <v>150</v>
      </c>
      <c r="BM283" s="40" t="s">
        <v>150</v>
      </c>
      <c r="BN283" s="40" t="s">
        <v>150</v>
      </c>
      <c r="BO283" s="40" t="s">
        <v>1397</v>
      </c>
      <c r="BP283" s="40" t="s">
        <v>153</v>
      </c>
      <c r="BQ283" s="40" t="s">
        <v>150</v>
      </c>
      <c r="BR283" s="40" t="s">
        <v>150</v>
      </c>
      <c r="BS283" s="40" t="s">
        <v>150</v>
      </c>
      <c r="BT283" s="40" t="s">
        <v>150</v>
      </c>
      <c r="BU283" s="41" t="s">
        <v>150</v>
      </c>
      <c r="BV283" s="43" t="s">
        <v>150</v>
      </c>
      <c r="BW283" s="40" t="s">
        <v>153</v>
      </c>
      <c r="BX283" s="40" t="s">
        <v>150</v>
      </c>
      <c r="BY283" s="40" t="s">
        <v>150</v>
      </c>
      <c r="BZ283" s="40" t="s">
        <v>150</v>
      </c>
      <c r="CA283" s="43" t="s">
        <v>150</v>
      </c>
      <c r="CB283" s="43" t="s">
        <v>150</v>
      </c>
      <c r="CC283" s="43" t="s">
        <v>150</v>
      </c>
      <c r="CD283" s="40" t="s">
        <v>153</v>
      </c>
      <c r="CE283" s="40" t="s">
        <v>150</v>
      </c>
      <c r="CF283" s="40" t="s">
        <v>150</v>
      </c>
      <c r="CG283" s="40" t="s">
        <v>153</v>
      </c>
      <c r="CH283" s="40" t="s">
        <v>158</v>
      </c>
      <c r="CI283" s="40"/>
      <c r="CJ283" s="40"/>
      <c r="CK283" s="40"/>
      <c r="CL283" s="40"/>
      <c r="CM283" s="40"/>
      <c r="CN283" s="40"/>
      <c r="CO283" s="40"/>
      <c r="CP283" s="40"/>
      <c r="CQ283" s="40"/>
      <c r="CR283" s="40"/>
      <c r="CS283" s="40"/>
      <c r="CT283" s="4"/>
      <c r="CU283" s="4"/>
      <c r="CV283" s="4"/>
      <c r="CW283" s="4"/>
      <c r="CX283" s="4"/>
      <c r="CY283" s="4"/>
      <c r="CZ283" s="4"/>
      <c r="DA283" s="4"/>
      <c r="DB283" s="4"/>
      <c r="DC283" s="4"/>
      <c r="DD283" s="4"/>
      <c r="DE283" s="4"/>
      <c r="DF283" s="4"/>
      <c r="DG283" s="4"/>
      <c r="DH283" s="4"/>
      <c r="DI283" s="4"/>
      <c r="DJ283" s="4"/>
      <c r="DK283" s="4"/>
    </row>
    <row r="284" spans="1:115" ht="15" customHeight="1" x14ac:dyDescent="0.6">
      <c r="A284" s="40">
        <v>372</v>
      </c>
      <c r="B284" s="40" t="s">
        <v>1257</v>
      </c>
      <c r="C284" s="40" t="s">
        <v>1258</v>
      </c>
      <c r="D284" s="40"/>
      <c r="E284" s="40" t="s">
        <v>413</v>
      </c>
      <c r="F284" s="40" t="s">
        <v>1259</v>
      </c>
      <c r="G284" s="51" t="s">
        <v>1398</v>
      </c>
      <c r="H284" s="40" t="s">
        <v>150</v>
      </c>
      <c r="I284" s="41">
        <v>42904</v>
      </c>
      <c r="J284" s="42">
        <f t="shared" si="0"/>
        <v>2017</v>
      </c>
      <c r="K284" s="42">
        <f t="shared" si="1"/>
        <v>6</v>
      </c>
      <c r="L284" s="42" t="str">
        <f t="shared" si="2"/>
        <v>2 - Summer</v>
      </c>
      <c r="M284" s="40" t="s">
        <v>150</v>
      </c>
      <c r="N284" s="40" t="s">
        <v>150</v>
      </c>
      <c r="O284" s="43">
        <v>0.13541666666666666</v>
      </c>
      <c r="P284" s="40" t="s">
        <v>151</v>
      </c>
      <c r="Q284" s="44">
        <v>29.635200000000001</v>
      </c>
      <c r="R284" s="44">
        <v>-84.915899999999993</v>
      </c>
      <c r="S284" s="40" t="s">
        <v>152</v>
      </c>
      <c r="T284" s="40" t="s">
        <v>150</v>
      </c>
      <c r="U284" s="40" t="s">
        <v>153</v>
      </c>
      <c r="V284" s="40" t="s">
        <v>150</v>
      </c>
      <c r="W284" s="40" t="s">
        <v>150</v>
      </c>
      <c r="X284" s="40" t="s">
        <v>150</v>
      </c>
      <c r="Y284" s="40" t="s">
        <v>1399</v>
      </c>
      <c r="Z284" s="40" t="s">
        <v>1400</v>
      </c>
      <c r="AA284" s="45" t="s">
        <v>150</v>
      </c>
      <c r="AB284" s="40" t="s">
        <v>156</v>
      </c>
      <c r="AC284" s="40" t="s">
        <v>150</v>
      </c>
      <c r="AD284" s="40" t="s">
        <v>150</v>
      </c>
      <c r="AE284" s="40" t="s">
        <v>150</v>
      </c>
      <c r="AF284" s="40" t="s">
        <v>150</v>
      </c>
      <c r="AG284" s="46">
        <v>101</v>
      </c>
      <c r="AH284" s="46">
        <v>102</v>
      </c>
      <c r="AI284" s="40">
        <v>95</v>
      </c>
      <c r="AJ284" s="40" t="s">
        <v>150</v>
      </c>
      <c r="AK284" s="40" t="s">
        <v>150</v>
      </c>
      <c r="AL284" s="40" t="s">
        <v>150</v>
      </c>
      <c r="AM284" s="40" t="s">
        <v>150</v>
      </c>
      <c r="AN284" s="40" t="s">
        <v>157</v>
      </c>
      <c r="AO284" s="40" t="s">
        <v>150</v>
      </c>
      <c r="AP284" s="40" t="s">
        <v>150</v>
      </c>
      <c r="AQ284" s="40" t="s">
        <v>150</v>
      </c>
      <c r="AR284" s="40" t="s">
        <v>150</v>
      </c>
      <c r="AS284" s="40" t="s">
        <v>150</v>
      </c>
      <c r="AT284" s="40" t="s">
        <v>150</v>
      </c>
      <c r="AU284" s="40" t="s">
        <v>150</v>
      </c>
      <c r="AV284" s="40" t="s">
        <v>150</v>
      </c>
      <c r="AW284" s="40" t="s">
        <v>150</v>
      </c>
      <c r="AX284" s="40" t="s">
        <v>150</v>
      </c>
      <c r="AY284" s="40" t="s">
        <v>150</v>
      </c>
      <c r="AZ284" s="40" t="s">
        <v>150</v>
      </c>
      <c r="BA284" s="40" t="s">
        <v>150</v>
      </c>
      <c r="BB284" s="40" t="s">
        <v>150</v>
      </c>
      <c r="BC284" s="40" t="s">
        <v>150</v>
      </c>
      <c r="BD284" s="40" t="s">
        <v>150</v>
      </c>
      <c r="BE284" s="40" t="s">
        <v>150</v>
      </c>
      <c r="BF284" s="40" t="s">
        <v>153</v>
      </c>
      <c r="BG284" s="40" t="s">
        <v>153</v>
      </c>
      <c r="BH284" s="40" t="s">
        <v>153</v>
      </c>
      <c r="BI284" s="40" t="s">
        <v>153</v>
      </c>
      <c r="BJ284" s="40" t="s">
        <v>153</v>
      </c>
      <c r="BK284" s="40" t="s">
        <v>150</v>
      </c>
      <c r="BL284" s="40" t="s">
        <v>150</v>
      </c>
      <c r="BM284" s="40" t="s">
        <v>150</v>
      </c>
      <c r="BN284" s="40" t="s">
        <v>150</v>
      </c>
      <c r="BO284" s="40"/>
      <c r="BP284" s="40" t="s">
        <v>153</v>
      </c>
      <c r="BQ284" s="40" t="s">
        <v>150</v>
      </c>
      <c r="BR284" s="40" t="s">
        <v>150</v>
      </c>
      <c r="BS284" s="40" t="s">
        <v>150</v>
      </c>
      <c r="BT284" s="40" t="s">
        <v>150</v>
      </c>
      <c r="BU284" s="41" t="s">
        <v>150</v>
      </c>
      <c r="BV284" s="43" t="s">
        <v>150</v>
      </c>
      <c r="BW284" s="40" t="s">
        <v>153</v>
      </c>
      <c r="BX284" s="40" t="s">
        <v>150</v>
      </c>
      <c r="BY284" s="40" t="s">
        <v>150</v>
      </c>
      <c r="BZ284" s="40" t="s">
        <v>150</v>
      </c>
      <c r="CA284" s="43" t="s">
        <v>150</v>
      </c>
      <c r="CB284" s="43" t="s">
        <v>150</v>
      </c>
      <c r="CC284" s="43" t="s">
        <v>150</v>
      </c>
      <c r="CD284" s="40" t="s">
        <v>153</v>
      </c>
      <c r="CE284" s="40" t="s">
        <v>150</v>
      </c>
      <c r="CF284" s="40" t="s">
        <v>150</v>
      </c>
      <c r="CG284" s="40" t="s">
        <v>153</v>
      </c>
      <c r="CH284" s="40" t="s">
        <v>158</v>
      </c>
      <c r="CI284" s="40"/>
      <c r="CJ284" s="40"/>
      <c r="CK284" s="40"/>
      <c r="CL284" s="40"/>
      <c r="CM284" s="40"/>
      <c r="CN284" s="40"/>
      <c r="CO284" s="40"/>
      <c r="CP284" s="40"/>
      <c r="CQ284" s="40"/>
      <c r="CR284" s="40"/>
      <c r="CS284" s="40"/>
      <c r="CT284" s="4"/>
      <c r="CU284" s="4"/>
      <c r="CV284" s="4"/>
      <c r="CW284" s="4"/>
      <c r="CX284" s="4"/>
      <c r="CY284" s="4"/>
      <c r="CZ284" s="4"/>
      <c r="DA284" s="4"/>
      <c r="DB284" s="4"/>
      <c r="DC284" s="4"/>
      <c r="DD284" s="4"/>
      <c r="DE284" s="4"/>
      <c r="DF284" s="4"/>
      <c r="DG284" s="4"/>
      <c r="DH284" s="4"/>
      <c r="DI284" s="4"/>
      <c r="DJ284" s="4"/>
      <c r="DK284" s="4"/>
    </row>
    <row r="285" spans="1:115" ht="15" customHeight="1" x14ac:dyDescent="0.6">
      <c r="A285" s="40">
        <v>373</v>
      </c>
      <c r="B285" s="40" t="s">
        <v>1257</v>
      </c>
      <c r="C285" s="40" t="s">
        <v>1258</v>
      </c>
      <c r="D285" s="40"/>
      <c r="E285" s="40" t="s">
        <v>413</v>
      </c>
      <c r="F285" s="40" t="s">
        <v>1259</v>
      </c>
      <c r="G285" s="51" t="s">
        <v>1401</v>
      </c>
      <c r="H285" s="40" t="s">
        <v>150</v>
      </c>
      <c r="I285" s="41">
        <v>42904</v>
      </c>
      <c r="J285" s="42">
        <f t="shared" si="0"/>
        <v>2017</v>
      </c>
      <c r="K285" s="42">
        <f t="shared" si="1"/>
        <v>6</v>
      </c>
      <c r="L285" s="42" t="str">
        <f t="shared" si="2"/>
        <v>2 - Summer</v>
      </c>
      <c r="M285" s="40" t="s">
        <v>150</v>
      </c>
      <c r="N285" s="40" t="s">
        <v>150</v>
      </c>
      <c r="O285" s="43">
        <v>0.1388888888888889</v>
      </c>
      <c r="P285" s="40" t="s">
        <v>151</v>
      </c>
      <c r="Q285" s="44">
        <v>29.623830000000002</v>
      </c>
      <c r="R285" s="44">
        <v>-84.937070000000006</v>
      </c>
      <c r="S285" s="40" t="s">
        <v>152</v>
      </c>
      <c r="T285" s="40" t="s">
        <v>150</v>
      </c>
      <c r="U285" s="40" t="s">
        <v>153</v>
      </c>
      <c r="V285" s="40" t="s">
        <v>150</v>
      </c>
      <c r="W285" s="40" t="s">
        <v>150</v>
      </c>
      <c r="X285" s="40" t="s">
        <v>150</v>
      </c>
      <c r="Y285" s="40" t="s">
        <v>1402</v>
      </c>
      <c r="Z285" s="40" t="s">
        <v>1403</v>
      </c>
      <c r="AA285" s="45" t="s">
        <v>150</v>
      </c>
      <c r="AB285" s="40" t="s">
        <v>156</v>
      </c>
      <c r="AC285" s="40" t="s">
        <v>150</v>
      </c>
      <c r="AD285" s="40" t="s">
        <v>150</v>
      </c>
      <c r="AE285" s="40" t="s">
        <v>150</v>
      </c>
      <c r="AF285" s="40" t="s">
        <v>150</v>
      </c>
      <c r="AG285" s="46">
        <v>106.5</v>
      </c>
      <c r="AH285" s="46">
        <v>110</v>
      </c>
      <c r="AI285" s="40">
        <v>97.2</v>
      </c>
      <c r="AJ285" s="40" t="s">
        <v>150</v>
      </c>
      <c r="AK285" s="40" t="s">
        <v>150</v>
      </c>
      <c r="AL285" s="40" t="s">
        <v>150</v>
      </c>
      <c r="AM285" s="40" t="s">
        <v>150</v>
      </c>
      <c r="AN285" s="40" t="s">
        <v>157</v>
      </c>
      <c r="AO285" s="40" t="s">
        <v>150</v>
      </c>
      <c r="AP285" s="40" t="s">
        <v>150</v>
      </c>
      <c r="AQ285" s="40" t="s">
        <v>150</v>
      </c>
      <c r="AR285" s="40" t="s">
        <v>150</v>
      </c>
      <c r="AS285" s="40" t="s">
        <v>150</v>
      </c>
      <c r="AT285" s="40" t="s">
        <v>150</v>
      </c>
      <c r="AU285" s="40" t="s">
        <v>150</v>
      </c>
      <c r="AV285" s="40" t="s">
        <v>150</v>
      </c>
      <c r="AW285" s="40" t="s">
        <v>150</v>
      </c>
      <c r="AX285" s="40" t="s">
        <v>150</v>
      </c>
      <c r="AY285" s="40" t="s">
        <v>150</v>
      </c>
      <c r="AZ285" s="40" t="s">
        <v>150</v>
      </c>
      <c r="BA285" s="40" t="s">
        <v>150</v>
      </c>
      <c r="BB285" s="40" t="s">
        <v>150</v>
      </c>
      <c r="BC285" s="40" t="s">
        <v>150</v>
      </c>
      <c r="BD285" s="40" t="s">
        <v>150</v>
      </c>
      <c r="BE285" s="40" t="s">
        <v>150</v>
      </c>
      <c r="BF285" s="40" t="s">
        <v>153</v>
      </c>
      <c r="BG285" s="40" t="s">
        <v>166</v>
      </c>
      <c r="BH285" s="40" t="s">
        <v>153</v>
      </c>
      <c r="BI285" s="40" t="s">
        <v>153</v>
      </c>
      <c r="BJ285" s="40" t="s">
        <v>153</v>
      </c>
      <c r="BK285" s="40" t="s">
        <v>150</v>
      </c>
      <c r="BL285" s="40" t="s">
        <v>150</v>
      </c>
      <c r="BM285" s="40" t="s">
        <v>150</v>
      </c>
      <c r="BN285" s="40" t="s">
        <v>150</v>
      </c>
      <c r="BO285" s="40"/>
      <c r="BP285" s="40" t="s">
        <v>153</v>
      </c>
      <c r="BQ285" s="40" t="s">
        <v>150</v>
      </c>
      <c r="BR285" s="40" t="s">
        <v>150</v>
      </c>
      <c r="BS285" s="40" t="s">
        <v>150</v>
      </c>
      <c r="BT285" s="40" t="s">
        <v>150</v>
      </c>
      <c r="BU285" s="41" t="s">
        <v>150</v>
      </c>
      <c r="BV285" s="43" t="s">
        <v>150</v>
      </c>
      <c r="BW285" s="40" t="s">
        <v>153</v>
      </c>
      <c r="BX285" s="40" t="s">
        <v>150</v>
      </c>
      <c r="BY285" s="40" t="s">
        <v>150</v>
      </c>
      <c r="BZ285" s="40" t="s">
        <v>150</v>
      </c>
      <c r="CA285" s="43" t="s">
        <v>150</v>
      </c>
      <c r="CB285" s="43" t="s">
        <v>150</v>
      </c>
      <c r="CC285" s="43" t="s">
        <v>150</v>
      </c>
      <c r="CD285" s="40" t="s">
        <v>153</v>
      </c>
      <c r="CE285" s="40" t="s">
        <v>150</v>
      </c>
      <c r="CF285" s="40" t="s">
        <v>150</v>
      </c>
      <c r="CG285" s="40" t="s">
        <v>153</v>
      </c>
      <c r="CH285" s="40" t="s">
        <v>158</v>
      </c>
      <c r="CI285" s="40"/>
      <c r="CJ285" s="40"/>
      <c r="CK285" s="40"/>
      <c r="CL285" s="40"/>
      <c r="CM285" s="40"/>
      <c r="CN285" s="40"/>
      <c r="CO285" s="40"/>
      <c r="CP285" s="40"/>
      <c r="CQ285" s="40"/>
      <c r="CR285" s="40"/>
      <c r="CS285" s="40"/>
      <c r="CT285" s="4"/>
      <c r="CU285" s="4"/>
      <c r="CV285" s="4"/>
      <c r="CW285" s="4"/>
      <c r="CX285" s="4"/>
      <c r="CY285" s="4"/>
      <c r="CZ285" s="4"/>
      <c r="DA285" s="4"/>
      <c r="DB285" s="4"/>
      <c r="DC285" s="4"/>
      <c r="DD285" s="4"/>
      <c r="DE285" s="4"/>
      <c r="DF285" s="4"/>
      <c r="DG285" s="4"/>
      <c r="DH285" s="4"/>
      <c r="DI285" s="4"/>
      <c r="DJ285" s="4"/>
      <c r="DK285" s="4"/>
    </row>
    <row r="286" spans="1:115" ht="15" customHeight="1" x14ac:dyDescent="0.6">
      <c r="A286" s="40">
        <v>374</v>
      </c>
      <c r="B286" s="40" t="s">
        <v>1257</v>
      </c>
      <c r="C286" s="40" t="s">
        <v>1258</v>
      </c>
      <c r="D286" s="40"/>
      <c r="E286" s="40" t="s">
        <v>413</v>
      </c>
      <c r="F286" s="40" t="s">
        <v>1259</v>
      </c>
      <c r="G286" s="51" t="s">
        <v>1404</v>
      </c>
      <c r="H286" s="40" t="s">
        <v>150</v>
      </c>
      <c r="I286" s="41">
        <v>42905</v>
      </c>
      <c r="J286" s="42">
        <f t="shared" si="0"/>
        <v>2017</v>
      </c>
      <c r="K286" s="42">
        <f t="shared" si="1"/>
        <v>6</v>
      </c>
      <c r="L286" s="42" t="str">
        <f t="shared" si="2"/>
        <v>2 - Summer</v>
      </c>
      <c r="M286" s="40" t="s">
        <v>150</v>
      </c>
      <c r="N286" s="40" t="s">
        <v>150</v>
      </c>
      <c r="O286" s="43">
        <v>0.93263888888888891</v>
      </c>
      <c r="P286" s="40" t="s">
        <v>151</v>
      </c>
      <c r="Q286" s="44">
        <v>29.66751</v>
      </c>
      <c r="R286" s="44">
        <v>-84.846019999999996</v>
      </c>
      <c r="S286" s="40" t="s">
        <v>152</v>
      </c>
      <c r="T286" s="40" t="s">
        <v>150</v>
      </c>
      <c r="U286" s="40" t="s">
        <v>153</v>
      </c>
      <c r="V286" s="40" t="s">
        <v>150</v>
      </c>
      <c r="W286" s="40" t="s">
        <v>150</v>
      </c>
      <c r="X286" s="40" t="s">
        <v>150</v>
      </c>
      <c r="Y286" s="40" t="s">
        <v>1405</v>
      </c>
      <c r="Z286" s="40" t="s">
        <v>1406</v>
      </c>
      <c r="AA286" s="45">
        <v>985.11099999999999</v>
      </c>
      <c r="AB286" s="40" t="s">
        <v>156</v>
      </c>
      <c r="AC286" s="40" t="s">
        <v>150</v>
      </c>
      <c r="AD286" s="40" t="s">
        <v>150</v>
      </c>
      <c r="AE286" s="40" t="s">
        <v>150</v>
      </c>
      <c r="AF286" s="40" t="s">
        <v>150</v>
      </c>
      <c r="AG286" s="46">
        <v>91.5</v>
      </c>
      <c r="AH286" s="46">
        <v>91.7</v>
      </c>
      <c r="AI286" s="40">
        <v>86.4</v>
      </c>
      <c r="AJ286" s="40" t="s">
        <v>150</v>
      </c>
      <c r="AK286" s="40" t="s">
        <v>150</v>
      </c>
      <c r="AL286" s="40" t="s">
        <v>150</v>
      </c>
      <c r="AM286" s="40" t="s">
        <v>150</v>
      </c>
      <c r="AN286" s="40" t="s">
        <v>157</v>
      </c>
      <c r="AO286" s="40" t="s">
        <v>150</v>
      </c>
      <c r="AP286" s="40" t="s">
        <v>150</v>
      </c>
      <c r="AQ286" s="40" t="s">
        <v>150</v>
      </c>
      <c r="AR286" s="40" t="s">
        <v>150</v>
      </c>
      <c r="AS286" s="40" t="s">
        <v>150</v>
      </c>
      <c r="AT286" s="40" t="s">
        <v>150</v>
      </c>
      <c r="AU286" s="40" t="s">
        <v>150</v>
      </c>
      <c r="AV286" s="40" t="s">
        <v>150</v>
      </c>
      <c r="AW286" s="40" t="s">
        <v>150</v>
      </c>
      <c r="AX286" s="40" t="s">
        <v>150</v>
      </c>
      <c r="AY286" s="40" t="s">
        <v>150</v>
      </c>
      <c r="AZ286" s="40" t="s">
        <v>150</v>
      </c>
      <c r="BA286" s="40" t="s">
        <v>150</v>
      </c>
      <c r="BB286" s="40" t="s">
        <v>150</v>
      </c>
      <c r="BC286" s="40" t="s">
        <v>150</v>
      </c>
      <c r="BD286" s="40" t="s">
        <v>150</v>
      </c>
      <c r="BE286" s="40" t="s">
        <v>150</v>
      </c>
      <c r="BF286" s="40" t="s">
        <v>153</v>
      </c>
      <c r="BG286" s="40" t="s">
        <v>166</v>
      </c>
      <c r="BH286" s="40" t="s">
        <v>153</v>
      </c>
      <c r="BI286" s="40" t="s">
        <v>153</v>
      </c>
      <c r="BJ286" s="40" t="s">
        <v>153</v>
      </c>
      <c r="BK286" s="40" t="s">
        <v>150</v>
      </c>
      <c r="BL286" s="40" t="s">
        <v>150</v>
      </c>
      <c r="BM286" s="40" t="s">
        <v>150</v>
      </c>
      <c r="BN286" s="40" t="s">
        <v>150</v>
      </c>
      <c r="BO286" s="40"/>
      <c r="BP286" s="40" t="s">
        <v>153</v>
      </c>
      <c r="BQ286" s="40" t="s">
        <v>150</v>
      </c>
      <c r="BR286" s="40" t="s">
        <v>150</v>
      </c>
      <c r="BS286" s="40" t="s">
        <v>150</v>
      </c>
      <c r="BT286" s="40" t="s">
        <v>150</v>
      </c>
      <c r="BU286" s="41" t="s">
        <v>150</v>
      </c>
      <c r="BV286" s="43" t="s">
        <v>150</v>
      </c>
      <c r="BW286" s="40" t="s">
        <v>153</v>
      </c>
      <c r="BX286" s="40" t="s">
        <v>150</v>
      </c>
      <c r="BY286" s="40" t="s">
        <v>150</v>
      </c>
      <c r="BZ286" s="40" t="s">
        <v>150</v>
      </c>
      <c r="CA286" s="43" t="s">
        <v>150</v>
      </c>
      <c r="CB286" s="43" t="s">
        <v>150</v>
      </c>
      <c r="CC286" s="43" t="s">
        <v>150</v>
      </c>
      <c r="CD286" s="40" t="s">
        <v>153</v>
      </c>
      <c r="CE286" s="40" t="s">
        <v>150</v>
      </c>
      <c r="CF286" s="40" t="s">
        <v>150</v>
      </c>
      <c r="CG286" s="40" t="s">
        <v>153</v>
      </c>
      <c r="CH286" s="40" t="s">
        <v>158</v>
      </c>
      <c r="CI286" s="40"/>
      <c r="CJ286" s="40"/>
      <c r="CK286" s="40"/>
      <c r="CL286" s="40"/>
      <c r="CM286" s="40"/>
      <c r="CN286" s="40"/>
      <c r="CO286" s="40"/>
      <c r="CP286" s="40"/>
      <c r="CQ286" s="40"/>
      <c r="CR286" s="40"/>
      <c r="CS286" s="40"/>
      <c r="CT286" s="4"/>
      <c r="CU286" s="4"/>
      <c r="CV286" s="4"/>
      <c r="CW286" s="4"/>
      <c r="CX286" s="4"/>
      <c r="CY286" s="4"/>
      <c r="CZ286" s="4"/>
      <c r="DA286" s="4"/>
      <c r="DB286" s="4"/>
      <c r="DC286" s="4"/>
      <c r="DD286" s="4"/>
      <c r="DE286" s="4"/>
      <c r="DF286" s="4"/>
      <c r="DG286" s="4"/>
      <c r="DH286" s="4"/>
      <c r="DI286" s="4"/>
      <c r="DJ286" s="4"/>
      <c r="DK286" s="4"/>
    </row>
    <row r="287" spans="1:115" ht="15" customHeight="1" x14ac:dyDescent="0.6">
      <c r="A287" s="40">
        <v>375</v>
      </c>
      <c r="B287" s="40" t="s">
        <v>1257</v>
      </c>
      <c r="C287" s="40" t="s">
        <v>1258</v>
      </c>
      <c r="D287" s="40"/>
      <c r="E287" s="40" t="s">
        <v>413</v>
      </c>
      <c r="F287" s="40" t="s">
        <v>1259</v>
      </c>
      <c r="G287" s="51" t="s">
        <v>1407</v>
      </c>
      <c r="H287" s="40" t="s">
        <v>150</v>
      </c>
      <c r="I287" s="41">
        <v>42905</v>
      </c>
      <c r="J287" s="42">
        <f t="shared" si="0"/>
        <v>2017</v>
      </c>
      <c r="K287" s="42">
        <f t="shared" si="1"/>
        <v>6</v>
      </c>
      <c r="L287" s="42" t="str">
        <f t="shared" si="2"/>
        <v>2 - Summer</v>
      </c>
      <c r="M287" s="40" t="s">
        <v>150</v>
      </c>
      <c r="N287" s="40" t="s">
        <v>150</v>
      </c>
      <c r="O287" s="43">
        <v>0.95833333333333337</v>
      </c>
      <c r="P287" s="40" t="s">
        <v>151</v>
      </c>
      <c r="Q287" s="44">
        <v>29.624009999999998</v>
      </c>
      <c r="R287" s="44">
        <v>-84.936580000000006</v>
      </c>
      <c r="S287" s="40" t="s">
        <v>152</v>
      </c>
      <c r="T287" s="40" t="s">
        <v>150</v>
      </c>
      <c r="U287" s="40" t="s">
        <v>153</v>
      </c>
      <c r="V287" s="40" t="s">
        <v>150</v>
      </c>
      <c r="W287" s="40" t="s">
        <v>150</v>
      </c>
      <c r="X287" s="40" t="s">
        <v>150</v>
      </c>
      <c r="Y287" s="40" t="s">
        <v>1408</v>
      </c>
      <c r="Z287" s="40" t="s">
        <v>1409</v>
      </c>
      <c r="AA287" s="45">
        <v>900.25400135314999</v>
      </c>
      <c r="AB287" s="40" t="s">
        <v>156</v>
      </c>
      <c r="AC287" s="40" t="s">
        <v>150</v>
      </c>
      <c r="AD287" s="40" t="s">
        <v>150</v>
      </c>
      <c r="AE287" s="40" t="s">
        <v>150</v>
      </c>
      <c r="AF287" s="40" t="s">
        <v>150</v>
      </c>
      <c r="AG287" s="46">
        <v>94.3</v>
      </c>
      <c r="AH287" s="46">
        <v>95.1</v>
      </c>
      <c r="AI287" s="40">
        <v>89</v>
      </c>
      <c r="AJ287" s="40" t="s">
        <v>150</v>
      </c>
      <c r="AK287" s="40" t="s">
        <v>150</v>
      </c>
      <c r="AL287" s="40" t="s">
        <v>150</v>
      </c>
      <c r="AM287" s="40" t="s">
        <v>150</v>
      </c>
      <c r="AN287" s="40" t="s">
        <v>157</v>
      </c>
      <c r="AO287" s="40" t="s">
        <v>150</v>
      </c>
      <c r="AP287" s="40" t="s">
        <v>150</v>
      </c>
      <c r="AQ287" s="40" t="s">
        <v>150</v>
      </c>
      <c r="AR287" s="40" t="s">
        <v>150</v>
      </c>
      <c r="AS287" s="40" t="s">
        <v>150</v>
      </c>
      <c r="AT287" s="40" t="s">
        <v>150</v>
      </c>
      <c r="AU287" s="40" t="s">
        <v>150</v>
      </c>
      <c r="AV287" s="40" t="s">
        <v>150</v>
      </c>
      <c r="AW287" s="40" t="s">
        <v>150</v>
      </c>
      <c r="AX287" s="40" t="s">
        <v>150</v>
      </c>
      <c r="AY287" s="40" t="s">
        <v>150</v>
      </c>
      <c r="AZ287" s="40" t="s">
        <v>150</v>
      </c>
      <c r="BA287" s="40" t="s">
        <v>150</v>
      </c>
      <c r="BB287" s="40" t="s">
        <v>150</v>
      </c>
      <c r="BC287" s="40" t="s">
        <v>150</v>
      </c>
      <c r="BD287" s="40" t="s">
        <v>150</v>
      </c>
      <c r="BE287" s="40" t="s">
        <v>150</v>
      </c>
      <c r="BF287" s="40" t="s">
        <v>153</v>
      </c>
      <c r="BG287" s="40" t="s">
        <v>166</v>
      </c>
      <c r="BH287" s="40" t="s">
        <v>153</v>
      </c>
      <c r="BI287" s="40" t="s">
        <v>153</v>
      </c>
      <c r="BJ287" s="40" t="s">
        <v>153</v>
      </c>
      <c r="BK287" s="40" t="s">
        <v>150</v>
      </c>
      <c r="BL287" s="40" t="s">
        <v>150</v>
      </c>
      <c r="BM287" s="40" t="s">
        <v>150</v>
      </c>
      <c r="BN287" s="40" t="s">
        <v>150</v>
      </c>
      <c r="BO287" s="40" t="s">
        <v>1410</v>
      </c>
      <c r="BP287" s="40" t="s">
        <v>153</v>
      </c>
      <c r="BQ287" s="40" t="s">
        <v>150</v>
      </c>
      <c r="BR287" s="40" t="s">
        <v>150</v>
      </c>
      <c r="BS287" s="40" t="s">
        <v>150</v>
      </c>
      <c r="BT287" s="40" t="s">
        <v>150</v>
      </c>
      <c r="BU287" s="41" t="s">
        <v>150</v>
      </c>
      <c r="BV287" s="43" t="s">
        <v>150</v>
      </c>
      <c r="BW287" s="40" t="s">
        <v>153</v>
      </c>
      <c r="BX287" s="40" t="s">
        <v>150</v>
      </c>
      <c r="BY287" s="40" t="s">
        <v>150</v>
      </c>
      <c r="BZ287" s="40" t="s">
        <v>150</v>
      </c>
      <c r="CA287" s="43" t="s">
        <v>150</v>
      </c>
      <c r="CB287" s="43" t="s">
        <v>150</v>
      </c>
      <c r="CC287" s="43" t="s">
        <v>150</v>
      </c>
      <c r="CD287" s="40" t="s">
        <v>153</v>
      </c>
      <c r="CE287" s="40" t="s">
        <v>150</v>
      </c>
      <c r="CF287" s="40" t="s">
        <v>150</v>
      </c>
      <c r="CG287" s="40" t="s">
        <v>153</v>
      </c>
      <c r="CH287" s="40" t="s">
        <v>158</v>
      </c>
      <c r="CI287" s="40"/>
      <c r="CJ287" s="40"/>
      <c r="CK287" s="40"/>
      <c r="CL287" s="40"/>
      <c r="CM287" s="40"/>
      <c r="CN287" s="40"/>
      <c r="CO287" s="40"/>
      <c r="CP287" s="40"/>
      <c r="CQ287" s="40"/>
      <c r="CR287" s="40"/>
      <c r="CS287" s="40"/>
      <c r="CT287" s="4"/>
      <c r="CU287" s="4"/>
      <c r="CV287" s="4"/>
      <c r="CW287" s="4"/>
      <c r="CX287" s="4"/>
      <c r="CY287" s="4"/>
      <c r="CZ287" s="4"/>
      <c r="DA287" s="4"/>
      <c r="DB287" s="4"/>
      <c r="DC287" s="4"/>
      <c r="DD287" s="4"/>
      <c r="DE287" s="4"/>
      <c r="DF287" s="4"/>
      <c r="DG287" s="4"/>
      <c r="DH287" s="4"/>
      <c r="DI287" s="4"/>
      <c r="DJ287" s="4"/>
      <c r="DK287" s="4"/>
    </row>
    <row r="288" spans="1:115" ht="15" customHeight="1" x14ac:dyDescent="0.6">
      <c r="A288" s="40">
        <v>376</v>
      </c>
      <c r="B288" s="40" t="s">
        <v>1257</v>
      </c>
      <c r="C288" s="40" t="s">
        <v>1258</v>
      </c>
      <c r="D288" s="40" t="s">
        <v>147</v>
      </c>
      <c r="E288" s="40" t="s">
        <v>1411</v>
      </c>
      <c r="F288" s="40" t="s">
        <v>1412</v>
      </c>
      <c r="G288" s="51" t="s">
        <v>1394</v>
      </c>
      <c r="H288" s="40" t="s">
        <v>150</v>
      </c>
      <c r="I288" s="41">
        <v>42939</v>
      </c>
      <c r="J288" s="42">
        <f t="shared" si="0"/>
        <v>2017</v>
      </c>
      <c r="K288" s="42">
        <f t="shared" si="1"/>
        <v>7</v>
      </c>
      <c r="L288" s="42" t="str">
        <f t="shared" si="2"/>
        <v>2 - Summer</v>
      </c>
      <c r="M288" s="40" t="s">
        <v>150</v>
      </c>
      <c r="N288" s="40" t="s">
        <v>150</v>
      </c>
      <c r="O288" s="43" t="s">
        <v>150</v>
      </c>
      <c r="P288" s="40" t="s">
        <v>1413</v>
      </c>
      <c r="Q288" s="44">
        <v>30.35435</v>
      </c>
      <c r="R288" s="44">
        <v>-87.019953999999998</v>
      </c>
      <c r="S288" s="40" t="s">
        <v>290</v>
      </c>
      <c r="T288" s="40">
        <v>35</v>
      </c>
      <c r="U288" s="40" t="s">
        <v>150</v>
      </c>
      <c r="V288" s="40" t="s">
        <v>150</v>
      </c>
      <c r="W288" s="40" t="s">
        <v>150</v>
      </c>
      <c r="X288" s="40" t="s">
        <v>150</v>
      </c>
      <c r="Y288" s="40" t="s">
        <v>1395</v>
      </c>
      <c r="Z288" s="45" t="s">
        <v>150</v>
      </c>
      <c r="AA288" s="45" t="s">
        <v>150</v>
      </c>
      <c r="AB288" s="40" t="s">
        <v>156</v>
      </c>
      <c r="AC288" s="40" t="s">
        <v>150</v>
      </c>
      <c r="AD288" s="40" t="s">
        <v>150</v>
      </c>
      <c r="AE288" s="40" t="s">
        <v>150</v>
      </c>
      <c r="AF288" s="40" t="s">
        <v>150</v>
      </c>
      <c r="AG288" s="46" t="s">
        <v>150</v>
      </c>
      <c r="AH288" s="46" t="s">
        <v>150</v>
      </c>
      <c r="AI288" s="40" t="s">
        <v>150</v>
      </c>
      <c r="AJ288" s="40" t="s">
        <v>150</v>
      </c>
      <c r="AK288" s="40" t="s">
        <v>150</v>
      </c>
      <c r="AL288" s="40" t="s">
        <v>150</v>
      </c>
      <c r="AM288" s="40" t="s">
        <v>150</v>
      </c>
      <c r="AN288" s="40" t="s">
        <v>157</v>
      </c>
      <c r="AO288" s="40" t="s">
        <v>150</v>
      </c>
      <c r="AP288" s="40" t="s">
        <v>150</v>
      </c>
      <c r="AQ288" s="40" t="s">
        <v>150</v>
      </c>
      <c r="AR288" s="40" t="s">
        <v>150</v>
      </c>
      <c r="AS288" s="40" t="s">
        <v>150</v>
      </c>
      <c r="AT288" s="40" t="s">
        <v>150</v>
      </c>
      <c r="AU288" s="40" t="s">
        <v>150</v>
      </c>
      <c r="AV288" s="40" t="s">
        <v>150</v>
      </c>
      <c r="AW288" s="40" t="s">
        <v>150</v>
      </c>
      <c r="AX288" s="40" t="s">
        <v>150</v>
      </c>
      <c r="AY288" s="40" t="s">
        <v>150</v>
      </c>
      <c r="AZ288" s="40" t="s">
        <v>150</v>
      </c>
      <c r="BA288" s="40" t="s">
        <v>150</v>
      </c>
      <c r="BB288" s="40" t="s">
        <v>150</v>
      </c>
      <c r="BC288" s="40" t="s">
        <v>150</v>
      </c>
      <c r="BD288" s="40" t="s">
        <v>150</v>
      </c>
      <c r="BE288" s="40" t="s">
        <v>150</v>
      </c>
      <c r="BF288" s="40" t="s">
        <v>150</v>
      </c>
      <c r="BG288" s="40" t="s">
        <v>150</v>
      </c>
      <c r="BH288" s="40" t="s">
        <v>150</v>
      </c>
      <c r="BI288" s="40" t="s">
        <v>153</v>
      </c>
      <c r="BJ288" s="40" t="s">
        <v>150</v>
      </c>
      <c r="BK288" s="40" t="s">
        <v>150</v>
      </c>
      <c r="BL288" s="40" t="s">
        <v>150</v>
      </c>
      <c r="BM288" s="40" t="s">
        <v>150</v>
      </c>
      <c r="BN288" s="40" t="s">
        <v>150</v>
      </c>
      <c r="BO288" s="40"/>
      <c r="BP288" s="40" t="s">
        <v>150</v>
      </c>
      <c r="BQ288" s="40" t="s">
        <v>150</v>
      </c>
      <c r="BR288" s="40" t="s">
        <v>150</v>
      </c>
      <c r="BS288" s="40" t="s">
        <v>150</v>
      </c>
      <c r="BT288" s="40" t="s">
        <v>150</v>
      </c>
      <c r="BU288" s="41" t="s">
        <v>150</v>
      </c>
      <c r="BV288" s="43" t="s">
        <v>150</v>
      </c>
      <c r="BW288" s="40" t="s">
        <v>153</v>
      </c>
      <c r="BX288" s="40" t="s">
        <v>150</v>
      </c>
      <c r="BY288" s="40" t="s">
        <v>150</v>
      </c>
      <c r="BZ288" s="40" t="s">
        <v>150</v>
      </c>
      <c r="CA288" s="43" t="s">
        <v>150</v>
      </c>
      <c r="CB288" s="43" t="s">
        <v>150</v>
      </c>
      <c r="CC288" s="43" t="s">
        <v>150</v>
      </c>
      <c r="CD288" s="40" t="s">
        <v>150</v>
      </c>
      <c r="CE288" s="40" t="s">
        <v>150</v>
      </c>
      <c r="CF288" s="40" t="s">
        <v>150</v>
      </c>
      <c r="CG288" s="40" t="s">
        <v>153</v>
      </c>
      <c r="CH288" s="40" t="s">
        <v>150</v>
      </c>
      <c r="CI288" s="40"/>
      <c r="CJ288" s="40"/>
      <c r="CK288" s="40"/>
      <c r="CL288" s="40"/>
      <c r="CM288" s="40"/>
      <c r="CN288" s="40"/>
      <c r="CO288" s="40"/>
      <c r="CP288" s="40"/>
      <c r="CQ288" s="40"/>
      <c r="CR288" s="40"/>
      <c r="CS288" s="40"/>
      <c r="CT288" s="5"/>
      <c r="CU288" s="5"/>
      <c r="CV288" s="4"/>
      <c r="CW288" s="4"/>
      <c r="CX288" s="4"/>
      <c r="CY288" s="4"/>
      <c r="CZ288" s="4"/>
      <c r="DA288" s="4"/>
      <c r="DB288" s="4"/>
      <c r="DC288" s="4"/>
      <c r="DD288" s="4"/>
      <c r="DE288" s="4"/>
      <c r="DF288" s="4"/>
      <c r="DG288" s="4"/>
      <c r="DH288" s="4"/>
      <c r="DI288" s="4"/>
      <c r="DJ288" s="4"/>
      <c r="DK288" s="4"/>
    </row>
    <row r="289" spans="1:115" ht="15" customHeight="1" x14ac:dyDescent="0.6">
      <c r="A289" s="40">
        <v>377</v>
      </c>
      <c r="B289" s="40"/>
      <c r="C289" s="40"/>
      <c r="D289" s="40"/>
      <c r="E289" s="40" t="s">
        <v>1414</v>
      </c>
      <c r="F289" s="40" t="s">
        <v>1415</v>
      </c>
      <c r="G289" s="51" t="s">
        <v>1416</v>
      </c>
      <c r="H289" s="40" t="s">
        <v>1126</v>
      </c>
      <c r="I289" s="41" t="s">
        <v>1417</v>
      </c>
      <c r="J289" s="42">
        <f t="shared" si="0"/>
        <v>2018</v>
      </c>
      <c r="K289" s="42">
        <f t="shared" si="1"/>
        <v>1</v>
      </c>
      <c r="L289" s="42" t="str">
        <f t="shared" si="2"/>
        <v>4 - Winter</v>
      </c>
      <c r="M289" s="40" t="s">
        <v>150</v>
      </c>
      <c r="N289" s="40" t="s">
        <v>1418</v>
      </c>
      <c r="O289" s="43">
        <v>0.42708333333333331</v>
      </c>
      <c r="P289" s="40" t="s">
        <v>160</v>
      </c>
      <c r="Q289" s="44">
        <v>24.704070000000002</v>
      </c>
      <c r="R289" s="44">
        <v>-78.326769999999996</v>
      </c>
      <c r="S289" s="40" t="s">
        <v>152</v>
      </c>
      <c r="T289" s="40" t="s">
        <v>150</v>
      </c>
      <c r="U289" s="40" t="s">
        <v>153</v>
      </c>
      <c r="V289" s="40" t="s">
        <v>150</v>
      </c>
      <c r="W289" s="40" t="s">
        <v>150</v>
      </c>
      <c r="X289" s="40" t="s">
        <v>150</v>
      </c>
      <c r="Y289" s="40" t="s">
        <v>150</v>
      </c>
      <c r="Z289" s="40" t="s">
        <v>1419</v>
      </c>
      <c r="AA289" s="45">
        <v>982.00041063409503</v>
      </c>
      <c r="AB289" s="40" t="s">
        <v>156</v>
      </c>
      <c r="AC289" s="40">
        <v>13.7</v>
      </c>
      <c r="AD289" s="40">
        <v>65.3</v>
      </c>
      <c r="AE289" s="40">
        <v>67.3</v>
      </c>
      <c r="AF289" s="40">
        <v>54.9</v>
      </c>
      <c r="AG289" s="46">
        <v>71.099999999999994</v>
      </c>
      <c r="AH289" s="46">
        <v>71.5</v>
      </c>
      <c r="AI289" s="40">
        <v>66.599999999999994</v>
      </c>
      <c r="AJ289" s="40">
        <v>52.1</v>
      </c>
      <c r="AK289" s="40">
        <v>15.5</v>
      </c>
      <c r="AL289" s="40">
        <v>12.6</v>
      </c>
      <c r="AM289" s="40">
        <v>44.5</v>
      </c>
      <c r="AN289" s="40" t="s">
        <v>150</v>
      </c>
      <c r="AO289" s="40" t="s">
        <v>163</v>
      </c>
      <c r="AP289" s="40" t="s">
        <v>166</v>
      </c>
      <c r="AQ289" s="40" t="s">
        <v>1420</v>
      </c>
      <c r="AR289" s="40" t="s">
        <v>153</v>
      </c>
      <c r="AS289" s="40" t="s">
        <v>150</v>
      </c>
      <c r="AT289" s="40" t="s">
        <v>166</v>
      </c>
      <c r="AU289" s="40" t="s">
        <v>181</v>
      </c>
      <c r="AV289" s="40" t="s">
        <v>166</v>
      </c>
      <c r="AW289" s="40" t="s">
        <v>1421</v>
      </c>
      <c r="AX289" s="40" t="s">
        <v>153</v>
      </c>
      <c r="AY289" s="40" t="s">
        <v>150</v>
      </c>
      <c r="AZ289" s="40" t="s">
        <v>281</v>
      </c>
      <c r="BA289" s="40" t="s">
        <v>281</v>
      </c>
      <c r="BB289" s="40" t="s">
        <v>153</v>
      </c>
      <c r="BC289" s="40" t="s">
        <v>150</v>
      </c>
      <c r="BD289" s="40" t="s">
        <v>150</v>
      </c>
      <c r="BE289" s="40" t="s">
        <v>150</v>
      </c>
      <c r="BF289" s="40" t="s">
        <v>166</v>
      </c>
      <c r="BG289" s="40" t="s">
        <v>166</v>
      </c>
      <c r="BH289" s="40" t="s">
        <v>166</v>
      </c>
      <c r="BI289" s="40" t="s">
        <v>153</v>
      </c>
      <c r="BJ289" s="40" t="s">
        <v>1422</v>
      </c>
      <c r="BK289" s="40" t="s">
        <v>150</v>
      </c>
      <c r="BL289" s="40" t="s">
        <v>150</v>
      </c>
      <c r="BM289" s="40" t="s">
        <v>166</v>
      </c>
      <c r="BN289" s="40" t="s">
        <v>166</v>
      </c>
      <c r="BO289" s="40"/>
      <c r="BP289" s="40" t="s">
        <v>150</v>
      </c>
      <c r="BQ289" s="40" t="s">
        <v>150</v>
      </c>
      <c r="BR289" s="40" t="s">
        <v>150</v>
      </c>
      <c r="BS289" s="40" t="s">
        <v>150</v>
      </c>
      <c r="BT289" s="40" t="s">
        <v>150</v>
      </c>
      <c r="BU289" s="41" t="s">
        <v>150</v>
      </c>
      <c r="BV289" s="43" t="s">
        <v>150</v>
      </c>
      <c r="BW289" s="40" t="s">
        <v>153</v>
      </c>
      <c r="BX289" s="40" t="s">
        <v>150</v>
      </c>
      <c r="BY289" s="40" t="s">
        <v>150</v>
      </c>
      <c r="BZ289" s="40" t="s">
        <v>150</v>
      </c>
      <c r="CA289" s="43" t="s">
        <v>150</v>
      </c>
      <c r="CB289" s="43" t="s">
        <v>150</v>
      </c>
      <c r="CC289" s="43" t="s">
        <v>150</v>
      </c>
      <c r="CD289" s="40" t="s">
        <v>150</v>
      </c>
      <c r="CE289" s="40" t="s">
        <v>150</v>
      </c>
      <c r="CF289" s="40" t="s">
        <v>150</v>
      </c>
      <c r="CG289" s="40" t="s">
        <v>153</v>
      </c>
      <c r="CH289" s="40" t="s">
        <v>158</v>
      </c>
      <c r="CI289" s="40"/>
      <c r="CJ289" s="47">
        <v>9.6677750688359794</v>
      </c>
      <c r="CK289" s="42">
        <v>1321</v>
      </c>
      <c r="CL289" s="48">
        <v>3.4556479900031516E-2</v>
      </c>
      <c r="CM289" s="48">
        <v>0.13236131041695454</v>
      </c>
      <c r="CN289" s="47">
        <v>4.4246453137044197</v>
      </c>
      <c r="CO289" s="47">
        <v>16.947670988086365</v>
      </c>
      <c r="CP289" s="47">
        <v>2.4665581655982525</v>
      </c>
      <c r="CQ289" s="47">
        <v>11.020925097165241</v>
      </c>
      <c r="CR289" s="47">
        <v>3.8302891613920962</v>
      </c>
      <c r="CS289" s="47">
        <v>4.4681391466364087</v>
      </c>
      <c r="CT289" s="4"/>
      <c r="CU289" s="4"/>
      <c r="CV289" s="4"/>
      <c r="CW289" s="4"/>
      <c r="CX289" s="4"/>
      <c r="CY289" s="4"/>
      <c r="CZ289" s="4"/>
      <c r="DA289" s="4"/>
      <c r="DB289" s="4"/>
      <c r="DC289" s="4"/>
      <c r="DD289" s="4"/>
      <c r="DE289" s="4"/>
      <c r="DF289" s="4"/>
      <c r="DG289" s="4"/>
      <c r="DH289" s="4"/>
      <c r="DI289" s="4"/>
      <c r="DJ289" s="4"/>
      <c r="DK289" s="4"/>
    </row>
    <row r="290" spans="1:115" ht="15" customHeight="1" x14ac:dyDescent="0.6">
      <c r="A290" s="40">
        <v>378</v>
      </c>
      <c r="B290" s="40"/>
      <c r="C290" s="40"/>
      <c r="D290" s="40"/>
      <c r="E290" s="40" t="s">
        <v>1414</v>
      </c>
      <c r="F290" s="40" t="s">
        <v>1415</v>
      </c>
      <c r="G290" s="40" t="s">
        <v>1423</v>
      </c>
      <c r="H290" s="40" t="s">
        <v>1131</v>
      </c>
      <c r="I290" s="41" t="s">
        <v>1417</v>
      </c>
      <c r="J290" s="42">
        <f t="shared" si="0"/>
        <v>2018</v>
      </c>
      <c r="K290" s="42">
        <f t="shared" si="1"/>
        <v>1</v>
      </c>
      <c r="L290" s="42" t="str">
        <f t="shared" si="2"/>
        <v>4 - Winter</v>
      </c>
      <c r="M290" s="40" t="s">
        <v>150</v>
      </c>
      <c r="N290" s="40" t="s">
        <v>1418</v>
      </c>
      <c r="O290" s="43">
        <v>0.54513888888888895</v>
      </c>
      <c r="P290" s="40" t="s">
        <v>160</v>
      </c>
      <c r="Q290" s="44">
        <v>24.704789999999999</v>
      </c>
      <c r="R290" s="44">
        <v>-78.326930000000004</v>
      </c>
      <c r="S290" s="40" t="s">
        <v>152</v>
      </c>
      <c r="T290" s="40" t="s">
        <v>150</v>
      </c>
      <c r="U290" s="40" t="s">
        <v>153</v>
      </c>
      <c r="V290" s="40" t="s">
        <v>150</v>
      </c>
      <c r="W290" s="40" t="s">
        <v>150</v>
      </c>
      <c r="X290" s="40" t="s">
        <v>150</v>
      </c>
      <c r="Y290" s="40" t="s">
        <v>1424</v>
      </c>
      <c r="Z290" s="40" t="s">
        <v>1425</v>
      </c>
      <c r="AA290" s="45">
        <v>982.00041063801405</v>
      </c>
      <c r="AB290" s="40" t="s">
        <v>156</v>
      </c>
      <c r="AC290" s="40">
        <v>17.5</v>
      </c>
      <c r="AD290" s="40">
        <v>83.4</v>
      </c>
      <c r="AE290" s="40">
        <v>85.7</v>
      </c>
      <c r="AF290" s="40">
        <v>63.9</v>
      </c>
      <c r="AG290" s="46">
        <v>89.6</v>
      </c>
      <c r="AH290" s="46">
        <v>92.7</v>
      </c>
      <c r="AI290" s="40">
        <v>78.2</v>
      </c>
      <c r="AJ290" s="40">
        <v>62.2</v>
      </c>
      <c r="AK290" s="40">
        <v>21.7</v>
      </c>
      <c r="AL290" s="40">
        <v>16.3</v>
      </c>
      <c r="AM290" s="40" t="s">
        <v>150</v>
      </c>
      <c r="AN290" s="40" t="s">
        <v>157</v>
      </c>
      <c r="AO290" s="40" t="s">
        <v>969</v>
      </c>
      <c r="AP290" s="40" t="s">
        <v>153</v>
      </c>
      <c r="AQ290" s="40" t="s">
        <v>150</v>
      </c>
      <c r="AR290" s="40" t="s">
        <v>166</v>
      </c>
      <c r="AS290" s="40" t="s">
        <v>1426</v>
      </c>
      <c r="AT290" s="40" t="s">
        <v>153</v>
      </c>
      <c r="AU290" s="40" t="s">
        <v>150</v>
      </c>
      <c r="AV290" s="40" t="s">
        <v>153</v>
      </c>
      <c r="AW290" s="40" t="s">
        <v>150</v>
      </c>
      <c r="AX290" s="40" t="s">
        <v>153</v>
      </c>
      <c r="AY290" s="40" t="s">
        <v>150</v>
      </c>
      <c r="AZ290" s="40" t="s">
        <v>281</v>
      </c>
      <c r="BA290" s="40" t="s">
        <v>281</v>
      </c>
      <c r="BB290" s="40" t="s">
        <v>153</v>
      </c>
      <c r="BC290" s="40" t="s">
        <v>150</v>
      </c>
      <c r="BD290" s="40" t="s">
        <v>150</v>
      </c>
      <c r="BE290" s="40" t="s">
        <v>1427</v>
      </c>
      <c r="BF290" s="40" t="s">
        <v>166</v>
      </c>
      <c r="BG290" s="40" t="s">
        <v>166</v>
      </c>
      <c r="BH290" s="40" t="s">
        <v>166</v>
      </c>
      <c r="BI290" s="40" t="s">
        <v>153</v>
      </c>
      <c r="BJ290" s="40" t="s">
        <v>1422</v>
      </c>
      <c r="BK290" s="40" t="s">
        <v>150</v>
      </c>
      <c r="BL290" s="40" t="s">
        <v>150</v>
      </c>
      <c r="BM290" s="40" t="s">
        <v>166</v>
      </c>
      <c r="BN290" s="40" t="s">
        <v>166</v>
      </c>
      <c r="BO290" s="40"/>
      <c r="BP290" s="40" t="s">
        <v>150</v>
      </c>
      <c r="BQ290" s="40" t="s">
        <v>150</v>
      </c>
      <c r="BR290" s="40" t="s">
        <v>150</v>
      </c>
      <c r="BS290" s="40" t="s">
        <v>150</v>
      </c>
      <c r="BT290" s="40" t="s">
        <v>150</v>
      </c>
      <c r="BU290" s="41" t="s">
        <v>150</v>
      </c>
      <c r="BV290" s="43" t="s">
        <v>150</v>
      </c>
      <c r="BW290" s="40" t="s">
        <v>153</v>
      </c>
      <c r="BX290" s="40" t="s">
        <v>150</v>
      </c>
      <c r="BY290" s="40" t="s">
        <v>150</v>
      </c>
      <c r="BZ290" s="40" t="s">
        <v>150</v>
      </c>
      <c r="CA290" s="43" t="s">
        <v>150</v>
      </c>
      <c r="CB290" s="43" t="s">
        <v>150</v>
      </c>
      <c r="CC290" s="43" t="s">
        <v>150</v>
      </c>
      <c r="CD290" s="40" t="s">
        <v>150</v>
      </c>
      <c r="CE290" s="40" t="s">
        <v>150</v>
      </c>
      <c r="CF290" s="40" t="s">
        <v>150</v>
      </c>
      <c r="CG290" s="40" t="s">
        <v>153</v>
      </c>
      <c r="CH290" s="40" t="s">
        <v>158</v>
      </c>
      <c r="CI290" s="40"/>
      <c r="CJ290" s="47">
        <v>5.3720323948110789</v>
      </c>
      <c r="CK290" s="47">
        <v>-12.437639597591041</v>
      </c>
      <c r="CL290" s="48">
        <v>1.7910567142474323E-2</v>
      </c>
      <c r="CM290" s="48">
        <v>9.4223073494503679E-2</v>
      </c>
      <c r="CN290" s="47">
        <v>1.9013340915577839</v>
      </c>
      <c r="CO290" s="47">
        <v>10.002449415552409</v>
      </c>
      <c r="CP290" s="47">
        <v>1.2784130722679745</v>
      </c>
      <c r="CQ290" s="47">
        <v>7.845384970399973</v>
      </c>
      <c r="CR290" s="47">
        <v>5.2607532047970018</v>
      </c>
      <c r="CS290" s="47">
        <v>6.1368153538056616</v>
      </c>
      <c r="CT290" s="4"/>
      <c r="CU290" s="4"/>
      <c r="CV290" s="4"/>
      <c r="CW290" s="4"/>
      <c r="CX290" s="4"/>
      <c r="CY290" s="4"/>
      <c r="CZ290" s="4"/>
      <c r="DA290" s="4"/>
      <c r="DB290" s="4"/>
      <c r="DC290" s="4"/>
      <c r="DD290" s="4"/>
      <c r="DE290" s="4"/>
      <c r="DF290" s="4"/>
      <c r="DG290" s="4"/>
      <c r="DH290" s="4"/>
      <c r="DI290" s="4"/>
      <c r="DJ290" s="4"/>
      <c r="DK290" s="4"/>
    </row>
    <row r="291" spans="1:115" ht="15" customHeight="1" x14ac:dyDescent="0.6">
      <c r="A291" s="40">
        <v>379</v>
      </c>
      <c r="B291" s="40"/>
      <c r="C291" s="40"/>
      <c r="D291" s="40"/>
      <c r="E291" s="40" t="s">
        <v>1414</v>
      </c>
      <c r="F291" s="40" t="s">
        <v>1415</v>
      </c>
      <c r="G291" s="40" t="s">
        <v>1428</v>
      </c>
      <c r="H291" s="40" t="s">
        <v>1137</v>
      </c>
      <c r="I291" s="41" t="s">
        <v>1417</v>
      </c>
      <c r="J291" s="42">
        <f t="shared" si="0"/>
        <v>2018</v>
      </c>
      <c r="K291" s="42">
        <f t="shared" si="1"/>
        <v>1</v>
      </c>
      <c r="L291" s="42" t="str">
        <f t="shared" si="2"/>
        <v>4 - Winter</v>
      </c>
      <c r="M291" s="40" t="s">
        <v>150</v>
      </c>
      <c r="N291" s="40" t="s">
        <v>1418</v>
      </c>
      <c r="O291" s="43">
        <v>0.58472222222222225</v>
      </c>
      <c r="P291" s="40" t="s">
        <v>160</v>
      </c>
      <c r="Q291" s="44">
        <v>24.701640000000001</v>
      </c>
      <c r="R291" s="44">
        <v>-78.320400000000006</v>
      </c>
      <c r="S291" s="40" t="s">
        <v>152</v>
      </c>
      <c r="T291" s="40" t="s">
        <v>150</v>
      </c>
      <c r="U291" s="40" t="s">
        <v>153</v>
      </c>
      <c r="V291" s="40" t="s">
        <v>150</v>
      </c>
      <c r="W291" s="40" t="s">
        <v>150</v>
      </c>
      <c r="X291" s="40" t="s">
        <v>150</v>
      </c>
      <c r="Y291" s="40" t="s">
        <v>1429</v>
      </c>
      <c r="Z291" s="40" t="s">
        <v>1430</v>
      </c>
      <c r="AA291" s="45">
        <v>982.00041063824199</v>
      </c>
      <c r="AB291" s="40" t="s">
        <v>156</v>
      </c>
      <c r="AC291" s="40">
        <v>11.4</v>
      </c>
      <c r="AD291" s="40">
        <v>56.1</v>
      </c>
      <c r="AE291" s="40">
        <v>57.1</v>
      </c>
      <c r="AF291" s="40">
        <v>49.6</v>
      </c>
      <c r="AG291" s="46">
        <v>61.1</v>
      </c>
      <c r="AH291" s="46">
        <v>61.4</v>
      </c>
      <c r="AI291" s="40">
        <v>59.6</v>
      </c>
      <c r="AJ291" s="40">
        <v>43.1</v>
      </c>
      <c r="AK291" s="40">
        <v>13.6</v>
      </c>
      <c r="AL291" s="40">
        <v>10.5</v>
      </c>
      <c r="AM291" s="40">
        <v>28.2</v>
      </c>
      <c r="AN291" s="40" t="s">
        <v>150</v>
      </c>
      <c r="AO291" s="40" t="s">
        <v>201</v>
      </c>
      <c r="AP291" s="40" t="s">
        <v>153</v>
      </c>
      <c r="AQ291" s="40" t="s">
        <v>150</v>
      </c>
      <c r="AR291" s="40" t="s">
        <v>153</v>
      </c>
      <c r="AS291" s="40" t="s">
        <v>150</v>
      </c>
      <c r="AT291" s="40" t="s">
        <v>166</v>
      </c>
      <c r="AU291" s="40" t="s">
        <v>181</v>
      </c>
      <c r="AV291" s="40" t="s">
        <v>153</v>
      </c>
      <c r="AW291" s="40" t="s">
        <v>150</v>
      </c>
      <c r="AX291" s="40" t="s">
        <v>153</v>
      </c>
      <c r="AY291" s="40" t="s">
        <v>150</v>
      </c>
      <c r="AZ291" s="40" t="s">
        <v>165</v>
      </c>
      <c r="BA291" s="40" t="s">
        <v>165</v>
      </c>
      <c r="BB291" s="40" t="s">
        <v>153</v>
      </c>
      <c r="BC291" s="40" t="s">
        <v>150</v>
      </c>
      <c r="BD291" s="40" t="s">
        <v>150</v>
      </c>
      <c r="BE291" s="40" t="s">
        <v>150</v>
      </c>
      <c r="BF291" s="40" t="s">
        <v>166</v>
      </c>
      <c r="BG291" s="40" t="s">
        <v>166</v>
      </c>
      <c r="BH291" s="40" t="s">
        <v>166</v>
      </c>
      <c r="BI291" s="40" t="s">
        <v>153</v>
      </c>
      <c r="BJ291" s="40" t="s">
        <v>1422</v>
      </c>
      <c r="BK291" s="40" t="s">
        <v>150</v>
      </c>
      <c r="BL291" s="40" t="s">
        <v>150</v>
      </c>
      <c r="BM291" s="40" t="s">
        <v>166</v>
      </c>
      <c r="BN291" s="40" t="s">
        <v>166</v>
      </c>
      <c r="BO291" s="40"/>
      <c r="BP291" s="40" t="s">
        <v>150</v>
      </c>
      <c r="BQ291" s="40" t="s">
        <v>150</v>
      </c>
      <c r="BR291" s="40" t="s">
        <v>150</v>
      </c>
      <c r="BS291" s="40" t="s">
        <v>150</v>
      </c>
      <c r="BT291" s="40" t="s">
        <v>150</v>
      </c>
      <c r="BU291" s="41" t="s">
        <v>150</v>
      </c>
      <c r="BV291" s="43" t="s">
        <v>150</v>
      </c>
      <c r="BW291" s="40" t="s">
        <v>153</v>
      </c>
      <c r="BX291" s="40" t="s">
        <v>150</v>
      </c>
      <c r="BY291" s="40" t="s">
        <v>150</v>
      </c>
      <c r="BZ291" s="40" t="s">
        <v>150</v>
      </c>
      <c r="CA291" s="43" t="s">
        <v>150</v>
      </c>
      <c r="CB291" s="43" t="s">
        <v>150</v>
      </c>
      <c r="CC291" s="43" t="s">
        <v>150</v>
      </c>
      <c r="CD291" s="40" t="s">
        <v>150</v>
      </c>
      <c r="CE291" s="40" t="s">
        <v>150</v>
      </c>
      <c r="CF291" s="40" t="s">
        <v>150</v>
      </c>
      <c r="CG291" s="40" t="s">
        <v>153</v>
      </c>
      <c r="CH291" s="40" t="s">
        <v>158</v>
      </c>
      <c r="CI291" s="40"/>
      <c r="CJ291" s="47">
        <v>4.2292774862563354</v>
      </c>
      <c r="CK291" s="47">
        <v>-15.00544441698273</v>
      </c>
      <c r="CL291" s="48">
        <v>6.195635481911186E-2</v>
      </c>
      <c r="CM291" s="48">
        <v>0.24730242001070687</v>
      </c>
      <c r="CN291" s="47">
        <v>6.5080204641924224</v>
      </c>
      <c r="CO291" s="47">
        <v>25.977144959107868</v>
      </c>
      <c r="CP291" s="47">
        <v>4.4222951334126952</v>
      </c>
      <c r="CQ291" s="47">
        <v>20.591375521291162</v>
      </c>
      <c r="CR291" s="47">
        <v>3.991558585600016</v>
      </c>
      <c r="CS291" s="47">
        <v>4.6562644283310757</v>
      </c>
      <c r="CT291" s="4"/>
      <c r="CU291" s="4"/>
      <c r="CV291" s="4"/>
      <c r="CW291" s="4"/>
      <c r="CX291" s="4"/>
      <c r="CY291" s="4"/>
      <c r="CZ291" s="4"/>
      <c r="DA291" s="4"/>
      <c r="DB291" s="4"/>
      <c r="DC291" s="4"/>
      <c r="DD291" s="4"/>
      <c r="DE291" s="4"/>
      <c r="DF291" s="4"/>
      <c r="DG291" s="4"/>
      <c r="DH291" s="4"/>
      <c r="DI291" s="4"/>
      <c r="DJ291" s="4"/>
      <c r="DK291" s="4"/>
    </row>
    <row r="292" spans="1:115" ht="15" customHeight="1" x14ac:dyDescent="0.6">
      <c r="A292" s="40">
        <v>380</v>
      </c>
      <c r="B292" s="40"/>
      <c r="C292" s="40"/>
      <c r="D292" s="40"/>
      <c r="E292" s="40" t="s">
        <v>1414</v>
      </c>
      <c r="F292" s="40" t="s">
        <v>1415</v>
      </c>
      <c r="G292" s="40" t="s">
        <v>1431</v>
      </c>
      <c r="H292" s="40" t="s">
        <v>1140</v>
      </c>
      <c r="I292" s="41">
        <v>43124</v>
      </c>
      <c r="J292" s="42">
        <f t="shared" si="0"/>
        <v>2018</v>
      </c>
      <c r="K292" s="42">
        <f t="shared" si="1"/>
        <v>1</v>
      </c>
      <c r="L292" s="42" t="str">
        <f t="shared" si="2"/>
        <v>4 - Winter</v>
      </c>
      <c r="M292" s="40" t="s">
        <v>150</v>
      </c>
      <c r="N292" s="40" t="s">
        <v>1418</v>
      </c>
      <c r="O292" s="43">
        <v>0.39999999999999997</v>
      </c>
      <c r="P292" s="40" t="s">
        <v>160</v>
      </c>
      <c r="Q292" s="44">
        <v>24.722190000000001</v>
      </c>
      <c r="R292" s="44">
        <v>-78.293850000000006</v>
      </c>
      <c r="S292" s="40" t="s">
        <v>152</v>
      </c>
      <c r="T292" s="40" t="s">
        <v>150</v>
      </c>
      <c r="U292" s="40" t="s">
        <v>153</v>
      </c>
      <c r="V292" s="40" t="s">
        <v>150</v>
      </c>
      <c r="W292" s="40" t="s">
        <v>150</v>
      </c>
      <c r="X292" s="40" t="s">
        <v>150</v>
      </c>
      <c r="Y292" s="40" t="s">
        <v>1432</v>
      </c>
      <c r="Z292" s="40" t="s">
        <v>1433</v>
      </c>
      <c r="AA292" s="45">
        <v>982.00041059951604</v>
      </c>
      <c r="AB292" s="40" t="s">
        <v>179</v>
      </c>
      <c r="AC292" s="40">
        <v>6.2</v>
      </c>
      <c r="AD292" s="40">
        <v>38.9</v>
      </c>
      <c r="AE292" s="40">
        <v>39.6</v>
      </c>
      <c r="AF292" s="40">
        <v>32.700000000000003</v>
      </c>
      <c r="AG292" s="46">
        <v>41</v>
      </c>
      <c r="AH292" s="46">
        <v>41.8</v>
      </c>
      <c r="AI292" s="40">
        <v>36.9</v>
      </c>
      <c r="AJ292" s="40">
        <v>31.2</v>
      </c>
      <c r="AK292" s="40">
        <v>5.4</v>
      </c>
      <c r="AL292" s="40">
        <v>2.7</v>
      </c>
      <c r="AM292" s="46">
        <v>7</v>
      </c>
      <c r="AN292" s="40" t="s">
        <v>150</v>
      </c>
      <c r="AO292" s="40" t="s">
        <v>163</v>
      </c>
      <c r="AP292" s="40" t="s">
        <v>166</v>
      </c>
      <c r="AQ292" s="40" t="s">
        <v>1434</v>
      </c>
      <c r="AR292" s="40" t="s">
        <v>153</v>
      </c>
      <c r="AS292" s="40" t="s">
        <v>150</v>
      </c>
      <c r="AT292" s="40" t="s">
        <v>166</v>
      </c>
      <c r="AU292" s="40" t="s">
        <v>181</v>
      </c>
      <c r="AV292" s="40" t="s">
        <v>153</v>
      </c>
      <c r="AW292" s="40" t="s">
        <v>150</v>
      </c>
      <c r="AX292" s="40" t="s">
        <v>153</v>
      </c>
      <c r="AY292" s="40" t="s">
        <v>150</v>
      </c>
      <c r="AZ292" s="40" t="s">
        <v>165</v>
      </c>
      <c r="BA292" s="40" t="s">
        <v>165</v>
      </c>
      <c r="BB292" s="40" t="s">
        <v>153</v>
      </c>
      <c r="BC292" s="40" t="s">
        <v>150</v>
      </c>
      <c r="BD292" s="40" t="s">
        <v>150</v>
      </c>
      <c r="BE292" s="40" t="s">
        <v>150</v>
      </c>
      <c r="BF292" s="40" t="s">
        <v>166</v>
      </c>
      <c r="BG292" s="40" t="s">
        <v>166</v>
      </c>
      <c r="BH292" s="40" t="s">
        <v>166</v>
      </c>
      <c r="BI292" s="40" t="s">
        <v>153</v>
      </c>
      <c r="BJ292" s="40" t="s">
        <v>1422</v>
      </c>
      <c r="BK292" s="40" t="s">
        <v>1435</v>
      </c>
      <c r="BL292" s="40" t="s">
        <v>150</v>
      </c>
      <c r="BM292" s="40" t="s">
        <v>166</v>
      </c>
      <c r="BN292" s="40" t="s">
        <v>166</v>
      </c>
      <c r="BO292" s="40" t="s">
        <v>1436</v>
      </c>
      <c r="BP292" s="40" t="s">
        <v>150</v>
      </c>
      <c r="BQ292" s="40" t="s">
        <v>150</v>
      </c>
      <c r="BR292" s="40" t="s">
        <v>150</v>
      </c>
      <c r="BS292" s="40" t="s">
        <v>150</v>
      </c>
      <c r="BT292" s="40" t="s">
        <v>150</v>
      </c>
      <c r="BU292" s="41" t="s">
        <v>150</v>
      </c>
      <c r="BV292" s="43" t="s">
        <v>150</v>
      </c>
      <c r="BW292" s="40" t="s">
        <v>153</v>
      </c>
      <c r="BX292" s="40" t="s">
        <v>150</v>
      </c>
      <c r="BY292" s="40" t="s">
        <v>150</v>
      </c>
      <c r="BZ292" s="40" t="s">
        <v>150</v>
      </c>
      <c r="CA292" s="43" t="s">
        <v>150</v>
      </c>
      <c r="CB292" s="43" t="s">
        <v>150</v>
      </c>
      <c r="CC292" s="43" t="s">
        <v>150</v>
      </c>
      <c r="CD292" s="40" t="s">
        <v>150</v>
      </c>
      <c r="CE292" s="40" t="s">
        <v>150</v>
      </c>
      <c r="CF292" s="40" t="s">
        <v>150</v>
      </c>
      <c r="CG292" s="40" t="s">
        <v>153</v>
      </c>
      <c r="CH292" s="40" t="s">
        <v>158</v>
      </c>
      <c r="CI292" s="40"/>
      <c r="CJ292" s="47">
        <v>0.73498692143116218</v>
      </c>
      <c r="CK292" s="47">
        <v>-12.780416840854947</v>
      </c>
      <c r="CL292" s="48">
        <v>6.1598737100172649E-2</v>
      </c>
      <c r="CM292" s="48">
        <v>0.23126651429916298</v>
      </c>
      <c r="CN292" s="47">
        <v>5.5745463439070271</v>
      </c>
      <c r="CO292" s="47">
        <v>20.929096316666332</v>
      </c>
      <c r="CP292" s="47">
        <v>4.3967692434098966</v>
      </c>
      <c r="CQ292" s="47">
        <v>19.256162722661365</v>
      </c>
      <c r="CR292" s="47">
        <v>3.7544035021866509</v>
      </c>
      <c r="CS292" s="47">
        <v>4.37961640846253</v>
      </c>
      <c r="CT292" s="5"/>
      <c r="CU292" s="5"/>
      <c r="CV292" s="4"/>
      <c r="CW292" s="4"/>
      <c r="CX292" s="4"/>
      <c r="CY292" s="4"/>
      <c r="CZ292" s="4"/>
      <c r="DA292" s="4"/>
      <c r="DB292" s="4"/>
      <c r="DC292" s="4"/>
      <c r="DD292" s="4"/>
      <c r="DE292" s="4"/>
      <c r="DF292" s="4"/>
      <c r="DG292" s="4"/>
      <c r="DH292" s="4"/>
      <c r="DI292" s="4"/>
      <c r="DJ292" s="4"/>
      <c r="DK292" s="4"/>
    </row>
    <row r="293" spans="1:115" ht="15" customHeight="1" x14ac:dyDescent="0.6">
      <c r="A293" s="40">
        <v>381</v>
      </c>
      <c r="B293" s="40"/>
      <c r="C293" s="40"/>
      <c r="D293" s="40"/>
      <c r="E293" s="40" t="s">
        <v>1414</v>
      </c>
      <c r="F293" s="40" t="s">
        <v>1415</v>
      </c>
      <c r="G293" s="40" t="s">
        <v>1437</v>
      </c>
      <c r="H293" s="40" t="s">
        <v>1163</v>
      </c>
      <c r="I293" s="41">
        <v>43124</v>
      </c>
      <c r="J293" s="42">
        <f t="shared" si="0"/>
        <v>2018</v>
      </c>
      <c r="K293" s="42">
        <f t="shared" si="1"/>
        <v>1</v>
      </c>
      <c r="L293" s="42" t="str">
        <f t="shared" si="2"/>
        <v>4 - Winter</v>
      </c>
      <c r="M293" s="40" t="s">
        <v>150</v>
      </c>
      <c r="N293" s="40" t="s">
        <v>1418</v>
      </c>
      <c r="O293" s="43">
        <v>0.46180555555555558</v>
      </c>
      <c r="P293" s="40" t="s">
        <v>160</v>
      </c>
      <c r="Q293" s="44">
        <v>24.721589999999999</v>
      </c>
      <c r="R293" s="44">
        <v>-78.293350000000004</v>
      </c>
      <c r="S293" s="40" t="s">
        <v>152</v>
      </c>
      <c r="T293" s="40" t="s">
        <v>150</v>
      </c>
      <c r="U293" s="40" t="s">
        <v>153</v>
      </c>
      <c r="V293" s="40" t="s">
        <v>150</v>
      </c>
      <c r="W293" s="40" t="s">
        <v>150</v>
      </c>
      <c r="X293" s="40" t="s">
        <v>150</v>
      </c>
      <c r="Y293" s="40" t="s">
        <v>1438</v>
      </c>
      <c r="Z293" s="40" t="s">
        <v>1438</v>
      </c>
      <c r="AA293" s="45">
        <v>982.00041063835704</v>
      </c>
      <c r="AB293" s="40" t="s">
        <v>179</v>
      </c>
      <c r="AC293" s="40">
        <v>4.8</v>
      </c>
      <c r="AD293" s="40">
        <v>28.6</v>
      </c>
      <c r="AE293" s="46">
        <v>29</v>
      </c>
      <c r="AF293" s="40">
        <v>24.5</v>
      </c>
      <c r="AG293" s="46">
        <v>29.9</v>
      </c>
      <c r="AH293" s="46">
        <v>30.2</v>
      </c>
      <c r="AI293" s="46">
        <v>28</v>
      </c>
      <c r="AJ293" s="46">
        <v>24</v>
      </c>
      <c r="AK293" s="40">
        <v>4.4000000000000004</v>
      </c>
      <c r="AL293" s="40">
        <v>2.6</v>
      </c>
      <c r="AM293" s="40">
        <v>3.2</v>
      </c>
      <c r="AN293" s="40" t="s">
        <v>150</v>
      </c>
      <c r="AO293" s="40" t="s">
        <v>163</v>
      </c>
      <c r="AP293" s="40" t="s">
        <v>166</v>
      </c>
      <c r="AQ293" s="40" t="s">
        <v>1439</v>
      </c>
      <c r="AR293" s="40" t="s">
        <v>153</v>
      </c>
      <c r="AS293" s="40" t="s">
        <v>150</v>
      </c>
      <c r="AT293" s="40" t="s">
        <v>166</v>
      </c>
      <c r="AU293" s="40" t="s">
        <v>181</v>
      </c>
      <c r="AV293" s="40" t="s">
        <v>153</v>
      </c>
      <c r="AW293" s="40" t="s">
        <v>150</v>
      </c>
      <c r="AX293" s="40" t="s">
        <v>153</v>
      </c>
      <c r="AY293" s="40" t="s">
        <v>150</v>
      </c>
      <c r="AZ293" s="40" t="s">
        <v>165</v>
      </c>
      <c r="BA293" s="40" t="s">
        <v>165</v>
      </c>
      <c r="BB293" s="40" t="s">
        <v>153</v>
      </c>
      <c r="BC293" s="40" t="s">
        <v>150</v>
      </c>
      <c r="BD293" s="40" t="s">
        <v>150</v>
      </c>
      <c r="BE293" s="40" t="s">
        <v>150</v>
      </c>
      <c r="BF293" s="40" t="s">
        <v>166</v>
      </c>
      <c r="BG293" s="40" t="s">
        <v>166</v>
      </c>
      <c r="BH293" s="40" t="s">
        <v>166</v>
      </c>
      <c r="BI293" s="40" t="s">
        <v>153</v>
      </c>
      <c r="BJ293" s="40" t="s">
        <v>1422</v>
      </c>
      <c r="BK293" s="40" t="s">
        <v>150</v>
      </c>
      <c r="BL293" s="40" t="s">
        <v>150</v>
      </c>
      <c r="BM293" s="40" t="s">
        <v>166</v>
      </c>
      <c r="BN293" s="40" t="s">
        <v>166</v>
      </c>
      <c r="BO293" s="40" t="s">
        <v>1440</v>
      </c>
      <c r="BP293" s="40" t="s">
        <v>150</v>
      </c>
      <c r="BQ293" s="40" t="s">
        <v>150</v>
      </c>
      <c r="BR293" s="40" t="s">
        <v>150</v>
      </c>
      <c r="BS293" s="40" t="s">
        <v>150</v>
      </c>
      <c r="BT293" s="40" t="s">
        <v>150</v>
      </c>
      <c r="BU293" s="41" t="s">
        <v>150</v>
      </c>
      <c r="BV293" s="43" t="s">
        <v>150</v>
      </c>
      <c r="BW293" s="40" t="s">
        <v>153</v>
      </c>
      <c r="BX293" s="40" t="s">
        <v>150</v>
      </c>
      <c r="BY293" s="40" t="s">
        <v>150</v>
      </c>
      <c r="BZ293" s="40" t="s">
        <v>150</v>
      </c>
      <c r="CA293" s="43" t="s">
        <v>150</v>
      </c>
      <c r="CB293" s="43" t="s">
        <v>150</v>
      </c>
      <c r="CC293" s="43" t="s">
        <v>150</v>
      </c>
      <c r="CD293" s="40" t="s">
        <v>150</v>
      </c>
      <c r="CE293" s="40" t="s">
        <v>150</v>
      </c>
      <c r="CF293" s="40" t="s">
        <v>150</v>
      </c>
      <c r="CG293" s="40" t="s">
        <v>153</v>
      </c>
      <c r="CH293" s="40" t="s">
        <v>158</v>
      </c>
      <c r="CI293" s="40"/>
      <c r="CJ293" s="47">
        <v>-0.71859732225047213</v>
      </c>
      <c r="CK293" s="47">
        <v>-10.803398681912229</v>
      </c>
      <c r="CL293" s="48">
        <v>4.6658263508934456E-2</v>
      </c>
      <c r="CM293" s="48">
        <v>0.18914818868929931</v>
      </c>
      <c r="CN293" s="47">
        <v>5.3940189027669891</v>
      </c>
      <c r="CO293" s="47">
        <v>21.866842623040384</v>
      </c>
      <c r="CP293" s="47">
        <v>3.3303542832929662</v>
      </c>
      <c r="CQ293" s="47">
        <v>15.749224703522007</v>
      </c>
      <c r="CR293" s="47">
        <v>4.0539054492047235</v>
      </c>
      <c r="CS293" s="47">
        <v>4.7289937837933538</v>
      </c>
      <c r="CT293" s="4"/>
      <c r="CU293" s="4"/>
      <c r="CV293" s="4"/>
      <c r="CW293" s="4"/>
      <c r="CX293" s="4"/>
      <c r="CY293" s="4"/>
      <c r="CZ293" s="4"/>
      <c r="DA293" s="4"/>
      <c r="DB293" s="4"/>
      <c r="DC293" s="4"/>
      <c r="DD293" s="4"/>
      <c r="DE293" s="4"/>
      <c r="DF293" s="4"/>
      <c r="DG293" s="4"/>
      <c r="DH293" s="4"/>
      <c r="DI293" s="4"/>
      <c r="DJ293" s="4"/>
      <c r="DK293" s="4"/>
    </row>
    <row r="294" spans="1:115" ht="15" customHeight="1" x14ac:dyDescent="0.6">
      <c r="A294" s="40">
        <v>382</v>
      </c>
      <c r="B294" s="40"/>
      <c r="C294" s="40"/>
      <c r="D294" s="40"/>
      <c r="E294" s="40" t="s">
        <v>1414</v>
      </c>
      <c r="F294" s="40" t="s">
        <v>1415</v>
      </c>
      <c r="G294" s="40" t="s">
        <v>1441</v>
      </c>
      <c r="H294" s="40" t="s">
        <v>1168</v>
      </c>
      <c r="I294" s="41">
        <v>43124</v>
      </c>
      <c r="J294" s="42">
        <f t="shared" si="0"/>
        <v>2018</v>
      </c>
      <c r="K294" s="42">
        <f t="shared" si="1"/>
        <v>1</v>
      </c>
      <c r="L294" s="42" t="str">
        <f t="shared" si="2"/>
        <v>4 - Winter</v>
      </c>
      <c r="M294" s="40" t="s">
        <v>150</v>
      </c>
      <c r="N294" s="40" t="s">
        <v>1418</v>
      </c>
      <c r="O294" s="43">
        <v>0.47291666666666665</v>
      </c>
      <c r="P294" s="40" t="s">
        <v>160</v>
      </c>
      <c r="Q294" s="44">
        <v>24.719439999999999</v>
      </c>
      <c r="R294" s="44">
        <v>-78.292209999999997</v>
      </c>
      <c r="S294" s="40" t="s">
        <v>152</v>
      </c>
      <c r="T294" s="40" t="s">
        <v>150</v>
      </c>
      <c r="U294" s="40" t="s">
        <v>153</v>
      </c>
      <c r="V294" s="40" t="s">
        <v>150</v>
      </c>
      <c r="W294" s="40" t="s">
        <v>150</v>
      </c>
      <c r="X294" s="40" t="s">
        <v>150</v>
      </c>
      <c r="Y294" s="40" t="s">
        <v>1442</v>
      </c>
      <c r="Z294" s="40" t="s">
        <v>1443</v>
      </c>
      <c r="AA294" s="45">
        <v>982.000410637904</v>
      </c>
      <c r="AB294" s="40" t="s">
        <v>179</v>
      </c>
      <c r="AC294" s="40">
        <v>6.7</v>
      </c>
      <c r="AD294" s="40">
        <v>43.5</v>
      </c>
      <c r="AE294" s="40">
        <v>43.9</v>
      </c>
      <c r="AF294" s="40">
        <v>35.5</v>
      </c>
      <c r="AG294" s="46">
        <v>46.5</v>
      </c>
      <c r="AH294" s="46">
        <v>47</v>
      </c>
      <c r="AI294" s="46">
        <v>41</v>
      </c>
      <c r="AJ294" s="40">
        <v>37.299999999999997</v>
      </c>
      <c r="AK294" s="40">
        <v>5.5</v>
      </c>
      <c r="AL294" s="40">
        <v>4.0999999999999996</v>
      </c>
      <c r="AM294" s="40">
        <v>9.4</v>
      </c>
      <c r="AN294" s="40" t="s">
        <v>150</v>
      </c>
      <c r="AO294" s="40" t="s">
        <v>163</v>
      </c>
      <c r="AP294" s="40" t="s">
        <v>153</v>
      </c>
      <c r="AQ294" s="40" t="s">
        <v>150</v>
      </c>
      <c r="AR294" s="40" t="s">
        <v>153</v>
      </c>
      <c r="AS294" s="40" t="s">
        <v>150</v>
      </c>
      <c r="AT294" s="40" t="s">
        <v>153</v>
      </c>
      <c r="AU294" s="40" t="s">
        <v>150</v>
      </c>
      <c r="AV294" s="40" t="s">
        <v>153</v>
      </c>
      <c r="AW294" s="40" t="s">
        <v>150</v>
      </c>
      <c r="AX294" s="40" t="s">
        <v>153</v>
      </c>
      <c r="AY294" s="40" t="s">
        <v>150</v>
      </c>
      <c r="AZ294" s="40" t="s">
        <v>165</v>
      </c>
      <c r="BA294" s="40" t="s">
        <v>165</v>
      </c>
      <c r="BB294" s="40" t="s">
        <v>153</v>
      </c>
      <c r="BC294" s="40" t="s">
        <v>150</v>
      </c>
      <c r="BD294" s="40" t="s">
        <v>150</v>
      </c>
      <c r="BE294" s="40" t="s">
        <v>150</v>
      </c>
      <c r="BF294" s="40" t="s">
        <v>166</v>
      </c>
      <c r="BG294" s="40" t="s">
        <v>166</v>
      </c>
      <c r="BH294" s="40" t="s">
        <v>166</v>
      </c>
      <c r="BI294" s="40" t="s">
        <v>153</v>
      </c>
      <c r="BJ294" s="40" t="s">
        <v>1422</v>
      </c>
      <c r="BK294" s="40" t="s">
        <v>1435</v>
      </c>
      <c r="BL294" s="40" t="s">
        <v>150</v>
      </c>
      <c r="BM294" s="40" t="s">
        <v>166</v>
      </c>
      <c r="BN294" s="40" t="s">
        <v>166</v>
      </c>
      <c r="BO294" s="40" t="s">
        <v>1444</v>
      </c>
      <c r="BP294" s="40" t="s">
        <v>150</v>
      </c>
      <c r="BQ294" s="40" t="s">
        <v>150</v>
      </c>
      <c r="BR294" s="40" t="s">
        <v>150</v>
      </c>
      <c r="BS294" s="40" t="s">
        <v>150</v>
      </c>
      <c r="BT294" s="40" t="s">
        <v>150</v>
      </c>
      <c r="BU294" s="41" t="s">
        <v>150</v>
      </c>
      <c r="BV294" s="43" t="s">
        <v>150</v>
      </c>
      <c r="BW294" s="40" t="s">
        <v>153</v>
      </c>
      <c r="BX294" s="40" t="s">
        <v>150</v>
      </c>
      <c r="BY294" s="40" t="s">
        <v>150</v>
      </c>
      <c r="BZ294" s="40" t="s">
        <v>150</v>
      </c>
      <c r="CA294" s="43" t="s">
        <v>150</v>
      </c>
      <c r="CB294" s="43" t="s">
        <v>150</v>
      </c>
      <c r="CC294" s="43" t="s">
        <v>150</v>
      </c>
      <c r="CD294" s="40" t="s">
        <v>150</v>
      </c>
      <c r="CE294" s="40" t="s">
        <v>150</v>
      </c>
      <c r="CF294" s="40" t="s">
        <v>150</v>
      </c>
      <c r="CG294" s="40" t="s">
        <v>153</v>
      </c>
      <c r="CH294" s="40" t="s">
        <v>158</v>
      </c>
      <c r="CI294" s="40"/>
      <c r="CJ294" s="47">
        <v>5.5975360300992154</v>
      </c>
      <c r="CK294" s="47">
        <v>-9.8486632425859906</v>
      </c>
      <c r="CL294" s="48">
        <v>4.727813422176242E-2</v>
      </c>
      <c r="CM294" s="48">
        <v>0.20323256704443435</v>
      </c>
      <c r="CN294" s="47">
        <v>4.662537891692546</v>
      </c>
      <c r="CO294" s="47">
        <v>20.042659471837705</v>
      </c>
      <c r="CP294" s="47">
        <v>3.3745991592978175</v>
      </c>
      <c r="CQ294" s="47">
        <v>16.921945632342577</v>
      </c>
      <c r="CR294" s="47">
        <v>4.2986587857116652</v>
      </c>
      <c r="CS294" s="47">
        <v>5.014505377836838</v>
      </c>
      <c r="CT294" s="4"/>
      <c r="CU294" s="4"/>
      <c r="CV294" s="4"/>
      <c r="CW294" s="4"/>
      <c r="CX294" s="4"/>
      <c r="CY294" s="4"/>
      <c r="CZ294" s="4"/>
      <c r="DA294" s="4"/>
      <c r="DB294" s="4"/>
      <c r="DC294" s="4"/>
      <c r="DD294" s="4"/>
      <c r="DE294" s="4"/>
      <c r="DF294" s="4"/>
      <c r="DG294" s="4"/>
      <c r="DH294" s="4"/>
      <c r="DI294" s="4"/>
      <c r="DJ294" s="4"/>
      <c r="DK294" s="4"/>
    </row>
    <row r="295" spans="1:115" ht="15" customHeight="1" x14ac:dyDescent="0.6">
      <c r="A295" s="40">
        <v>383</v>
      </c>
      <c r="B295" s="40"/>
      <c r="C295" s="40"/>
      <c r="D295" s="40"/>
      <c r="E295" s="40" t="s">
        <v>1414</v>
      </c>
      <c r="F295" s="40" t="s">
        <v>1415</v>
      </c>
      <c r="G295" s="40" t="s">
        <v>1445</v>
      </c>
      <c r="H295" s="40" t="s">
        <v>1171</v>
      </c>
      <c r="I295" s="41">
        <v>43124</v>
      </c>
      <c r="J295" s="42">
        <f t="shared" si="0"/>
        <v>2018</v>
      </c>
      <c r="K295" s="42">
        <f t="shared" si="1"/>
        <v>1</v>
      </c>
      <c r="L295" s="42" t="str">
        <f t="shared" si="2"/>
        <v>4 - Winter</v>
      </c>
      <c r="M295" s="40" t="s">
        <v>150</v>
      </c>
      <c r="N295" s="40" t="s">
        <v>1418</v>
      </c>
      <c r="O295" s="43">
        <v>0.5541666666666667</v>
      </c>
      <c r="P295" s="40" t="s">
        <v>160</v>
      </c>
      <c r="Q295" s="44">
        <v>24.725950000000001</v>
      </c>
      <c r="R295" s="44">
        <v>-78.300129999999996</v>
      </c>
      <c r="S295" s="40" t="s">
        <v>152</v>
      </c>
      <c r="T295" s="40" t="s">
        <v>150</v>
      </c>
      <c r="U295" s="40" t="s">
        <v>153</v>
      </c>
      <c r="V295" s="40" t="s">
        <v>150</v>
      </c>
      <c r="W295" s="40" t="s">
        <v>150</v>
      </c>
      <c r="X295" s="40" t="s">
        <v>150</v>
      </c>
      <c r="Y295" s="40" t="s">
        <v>1446</v>
      </c>
      <c r="Z295" s="40" t="s">
        <v>1447</v>
      </c>
      <c r="AA295" s="45">
        <v>982.000410638375</v>
      </c>
      <c r="AB295" s="40" t="s">
        <v>179</v>
      </c>
      <c r="AC295" s="40">
        <v>8.8000000000000007</v>
      </c>
      <c r="AD295" s="40">
        <v>55.7</v>
      </c>
      <c r="AE295" s="40">
        <v>56.1</v>
      </c>
      <c r="AF295" s="40">
        <v>44.3</v>
      </c>
      <c r="AG295" s="46">
        <v>57.7</v>
      </c>
      <c r="AH295" s="46">
        <v>59.4</v>
      </c>
      <c r="AI295" s="40">
        <v>50.6</v>
      </c>
      <c r="AJ295" s="40">
        <v>46.4</v>
      </c>
      <c r="AK295" s="40">
        <v>8.8000000000000007</v>
      </c>
      <c r="AL295" s="40">
        <v>5.2</v>
      </c>
      <c r="AM295" s="46">
        <v>16</v>
      </c>
      <c r="AN295" s="40" t="s">
        <v>150</v>
      </c>
      <c r="AO295" s="40" t="s">
        <v>201</v>
      </c>
      <c r="AP295" s="40" t="s">
        <v>153</v>
      </c>
      <c r="AQ295" s="40" t="s">
        <v>150</v>
      </c>
      <c r="AR295" s="40" t="s">
        <v>153</v>
      </c>
      <c r="AS295" s="40" t="s">
        <v>150</v>
      </c>
      <c r="AT295" s="40" t="s">
        <v>166</v>
      </c>
      <c r="AU295" s="40" t="s">
        <v>181</v>
      </c>
      <c r="AV295" s="40" t="s">
        <v>166</v>
      </c>
      <c r="AW295" s="40" t="s">
        <v>1448</v>
      </c>
      <c r="AX295" s="40" t="s">
        <v>166</v>
      </c>
      <c r="AY295" s="40" t="s">
        <v>210</v>
      </c>
      <c r="AZ295" s="40" t="s">
        <v>165</v>
      </c>
      <c r="BA295" s="40" t="s">
        <v>165</v>
      </c>
      <c r="BB295" s="40" t="s">
        <v>166</v>
      </c>
      <c r="BC295" s="40">
        <v>4</v>
      </c>
      <c r="BD295" s="40">
        <v>1</v>
      </c>
      <c r="BE295" s="40" t="s">
        <v>150</v>
      </c>
      <c r="BF295" s="40" t="s">
        <v>166</v>
      </c>
      <c r="BG295" s="40" t="s">
        <v>166</v>
      </c>
      <c r="BH295" s="40" t="s">
        <v>166</v>
      </c>
      <c r="BI295" s="40" t="s">
        <v>153</v>
      </c>
      <c r="BJ295" s="40" t="s">
        <v>1422</v>
      </c>
      <c r="BK295" s="40" t="s">
        <v>150</v>
      </c>
      <c r="BL295" s="40" t="s">
        <v>150</v>
      </c>
      <c r="BM295" s="40" t="s">
        <v>166</v>
      </c>
      <c r="BN295" s="40" t="s">
        <v>166</v>
      </c>
      <c r="BO295" s="40" t="s">
        <v>1449</v>
      </c>
      <c r="BP295" s="40" t="s">
        <v>150</v>
      </c>
      <c r="BQ295" s="40" t="s">
        <v>150</v>
      </c>
      <c r="BR295" s="40" t="s">
        <v>150</v>
      </c>
      <c r="BS295" s="40" t="s">
        <v>150</v>
      </c>
      <c r="BT295" s="40" t="s">
        <v>150</v>
      </c>
      <c r="BU295" s="41" t="s">
        <v>150</v>
      </c>
      <c r="BV295" s="43" t="s">
        <v>150</v>
      </c>
      <c r="BW295" s="40" t="s">
        <v>153</v>
      </c>
      <c r="BX295" s="40" t="s">
        <v>150</v>
      </c>
      <c r="BY295" s="40" t="s">
        <v>150</v>
      </c>
      <c r="BZ295" s="40" t="s">
        <v>150</v>
      </c>
      <c r="CA295" s="43" t="s">
        <v>150</v>
      </c>
      <c r="CB295" s="43" t="s">
        <v>150</v>
      </c>
      <c r="CC295" s="43" t="s">
        <v>150</v>
      </c>
      <c r="CD295" s="40" t="s">
        <v>150</v>
      </c>
      <c r="CE295" s="40" t="s">
        <v>150</v>
      </c>
      <c r="CF295" s="40" t="s">
        <v>150</v>
      </c>
      <c r="CG295" s="40" t="s">
        <v>153</v>
      </c>
      <c r="CH295" s="40" t="s">
        <v>158</v>
      </c>
      <c r="CI295" s="40"/>
      <c r="CJ295" s="47">
        <v>6.5808131425267637</v>
      </c>
      <c r="CK295" s="47">
        <v>-10.755006600510265</v>
      </c>
      <c r="CL295" s="48">
        <v>3.347250085862466E-2</v>
      </c>
      <c r="CM295" s="48">
        <v>0.20108203525365484</v>
      </c>
      <c r="CN295" s="47">
        <v>3.5458157689221039</v>
      </c>
      <c r="CO295" s="47">
        <v>21.301063056531234</v>
      </c>
      <c r="CP295" s="47">
        <v>2.3891863567897689</v>
      </c>
      <c r="CQ295" s="47">
        <v>16.742883867914642</v>
      </c>
      <c r="CR295" s="47">
        <v>6.0073800909872332</v>
      </c>
      <c r="CS295" s="47">
        <v>7.0077764425254898</v>
      </c>
      <c r="CT295" s="4"/>
      <c r="CU295" s="4"/>
      <c r="CV295" s="4"/>
      <c r="CW295" s="4"/>
      <c r="CX295" s="4"/>
      <c r="CY295" s="4"/>
      <c r="CZ295" s="4"/>
      <c r="DA295" s="4"/>
      <c r="DB295" s="4"/>
      <c r="DC295" s="4"/>
      <c r="DD295" s="4"/>
      <c r="DE295" s="4"/>
      <c r="DF295" s="4"/>
      <c r="DG295" s="4"/>
      <c r="DH295" s="4"/>
      <c r="DI295" s="4"/>
      <c r="DJ295" s="4"/>
      <c r="DK295" s="4"/>
    </row>
    <row r="296" spans="1:115" ht="15" customHeight="1" x14ac:dyDescent="0.6">
      <c r="A296" s="40">
        <v>384</v>
      </c>
      <c r="B296" s="40"/>
      <c r="C296" s="40"/>
      <c r="D296" s="40"/>
      <c r="E296" s="40" t="s">
        <v>1414</v>
      </c>
      <c r="F296" s="40" t="s">
        <v>1415</v>
      </c>
      <c r="G296" s="40" t="s">
        <v>1450</v>
      </c>
      <c r="H296" s="40" t="s">
        <v>1174</v>
      </c>
      <c r="I296" s="41">
        <v>43124</v>
      </c>
      <c r="J296" s="42">
        <f t="shared" si="0"/>
        <v>2018</v>
      </c>
      <c r="K296" s="42">
        <f t="shared" si="1"/>
        <v>1</v>
      </c>
      <c r="L296" s="42" t="str">
        <f t="shared" si="2"/>
        <v>4 - Winter</v>
      </c>
      <c r="M296" s="40" t="s">
        <v>150</v>
      </c>
      <c r="N296" s="40" t="s">
        <v>1418</v>
      </c>
      <c r="O296" s="43">
        <v>0.66319444444444442</v>
      </c>
      <c r="P296" s="40" t="s">
        <v>160</v>
      </c>
      <c r="Q296" s="44">
        <v>24.69886</v>
      </c>
      <c r="R296" s="44">
        <v>-78.305149999999998</v>
      </c>
      <c r="S296" s="40" t="s">
        <v>152</v>
      </c>
      <c r="T296" s="40" t="s">
        <v>150</v>
      </c>
      <c r="U296" s="40" t="s">
        <v>153</v>
      </c>
      <c r="V296" s="40" t="s">
        <v>150</v>
      </c>
      <c r="W296" s="40" t="s">
        <v>150</v>
      </c>
      <c r="X296" s="40" t="s">
        <v>150</v>
      </c>
      <c r="Y296" s="40" t="s">
        <v>1451</v>
      </c>
      <c r="Z296" s="40" t="s">
        <v>1452</v>
      </c>
      <c r="AA296" s="45">
        <v>982.00041063836704</v>
      </c>
      <c r="AB296" s="40" t="s">
        <v>179</v>
      </c>
      <c r="AC296" s="40">
        <v>9.8000000000000007</v>
      </c>
      <c r="AD296" s="40">
        <v>70.8</v>
      </c>
      <c r="AE296" s="40">
        <v>72.3</v>
      </c>
      <c r="AF296" s="46">
        <v>54</v>
      </c>
      <c r="AG296" s="46">
        <v>76.2</v>
      </c>
      <c r="AH296" s="46">
        <v>77.5</v>
      </c>
      <c r="AI296" s="40">
        <v>68.400000000000006</v>
      </c>
      <c r="AJ296" s="40">
        <v>58.4</v>
      </c>
      <c r="AK296" s="40">
        <v>12.3</v>
      </c>
      <c r="AL296" s="40">
        <v>7.7</v>
      </c>
      <c r="AM296" s="40" t="s">
        <v>150</v>
      </c>
      <c r="AN296" s="40" t="s">
        <v>150</v>
      </c>
      <c r="AO296" s="40" t="s">
        <v>201</v>
      </c>
      <c r="AP296" s="40" t="s">
        <v>153</v>
      </c>
      <c r="AQ296" s="40" t="s">
        <v>150</v>
      </c>
      <c r="AR296" s="40" t="s">
        <v>153</v>
      </c>
      <c r="AS296" s="40" t="s">
        <v>150</v>
      </c>
      <c r="AT296" s="40" t="s">
        <v>153</v>
      </c>
      <c r="AU296" s="40" t="s">
        <v>150</v>
      </c>
      <c r="AV296" s="40" t="s">
        <v>153</v>
      </c>
      <c r="AW296" s="40" t="s">
        <v>150</v>
      </c>
      <c r="AX296" s="40" t="s">
        <v>153</v>
      </c>
      <c r="AY296" s="40" t="s">
        <v>150</v>
      </c>
      <c r="AZ296" s="40" t="s">
        <v>165</v>
      </c>
      <c r="BA296" s="40" t="s">
        <v>165</v>
      </c>
      <c r="BB296" s="40" t="s">
        <v>166</v>
      </c>
      <c r="BC296" s="40">
        <v>12</v>
      </c>
      <c r="BD296" s="40">
        <v>1</v>
      </c>
      <c r="BE296" s="40" t="s">
        <v>1453</v>
      </c>
      <c r="BF296" s="40" t="s">
        <v>166</v>
      </c>
      <c r="BG296" s="40" t="s">
        <v>166</v>
      </c>
      <c r="BH296" s="40" t="s">
        <v>166</v>
      </c>
      <c r="BI296" s="40" t="s">
        <v>153</v>
      </c>
      <c r="BJ296" s="40" t="s">
        <v>1422</v>
      </c>
      <c r="BK296" s="40" t="s">
        <v>150</v>
      </c>
      <c r="BL296" s="40" t="s">
        <v>150</v>
      </c>
      <c r="BM296" s="40" t="s">
        <v>166</v>
      </c>
      <c r="BN296" s="40" t="s">
        <v>166</v>
      </c>
      <c r="BO296" s="40" t="s">
        <v>1454</v>
      </c>
      <c r="BP296" s="40" t="s">
        <v>150</v>
      </c>
      <c r="BQ296" s="40" t="s">
        <v>150</v>
      </c>
      <c r="BR296" s="40" t="s">
        <v>150</v>
      </c>
      <c r="BS296" s="40" t="s">
        <v>150</v>
      </c>
      <c r="BT296" s="40" t="s">
        <v>150</v>
      </c>
      <c r="BU296" s="41" t="s">
        <v>150</v>
      </c>
      <c r="BV296" s="43" t="s">
        <v>150</v>
      </c>
      <c r="BW296" s="40" t="s">
        <v>153</v>
      </c>
      <c r="BX296" s="40" t="s">
        <v>150</v>
      </c>
      <c r="BY296" s="40" t="s">
        <v>150</v>
      </c>
      <c r="BZ296" s="40" t="s">
        <v>150</v>
      </c>
      <c r="CA296" s="43" t="s">
        <v>150</v>
      </c>
      <c r="CB296" s="43" t="s">
        <v>150</v>
      </c>
      <c r="CC296" s="43" t="s">
        <v>150</v>
      </c>
      <c r="CD296" s="40" t="s">
        <v>150</v>
      </c>
      <c r="CE296" s="40" t="s">
        <v>150</v>
      </c>
      <c r="CF296" s="40" t="s">
        <v>150</v>
      </c>
      <c r="CG296" s="40" t="s">
        <v>153</v>
      </c>
      <c r="CH296" s="40" t="s">
        <v>158</v>
      </c>
      <c r="CI296" s="40"/>
      <c r="CJ296" s="47">
        <v>10.675430952646028</v>
      </c>
      <c r="CK296" s="47">
        <v>-13.219978246922784</v>
      </c>
      <c r="CL296" s="48">
        <v>1.8578120217827516E-2</v>
      </c>
      <c r="CM296" s="48">
        <v>8.7681605151804232E-2</v>
      </c>
      <c r="CN296" s="47">
        <v>2.1159590225316078</v>
      </c>
      <c r="CO296" s="47">
        <v>9.9865153931439892</v>
      </c>
      <c r="CP296" s="47">
        <v>1.326061400273199</v>
      </c>
      <c r="CQ296" s="47">
        <v>7.3007164989012683</v>
      </c>
      <c r="CR296" s="47">
        <v>4.7196166309476881</v>
      </c>
      <c r="CS296" s="47">
        <v>5.5055644462595428</v>
      </c>
      <c r="CT296" s="4"/>
      <c r="CU296" s="4"/>
      <c r="CV296" s="4"/>
      <c r="CW296" s="4"/>
      <c r="CX296" s="4"/>
      <c r="CY296" s="4"/>
      <c r="CZ296" s="4"/>
      <c r="DA296" s="4"/>
      <c r="DB296" s="4"/>
      <c r="DC296" s="4"/>
      <c r="DD296" s="4"/>
      <c r="DE296" s="4"/>
      <c r="DF296" s="4"/>
      <c r="DG296" s="4"/>
      <c r="DH296" s="4"/>
      <c r="DI296" s="4"/>
      <c r="DJ296" s="4"/>
      <c r="DK296" s="4"/>
    </row>
    <row r="297" spans="1:115" ht="15" customHeight="1" x14ac:dyDescent="0.6">
      <c r="A297" s="40">
        <v>385</v>
      </c>
      <c r="B297" s="40"/>
      <c r="C297" s="40"/>
      <c r="D297" s="40"/>
      <c r="E297" s="40" t="s">
        <v>1414</v>
      </c>
      <c r="F297" s="40" t="s">
        <v>1415</v>
      </c>
      <c r="G297" s="40" t="s">
        <v>1455</v>
      </c>
      <c r="H297" s="40" t="s">
        <v>1178</v>
      </c>
      <c r="I297" s="41">
        <v>43125</v>
      </c>
      <c r="J297" s="42">
        <f t="shared" si="0"/>
        <v>2018</v>
      </c>
      <c r="K297" s="42">
        <f t="shared" si="1"/>
        <v>1</v>
      </c>
      <c r="L297" s="42" t="str">
        <f t="shared" si="2"/>
        <v>4 - Winter</v>
      </c>
      <c r="M297" s="40" t="s">
        <v>150</v>
      </c>
      <c r="N297" s="40" t="s">
        <v>1456</v>
      </c>
      <c r="O297" s="43">
        <v>0.38541666666666669</v>
      </c>
      <c r="P297" s="40" t="s">
        <v>160</v>
      </c>
      <c r="Q297" s="44">
        <v>24.279039999999998</v>
      </c>
      <c r="R297" s="44">
        <v>-78.025919999999999</v>
      </c>
      <c r="S297" s="40" t="s">
        <v>152</v>
      </c>
      <c r="T297" s="40" t="s">
        <v>150</v>
      </c>
      <c r="U297" s="40" t="s">
        <v>153</v>
      </c>
      <c r="V297" s="40" t="s">
        <v>150</v>
      </c>
      <c r="W297" s="40" t="s">
        <v>150</v>
      </c>
      <c r="X297" s="40" t="s">
        <v>150</v>
      </c>
      <c r="Y297" s="40" t="s">
        <v>1457</v>
      </c>
      <c r="Z297" s="40" t="s">
        <v>1458</v>
      </c>
      <c r="AA297" s="45" t="s">
        <v>1459</v>
      </c>
      <c r="AB297" s="40" t="s">
        <v>179</v>
      </c>
      <c r="AC297" s="40">
        <v>5.7</v>
      </c>
      <c r="AD297" s="40">
        <v>35.4</v>
      </c>
      <c r="AE297" s="40">
        <v>36</v>
      </c>
      <c r="AF297" s="40">
        <v>29.4</v>
      </c>
      <c r="AG297" s="46">
        <v>38.700000000000003</v>
      </c>
      <c r="AH297" s="46">
        <v>39.1</v>
      </c>
      <c r="AI297" s="40">
        <v>34.4</v>
      </c>
      <c r="AJ297" s="40">
        <v>28.7</v>
      </c>
      <c r="AK297" s="40">
        <v>5</v>
      </c>
      <c r="AL297" s="40">
        <v>3.5</v>
      </c>
      <c r="AM297" s="40">
        <v>5.4</v>
      </c>
      <c r="AN297" s="40" t="s">
        <v>150</v>
      </c>
      <c r="AO297" s="40" t="s">
        <v>163</v>
      </c>
      <c r="AP297" s="40" t="s">
        <v>153</v>
      </c>
      <c r="AQ297" s="40" t="s">
        <v>150</v>
      </c>
      <c r="AR297" s="40" t="s">
        <v>153</v>
      </c>
      <c r="AS297" s="40" t="s">
        <v>150</v>
      </c>
      <c r="AT297" s="40" t="s">
        <v>166</v>
      </c>
      <c r="AU297" s="40" t="s">
        <v>181</v>
      </c>
      <c r="AV297" s="40" t="s">
        <v>153</v>
      </c>
      <c r="AW297" s="40" t="s">
        <v>150</v>
      </c>
      <c r="AX297" s="40" t="s">
        <v>153</v>
      </c>
      <c r="AY297" s="40" t="s">
        <v>150</v>
      </c>
      <c r="AZ297" s="40" t="s">
        <v>165</v>
      </c>
      <c r="BA297" s="40" t="s">
        <v>164</v>
      </c>
      <c r="BB297" s="40" t="s">
        <v>153</v>
      </c>
      <c r="BC297" s="40" t="s">
        <v>150</v>
      </c>
      <c r="BD297" s="40" t="s">
        <v>150</v>
      </c>
      <c r="BE297" s="40" t="s">
        <v>150</v>
      </c>
      <c r="BF297" s="40" t="s">
        <v>166</v>
      </c>
      <c r="BG297" s="40" t="s">
        <v>166</v>
      </c>
      <c r="BH297" s="40" t="s">
        <v>153</v>
      </c>
      <c r="BI297" s="40" t="s">
        <v>153</v>
      </c>
      <c r="BJ297" s="40" t="s">
        <v>1422</v>
      </c>
      <c r="BK297" s="40" t="s">
        <v>150</v>
      </c>
      <c r="BL297" s="40" t="s">
        <v>150</v>
      </c>
      <c r="BM297" s="40" t="s">
        <v>166</v>
      </c>
      <c r="BN297" s="40" t="s">
        <v>166</v>
      </c>
      <c r="BO297" s="40" t="s">
        <v>1460</v>
      </c>
      <c r="BP297" s="40" t="s">
        <v>150</v>
      </c>
      <c r="BQ297" s="40" t="s">
        <v>150</v>
      </c>
      <c r="BR297" s="40" t="s">
        <v>150</v>
      </c>
      <c r="BS297" s="40" t="s">
        <v>150</v>
      </c>
      <c r="BT297" s="40" t="s">
        <v>150</v>
      </c>
      <c r="BU297" s="41" t="s">
        <v>150</v>
      </c>
      <c r="BV297" s="43" t="s">
        <v>150</v>
      </c>
      <c r="BW297" s="40" t="s">
        <v>153</v>
      </c>
      <c r="BX297" s="40" t="s">
        <v>150</v>
      </c>
      <c r="BY297" s="40" t="s">
        <v>150</v>
      </c>
      <c r="BZ297" s="40" t="s">
        <v>150</v>
      </c>
      <c r="CA297" s="43" t="s">
        <v>150</v>
      </c>
      <c r="CB297" s="43" t="s">
        <v>150</v>
      </c>
      <c r="CC297" s="43" t="s">
        <v>150</v>
      </c>
      <c r="CD297" s="40" t="s">
        <v>150</v>
      </c>
      <c r="CE297" s="40" t="s">
        <v>150</v>
      </c>
      <c r="CF297" s="40" t="s">
        <v>150</v>
      </c>
      <c r="CG297" s="40" t="s">
        <v>153</v>
      </c>
      <c r="CH297" s="40" t="s">
        <v>158</v>
      </c>
      <c r="CI297" s="40"/>
      <c r="CJ297" s="47">
        <v>-2.3316593620593018</v>
      </c>
      <c r="CK297" s="47">
        <v>-11.868024472755428</v>
      </c>
      <c r="CL297" s="48">
        <v>6.3337553920259304E-2</v>
      </c>
      <c r="CM297" s="48">
        <v>0.23920101368245691</v>
      </c>
      <c r="CN297" s="47">
        <v>6.6671109389746643</v>
      </c>
      <c r="CO297" s="47">
        <v>25.179054071837569</v>
      </c>
      <c r="CP297" s="47">
        <v>4.5208817930235048</v>
      </c>
      <c r="CQ297" s="47">
        <v>19.916820456490999</v>
      </c>
      <c r="CR297" s="47">
        <v>3.7766064345270758</v>
      </c>
      <c r="CS297" s="47">
        <v>4.4055167483534001</v>
      </c>
      <c r="CT297" s="4"/>
      <c r="CU297" s="4"/>
      <c r="CV297" s="4"/>
      <c r="CW297" s="4"/>
      <c r="CX297" s="4"/>
      <c r="CY297" s="4"/>
      <c r="CZ297" s="4"/>
      <c r="DA297" s="4"/>
      <c r="DB297" s="4"/>
      <c r="DC297" s="4"/>
      <c r="DD297" s="4"/>
      <c r="DE297" s="4"/>
      <c r="DF297" s="4"/>
      <c r="DG297" s="4"/>
      <c r="DH297" s="4"/>
      <c r="DI297" s="4"/>
      <c r="DJ297" s="4"/>
      <c r="DK297" s="4"/>
    </row>
    <row r="298" spans="1:115" ht="15" customHeight="1" x14ac:dyDescent="0.6">
      <c r="A298" s="40">
        <v>386</v>
      </c>
      <c r="B298" s="40"/>
      <c r="C298" s="40"/>
      <c r="D298" s="40"/>
      <c r="E298" s="40" t="s">
        <v>1414</v>
      </c>
      <c r="F298" s="40" t="s">
        <v>1415</v>
      </c>
      <c r="G298" s="40" t="s">
        <v>1461</v>
      </c>
      <c r="H298" s="40" t="s">
        <v>403</v>
      </c>
      <c r="I298" s="41">
        <v>43125</v>
      </c>
      <c r="J298" s="42">
        <f t="shared" si="0"/>
        <v>2018</v>
      </c>
      <c r="K298" s="42">
        <f t="shared" si="1"/>
        <v>1</v>
      </c>
      <c r="L298" s="42" t="str">
        <f t="shared" si="2"/>
        <v>4 - Winter</v>
      </c>
      <c r="M298" s="40" t="s">
        <v>150</v>
      </c>
      <c r="N298" s="40" t="s">
        <v>1456</v>
      </c>
      <c r="O298" s="43">
        <v>0.39583333333333331</v>
      </c>
      <c r="P298" s="40" t="s">
        <v>160</v>
      </c>
      <c r="Q298" s="44">
        <v>24.27955</v>
      </c>
      <c r="R298" s="44">
        <v>-78.025570000000002</v>
      </c>
      <c r="S298" s="40" t="s">
        <v>152</v>
      </c>
      <c r="T298" s="40" t="s">
        <v>150</v>
      </c>
      <c r="U298" s="40" t="s">
        <v>153</v>
      </c>
      <c r="V298" s="40" t="s">
        <v>150</v>
      </c>
      <c r="W298" s="40" t="s">
        <v>150</v>
      </c>
      <c r="X298" s="40" t="s">
        <v>150</v>
      </c>
      <c r="Y298" s="40" t="s">
        <v>1462</v>
      </c>
      <c r="Z298" s="40" t="s">
        <v>1463</v>
      </c>
      <c r="AA298" s="45">
        <v>982.00041059888804</v>
      </c>
      <c r="AB298" s="40" t="s">
        <v>179</v>
      </c>
      <c r="AC298" s="40">
        <v>9.5</v>
      </c>
      <c r="AD298" s="40">
        <v>61.8</v>
      </c>
      <c r="AE298" s="40">
        <v>63.3</v>
      </c>
      <c r="AF298" s="40">
        <v>49.9</v>
      </c>
      <c r="AG298" s="46">
        <v>66.900000000000006</v>
      </c>
      <c r="AH298" s="46">
        <v>67.900000000000006</v>
      </c>
      <c r="AI298" s="40">
        <v>60</v>
      </c>
      <c r="AJ298" s="40">
        <v>52.4</v>
      </c>
      <c r="AK298" s="40">
        <v>13.2</v>
      </c>
      <c r="AL298" s="40">
        <v>8.6999999999999993</v>
      </c>
      <c r="AM298" s="40">
        <v>22.2</v>
      </c>
      <c r="AN298" s="40" t="s">
        <v>150</v>
      </c>
      <c r="AO298" s="40" t="s">
        <v>201</v>
      </c>
      <c r="AP298" s="40" t="s">
        <v>166</v>
      </c>
      <c r="AQ298" s="40" t="s">
        <v>1464</v>
      </c>
      <c r="AR298" s="40" t="s">
        <v>153</v>
      </c>
      <c r="AS298" s="40" t="s">
        <v>150</v>
      </c>
      <c r="AT298" s="40" t="s">
        <v>166</v>
      </c>
      <c r="AU298" s="40" t="s">
        <v>181</v>
      </c>
      <c r="AV298" s="40" t="s">
        <v>166</v>
      </c>
      <c r="AW298" s="40" t="s">
        <v>1465</v>
      </c>
      <c r="AX298" s="40" t="s">
        <v>153</v>
      </c>
      <c r="AY298" s="40" t="s">
        <v>150</v>
      </c>
      <c r="AZ298" s="40" t="s">
        <v>165</v>
      </c>
      <c r="BA298" s="40" t="s">
        <v>165</v>
      </c>
      <c r="BB298" s="40" t="s">
        <v>166</v>
      </c>
      <c r="BC298" s="40">
        <v>9</v>
      </c>
      <c r="BD298" s="40">
        <v>1</v>
      </c>
      <c r="BE298" s="40" t="s">
        <v>150</v>
      </c>
      <c r="BF298" s="40" t="s">
        <v>166</v>
      </c>
      <c r="BG298" s="40" t="s">
        <v>166</v>
      </c>
      <c r="BH298" s="40" t="s">
        <v>153</v>
      </c>
      <c r="BI298" s="40" t="s">
        <v>153</v>
      </c>
      <c r="BJ298" s="40" t="s">
        <v>1422</v>
      </c>
      <c r="BK298" s="40" t="s">
        <v>1435</v>
      </c>
      <c r="BL298" s="40" t="s">
        <v>150</v>
      </c>
      <c r="BM298" s="40" t="s">
        <v>166</v>
      </c>
      <c r="BN298" s="40" t="s">
        <v>166</v>
      </c>
      <c r="BO298" s="40" t="s">
        <v>1466</v>
      </c>
      <c r="BP298" s="40" t="s">
        <v>150</v>
      </c>
      <c r="BQ298" s="40" t="s">
        <v>150</v>
      </c>
      <c r="BR298" s="40" t="s">
        <v>150</v>
      </c>
      <c r="BS298" s="40" t="s">
        <v>150</v>
      </c>
      <c r="BT298" s="40" t="s">
        <v>150</v>
      </c>
      <c r="BU298" s="41" t="s">
        <v>150</v>
      </c>
      <c r="BV298" s="43" t="s">
        <v>150</v>
      </c>
      <c r="BW298" s="40" t="s">
        <v>153</v>
      </c>
      <c r="BX298" s="40" t="s">
        <v>150</v>
      </c>
      <c r="BY298" s="40" t="s">
        <v>150</v>
      </c>
      <c r="BZ298" s="40" t="s">
        <v>150</v>
      </c>
      <c r="CA298" s="43" t="s">
        <v>150</v>
      </c>
      <c r="CB298" s="43" t="s">
        <v>150</v>
      </c>
      <c r="CC298" s="43" t="s">
        <v>150</v>
      </c>
      <c r="CD298" s="40" t="s">
        <v>150</v>
      </c>
      <c r="CE298" s="40" t="s">
        <v>150</v>
      </c>
      <c r="CF298" s="40" t="s">
        <v>150</v>
      </c>
      <c r="CG298" s="40" t="s">
        <v>153</v>
      </c>
      <c r="CH298" s="40" t="s">
        <v>158</v>
      </c>
      <c r="CI298" s="40"/>
      <c r="CJ298" s="47">
        <v>6.1409794755008047</v>
      </c>
      <c r="CK298" s="47">
        <v>-12.515268561506691</v>
      </c>
      <c r="CL298" s="48">
        <v>5.173961394203961E-2</v>
      </c>
      <c r="CM298" s="48">
        <v>0.19402058758243854</v>
      </c>
      <c r="CN298" s="47">
        <v>5.323005549592553</v>
      </c>
      <c r="CO298" s="47">
        <v>19.9609658006624</v>
      </c>
      <c r="CP298" s="47">
        <v>3.6930488181327346</v>
      </c>
      <c r="CQ298" s="47">
        <v>16.154919865315449</v>
      </c>
      <c r="CR298" s="47">
        <v>3.7499426996070491</v>
      </c>
      <c r="CS298" s="47">
        <v>4.3744127578263745</v>
      </c>
      <c r="CT298" s="4"/>
      <c r="CU298" s="4"/>
      <c r="CV298" s="4"/>
      <c r="CW298" s="4"/>
      <c r="CX298" s="4"/>
      <c r="CY298" s="4"/>
      <c r="CZ298" s="4"/>
      <c r="DA298" s="4"/>
      <c r="DB298" s="4"/>
      <c r="DC298" s="4"/>
      <c r="DD298" s="4"/>
      <c r="DE298" s="4"/>
      <c r="DF298" s="4"/>
      <c r="DG298" s="4"/>
      <c r="DH298" s="4"/>
      <c r="DI298" s="4"/>
      <c r="DJ298" s="4"/>
      <c r="DK298" s="4"/>
    </row>
    <row r="299" spans="1:115" ht="15" customHeight="1" x14ac:dyDescent="0.6">
      <c r="A299" s="40">
        <v>387</v>
      </c>
      <c r="B299" s="40"/>
      <c r="C299" s="40"/>
      <c r="D299" s="40"/>
      <c r="E299" s="40" t="s">
        <v>1414</v>
      </c>
      <c r="F299" s="40" t="s">
        <v>1415</v>
      </c>
      <c r="G299" s="40" t="s">
        <v>1467</v>
      </c>
      <c r="H299" s="40" t="s">
        <v>394</v>
      </c>
      <c r="I299" s="41">
        <v>43125</v>
      </c>
      <c r="J299" s="42">
        <f t="shared" si="0"/>
        <v>2018</v>
      </c>
      <c r="K299" s="42">
        <f t="shared" si="1"/>
        <v>1</v>
      </c>
      <c r="L299" s="42" t="str">
        <f t="shared" si="2"/>
        <v>4 - Winter</v>
      </c>
      <c r="M299" s="40" t="s">
        <v>150</v>
      </c>
      <c r="N299" s="40" t="s">
        <v>1456</v>
      </c>
      <c r="O299" s="43">
        <v>0.51041666666666663</v>
      </c>
      <c r="P299" s="40" t="s">
        <v>160</v>
      </c>
      <c r="Q299" s="44">
        <v>24.253530000000001</v>
      </c>
      <c r="R299" s="44">
        <v>-78.024119999999996</v>
      </c>
      <c r="S299" s="40" t="s">
        <v>152</v>
      </c>
      <c r="T299" s="40" t="s">
        <v>150</v>
      </c>
      <c r="U299" s="40" t="s">
        <v>153</v>
      </c>
      <c r="V299" s="40" t="s">
        <v>150</v>
      </c>
      <c r="W299" s="40" t="s">
        <v>150</v>
      </c>
      <c r="X299" s="40" t="s">
        <v>150</v>
      </c>
      <c r="Y299" s="40" t="s">
        <v>1468</v>
      </c>
      <c r="Z299" s="40" t="s">
        <v>1469</v>
      </c>
      <c r="AA299" s="45">
        <v>982.00041063844606</v>
      </c>
      <c r="AB299" s="40" t="s">
        <v>179</v>
      </c>
      <c r="AC299" s="40">
        <v>6.7</v>
      </c>
      <c r="AD299" s="40">
        <v>48.2</v>
      </c>
      <c r="AE299" s="40">
        <v>49.3</v>
      </c>
      <c r="AF299" s="40">
        <v>39.799999999999997</v>
      </c>
      <c r="AG299" s="46">
        <v>51.6</v>
      </c>
      <c r="AH299" s="46">
        <v>52.4</v>
      </c>
      <c r="AI299" s="40">
        <v>45.6</v>
      </c>
      <c r="AJ299" s="40">
        <v>40.200000000000003</v>
      </c>
      <c r="AK299" s="40">
        <v>7</v>
      </c>
      <c r="AL299" s="40">
        <v>4.8</v>
      </c>
      <c r="AM299" s="40">
        <v>12.8</v>
      </c>
      <c r="AN299" s="40" t="s">
        <v>150</v>
      </c>
      <c r="AO299" s="40" t="s">
        <v>163</v>
      </c>
      <c r="AP299" s="40" t="s">
        <v>166</v>
      </c>
      <c r="AQ299" s="40" t="s">
        <v>1470</v>
      </c>
      <c r="AR299" s="40" t="s">
        <v>153</v>
      </c>
      <c r="AS299" s="40" t="s">
        <v>150</v>
      </c>
      <c r="AT299" s="40" t="s">
        <v>166</v>
      </c>
      <c r="AU299" s="40" t="s">
        <v>181</v>
      </c>
      <c r="AV299" s="40" t="s">
        <v>153</v>
      </c>
      <c r="AW299" s="40" t="s">
        <v>150</v>
      </c>
      <c r="AX299" s="40" t="s">
        <v>153</v>
      </c>
      <c r="AY299" s="40" t="s">
        <v>150</v>
      </c>
      <c r="AZ299" s="40" t="s">
        <v>165</v>
      </c>
      <c r="BA299" s="40" t="s">
        <v>165</v>
      </c>
      <c r="BB299" s="40" t="s">
        <v>166</v>
      </c>
      <c r="BC299" s="40">
        <v>6</v>
      </c>
      <c r="BD299" s="40">
        <v>1</v>
      </c>
      <c r="BE299" s="40" t="s">
        <v>150</v>
      </c>
      <c r="BF299" s="40" t="s">
        <v>166</v>
      </c>
      <c r="BG299" s="40" t="s">
        <v>166</v>
      </c>
      <c r="BH299" s="40" t="s">
        <v>153</v>
      </c>
      <c r="BI299" s="40" t="s">
        <v>153</v>
      </c>
      <c r="BJ299" s="40" t="s">
        <v>1422</v>
      </c>
      <c r="BK299" s="40" t="s">
        <v>150</v>
      </c>
      <c r="BL299" s="40" t="s">
        <v>150</v>
      </c>
      <c r="BM299" s="40" t="s">
        <v>166</v>
      </c>
      <c r="BN299" s="40" t="s">
        <v>166</v>
      </c>
      <c r="BO299" s="40" t="s">
        <v>1471</v>
      </c>
      <c r="BP299" s="40" t="s">
        <v>150</v>
      </c>
      <c r="BQ299" s="40" t="s">
        <v>150</v>
      </c>
      <c r="BR299" s="40" t="s">
        <v>150</v>
      </c>
      <c r="BS299" s="40" t="s">
        <v>150</v>
      </c>
      <c r="BT299" s="40" t="s">
        <v>150</v>
      </c>
      <c r="BU299" s="41" t="s">
        <v>150</v>
      </c>
      <c r="BV299" s="43" t="s">
        <v>150</v>
      </c>
      <c r="BW299" s="40" t="s">
        <v>153</v>
      </c>
      <c r="BX299" s="40" t="s">
        <v>150</v>
      </c>
      <c r="BY299" s="40" t="s">
        <v>150</v>
      </c>
      <c r="BZ299" s="40" t="s">
        <v>150</v>
      </c>
      <c r="CA299" s="43" t="s">
        <v>150</v>
      </c>
      <c r="CB299" s="43" t="s">
        <v>150</v>
      </c>
      <c r="CC299" s="43" t="s">
        <v>150</v>
      </c>
      <c r="CD299" s="40" t="s">
        <v>150</v>
      </c>
      <c r="CE299" s="40" t="s">
        <v>150</v>
      </c>
      <c r="CF299" s="40" t="s">
        <v>150</v>
      </c>
      <c r="CG299" s="40" t="s">
        <v>153</v>
      </c>
      <c r="CH299" s="40" t="s">
        <v>158</v>
      </c>
      <c r="CI299" s="40"/>
      <c r="CJ299" s="47">
        <v>1.0374390359825791E-3</v>
      </c>
      <c r="CK299" s="47">
        <v>-6.9077426306361911</v>
      </c>
      <c r="CL299" s="48">
        <v>4.665561699453976E-2</v>
      </c>
      <c r="CM299" s="48">
        <v>0.7126506385413508</v>
      </c>
      <c r="CN299" s="47">
        <v>2.4086534328621454</v>
      </c>
      <c r="CO299" s="47">
        <v>36.791463011943769</v>
      </c>
      <c r="CP299" s="47">
        <v>3.330165381480354</v>
      </c>
      <c r="CQ299" s="47">
        <v>59.338104791119967</v>
      </c>
      <c r="CR299" s="47">
        <v>15.274701835467193</v>
      </c>
      <c r="CS299" s="47">
        <v>17.818365754778966</v>
      </c>
      <c r="CT299" s="4"/>
      <c r="CU299" s="4"/>
      <c r="CV299" s="4"/>
      <c r="CW299" s="4"/>
      <c r="CX299" s="4"/>
      <c r="CY299" s="4"/>
      <c r="CZ299" s="4"/>
      <c r="DA299" s="4"/>
      <c r="DB299" s="4"/>
      <c r="DC299" s="4"/>
      <c r="DD299" s="4"/>
      <c r="DE299" s="4"/>
      <c r="DF299" s="4"/>
      <c r="DG299" s="4"/>
      <c r="DH299" s="4"/>
      <c r="DI299" s="4"/>
      <c r="DJ299" s="4"/>
      <c r="DK299" s="4"/>
    </row>
    <row r="300" spans="1:115" ht="15" customHeight="1" x14ac:dyDescent="0.6">
      <c r="A300" s="40">
        <v>388</v>
      </c>
      <c r="B300" s="40"/>
      <c r="C300" s="40"/>
      <c r="D300" s="40"/>
      <c r="E300" s="40" t="s">
        <v>1414</v>
      </c>
      <c r="F300" s="40" t="s">
        <v>1415</v>
      </c>
      <c r="G300" s="40" t="s">
        <v>1472</v>
      </c>
      <c r="H300" s="40" t="s">
        <v>407</v>
      </c>
      <c r="I300" s="41">
        <v>43125</v>
      </c>
      <c r="J300" s="42">
        <f t="shared" si="0"/>
        <v>2018</v>
      </c>
      <c r="K300" s="42">
        <f t="shared" si="1"/>
        <v>1</v>
      </c>
      <c r="L300" s="42" t="str">
        <f t="shared" si="2"/>
        <v>4 - Winter</v>
      </c>
      <c r="M300" s="40" t="s">
        <v>150</v>
      </c>
      <c r="N300" s="40" t="s">
        <v>1456</v>
      </c>
      <c r="O300" s="43">
        <v>0.51527777777777783</v>
      </c>
      <c r="P300" s="40" t="s">
        <v>160</v>
      </c>
      <c r="Q300" s="44">
        <v>24.252310000000001</v>
      </c>
      <c r="R300" s="44">
        <v>-78.025220000000004</v>
      </c>
      <c r="S300" s="40" t="s">
        <v>152</v>
      </c>
      <c r="T300" s="40" t="s">
        <v>150</v>
      </c>
      <c r="U300" s="40" t="s">
        <v>153</v>
      </c>
      <c r="V300" s="40" t="s">
        <v>150</v>
      </c>
      <c r="W300" s="40" t="s">
        <v>150</v>
      </c>
      <c r="X300" s="40" t="s">
        <v>150</v>
      </c>
      <c r="Y300" s="40" t="s">
        <v>1473</v>
      </c>
      <c r="Z300" s="40" t="s">
        <v>1474</v>
      </c>
      <c r="AA300" s="45" t="s">
        <v>1475</v>
      </c>
      <c r="AB300" s="40" t="s">
        <v>179</v>
      </c>
      <c r="AC300" s="40">
        <v>6.2</v>
      </c>
      <c r="AD300" s="40">
        <v>37.799999999999997</v>
      </c>
      <c r="AE300" s="40">
        <v>38.4</v>
      </c>
      <c r="AF300" s="40">
        <v>30.1</v>
      </c>
      <c r="AG300" s="46">
        <v>40</v>
      </c>
      <c r="AH300" s="46">
        <v>40.799999999999997</v>
      </c>
      <c r="AI300" s="40">
        <v>35.299999999999997</v>
      </c>
      <c r="AJ300" s="40">
        <v>31.1</v>
      </c>
      <c r="AK300" s="40">
        <v>7.1</v>
      </c>
      <c r="AL300" s="40">
        <v>4.5</v>
      </c>
      <c r="AM300" s="40">
        <v>5.8</v>
      </c>
      <c r="AN300" s="40" t="s">
        <v>150</v>
      </c>
      <c r="AO300" s="40" t="s">
        <v>201</v>
      </c>
      <c r="AP300" s="40" t="s">
        <v>153</v>
      </c>
      <c r="AQ300" s="40" t="s">
        <v>150</v>
      </c>
      <c r="AR300" s="40" t="s">
        <v>153</v>
      </c>
      <c r="AS300" s="40" t="s">
        <v>150</v>
      </c>
      <c r="AT300" s="40" t="s">
        <v>166</v>
      </c>
      <c r="AU300" s="40" t="s">
        <v>181</v>
      </c>
      <c r="AV300" s="40" t="s">
        <v>153</v>
      </c>
      <c r="AW300" s="40" t="s">
        <v>150</v>
      </c>
      <c r="AX300" s="40" t="s">
        <v>153</v>
      </c>
      <c r="AY300" s="40" t="s">
        <v>150</v>
      </c>
      <c r="AZ300" s="40" t="s">
        <v>165</v>
      </c>
      <c r="BA300" s="40" t="s">
        <v>165</v>
      </c>
      <c r="BB300" s="40" t="s">
        <v>153</v>
      </c>
      <c r="BC300" s="40" t="s">
        <v>150</v>
      </c>
      <c r="BD300" s="40" t="s">
        <v>150</v>
      </c>
      <c r="BE300" s="40" t="s">
        <v>150</v>
      </c>
      <c r="BF300" s="40" t="s">
        <v>166</v>
      </c>
      <c r="BG300" s="40" t="s">
        <v>166</v>
      </c>
      <c r="BH300" s="40" t="s">
        <v>153</v>
      </c>
      <c r="BI300" s="40" t="s">
        <v>153</v>
      </c>
      <c r="BJ300" s="40" t="s">
        <v>1422</v>
      </c>
      <c r="BK300" s="40" t="s">
        <v>150</v>
      </c>
      <c r="BL300" s="40" t="s">
        <v>150</v>
      </c>
      <c r="BM300" s="40" t="s">
        <v>166</v>
      </c>
      <c r="BN300" s="40" t="s">
        <v>166</v>
      </c>
      <c r="BO300" s="40" t="s">
        <v>1476</v>
      </c>
      <c r="BP300" s="40" t="s">
        <v>150</v>
      </c>
      <c r="BQ300" s="40" t="s">
        <v>150</v>
      </c>
      <c r="BR300" s="40" t="s">
        <v>150</v>
      </c>
      <c r="BS300" s="40" t="s">
        <v>150</v>
      </c>
      <c r="BT300" s="40" t="s">
        <v>150</v>
      </c>
      <c r="BU300" s="41" t="s">
        <v>150</v>
      </c>
      <c r="BV300" s="43" t="s">
        <v>150</v>
      </c>
      <c r="BW300" s="40" t="s">
        <v>153</v>
      </c>
      <c r="BX300" s="40" t="s">
        <v>150</v>
      </c>
      <c r="BY300" s="40" t="s">
        <v>150</v>
      </c>
      <c r="BZ300" s="40" t="s">
        <v>150</v>
      </c>
      <c r="CA300" s="43" t="s">
        <v>150</v>
      </c>
      <c r="CB300" s="43" t="s">
        <v>150</v>
      </c>
      <c r="CC300" s="43" t="s">
        <v>150</v>
      </c>
      <c r="CD300" s="40" t="s">
        <v>150</v>
      </c>
      <c r="CE300" s="40" t="s">
        <v>150</v>
      </c>
      <c r="CF300" s="40" t="s">
        <v>150</v>
      </c>
      <c r="CG300" s="40" t="s">
        <v>153</v>
      </c>
      <c r="CH300" s="40" t="s">
        <v>158</v>
      </c>
      <c r="CI300" s="40"/>
      <c r="CJ300" s="47">
        <v>2.3479728801512563</v>
      </c>
      <c r="CK300" s="47">
        <v>-14.656123019125657</v>
      </c>
      <c r="CL300" s="48">
        <v>2.5791286776836411E-2</v>
      </c>
      <c r="CM300" s="48">
        <v>0.49182141496768134</v>
      </c>
      <c r="CN300" s="47">
        <v>1.6934528415519641</v>
      </c>
      <c r="CO300" s="47">
        <v>32.292935979493201</v>
      </c>
      <c r="CP300" s="47">
        <v>1.840919827040429</v>
      </c>
      <c r="CQ300" s="47">
        <v>40.950992087234084</v>
      </c>
      <c r="CR300" s="47">
        <v>19.069285655394069</v>
      </c>
      <c r="CS300" s="47">
        <v>22.244853624652034</v>
      </c>
      <c r="CT300" s="4"/>
      <c r="CU300" s="4"/>
      <c r="CV300" s="4"/>
      <c r="CW300" s="4"/>
      <c r="CX300" s="4"/>
      <c r="CY300" s="4"/>
      <c r="CZ300" s="4"/>
      <c r="DA300" s="4"/>
      <c r="DB300" s="4"/>
      <c r="DC300" s="4"/>
      <c r="DD300" s="4"/>
      <c r="DE300" s="4"/>
      <c r="DF300" s="4"/>
      <c r="DG300" s="4"/>
      <c r="DH300" s="4"/>
      <c r="DI300" s="4"/>
      <c r="DJ300" s="4"/>
      <c r="DK300" s="4"/>
    </row>
    <row r="301" spans="1:115" ht="15" customHeight="1" x14ac:dyDescent="0.6">
      <c r="A301" s="40">
        <v>389</v>
      </c>
      <c r="B301" s="40"/>
      <c r="C301" s="40"/>
      <c r="D301" s="40"/>
      <c r="E301" s="40" t="s">
        <v>1414</v>
      </c>
      <c r="F301" s="40" t="s">
        <v>1415</v>
      </c>
      <c r="G301" s="40" t="s">
        <v>1477</v>
      </c>
      <c r="H301" s="40" t="s">
        <v>675</v>
      </c>
      <c r="I301" s="41">
        <v>43128</v>
      </c>
      <c r="J301" s="42">
        <f t="shared" si="0"/>
        <v>2018</v>
      </c>
      <c r="K301" s="42">
        <f t="shared" si="1"/>
        <v>1</v>
      </c>
      <c r="L301" s="42" t="str">
        <f t="shared" si="2"/>
        <v>4 - Winter</v>
      </c>
      <c r="M301" s="40" t="s">
        <v>150</v>
      </c>
      <c r="N301" s="40" t="s">
        <v>1418</v>
      </c>
      <c r="O301" s="43">
        <v>0.4236111111111111</v>
      </c>
      <c r="P301" s="40" t="s">
        <v>160</v>
      </c>
      <c r="Q301" s="44">
        <v>24.72383</v>
      </c>
      <c r="R301" s="44">
        <v>-78.293870999999996</v>
      </c>
      <c r="S301" s="40" t="s">
        <v>152</v>
      </c>
      <c r="T301" s="40" t="s">
        <v>150</v>
      </c>
      <c r="U301" s="40" t="s">
        <v>153</v>
      </c>
      <c r="V301" s="40" t="s">
        <v>150</v>
      </c>
      <c r="W301" s="40" t="s">
        <v>150</v>
      </c>
      <c r="X301" s="40" t="s">
        <v>150</v>
      </c>
      <c r="Y301" s="40" t="s">
        <v>1478</v>
      </c>
      <c r="Z301" s="40" t="s">
        <v>1479</v>
      </c>
      <c r="AA301" s="45" t="s">
        <v>1480</v>
      </c>
      <c r="AB301" s="40" t="s">
        <v>156</v>
      </c>
      <c r="AC301" s="40" t="s">
        <v>150</v>
      </c>
      <c r="AD301" s="40" t="s">
        <v>150</v>
      </c>
      <c r="AE301" s="40" t="s">
        <v>150</v>
      </c>
      <c r="AF301" s="40" t="s">
        <v>150</v>
      </c>
      <c r="AG301" s="46">
        <v>76.8</v>
      </c>
      <c r="AH301" s="46">
        <v>77.099999999999994</v>
      </c>
      <c r="AI301" s="40">
        <v>66.8</v>
      </c>
      <c r="AJ301" s="40" t="s">
        <v>150</v>
      </c>
      <c r="AK301" s="40" t="s">
        <v>150</v>
      </c>
      <c r="AL301" s="40" t="s">
        <v>150</v>
      </c>
      <c r="AM301" s="40" t="s">
        <v>150</v>
      </c>
      <c r="AN301" s="40" t="s">
        <v>150</v>
      </c>
      <c r="AO301" s="40" t="s">
        <v>163</v>
      </c>
      <c r="AP301" s="40" t="s">
        <v>153</v>
      </c>
      <c r="AQ301" s="40" t="s">
        <v>150</v>
      </c>
      <c r="AR301" s="40" t="s">
        <v>153</v>
      </c>
      <c r="AS301" s="40" t="s">
        <v>150</v>
      </c>
      <c r="AT301" s="40" t="s">
        <v>166</v>
      </c>
      <c r="AU301" s="40" t="s">
        <v>181</v>
      </c>
      <c r="AV301" s="40" t="s">
        <v>153</v>
      </c>
      <c r="AW301" s="40" t="s">
        <v>150</v>
      </c>
      <c r="AX301" s="40" t="s">
        <v>153</v>
      </c>
      <c r="AY301" s="40" t="s">
        <v>150</v>
      </c>
      <c r="AZ301" s="40" t="s">
        <v>281</v>
      </c>
      <c r="BA301" s="40" t="s">
        <v>165</v>
      </c>
      <c r="BB301" s="40" t="s">
        <v>166</v>
      </c>
      <c r="BC301" s="40">
        <v>5</v>
      </c>
      <c r="BD301" s="40">
        <v>4</v>
      </c>
      <c r="BE301" s="40" t="s">
        <v>166</v>
      </c>
      <c r="BF301" s="40" t="s">
        <v>153</v>
      </c>
      <c r="BG301" s="40" t="s">
        <v>166</v>
      </c>
      <c r="BH301" s="40" t="s">
        <v>153</v>
      </c>
      <c r="BI301" s="40" t="s">
        <v>153</v>
      </c>
      <c r="BJ301" s="40" t="s">
        <v>150</v>
      </c>
      <c r="BK301" s="40" t="s">
        <v>150</v>
      </c>
      <c r="BL301" s="40" t="s">
        <v>150</v>
      </c>
      <c r="BM301" s="40" t="s">
        <v>166</v>
      </c>
      <c r="BN301" s="40" t="s">
        <v>153</v>
      </c>
      <c r="BO301" s="40" t="s">
        <v>1481</v>
      </c>
      <c r="BP301" s="40" t="s">
        <v>150</v>
      </c>
      <c r="BQ301" s="40" t="s">
        <v>150</v>
      </c>
      <c r="BR301" s="40" t="s">
        <v>150</v>
      </c>
      <c r="BS301" s="40" t="s">
        <v>150</v>
      </c>
      <c r="BT301" s="40" t="s">
        <v>150</v>
      </c>
      <c r="BU301" s="41" t="s">
        <v>150</v>
      </c>
      <c r="BV301" s="43" t="s">
        <v>150</v>
      </c>
      <c r="BW301" s="40" t="s">
        <v>153</v>
      </c>
      <c r="BX301" s="40" t="s">
        <v>150</v>
      </c>
      <c r="BY301" s="40" t="s">
        <v>150</v>
      </c>
      <c r="BZ301" s="40" t="s">
        <v>150</v>
      </c>
      <c r="CA301" s="43" t="s">
        <v>150</v>
      </c>
      <c r="CB301" s="43" t="s">
        <v>150</v>
      </c>
      <c r="CC301" s="43" t="s">
        <v>150</v>
      </c>
      <c r="CD301" s="40" t="s">
        <v>150</v>
      </c>
      <c r="CE301" s="40" t="s">
        <v>150</v>
      </c>
      <c r="CF301" s="40" t="s">
        <v>150</v>
      </c>
      <c r="CG301" s="40" t="s">
        <v>153</v>
      </c>
      <c r="CH301" s="40" t="s">
        <v>158</v>
      </c>
      <c r="CI301" s="40"/>
      <c r="CJ301" s="47">
        <v>2.7321469009868435</v>
      </c>
      <c r="CK301" s="47">
        <v>-12.977660522569973</v>
      </c>
      <c r="CL301" s="48">
        <v>2.3237260573989262E-2</v>
      </c>
      <c r="CM301" s="48">
        <v>0.37314112833199975</v>
      </c>
      <c r="CN301" s="47">
        <v>1.5637456644676486</v>
      </c>
      <c r="CO301" s="47">
        <v>25.110439322476431</v>
      </c>
      <c r="CP301" s="47">
        <v>1.6586195984289267</v>
      </c>
      <c r="CQ301" s="47">
        <v>31.06920302514569</v>
      </c>
      <c r="CR301" s="47">
        <v>16.05787941930113</v>
      </c>
      <c r="CS301" s="47">
        <v>18.731964251824216</v>
      </c>
      <c r="CT301" s="4"/>
      <c r="CU301" s="4"/>
      <c r="CV301" s="4"/>
      <c r="CW301" s="4"/>
      <c r="CX301" s="4"/>
      <c r="CY301" s="4"/>
      <c r="CZ301" s="4"/>
      <c r="DA301" s="4"/>
      <c r="DB301" s="4"/>
      <c r="DC301" s="4"/>
      <c r="DD301" s="4"/>
      <c r="DE301" s="4"/>
      <c r="DF301" s="4"/>
      <c r="DG301" s="4"/>
      <c r="DH301" s="4"/>
      <c r="DI301" s="4"/>
      <c r="DJ301" s="4"/>
      <c r="DK301" s="4"/>
    </row>
    <row r="302" spans="1:115" ht="15" customHeight="1" x14ac:dyDescent="0.6">
      <c r="A302" s="40">
        <v>390</v>
      </c>
      <c r="B302" s="40" t="s">
        <v>19</v>
      </c>
      <c r="C302" s="40" t="s">
        <v>1482</v>
      </c>
      <c r="D302" s="40" t="s">
        <v>21</v>
      </c>
      <c r="E302" s="40" t="s">
        <v>22</v>
      </c>
      <c r="F302" s="40" t="s">
        <v>23</v>
      </c>
      <c r="G302" s="40">
        <v>134</v>
      </c>
      <c r="H302" s="40" t="s">
        <v>681</v>
      </c>
      <c r="I302" s="41">
        <v>43263</v>
      </c>
      <c r="J302" s="42">
        <f t="shared" si="0"/>
        <v>2018</v>
      </c>
      <c r="K302" s="42">
        <f t="shared" si="1"/>
        <v>6</v>
      </c>
      <c r="L302" s="42" t="str">
        <f t="shared" si="2"/>
        <v>2 - Summer</v>
      </c>
      <c r="M302" s="40"/>
      <c r="N302" s="40" t="s">
        <v>150</v>
      </c>
      <c r="O302" s="43">
        <v>0.59722222222222221</v>
      </c>
      <c r="P302" s="40" t="s">
        <v>160</v>
      </c>
      <c r="Q302" s="44">
        <v>28.782430000000002</v>
      </c>
      <c r="R302" s="44">
        <v>-82.770700000000005</v>
      </c>
      <c r="S302" s="40" t="s">
        <v>152</v>
      </c>
      <c r="T302" s="40" t="s">
        <v>150</v>
      </c>
      <c r="U302" s="40" t="s">
        <v>153</v>
      </c>
      <c r="V302" s="40" t="s">
        <v>150</v>
      </c>
      <c r="W302" s="40" t="s">
        <v>150</v>
      </c>
      <c r="X302" s="40" t="s">
        <v>150</v>
      </c>
      <c r="Y302" s="40" t="s">
        <v>1483</v>
      </c>
      <c r="Z302" s="40" t="s">
        <v>1484</v>
      </c>
      <c r="AA302" s="45">
        <v>985.11100093003699</v>
      </c>
      <c r="AB302" s="40" t="s">
        <v>156</v>
      </c>
      <c r="AC302" s="40">
        <v>10.5</v>
      </c>
      <c r="AD302" s="40">
        <v>54.5</v>
      </c>
      <c r="AE302" s="40">
        <v>55.8</v>
      </c>
      <c r="AF302" s="40">
        <v>45.6</v>
      </c>
      <c r="AG302" s="46">
        <v>59.6</v>
      </c>
      <c r="AH302" s="46">
        <v>60.7</v>
      </c>
      <c r="AI302" s="40">
        <v>59</v>
      </c>
      <c r="AJ302" s="40">
        <v>41.2</v>
      </c>
      <c r="AK302" s="40">
        <v>9.6999999999999993</v>
      </c>
      <c r="AL302" s="40">
        <v>8.5</v>
      </c>
      <c r="AM302" s="40">
        <v>26.4</v>
      </c>
      <c r="AN302" s="40" t="s">
        <v>150</v>
      </c>
      <c r="AO302" s="40" t="s">
        <v>163</v>
      </c>
      <c r="AP302" s="40" t="s">
        <v>166</v>
      </c>
      <c r="AQ302" s="40" t="s">
        <v>1485</v>
      </c>
      <c r="AR302" s="40" t="s">
        <v>153</v>
      </c>
      <c r="AS302" s="40" t="s">
        <v>150</v>
      </c>
      <c r="AT302" s="40" t="s">
        <v>166</v>
      </c>
      <c r="AU302" s="40" t="s">
        <v>181</v>
      </c>
      <c r="AV302" s="40" t="s">
        <v>153</v>
      </c>
      <c r="AW302" s="40" t="s">
        <v>150</v>
      </c>
      <c r="AX302" s="40" t="s">
        <v>153</v>
      </c>
      <c r="AY302" s="40" t="s">
        <v>150</v>
      </c>
      <c r="AZ302" s="40" t="s">
        <v>164</v>
      </c>
      <c r="BA302" s="40" t="s">
        <v>165</v>
      </c>
      <c r="BB302" s="40" t="s">
        <v>153</v>
      </c>
      <c r="BC302" s="40" t="s">
        <v>150</v>
      </c>
      <c r="BD302" s="40" t="s">
        <v>150</v>
      </c>
      <c r="BE302" s="40" t="s">
        <v>150</v>
      </c>
      <c r="BF302" s="40" t="s">
        <v>153</v>
      </c>
      <c r="BG302" s="40" t="s">
        <v>166</v>
      </c>
      <c r="BH302" s="40" t="s">
        <v>166</v>
      </c>
      <c r="BI302" s="40" t="s">
        <v>153</v>
      </c>
      <c r="BJ302" s="40" t="s">
        <v>153</v>
      </c>
      <c r="BK302" s="40" t="s">
        <v>150</v>
      </c>
      <c r="BL302" s="40" t="s">
        <v>153</v>
      </c>
      <c r="BM302" s="40" t="s">
        <v>166</v>
      </c>
      <c r="BN302" s="40" t="s">
        <v>166</v>
      </c>
      <c r="BO302" s="40" t="s">
        <v>1486</v>
      </c>
      <c r="BP302" s="40" t="s">
        <v>153</v>
      </c>
      <c r="BQ302" s="40" t="s">
        <v>150</v>
      </c>
      <c r="BR302" s="40" t="s">
        <v>150</v>
      </c>
      <c r="BS302" s="40">
        <v>28.769909999999999</v>
      </c>
      <c r="BT302" s="40">
        <v>-82.756410000000002</v>
      </c>
      <c r="BU302" s="41">
        <v>42498</v>
      </c>
      <c r="BV302" s="43">
        <v>0.61319444444444449</v>
      </c>
      <c r="BW302" s="40" t="s">
        <v>153</v>
      </c>
      <c r="BX302" s="40" t="s">
        <v>150</v>
      </c>
      <c r="BY302" s="40" t="s">
        <v>150</v>
      </c>
      <c r="BZ302" s="40" t="s">
        <v>150</v>
      </c>
      <c r="CA302" s="43" t="s">
        <v>150</v>
      </c>
      <c r="CB302" s="43" t="s">
        <v>150</v>
      </c>
      <c r="CC302" s="43" t="s">
        <v>150</v>
      </c>
      <c r="CD302" s="40" t="s">
        <v>153</v>
      </c>
      <c r="CE302" s="40" t="s">
        <v>150</v>
      </c>
      <c r="CF302" s="40" t="s">
        <v>150</v>
      </c>
      <c r="CG302" s="40" t="s">
        <v>153</v>
      </c>
      <c r="CH302" s="40" t="s">
        <v>158</v>
      </c>
      <c r="CI302" s="40"/>
      <c r="CJ302" s="47">
        <v>8.5211107740659759</v>
      </c>
      <c r="CK302" s="47">
        <v>-15.692372046910389</v>
      </c>
      <c r="CL302" s="48">
        <v>7.647751902266324E-2</v>
      </c>
      <c r="CM302" s="48">
        <v>0.21326765500590381</v>
      </c>
      <c r="CN302" s="47">
        <v>13.488098593062301</v>
      </c>
      <c r="CO302" s="47">
        <v>37.613343034550937</v>
      </c>
      <c r="CP302" s="47">
        <v>5.4587808010466263</v>
      </c>
      <c r="CQ302" s="47">
        <v>17.757506661607312</v>
      </c>
      <c r="CR302" s="47">
        <v>2.788631976185111</v>
      </c>
      <c r="CS302" s="47">
        <v>3.2530169847088599</v>
      </c>
      <c r="CT302" s="4"/>
      <c r="CU302" s="4"/>
      <c r="CV302" s="4"/>
      <c r="CW302" s="4"/>
      <c r="CX302" s="4"/>
      <c r="CY302" s="4"/>
      <c r="CZ302" s="4"/>
      <c r="DA302" s="4"/>
      <c r="DB302" s="4"/>
      <c r="DC302" s="4"/>
      <c r="DD302" s="4"/>
      <c r="DE302" s="4"/>
      <c r="DF302" s="4"/>
      <c r="DG302" s="4"/>
      <c r="DH302" s="4"/>
      <c r="DI302" s="4"/>
      <c r="DJ302" s="4"/>
      <c r="DK302" s="4"/>
    </row>
    <row r="303" spans="1:115" ht="15" customHeight="1" x14ac:dyDescent="0.6">
      <c r="A303" s="40">
        <v>391</v>
      </c>
      <c r="B303" s="40" t="s">
        <v>19</v>
      </c>
      <c r="C303" s="40" t="s">
        <v>1482</v>
      </c>
      <c r="D303" s="40" t="s">
        <v>21</v>
      </c>
      <c r="E303" s="40" t="s">
        <v>22</v>
      </c>
      <c r="F303" s="40" t="s">
        <v>23</v>
      </c>
      <c r="G303" s="40">
        <v>135</v>
      </c>
      <c r="H303" s="40" t="s">
        <v>685</v>
      </c>
      <c r="I303" s="41">
        <v>43263</v>
      </c>
      <c r="J303" s="42">
        <f t="shared" si="0"/>
        <v>2018</v>
      </c>
      <c r="K303" s="42">
        <f t="shared" si="1"/>
        <v>6</v>
      </c>
      <c r="L303" s="42" t="str">
        <f t="shared" si="2"/>
        <v>2 - Summer</v>
      </c>
      <c r="M303" s="40"/>
      <c r="N303" s="40" t="s">
        <v>150</v>
      </c>
      <c r="O303" s="43">
        <v>0.66666666666666663</v>
      </c>
      <c r="P303" s="40" t="s">
        <v>160</v>
      </c>
      <c r="Q303" s="44">
        <v>28.777149999999999</v>
      </c>
      <c r="R303" s="44">
        <v>-82.758780000000002</v>
      </c>
      <c r="S303" s="40" t="s">
        <v>152</v>
      </c>
      <c r="T303" s="40" t="s">
        <v>150</v>
      </c>
      <c r="U303" s="40" t="s">
        <v>153</v>
      </c>
      <c r="V303" s="40" t="s">
        <v>150</v>
      </c>
      <c r="W303" s="40" t="s">
        <v>150</v>
      </c>
      <c r="X303" s="40" t="s">
        <v>150</v>
      </c>
      <c r="Y303" s="40" t="s">
        <v>1487</v>
      </c>
      <c r="Z303" s="40" t="s">
        <v>1488</v>
      </c>
      <c r="AA303" s="45">
        <v>985.11000930038097</v>
      </c>
      <c r="AB303" s="40" t="s">
        <v>156</v>
      </c>
      <c r="AC303" s="40">
        <v>9.9</v>
      </c>
      <c r="AD303" s="40">
        <v>48.5</v>
      </c>
      <c r="AE303" s="40">
        <v>50.5</v>
      </c>
      <c r="AF303" s="40">
        <v>40</v>
      </c>
      <c r="AG303" s="46">
        <v>54.5</v>
      </c>
      <c r="AH303" s="46">
        <v>57</v>
      </c>
      <c r="AI303" s="40">
        <v>51.5</v>
      </c>
      <c r="AJ303" s="40">
        <v>41.6</v>
      </c>
      <c r="AK303" s="40">
        <v>9.9</v>
      </c>
      <c r="AL303" s="40">
        <v>7.4</v>
      </c>
      <c r="AM303" s="40">
        <v>22.4</v>
      </c>
      <c r="AN303" s="40" t="s">
        <v>150</v>
      </c>
      <c r="AO303" s="40" t="s">
        <v>201</v>
      </c>
      <c r="AP303" s="40" t="s">
        <v>166</v>
      </c>
      <c r="AQ303" s="40" t="s">
        <v>1489</v>
      </c>
      <c r="AR303" s="40" t="s">
        <v>153</v>
      </c>
      <c r="AS303" s="40" t="s">
        <v>150</v>
      </c>
      <c r="AT303" s="40" t="s">
        <v>166</v>
      </c>
      <c r="AU303" s="40" t="s">
        <v>181</v>
      </c>
      <c r="AV303" s="40" t="s">
        <v>153</v>
      </c>
      <c r="AW303" s="40" t="s">
        <v>150</v>
      </c>
      <c r="AX303" s="40" t="s">
        <v>153</v>
      </c>
      <c r="AY303" s="40" t="s">
        <v>150</v>
      </c>
      <c r="AZ303" s="40" t="s">
        <v>281</v>
      </c>
      <c r="BA303" s="40" t="s">
        <v>164</v>
      </c>
      <c r="BB303" s="40" t="s">
        <v>153</v>
      </c>
      <c r="BC303" s="40" t="s">
        <v>150</v>
      </c>
      <c r="BD303" s="40" t="s">
        <v>150</v>
      </c>
      <c r="BE303" s="40" t="s">
        <v>150</v>
      </c>
      <c r="BF303" s="40" t="s">
        <v>153</v>
      </c>
      <c r="BG303" s="40" t="s">
        <v>166</v>
      </c>
      <c r="BH303" s="40" t="s">
        <v>166</v>
      </c>
      <c r="BI303" s="40" t="s">
        <v>153</v>
      </c>
      <c r="BJ303" s="40" t="s">
        <v>153</v>
      </c>
      <c r="BK303" s="40" t="s">
        <v>150</v>
      </c>
      <c r="BL303" s="40" t="s">
        <v>153</v>
      </c>
      <c r="BM303" s="40" t="s">
        <v>166</v>
      </c>
      <c r="BN303" s="40" t="s">
        <v>166</v>
      </c>
      <c r="BO303" s="40" t="s">
        <v>1490</v>
      </c>
      <c r="BP303" s="40" t="s">
        <v>153</v>
      </c>
      <c r="BQ303" s="40" t="s">
        <v>150</v>
      </c>
      <c r="BR303" s="40" t="s">
        <v>150</v>
      </c>
      <c r="BS303" s="40">
        <v>28.78097</v>
      </c>
      <c r="BT303" s="40">
        <v>-82.765320000000003</v>
      </c>
      <c r="BU303" s="41">
        <v>43699</v>
      </c>
      <c r="BV303" s="43" t="s">
        <v>150</v>
      </c>
      <c r="BW303" s="40" t="s">
        <v>153</v>
      </c>
      <c r="BX303" s="40" t="s">
        <v>150</v>
      </c>
      <c r="BY303" s="40" t="s">
        <v>150</v>
      </c>
      <c r="BZ303" s="40" t="s">
        <v>150</v>
      </c>
      <c r="CA303" s="43" t="s">
        <v>150</v>
      </c>
      <c r="CB303" s="43" t="s">
        <v>150</v>
      </c>
      <c r="CC303" s="43" t="s">
        <v>150</v>
      </c>
      <c r="CD303" s="40" t="s">
        <v>150</v>
      </c>
      <c r="CE303" s="40" t="s">
        <v>150</v>
      </c>
      <c r="CF303" s="40" t="s">
        <v>150</v>
      </c>
      <c r="CG303" s="40" t="s">
        <v>153</v>
      </c>
      <c r="CH303" s="40" t="s">
        <v>158</v>
      </c>
      <c r="CI303" s="40"/>
      <c r="CJ303" s="47">
        <v>4.7486856299319697</v>
      </c>
      <c r="CK303" s="47">
        <v>-13.72169304793098</v>
      </c>
      <c r="CL303" s="48">
        <v>8.4374723565360882E-2</v>
      </c>
      <c r="CM303" s="48">
        <v>0.23716813806108675</v>
      </c>
      <c r="CN303" s="47">
        <v>12.481467983041551</v>
      </c>
      <c r="CO303" s="47">
        <v>35.084044091876734</v>
      </c>
      <c r="CP303" s="47">
        <v>6.0224642088052018</v>
      </c>
      <c r="CQ303" s="47">
        <v>19.747555209082993</v>
      </c>
      <c r="CR303" s="47">
        <v>2.8108908454955048</v>
      </c>
      <c r="CS303" s="47">
        <v>3.2789825766354723</v>
      </c>
      <c r="CT303" s="5"/>
      <c r="CU303" s="5"/>
      <c r="CV303" s="4"/>
      <c r="CW303" s="4"/>
      <c r="CX303" s="4"/>
      <c r="CY303" s="4"/>
      <c r="CZ303" s="4"/>
      <c r="DA303" s="4"/>
      <c r="DB303" s="4"/>
      <c r="DC303" s="4"/>
      <c r="DD303" s="4"/>
      <c r="DE303" s="4"/>
      <c r="DF303" s="4"/>
      <c r="DG303" s="4"/>
      <c r="DH303" s="4"/>
      <c r="DI303" s="4"/>
      <c r="DJ303" s="4"/>
      <c r="DK303" s="4"/>
    </row>
    <row r="304" spans="1:115" ht="15" customHeight="1" x14ac:dyDescent="0.6">
      <c r="A304" s="40">
        <v>392</v>
      </c>
      <c r="B304" s="40" t="s">
        <v>19</v>
      </c>
      <c r="C304" s="40" t="s">
        <v>1482</v>
      </c>
      <c r="D304" s="40" t="s">
        <v>21</v>
      </c>
      <c r="E304" s="40" t="s">
        <v>22</v>
      </c>
      <c r="F304" s="40" t="s">
        <v>23</v>
      </c>
      <c r="G304" s="40">
        <v>136</v>
      </c>
      <c r="H304" s="40" t="s">
        <v>689</v>
      </c>
      <c r="I304" s="41">
        <v>43264</v>
      </c>
      <c r="J304" s="42">
        <f t="shared" si="0"/>
        <v>2018</v>
      </c>
      <c r="K304" s="42">
        <f t="shared" si="1"/>
        <v>6</v>
      </c>
      <c r="L304" s="42" t="str">
        <f t="shared" si="2"/>
        <v>2 - Summer</v>
      </c>
      <c r="M304" s="40"/>
      <c r="N304" s="40" t="s">
        <v>150</v>
      </c>
      <c r="O304" s="43">
        <v>0.44791666666666669</v>
      </c>
      <c r="P304" s="40" t="s">
        <v>160</v>
      </c>
      <c r="Q304" s="44">
        <v>28.7805</v>
      </c>
      <c r="R304" s="44">
        <v>-82.7988</v>
      </c>
      <c r="S304" s="40" t="s">
        <v>152</v>
      </c>
      <c r="T304" s="40" t="s">
        <v>150</v>
      </c>
      <c r="U304" s="40" t="s">
        <v>153</v>
      </c>
      <c r="V304" s="40" t="s">
        <v>150</v>
      </c>
      <c r="W304" s="40" t="s">
        <v>150</v>
      </c>
      <c r="X304" s="40" t="s">
        <v>150</v>
      </c>
      <c r="Y304" s="40" t="s">
        <v>1491</v>
      </c>
      <c r="Z304" s="40" t="s">
        <v>1492</v>
      </c>
      <c r="AA304" s="45">
        <v>985.111000930008</v>
      </c>
      <c r="AB304" s="40" t="s">
        <v>156</v>
      </c>
      <c r="AC304" s="40">
        <v>17.100000000000001</v>
      </c>
      <c r="AD304" s="40">
        <v>84.6</v>
      </c>
      <c r="AE304" s="40">
        <v>85.6</v>
      </c>
      <c r="AF304" s="40">
        <v>65.400000000000006</v>
      </c>
      <c r="AG304" s="46">
        <v>90.6</v>
      </c>
      <c r="AH304" s="46">
        <v>92.2</v>
      </c>
      <c r="AI304" s="40">
        <v>80.599999999999994</v>
      </c>
      <c r="AJ304" s="40">
        <v>64.2</v>
      </c>
      <c r="AK304" s="40">
        <v>21.8</v>
      </c>
      <c r="AL304" s="40">
        <v>14.9</v>
      </c>
      <c r="AM304" s="40" t="s">
        <v>150</v>
      </c>
      <c r="AN304" s="40" t="s">
        <v>157</v>
      </c>
      <c r="AO304" s="40" t="s">
        <v>201</v>
      </c>
      <c r="AP304" s="40" t="s">
        <v>153</v>
      </c>
      <c r="AQ304" s="40" t="s">
        <v>150</v>
      </c>
      <c r="AR304" s="40" t="s">
        <v>153</v>
      </c>
      <c r="AS304" s="40" t="s">
        <v>150</v>
      </c>
      <c r="AT304" s="40" t="s">
        <v>166</v>
      </c>
      <c r="AU304" s="40" t="s">
        <v>181</v>
      </c>
      <c r="AV304" s="40" t="s">
        <v>153</v>
      </c>
      <c r="AW304" s="40" t="s">
        <v>150</v>
      </c>
      <c r="AX304" s="40" t="s">
        <v>153</v>
      </c>
      <c r="AY304" s="40" t="s">
        <v>150</v>
      </c>
      <c r="AZ304" s="40" t="s">
        <v>164</v>
      </c>
      <c r="BA304" s="40" t="s">
        <v>165</v>
      </c>
      <c r="BB304" s="40" t="s">
        <v>153</v>
      </c>
      <c r="BC304" s="40" t="s">
        <v>150</v>
      </c>
      <c r="BD304" s="40" t="s">
        <v>150</v>
      </c>
      <c r="BE304" s="40" t="s">
        <v>150</v>
      </c>
      <c r="BF304" s="40" t="s">
        <v>153</v>
      </c>
      <c r="BG304" s="40" t="s">
        <v>166</v>
      </c>
      <c r="BH304" s="40" t="s">
        <v>166</v>
      </c>
      <c r="BI304" s="40" t="s">
        <v>153</v>
      </c>
      <c r="BJ304" s="40" t="s">
        <v>153</v>
      </c>
      <c r="BK304" s="40" t="s">
        <v>150</v>
      </c>
      <c r="BL304" s="40" t="s">
        <v>153</v>
      </c>
      <c r="BM304" s="40" t="s">
        <v>166</v>
      </c>
      <c r="BN304" s="40" t="s">
        <v>166</v>
      </c>
      <c r="BO304" s="40" t="s">
        <v>1493</v>
      </c>
      <c r="BP304" s="40" t="s">
        <v>153</v>
      </c>
      <c r="BQ304" s="40" t="s">
        <v>150</v>
      </c>
      <c r="BR304" s="40" t="s">
        <v>150</v>
      </c>
      <c r="BS304" s="40">
        <v>28.779710000000001</v>
      </c>
      <c r="BT304" s="40">
        <v>-82.79007</v>
      </c>
      <c r="BU304" s="41">
        <v>43674</v>
      </c>
      <c r="BV304" s="43" t="s">
        <v>150</v>
      </c>
      <c r="BW304" s="40" t="s">
        <v>153</v>
      </c>
      <c r="BX304" s="40" t="s">
        <v>150</v>
      </c>
      <c r="BY304" s="40" t="s">
        <v>150</v>
      </c>
      <c r="BZ304" s="40" t="s">
        <v>150</v>
      </c>
      <c r="CA304" s="43" t="s">
        <v>150</v>
      </c>
      <c r="CB304" s="43" t="s">
        <v>150</v>
      </c>
      <c r="CC304" s="43" t="s">
        <v>150</v>
      </c>
      <c r="CD304" s="40" t="s">
        <v>150</v>
      </c>
      <c r="CE304" s="40" t="s">
        <v>150</v>
      </c>
      <c r="CF304" s="40" t="s">
        <v>150</v>
      </c>
      <c r="CG304" s="40" t="s">
        <v>153</v>
      </c>
      <c r="CH304" s="40" t="s">
        <v>158</v>
      </c>
      <c r="CI304" s="40"/>
      <c r="CJ304" s="47">
        <v>6.7665886608436079</v>
      </c>
      <c r="CK304" s="47">
        <v>-14.115426051814961</v>
      </c>
      <c r="CL304" s="48">
        <v>6.446948341468875E-2</v>
      </c>
      <c r="CM304" s="48">
        <v>0.16220298149146517</v>
      </c>
      <c r="CN304" s="47">
        <v>14.263160047497511</v>
      </c>
      <c r="CO304" s="47">
        <v>35.885615374217956</v>
      </c>
      <c r="CP304" s="47">
        <v>4.6016761894852785</v>
      </c>
      <c r="CQ304" s="47">
        <v>13.505660407282695</v>
      </c>
      <c r="CR304" s="47">
        <v>2.5159652738043934</v>
      </c>
      <c r="CS304" s="47">
        <v>2.9349436707743171</v>
      </c>
      <c r="CT304" s="5"/>
      <c r="CU304" s="5"/>
      <c r="CV304" s="4"/>
      <c r="CW304" s="4"/>
      <c r="CX304" s="4"/>
      <c r="CY304" s="4"/>
      <c r="CZ304" s="4"/>
      <c r="DA304" s="4"/>
      <c r="DB304" s="4"/>
      <c r="DC304" s="4"/>
      <c r="DD304" s="4"/>
      <c r="DE304" s="4"/>
      <c r="DF304" s="4"/>
      <c r="DG304" s="4"/>
      <c r="DH304" s="4"/>
      <c r="DI304" s="4"/>
      <c r="DJ304" s="4"/>
      <c r="DK304" s="4"/>
    </row>
    <row r="305" spans="1:115" ht="15" customHeight="1" x14ac:dyDescent="0.6">
      <c r="A305" s="40">
        <v>393</v>
      </c>
      <c r="B305" s="40" t="s">
        <v>19</v>
      </c>
      <c r="C305" s="40" t="s">
        <v>1482</v>
      </c>
      <c r="D305" s="40" t="s">
        <v>21</v>
      </c>
      <c r="E305" s="40" t="s">
        <v>22</v>
      </c>
      <c r="F305" s="40" t="s">
        <v>23</v>
      </c>
      <c r="G305" s="40">
        <v>137</v>
      </c>
      <c r="H305" s="40" t="s">
        <v>694</v>
      </c>
      <c r="I305" s="41">
        <v>43264</v>
      </c>
      <c r="J305" s="42">
        <f t="shared" si="0"/>
        <v>2018</v>
      </c>
      <c r="K305" s="42">
        <f t="shared" si="1"/>
        <v>6</v>
      </c>
      <c r="L305" s="42" t="str">
        <f t="shared" si="2"/>
        <v>2 - Summer</v>
      </c>
      <c r="M305" s="40"/>
      <c r="N305" s="40" t="s">
        <v>150</v>
      </c>
      <c r="O305" s="43">
        <v>0.49652777777777773</v>
      </c>
      <c r="P305" s="40" t="s">
        <v>160</v>
      </c>
      <c r="Q305" s="44">
        <v>28.775670000000002</v>
      </c>
      <c r="R305" s="44">
        <v>-82.785480000000007</v>
      </c>
      <c r="S305" s="40" t="s">
        <v>152</v>
      </c>
      <c r="T305" s="40" t="s">
        <v>150</v>
      </c>
      <c r="U305" s="40" t="s">
        <v>153</v>
      </c>
      <c r="V305" s="40" t="s">
        <v>150</v>
      </c>
      <c r="W305" s="40" t="s">
        <v>150</v>
      </c>
      <c r="X305" s="40" t="s">
        <v>150</v>
      </c>
      <c r="Y305" s="40" t="s">
        <v>1494</v>
      </c>
      <c r="Z305" s="40" t="s">
        <v>1495</v>
      </c>
      <c r="AA305" s="45">
        <v>982.00041972002703</v>
      </c>
      <c r="AB305" s="40" t="s">
        <v>156</v>
      </c>
      <c r="AC305" s="40">
        <v>17.600000000000001</v>
      </c>
      <c r="AD305" s="40">
        <v>82</v>
      </c>
      <c r="AE305" s="40">
        <v>83.5</v>
      </c>
      <c r="AF305" s="40">
        <v>66</v>
      </c>
      <c r="AG305" s="46">
        <v>86.9</v>
      </c>
      <c r="AH305" s="46">
        <v>88.8</v>
      </c>
      <c r="AI305" s="40">
        <v>79.599999999999994</v>
      </c>
      <c r="AJ305" s="40">
        <v>63.7</v>
      </c>
      <c r="AK305" s="40">
        <v>33</v>
      </c>
      <c r="AL305" s="40">
        <v>25</v>
      </c>
      <c r="AM305" s="40" t="s">
        <v>150</v>
      </c>
      <c r="AN305" s="40" t="s">
        <v>951</v>
      </c>
      <c r="AO305" s="40" t="s">
        <v>163</v>
      </c>
      <c r="AP305" s="40" t="s">
        <v>153</v>
      </c>
      <c r="AQ305" s="40" t="s">
        <v>150</v>
      </c>
      <c r="AR305" s="40" t="s">
        <v>153</v>
      </c>
      <c r="AS305" s="40" t="s">
        <v>150</v>
      </c>
      <c r="AT305" s="40" t="s">
        <v>166</v>
      </c>
      <c r="AU305" s="40" t="s">
        <v>181</v>
      </c>
      <c r="AV305" s="40" t="s">
        <v>153</v>
      </c>
      <c r="AW305" s="40" t="s">
        <v>150</v>
      </c>
      <c r="AX305" s="40" t="s">
        <v>153</v>
      </c>
      <c r="AY305" s="40" t="s">
        <v>150</v>
      </c>
      <c r="AZ305" s="40" t="s">
        <v>164</v>
      </c>
      <c r="BA305" s="40" t="s">
        <v>164</v>
      </c>
      <c r="BB305" s="40" t="s">
        <v>153</v>
      </c>
      <c r="BC305" s="40" t="s">
        <v>150</v>
      </c>
      <c r="BD305" s="40" t="s">
        <v>150</v>
      </c>
      <c r="BE305" s="40" t="s">
        <v>150</v>
      </c>
      <c r="BF305" s="40" t="s">
        <v>153</v>
      </c>
      <c r="BG305" s="40" t="s">
        <v>166</v>
      </c>
      <c r="BH305" s="40" t="s">
        <v>166</v>
      </c>
      <c r="BI305" s="40" t="s">
        <v>153</v>
      </c>
      <c r="BJ305" s="40" t="s">
        <v>153</v>
      </c>
      <c r="BK305" s="40" t="s">
        <v>150</v>
      </c>
      <c r="BL305" s="40" t="s">
        <v>153</v>
      </c>
      <c r="BM305" s="40" t="s">
        <v>166</v>
      </c>
      <c r="BN305" s="40" t="s">
        <v>166</v>
      </c>
      <c r="BO305" s="40" t="s">
        <v>1496</v>
      </c>
      <c r="BP305" s="40" t="s">
        <v>153</v>
      </c>
      <c r="BQ305" s="40" t="s">
        <v>150</v>
      </c>
      <c r="BR305" s="40" t="s">
        <v>150</v>
      </c>
      <c r="BS305" s="40">
        <v>28.775510000000001</v>
      </c>
      <c r="BT305" s="40">
        <v>-82.784949999999995</v>
      </c>
      <c r="BU305" s="41">
        <v>43674</v>
      </c>
      <c r="BV305" s="43" t="s">
        <v>150</v>
      </c>
      <c r="BW305" s="40" t="s">
        <v>153</v>
      </c>
      <c r="BX305" s="40" t="s">
        <v>150</v>
      </c>
      <c r="BY305" s="40" t="s">
        <v>150</v>
      </c>
      <c r="BZ305" s="40" t="s">
        <v>150</v>
      </c>
      <c r="CA305" s="43" t="s">
        <v>150</v>
      </c>
      <c r="CB305" s="43" t="s">
        <v>150</v>
      </c>
      <c r="CC305" s="43" t="s">
        <v>150</v>
      </c>
      <c r="CD305" s="40" t="s">
        <v>150</v>
      </c>
      <c r="CE305" s="40" t="s">
        <v>150</v>
      </c>
      <c r="CF305" s="40" t="s">
        <v>150</v>
      </c>
      <c r="CG305" s="40" t="s">
        <v>153</v>
      </c>
      <c r="CH305" s="40" t="s">
        <v>158</v>
      </c>
      <c r="CI305" s="40"/>
      <c r="CJ305" s="47">
        <v>6.7017564349508643</v>
      </c>
      <c r="CK305" s="47">
        <v>-14.332935844241916</v>
      </c>
      <c r="CL305" s="48">
        <v>5.8276845529722975E-2</v>
      </c>
      <c r="CM305" s="40">
        <v>0.13100000000000001</v>
      </c>
      <c r="CN305" s="47">
        <v>13.777032040123634</v>
      </c>
      <c r="CO305" s="47">
        <v>30.930027097412399</v>
      </c>
      <c r="CP305" s="47">
        <v>4.1596606373820828</v>
      </c>
      <c r="CQ305" s="47">
        <v>10.89375642148663</v>
      </c>
      <c r="CR305" s="47">
        <v>2.2450428370445183</v>
      </c>
      <c r="CS305" s="47">
        <v>2.6189050913400251</v>
      </c>
      <c r="CT305" s="5"/>
      <c r="CU305" s="5"/>
      <c r="CV305" s="4"/>
      <c r="CW305" s="4"/>
      <c r="CX305" s="4"/>
      <c r="CY305" s="4"/>
      <c r="CZ305" s="4"/>
      <c r="DA305" s="4"/>
      <c r="DB305" s="4"/>
      <c r="DC305" s="4"/>
      <c r="DD305" s="4"/>
      <c r="DE305" s="4"/>
      <c r="DF305" s="4"/>
      <c r="DG305" s="4"/>
      <c r="DH305" s="4"/>
      <c r="DI305" s="4"/>
      <c r="DJ305" s="4"/>
      <c r="DK305" s="4"/>
    </row>
    <row r="306" spans="1:115" ht="15" customHeight="1" x14ac:dyDescent="0.6">
      <c r="A306" s="40">
        <v>394</v>
      </c>
      <c r="B306" s="40" t="s">
        <v>19</v>
      </c>
      <c r="C306" s="40" t="s">
        <v>1482</v>
      </c>
      <c r="D306" s="40" t="s">
        <v>21</v>
      </c>
      <c r="E306" s="40" t="s">
        <v>22</v>
      </c>
      <c r="F306" s="40" t="s">
        <v>23</v>
      </c>
      <c r="G306" s="40">
        <v>138</v>
      </c>
      <c r="H306" s="40" t="s">
        <v>698</v>
      </c>
      <c r="I306" s="41">
        <v>43264</v>
      </c>
      <c r="J306" s="42">
        <f t="shared" si="0"/>
        <v>2018</v>
      </c>
      <c r="K306" s="42">
        <f t="shared" si="1"/>
        <v>6</v>
      </c>
      <c r="L306" s="42" t="str">
        <f t="shared" si="2"/>
        <v>2 - Summer</v>
      </c>
      <c r="M306" s="40"/>
      <c r="N306" s="40" t="s">
        <v>150</v>
      </c>
      <c r="O306" s="43">
        <v>0.53472222222222221</v>
      </c>
      <c r="P306" s="40" t="s">
        <v>160</v>
      </c>
      <c r="Q306" s="44">
        <v>28.776219999999999</v>
      </c>
      <c r="R306" s="44">
        <v>-82.783619999999999</v>
      </c>
      <c r="S306" s="40" t="s">
        <v>152</v>
      </c>
      <c r="T306" s="40" t="s">
        <v>150</v>
      </c>
      <c r="U306" s="40" t="s">
        <v>153</v>
      </c>
      <c r="V306" s="40" t="s">
        <v>150</v>
      </c>
      <c r="W306" s="40" t="s">
        <v>150</v>
      </c>
      <c r="X306" s="40" t="s">
        <v>150</v>
      </c>
      <c r="Y306" s="40" t="s">
        <v>1497</v>
      </c>
      <c r="Z306" s="40" t="s">
        <v>1498</v>
      </c>
      <c r="AA306" s="45">
        <v>982.00041972011195</v>
      </c>
      <c r="AB306" s="40" t="s">
        <v>156</v>
      </c>
      <c r="AC306" s="40">
        <v>19.2</v>
      </c>
      <c r="AD306" s="40">
        <v>96.4</v>
      </c>
      <c r="AE306" s="40">
        <v>97.1</v>
      </c>
      <c r="AF306" s="40">
        <v>72</v>
      </c>
      <c r="AG306" s="46">
        <v>103.2</v>
      </c>
      <c r="AH306" s="46">
        <v>103.4</v>
      </c>
      <c r="AI306" s="40">
        <v>91.2</v>
      </c>
      <c r="AJ306" s="40">
        <v>73.900000000000006</v>
      </c>
      <c r="AK306" s="40">
        <v>24</v>
      </c>
      <c r="AL306" s="40">
        <v>14.5</v>
      </c>
      <c r="AM306" s="40" t="s">
        <v>150</v>
      </c>
      <c r="AN306" s="40" t="s">
        <v>157</v>
      </c>
      <c r="AO306" s="40" t="s">
        <v>201</v>
      </c>
      <c r="AP306" s="40" t="s">
        <v>153</v>
      </c>
      <c r="AQ306" s="40" t="s">
        <v>150</v>
      </c>
      <c r="AR306" s="40" t="s">
        <v>153</v>
      </c>
      <c r="AS306" s="40" t="s">
        <v>150</v>
      </c>
      <c r="AT306" s="40" t="s">
        <v>166</v>
      </c>
      <c r="AU306" s="40" t="s">
        <v>181</v>
      </c>
      <c r="AV306" s="40" t="s">
        <v>153</v>
      </c>
      <c r="AW306" s="40" t="s">
        <v>150</v>
      </c>
      <c r="AX306" s="40" t="s">
        <v>153</v>
      </c>
      <c r="AY306" s="40" t="s">
        <v>150</v>
      </c>
      <c r="AZ306" s="40" t="s">
        <v>164</v>
      </c>
      <c r="BA306" s="40" t="s">
        <v>165</v>
      </c>
      <c r="BB306" s="40" t="s">
        <v>153</v>
      </c>
      <c r="BC306" s="40" t="s">
        <v>150</v>
      </c>
      <c r="BD306" s="40" t="s">
        <v>150</v>
      </c>
      <c r="BE306" s="40" t="s">
        <v>150</v>
      </c>
      <c r="BF306" s="40" t="s">
        <v>153</v>
      </c>
      <c r="BG306" s="40" t="s">
        <v>166</v>
      </c>
      <c r="BH306" s="40" t="s">
        <v>166</v>
      </c>
      <c r="BI306" s="40" t="s">
        <v>153</v>
      </c>
      <c r="BJ306" s="40" t="s">
        <v>153</v>
      </c>
      <c r="BK306" s="40" t="s">
        <v>150</v>
      </c>
      <c r="BL306" s="40" t="s">
        <v>153</v>
      </c>
      <c r="BM306" s="40" t="s">
        <v>166</v>
      </c>
      <c r="BN306" s="40" t="s">
        <v>166</v>
      </c>
      <c r="BO306" s="40" t="s">
        <v>1499</v>
      </c>
      <c r="BP306" s="40" t="s">
        <v>153</v>
      </c>
      <c r="BQ306" s="40" t="s">
        <v>150</v>
      </c>
      <c r="BR306" s="40" t="s">
        <v>150</v>
      </c>
      <c r="BS306" s="40">
        <v>28.77347</v>
      </c>
      <c r="BT306" s="40">
        <v>-82.776910000000001</v>
      </c>
      <c r="BU306" s="41">
        <v>43748</v>
      </c>
      <c r="BV306" s="43" t="s">
        <v>150</v>
      </c>
      <c r="BW306" s="40" t="s">
        <v>153</v>
      </c>
      <c r="BX306" s="40" t="s">
        <v>150</v>
      </c>
      <c r="BY306" s="40" t="s">
        <v>150</v>
      </c>
      <c r="BZ306" s="40" t="s">
        <v>150</v>
      </c>
      <c r="CA306" s="43" t="s">
        <v>150</v>
      </c>
      <c r="CB306" s="43" t="s">
        <v>150</v>
      </c>
      <c r="CC306" s="43" t="s">
        <v>150</v>
      </c>
      <c r="CD306" s="40" t="s">
        <v>150</v>
      </c>
      <c r="CE306" s="40" t="s">
        <v>150</v>
      </c>
      <c r="CF306" s="40" t="s">
        <v>150</v>
      </c>
      <c r="CG306" s="40" t="s">
        <v>153</v>
      </c>
      <c r="CH306" s="40" t="s">
        <v>158</v>
      </c>
      <c r="CI306" s="40"/>
      <c r="CJ306" s="47">
        <v>8.2475998210809642</v>
      </c>
      <c r="CK306" s="47">
        <v>-13.895902279828496</v>
      </c>
      <c r="CL306" s="48">
        <v>7.3408367581555861E-2</v>
      </c>
      <c r="CM306" s="48">
        <v>0.21302070781991056</v>
      </c>
      <c r="CN306" s="47">
        <v>10.532046998788502</v>
      </c>
      <c r="CO306" s="47">
        <v>30.562511882340111</v>
      </c>
      <c r="CP306" s="47">
        <v>5.2397121756999185</v>
      </c>
      <c r="CQ306" s="47">
        <v>17.736944864272321</v>
      </c>
      <c r="CR306" s="47">
        <v>2.9018586686762511</v>
      </c>
      <c r="CS306" s="47">
        <v>3.3850990797797071</v>
      </c>
      <c r="CT306" s="5"/>
      <c r="CU306" s="5"/>
      <c r="CV306" s="4"/>
      <c r="CW306" s="4"/>
      <c r="CX306" s="4"/>
      <c r="CY306" s="4"/>
      <c r="CZ306" s="4"/>
      <c r="DA306" s="4"/>
      <c r="DB306" s="4"/>
      <c r="DC306" s="4"/>
      <c r="DD306" s="4"/>
      <c r="DE306" s="4"/>
      <c r="DF306" s="4"/>
      <c r="DG306" s="4"/>
      <c r="DH306" s="4"/>
      <c r="DI306" s="4"/>
      <c r="DJ306" s="4"/>
      <c r="DK306" s="4"/>
    </row>
    <row r="307" spans="1:115" ht="15" customHeight="1" x14ac:dyDescent="0.6">
      <c r="A307" s="40">
        <v>395</v>
      </c>
      <c r="B307" s="40" t="s">
        <v>19</v>
      </c>
      <c r="C307" s="40" t="s">
        <v>1482</v>
      </c>
      <c r="D307" s="40" t="s">
        <v>21</v>
      </c>
      <c r="E307" s="40" t="s">
        <v>22</v>
      </c>
      <c r="F307" s="40" t="s">
        <v>23</v>
      </c>
      <c r="G307" s="40">
        <v>139</v>
      </c>
      <c r="H307" s="40" t="s">
        <v>702</v>
      </c>
      <c r="I307" s="41">
        <v>43265</v>
      </c>
      <c r="J307" s="42">
        <f t="shared" si="0"/>
        <v>2018</v>
      </c>
      <c r="K307" s="42">
        <f t="shared" si="1"/>
        <v>6</v>
      </c>
      <c r="L307" s="42" t="str">
        <f t="shared" si="2"/>
        <v>2 - Summer</v>
      </c>
      <c r="M307" s="40"/>
      <c r="N307" s="40" t="s">
        <v>150</v>
      </c>
      <c r="O307" s="43">
        <v>0.44791666666666669</v>
      </c>
      <c r="P307" s="40" t="s">
        <v>160</v>
      </c>
      <c r="Q307" s="44">
        <v>28.819790000000001</v>
      </c>
      <c r="R307" s="44">
        <v>-82.795720000000003</v>
      </c>
      <c r="S307" s="40" t="s">
        <v>152</v>
      </c>
      <c r="T307" s="40" t="s">
        <v>150</v>
      </c>
      <c r="U307" s="40" t="s">
        <v>153</v>
      </c>
      <c r="V307" s="40" t="s">
        <v>150</v>
      </c>
      <c r="W307" s="40" t="s">
        <v>150</v>
      </c>
      <c r="X307" s="40" t="s">
        <v>150</v>
      </c>
      <c r="Y307" s="40" t="s">
        <v>1500</v>
      </c>
      <c r="Z307" s="40" t="s">
        <v>1501</v>
      </c>
      <c r="AA307" s="45">
        <v>982.00041972002805</v>
      </c>
      <c r="AB307" s="40" t="s">
        <v>162</v>
      </c>
      <c r="AC307" s="40">
        <v>11.2</v>
      </c>
      <c r="AD307" s="40">
        <v>52</v>
      </c>
      <c r="AE307" s="40">
        <v>52.4</v>
      </c>
      <c r="AF307" s="40">
        <v>53.5</v>
      </c>
      <c r="AG307" s="46">
        <v>54.7</v>
      </c>
      <c r="AH307" s="46">
        <v>54.8</v>
      </c>
      <c r="AI307" s="40">
        <v>67.599999999999994</v>
      </c>
      <c r="AJ307" s="40">
        <v>40.299999999999997</v>
      </c>
      <c r="AK307" s="40">
        <v>9.8000000000000007</v>
      </c>
      <c r="AL307" s="40">
        <v>6.3</v>
      </c>
      <c r="AM307" s="40">
        <v>19</v>
      </c>
      <c r="AN307" s="40" t="s">
        <v>150</v>
      </c>
      <c r="AO307" s="40" t="s">
        <v>163</v>
      </c>
      <c r="AP307" s="40" t="s">
        <v>153</v>
      </c>
      <c r="AQ307" s="40" t="s">
        <v>150</v>
      </c>
      <c r="AR307" s="40" t="s">
        <v>166</v>
      </c>
      <c r="AS307" s="40" t="s">
        <v>1502</v>
      </c>
      <c r="AT307" s="40" t="s">
        <v>166</v>
      </c>
      <c r="AU307" s="40" t="s">
        <v>181</v>
      </c>
      <c r="AV307" s="40" t="s">
        <v>153</v>
      </c>
      <c r="AW307" s="40" t="s">
        <v>150</v>
      </c>
      <c r="AX307" s="40" t="s">
        <v>153</v>
      </c>
      <c r="AY307" s="40" t="s">
        <v>150</v>
      </c>
      <c r="AZ307" s="40" t="s">
        <v>165</v>
      </c>
      <c r="BA307" s="40" t="s">
        <v>164</v>
      </c>
      <c r="BB307" s="40" t="s">
        <v>153</v>
      </c>
      <c r="BC307" s="40" t="s">
        <v>150</v>
      </c>
      <c r="BD307" s="40" t="s">
        <v>150</v>
      </c>
      <c r="BE307" s="40" t="s">
        <v>150</v>
      </c>
      <c r="BF307" s="40" t="s">
        <v>153</v>
      </c>
      <c r="BG307" s="40" t="s">
        <v>166</v>
      </c>
      <c r="BH307" s="40" t="s">
        <v>153</v>
      </c>
      <c r="BI307" s="40" t="s">
        <v>153</v>
      </c>
      <c r="BJ307" s="40" t="s">
        <v>153</v>
      </c>
      <c r="BK307" s="40" t="s">
        <v>150</v>
      </c>
      <c r="BL307" s="40" t="s">
        <v>153</v>
      </c>
      <c r="BM307" s="40" t="s">
        <v>166</v>
      </c>
      <c r="BN307" s="40" t="s">
        <v>166</v>
      </c>
      <c r="BO307" s="40" t="s">
        <v>1503</v>
      </c>
      <c r="BP307" s="40" t="s">
        <v>153</v>
      </c>
      <c r="BQ307" s="40" t="s">
        <v>150</v>
      </c>
      <c r="BR307" s="40" t="s">
        <v>150</v>
      </c>
      <c r="BS307" s="40">
        <v>28.820910000000001</v>
      </c>
      <c r="BT307" s="40">
        <v>-82.792839999999998</v>
      </c>
      <c r="BU307" s="41">
        <v>43318</v>
      </c>
      <c r="BV307" s="43">
        <v>0.56041666666666667</v>
      </c>
      <c r="BW307" s="40" t="s">
        <v>153</v>
      </c>
      <c r="BX307" s="40" t="s">
        <v>150</v>
      </c>
      <c r="BY307" s="40" t="s">
        <v>150</v>
      </c>
      <c r="BZ307" s="40" t="s">
        <v>150</v>
      </c>
      <c r="CA307" s="43" t="s">
        <v>150</v>
      </c>
      <c r="CB307" s="43" t="s">
        <v>150</v>
      </c>
      <c r="CC307" s="43" t="s">
        <v>150</v>
      </c>
      <c r="CD307" s="40" t="s">
        <v>150</v>
      </c>
      <c r="CE307" s="40" t="s">
        <v>150</v>
      </c>
      <c r="CF307" s="40" t="s">
        <v>150</v>
      </c>
      <c r="CG307" s="40" t="s">
        <v>153</v>
      </c>
      <c r="CH307" s="40" t="s">
        <v>158</v>
      </c>
      <c r="CI307" s="40"/>
      <c r="CJ307" s="47">
        <v>11.759683058114422</v>
      </c>
      <c r="CK307" s="47">
        <v>-14.150670694106365</v>
      </c>
      <c r="CL307" s="48">
        <v>5.9728366317500108E-2</v>
      </c>
      <c r="CM307" s="48">
        <v>0.16909747995446545</v>
      </c>
      <c r="CN307" s="47">
        <v>13.730658923563244</v>
      </c>
      <c r="CO307" s="47">
        <v>38.872983897578258</v>
      </c>
      <c r="CP307" s="47">
        <v>4.2632666893290585</v>
      </c>
      <c r="CQ307" s="47">
        <v>14.079723559905533</v>
      </c>
      <c r="CR307" s="47">
        <v>2.8311084059387834</v>
      </c>
      <c r="CS307" s="47">
        <v>3.3025669248295051</v>
      </c>
      <c r="CT307" s="5"/>
      <c r="CU307" s="5"/>
      <c r="CV307" s="4"/>
      <c r="CW307" s="4"/>
      <c r="CX307" s="4"/>
      <c r="CY307" s="4"/>
      <c r="CZ307" s="4"/>
      <c r="DA307" s="4"/>
      <c r="DB307" s="4"/>
      <c r="DC307" s="4"/>
      <c r="DD307" s="4"/>
      <c r="DE307" s="4"/>
      <c r="DF307" s="4"/>
      <c r="DG307" s="4"/>
      <c r="DH307" s="4"/>
      <c r="DI307" s="4"/>
      <c r="DJ307" s="4"/>
      <c r="DK307" s="4"/>
    </row>
    <row r="308" spans="1:115" ht="15" customHeight="1" x14ac:dyDescent="0.6">
      <c r="A308" s="40">
        <v>396</v>
      </c>
      <c r="B308" s="40" t="s">
        <v>19</v>
      </c>
      <c r="C308" s="40" t="s">
        <v>1482</v>
      </c>
      <c r="D308" s="40" t="s">
        <v>21</v>
      </c>
      <c r="E308" s="40" t="s">
        <v>22</v>
      </c>
      <c r="F308" s="40" t="s">
        <v>23</v>
      </c>
      <c r="G308" s="40">
        <v>140</v>
      </c>
      <c r="H308" s="40" t="s">
        <v>706</v>
      </c>
      <c r="I308" s="41">
        <v>43265</v>
      </c>
      <c r="J308" s="42">
        <f t="shared" si="0"/>
        <v>2018</v>
      </c>
      <c r="K308" s="42">
        <f t="shared" si="1"/>
        <v>6</v>
      </c>
      <c r="L308" s="42" t="str">
        <f t="shared" si="2"/>
        <v>2 - Summer</v>
      </c>
      <c r="M308" s="40"/>
      <c r="N308" s="40" t="s">
        <v>150</v>
      </c>
      <c r="O308" s="43">
        <v>0.45069444444444445</v>
      </c>
      <c r="P308" s="40" t="s">
        <v>160</v>
      </c>
      <c r="Q308" s="44">
        <v>28.819939999999999</v>
      </c>
      <c r="R308" s="44">
        <v>-82.795339999999996</v>
      </c>
      <c r="S308" s="40" t="s">
        <v>152</v>
      </c>
      <c r="T308" s="40" t="s">
        <v>150</v>
      </c>
      <c r="U308" s="40" t="s">
        <v>153</v>
      </c>
      <c r="V308" s="40" t="s">
        <v>150</v>
      </c>
      <c r="W308" s="40" t="s">
        <v>150</v>
      </c>
      <c r="X308" s="40" t="s">
        <v>150</v>
      </c>
      <c r="Y308" s="40" t="s">
        <v>1504</v>
      </c>
      <c r="Z308" s="40" t="s">
        <v>1505</v>
      </c>
      <c r="AA308" s="45">
        <v>982.00041972001497</v>
      </c>
      <c r="AB308" s="40" t="s">
        <v>156</v>
      </c>
      <c r="AC308" s="40">
        <v>17.600000000000001</v>
      </c>
      <c r="AD308" s="40">
        <v>82.8</v>
      </c>
      <c r="AE308" s="40">
        <v>83.3</v>
      </c>
      <c r="AF308" s="40">
        <v>65.3</v>
      </c>
      <c r="AG308" s="46">
        <v>89.1</v>
      </c>
      <c r="AH308" s="46">
        <v>89.6</v>
      </c>
      <c r="AI308" s="40">
        <v>82.4</v>
      </c>
      <c r="AJ308" s="40">
        <v>60.6</v>
      </c>
      <c r="AK308" s="40">
        <v>42</v>
      </c>
      <c r="AL308" s="40">
        <v>34</v>
      </c>
      <c r="AM308" s="40" t="s">
        <v>150</v>
      </c>
      <c r="AN308" s="40" t="s">
        <v>951</v>
      </c>
      <c r="AO308" s="40" t="s">
        <v>163</v>
      </c>
      <c r="AP308" s="40" t="s">
        <v>153</v>
      </c>
      <c r="AQ308" s="40" t="s">
        <v>150</v>
      </c>
      <c r="AR308" s="40" t="s">
        <v>153</v>
      </c>
      <c r="AS308" s="40" t="s">
        <v>150</v>
      </c>
      <c r="AT308" s="40" t="s">
        <v>166</v>
      </c>
      <c r="AU308" s="40" t="s">
        <v>181</v>
      </c>
      <c r="AV308" s="40" t="s">
        <v>153</v>
      </c>
      <c r="AW308" s="40" t="s">
        <v>150</v>
      </c>
      <c r="AX308" s="40" t="s">
        <v>153</v>
      </c>
      <c r="AY308" s="40" t="s">
        <v>150</v>
      </c>
      <c r="AZ308" s="40" t="s">
        <v>165</v>
      </c>
      <c r="BA308" s="40" t="s">
        <v>165</v>
      </c>
      <c r="BB308" s="40" t="s">
        <v>153</v>
      </c>
      <c r="BC308" s="40" t="s">
        <v>150</v>
      </c>
      <c r="BD308" s="40" t="s">
        <v>150</v>
      </c>
      <c r="BE308" s="40" t="s">
        <v>150</v>
      </c>
      <c r="BF308" s="40" t="s">
        <v>153</v>
      </c>
      <c r="BG308" s="40" t="s">
        <v>166</v>
      </c>
      <c r="BH308" s="40" t="s">
        <v>166</v>
      </c>
      <c r="BI308" s="40" t="s">
        <v>153</v>
      </c>
      <c r="BJ308" s="40" t="s">
        <v>153</v>
      </c>
      <c r="BK308" s="40" t="s">
        <v>150</v>
      </c>
      <c r="BL308" s="40" t="s">
        <v>153</v>
      </c>
      <c r="BM308" s="40" t="s">
        <v>166</v>
      </c>
      <c r="BN308" s="40" t="s">
        <v>166</v>
      </c>
      <c r="BO308" s="40" t="s">
        <v>1506</v>
      </c>
      <c r="BP308" s="40" t="s">
        <v>153</v>
      </c>
      <c r="BQ308" s="40" t="s">
        <v>150</v>
      </c>
      <c r="BR308" s="40" t="s">
        <v>150</v>
      </c>
      <c r="BS308" s="40">
        <v>28.822140000000001</v>
      </c>
      <c r="BT308" s="40">
        <v>-82.786439999999999</v>
      </c>
      <c r="BU308" s="41">
        <v>43263</v>
      </c>
      <c r="BV308" s="43">
        <v>0.625</v>
      </c>
      <c r="BW308" s="40" t="s">
        <v>153</v>
      </c>
      <c r="BX308" s="40" t="s">
        <v>150</v>
      </c>
      <c r="BY308" s="40" t="s">
        <v>150</v>
      </c>
      <c r="BZ308" s="40" t="s">
        <v>150</v>
      </c>
      <c r="CA308" s="43" t="s">
        <v>150</v>
      </c>
      <c r="CB308" s="43" t="s">
        <v>150</v>
      </c>
      <c r="CC308" s="43" t="s">
        <v>150</v>
      </c>
      <c r="CD308" s="40" t="s">
        <v>153</v>
      </c>
      <c r="CE308" s="40" t="s">
        <v>150</v>
      </c>
      <c r="CF308" s="40" t="s">
        <v>150</v>
      </c>
      <c r="CG308" s="40" t="s">
        <v>153</v>
      </c>
      <c r="CH308" s="40" t="s">
        <v>158</v>
      </c>
      <c r="CI308" s="40"/>
      <c r="CJ308" s="47">
        <v>6.1587865430991382</v>
      </c>
      <c r="CK308" s="47">
        <v>-14.988486190862048</v>
      </c>
      <c r="CL308" s="48">
        <v>4.5877597901941167E-2</v>
      </c>
      <c r="CM308" s="48">
        <v>0.14304121470804426</v>
      </c>
      <c r="CN308" s="47">
        <v>11.412337786552529</v>
      </c>
      <c r="CO308" s="47">
        <v>35.582391718418968</v>
      </c>
      <c r="CP308" s="47">
        <v>3.2746322556703187</v>
      </c>
      <c r="CQ308" s="47">
        <v>11.910176078937907</v>
      </c>
      <c r="CR308" s="47">
        <v>3.1178880597406327</v>
      </c>
      <c r="CS308" s="47">
        <v>3.6371033902553092</v>
      </c>
      <c r="CT308" s="5"/>
      <c r="CU308" s="5"/>
      <c r="CV308" s="4"/>
      <c r="CW308" s="4"/>
      <c r="CX308" s="4"/>
      <c r="CY308" s="4"/>
      <c r="CZ308" s="4"/>
      <c r="DA308" s="4"/>
      <c r="DB308" s="4"/>
      <c r="DC308" s="4"/>
      <c r="DD308" s="4"/>
      <c r="DE308" s="4"/>
      <c r="DF308" s="4"/>
      <c r="DG308" s="4"/>
      <c r="DH308" s="4"/>
      <c r="DI308" s="4"/>
      <c r="DJ308" s="4"/>
      <c r="DK308" s="4"/>
    </row>
    <row r="309" spans="1:115" ht="15" customHeight="1" x14ac:dyDescent="0.6">
      <c r="A309" s="40">
        <v>397</v>
      </c>
      <c r="B309" s="40" t="s">
        <v>19</v>
      </c>
      <c r="C309" s="40" t="s">
        <v>1482</v>
      </c>
      <c r="D309" s="40" t="s">
        <v>21</v>
      </c>
      <c r="E309" s="40" t="s">
        <v>22</v>
      </c>
      <c r="F309" s="40" t="s">
        <v>23</v>
      </c>
      <c r="G309" s="40">
        <v>141</v>
      </c>
      <c r="H309" s="40" t="s">
        <v>710</v>
      </c>
      <c r="I309" s="41">
        <v>43265</v>
      </c>
      <c r="J309" s="42">
        <f t="shared" si="0"/>
        <v>2018</v>
      </c>
      <c r="K309" s="42">
        <f t="shared" si="1"/>
        <v>6</v>
      </c>
      <c r="L309" s="42" t="str">
        <f t="shared" si="2"/>
        <v>2 - Summer</v>
      </c>
      <c r="M309" s="40"/>
      <c r="N309" s="40" t="s">
        <v>150</v>
      </c>
      <c r="O309" s="43">
        <v>0.61458333333333337</v>
      </c>
      <c r="P309" s="40" t="s">
        <v>160</v>
      </c>
      <c r="Q309" s="44">
        <v>28.772829999999999</v>
      </c>
      <c r="R309" s="44">
        <v>-82.746799999999993</v>
      </c>
      <c r="S309" s="40" t="s">
        <v>152</v>
      </c>
      <c r="T309" s="40" t="s">
        <v>150</v>
      </c>
      <c r="U309" s="40" t="s">
        <v>153</v>
      </c>
      <c r="V309" s="40" t="s">
        <v>150</v>
      </c>
      <c r="W309" s="40" t="s">
        <v>150</v>
      </c>
      <c r="X309" s="40" t="s">
        <v>150</v>
      </c>
      <c r="Y309" s="40" t="s">
        <v>1507</v>
      </c>
      <c r="Z309" s="40" t="s">
        <v>1508</v>
      </c>
      <c r="AA309" s="45">
        <v>982.00041972003896</v>
      </c>
      <c r="AB309" s="40" t="s">
        <v>156</v>
      </c>
      <c r="AC309" s="40">
        <v>15.9</v>
      </c>
      <c r="AD309" s="40">
        <v>72.8</v>
      </c>
      <c r="AE309" s="40">
        <v>74</v>
      </c>
      <c r="AF309" s="40">
        <v>58.2</v>
      </c>
      <c r="AG309" s="46">
        <v>80.099999999999994</v>
      </c>
      <c r="AH309" s="46">
        <v>80.5</v>
      </c>
      <c r="AI309" s="40">
        <v>75.3</v>
      </c>
      <c r="AJ309" s="40">
        <v>56.9</v>
      </c>
      <c r="AK309" s="40">
        <v>13</v>
      </c>
      <c r="AL309" s="40">
        <v>10.199999999999999</v>
      </c>
      <c r="AM309" s="40" t="s">
        <v>150</v>
      </c>
      <c r="AN309" s="40" t="s">
        <v>150</v>
      </c>
      <c r="AO309" s="40" t="s">
        <v>201</v>
      </c>
      <c r="AP309" s="40" t="s">
        <v>153</v>
      </c>
      <c r="AQ309" s="40" t="s">
        <v>150</v>
      </c>
      <c r="AR309" s="40" t="s">
        <v>153</v>
      </c>
      <c r="AS309" s="40" t="s">
        <v>150</v>
      </c>
      <c r="AT309" s="40" t="s">
        <v>166</v>
      </c>
      <c r="AU309" s="40" t="s">
        <v>181</v>
      </c>
      <c r="AV309" s="40" t="s">
        <v>153</v>
      </c>
      <c r="AW309" s="40" t="s">
        <v>150</v>
      </c>
      <c r="AX309" s="40" t="s">
        <v>153</v>
      </c>
      <c r="AY309" s="40" t="s">
        <v>150</v>
      </c>
      <c r="AZ309" s="40" t="s">
        <v>185</v>
      </c>
      <c r="BA309" s="40" t="s">
        <v>164</v>
      </c>
      <c r="BB309" s="40" t="s">
        <v>153</v>
      </c>
      <c r="BC309" s="40" t="s">
        <v>150</v>
      </c>
      <c r="BD309" s="40" t="s">
        <v>150</v>
      </c>
      <c r="BE309" s="40" t="s">
        <v>150</v>
      </c>
      <c r="BF309" s="40" t="s">
        <v>153</v>
      </c>
      <c r="BG309" s="40" t="s">
        <v>166</v>
      </c>
      <c r="BH309" s="40" t="s">
        <v>166</v>
      </c>
      <c r="BI309" s="40" t="s">
        <v>153</v>
      </c>
      <c r="BJ309" s="40" t="s">
        <v>153</v>
      </c>
      <c r="BK309" s="40" t="s">
        <v>150</v>
      </c>
      <c r="BL309" s="40" t="s">
        <v>153</v>
      </c>
      <c r="BM309" s="40" t="s">
        <v>166</v>
      </c>
      <c r="BN309" s="40" t="s">
        <v>166</v>
      </c>
      <c r="BO309" s="40"/>
      <c r="BP309" s="40" t="s">
        <v>153</v>
      </c>
      <c r="BQ309" s="40" t="s">
        <v>150</v>
      </c>
      <c r="BR309" s="40" t="s">
        <v>150</v>
      </c>
      <c r="BS309" s="40" t="s">
        <v>150</v>
      </c>
      <c r="BT309" s="40" t="s">
        <v>150</v>
      </c>
      <c r="BU309" s="41" t="s">
        <v>150</v>
      </c>
      <c r="BV309" s="43" t="s">
        <v>150</v>
      </c>
      <c r="BW309" s="40" t="s">
        <v>153</v>
      </c>
      <c r="BX309" s="40" t="s">
        <v>150</v>
      </c>
      <c r="BY309" s="40" t="s">
        <v>150</v>
      </c>
      <c r="BZ309" s="40" t="s">
        <v>150</v>
      </c>
      <c r="CA309" s="43" t="s">
        <v>150</v>
      </c>
      <c r="CB309" s="43" t="s">
        <v>150</v>
      </c>
      <c r="CC309" s="43" t="s">
        <v>150</v>
      </c>
      <c r="CD309" s="40" t="s">
        <v>150</v>
      </c>
      <c r="CE309" s="40" t="s">
        <v>150</v>
      </c>
      <c r="CF309" s="40" t="s">
        <v>150</v>
      </c>
      <c r="CG309" s="40" t="s">
        <v>153</v>
      </c>
      <c r="CH309" s="40" t="s">
        <v>158</v>
      </c>
      <c r="CI309" s="40"/>
      <c r="CJ309" s="47">
        <v>6.4221674607884083</v>
      </c>
      <c r="CK309" s="47">
        <v>-14.608851043894628</v>
      </c>
      <c r="CL309" s="48">
        <v>7.0413732715649879E-2</v>
      </c>
      <c r="CM309" s="48">
        <v>0.20720743757666446</v>
      </c>
      <c r="CN309" s="47">
        <v>11.638633506718989</v>
      </c>
      <c r="CO309" s="47">
        <v>34.249163235812304</v>
      </c>
      <c r="CP309" s="47">
        <v>5.0259623637151947</v>
      </c>
      <c r="CQ309" s="47">
        <v>17.252909040521605</v>
      </c>
      <c r="CR309" s="47">
        <v>2.9427134393432226</v>
      </c>
      <c r="CS309" s="47">
        <v>3.4327573093420942</v>
      </c>
      <c r="CT309" s="5"/>
      <c r="CU309" s="5"/>
      <c r="CV309" s="4"/>
      <c r="CW309" s="4"/>
      <c r="CX309" s="4"/>
      <c r="CY309" s="4"/>
      <c r="CZ309" s="4"/>
      <c r="DA309" s="4"/>
      <c r="DB309" s="4"/>
      <c r="DC309" s="4"/>
      <c r="DD309" s="4"/>
      <c r="DE309" s="4"/>
      <c r="DF309" s="4"/>
      <c r="DG309" s="4"/>
      <c r="DH309" s="4"/>
      <c r="DI309" s="4"/>
      <c r="DJ309" s="4"/>
      <c r="DK309" s="4"/>
    </row>
    <row r="310" spans="1:115" ht="15" customHeight="1" x14ac:dyDescent="0.6">
      <c r="A310" s="40">
        <v>398</v>
      </c>
      <c r="B310" s="40" t="s">
        <v>19</v>
      </c>
      <c r="C310" s="40" t="s">
        <v>1482</v>
      </c>
      <c r="D310" s="40" t="s">
        <v>21</v>
      </c>
      <c r="E310" s="40" t="s">
        <v>22</v>
      </c>
      <c r="F310" s="40" t="s">
        <v>23</v>
      </c>
      <c r="G310" s="40">
        <v>142</v>
      </c>
      <c r="H310" s="40" t="s">
        <v>714</v>
      </c>
      <c r="I310" s="41">
        <v>43266</v>
      </c>
      <c r="J310" s="42">
        <f t="shared" si="0"/>
        <v>2018</v>
      </c>
      <c r="K310" s="42">
        <f t="shared" si="1"/>
        <v>6</v>
      </c>
      <c r="L310" s="42" t="str">
        <f t="shared" si="2"/>
        <v>2 - Summer</v>
      </c>
      <c r="M310" s="40"/>
      <c r="N310" s="40" t="s">
        <v>150</v>
      </c>
      <c r="O310" s="43">
        <v>0.3840277777777778</v>
      </c>
      <c r="P310" s="40" t="s">
        <v>160</v>
      </c>
      <c r="Q310" s="44">
        <v>28.785820000000001</v>
      </c>
      <c r="R310" s="44">
        <v>-82.787890000000004</v>
      </c>
      <c r="S310" s="40" t="s">
        <v>152</v>
      </c>
      <c r="T310" s="40" t="s">
        <v>150</v>
      </c>
      <c r="U310" s="40" t="s">
        <v>153</v>
      </c>
      <c r="V310" s="40" t="s">
        <v>150</v>
      </c>
      <c r="W310" s="40" t="s">
        <v>150</v>
      </c>
      <c r="X310" s="40" t="s">
        <v>150</v>
      </c>
      <c r="Y310" s="40" t="s">
        <v>1509</v>
      </c>
      <c r="Z310" s="40" t="s">
        <v>1510</v>
      </c>
      <c r="AA310" s="45">
        <v>985.11100093004097</v>
      </c>
      <c r="AB310" s="40" t="s">
        <v>156</v>
      </c>
      <c r="AC310" s="40">
        <v>12.1</v>
      </c>
      <c r="AD310" s="40">
        <v>64.599999999999994</v>
      </c>
      <c r="AE310" s="40">
        <v>65.5</v>
      </c>
      <c r="AF310" s="40">
        <v>53.8</v>
      </c>
      <c r="AG310" s="46">
        <v>71.8</v>
      </c>
      <c r="AH310" s="46">
        <v>73.099999999999994</v>
      </c>
      <c r="AI310" s="40">
        <v>67.400000000000006</v>
      </c>
      <c r="AJ310" s="40">
        <v>49.2</v>
      </c>
      <c r="AK310" s="40">
        <v>12.5</v>
      </c>
      <c r="AL310" s="40">
        <v>9.4</v>
      </c>
      <c r="AM310" s="40">
        <v>34.200000000000003</v>
      </c>
      <c r="AN310" s="40" t="s">
        <v>150</v>
      </c>
      <c r="AO310" s="40" t="s">
        <v>163</v>
      </c>
      <c r="AP310" s="40" t="s">
        <v>153</v>
      </c>
      <c r="AQ310" s="40" t="s">
        <v>150</v>
      </c>
      <c r="AR310" s="40" t="s">
        <v>153</v>
      </c>
      <c r="AS310" s="40" t="s">
        <v>150</v>
      </c>
      <c r="AT310" s="40" t="s">
        <v>166</v>
      </c>
      <c r="AU310" s="40" t="s">
        <v>1511</v>
      </c>
      <c r="AV310" s="40" t="s">
        <v>153</v>
      </c>
      <c r="AW310" s="40" t="s">
        <v>150</v>
      </c>
      <c r="AX310" s="40" t="s">
        <v>153</v>
      </c>
      <c r="AY310" s="40" t="s">
        <v>150</v>
      </c>
      <c r="AZ310" s="40" t="s">
        <v>281</v>
      </c>
      <c r="BA310" s="40" t="s">
        <v>164</v>
      </c>
      <c r="BB310" s="40" t="s">
        <v>153</v>
      </c>
      <c r="BC310" s="40" t="s">
        <v>150</v>
      </c>
      <c r="BD310" s="40" t="s">
        <v>150</v>
      </c>
      <c r="BE310" s="40" t="s">
        <v>150</v>
      </c>
      <c r="BF310" s="40" t="s">
        <v>153</v>
      </c>
      <c r="BG310" s="40" t="s">
        <v>166</v>
      </c>
      <c r="BH310" s="40" t="s">
        <v>166</v>
      </c>
      <c r="BI310" s="40" t="s">
        <v>153</v>
      </c>
      <c r="BJ310" s="40" t="s">
        <v>153</v>
      </c>
      <c r="BK310" s="40" t="s">
        <v>150</v>
      </c>
      <c r="BL310" s="40" t="s">
        <v>153</v>
      </c>
      <c r="BM310" s="40" t="s">
        <v>166</v>
      </c>
      <c r="BN310" s="40" t="s">
        <v>166</v>
      </c>
      <c r="BO310" s="40"/>
      <c r="BP310" s="40" t="s">
        <v>153</v>
      </c>
      <c r="BQ310" s="40" t="s">
        <v>150</v>
      </c>
      <c r="BR310" s="40" t="s">
        <v>150</v>
      </c>
      <c r="BS310" s="40">
        <v>28.783809999999999</v>
      </c>
      <c r="BT310" s="40">
        <v>-82.786540000000002</v>
      </c>
      <c r="BU310" s="41">
        <v>43674</v>
      </c>
      <c r="BV310" s="43" t="s">
        <v>150</v>
      </c>
      <c r="BW310" s="40" t="s">
        <v>153</v>
      </c>
      <c r="BX310" s="40" t="s">
        <v>150</v>
      </c>
      <c r="BY310" s="40" t="s">
        <v>150</v>
      </c>
      <c r="BZ310" s="40" t="s">
        <v>150</v>
      </c>
      <c r="CA310" s="43" t="s">
        <v>150</v>
      </c>
      <c r="CB310" s="43" t="s">
        <v>150</v>
      </c>
      <c r="CC310" s="43" t="s">
        <v>150</v>
      </c>
      <c r="CD310" s="40" t="s">
        <v>150</v>
      </c>
      <c r="CE310" s="40" t="s">
        <v>150</v>
      </c>
      <c r="CF310" s="40" t="s">
        <v>150</v>
      </c>
      <c r="CG310" s="40" t="s">
        <v>153</v>
      </c>
      <c r="CH310" s="40" t="s">
        <v>158</v>
      </c>
      <c r="CI310" s="40"/>
      <c r="CJ310" s="47">
        <v>5.865015519522645</v>
      </c>
      <c r="CK310" s="47">
        <v>-15.705462914047196</v>
      </c>
      <c r="CL310" s="48">
        <v>8.8347388480785147E-2</v>
      </c>
      <c r="CM310" s="48">
        <v>0.21585058908642762</v>
      </c>
      <c r="CN310" s="47">
        <v>14.435847790977965</v>
      </c>
      <c r="CO310" s="47">
        <v>35.269704099089481</v>
      </c>
      <c r="CP310" s="47">
        <v>6.3060234461659634</v>
      </c>
      <c r="CQ310" s="47">
        <v>17.972571947246262</v>
      </c>
      <c r="CR310" s="47">
        <v>2.4432028246468587</v>
      </c>
      <c r="CS310" s="47">
        <v>2.8500642442383421</v>
      </c>
      <c r="CT310" s="5"/>
      <c r="CU310" s="5"/>
      <c r="CV310" s="4"/>
      <c r="CW310" s="4"/>
      <c r="CX310" s="4"/>
      <c r="CY310" s="4"/>
      <c r="CZ310" s="4"/>
      <c r="DA310" s="4"/>
      <c r="DB310" s="4"/>
      <c r="DC310" s="4"/>
      <c r="DD310" s="4"/>
      <c r="DE310" s="4"/>
      <c r="DF310" s="4"/>
      <c r="DG310" s="4"/>
      <c r="DH310" s="4"/>
      <c r="DI310" s="4"/>
      <c r="DJ310" s="4"/>
      <c r="DK310" s="4"/>
    </row>
    <row r="311" spans="1:115" ht="15" customHeight="1" x14ac:dyDescent="0.6">
      <c r="A311" s="40">
        <v>399</v>
      </c>
      <c r="B311" s="40" t="s">
        <v>19</v>
      </c>
      <c r="C311" s="40" t="s">
        <v>1482</v>
      </c>
      <c r="D311" s="40" t="s">
        <v>21</v>
      </c>
      <c r="E311" s="40" t="s">
        <v>22</v>
      </c>
      <c r="F311" s="40" t="s">
        <v>23</v>
      </c>
      <c r="G311" s="40">
        <v>143</v>
      </c>
      <c r="H311" s="40" t="s">
        <v>719</v>
      </c>
      <c r="I311" s="41">
        <v>43266</v>
      </c>
      <c r="J311" s="42">
        <f t="shared" si="0"/>
        <v>2018</v>
      </c>
      <c r="K311" s="42">
        <f t="shared" si="1"/>
        <v>6</v>
      </c>
      <c r="L311" s="42" t="str">
        <f t="shared" si="2"/>
        <v>2 - Summer</v>
      </c>
      <c r="M311" s="40"/>
      <c r="N311" s="40" t="s">
        <v>150</v>
      </c>
      <c r="O311" s="43">
        <v>0.39583333333333331</v>
      </c>
      <c r="P311" s="40" t="s">
        <v>160</v>
      </c>
      <c r="Q311" s="44">
        <v>28.785270000000001</v>
      </c>
      <c r="R311" s="44">
        <v>-82.788470000000004</v>
      </c>
      <c r="S311" s="40" t="s">
        <v>152</v>
      </c>
      <c r="T311" s="40" t="s">
        <v>150</v>
      </c>
      <c r="U311" s="40" t="s">
        <v>153</v>
      </c>
      <c r="V311" s="40" t="s">
        <v>150</v>
      </c>
      <c r="W311" s="40" t="s">
        <v>150</v>
      </c>
      <c r="X311" s="40" t="s">
        <v>150</v>
      </c>
      <c r="Y311" s="40" t="s">
        <v>1512</v>
      </c>
      <c r="Z311" s="40" t="s">
        <v>1513</v>
      </c>
      <c r="AA311" s="45">
        <v>985.11000930039097</v>
      </c>
      <c r="AB311" s="40" t="s">
        <v>156</v>
      </c>
      <c r="AC311" s="40">
        <v>13.5</v>
      </c>
      <c r="AD311" s="40">
        <v>75.099999999999994</v>
      </c>
      <c r="AE311" s="40">
        <v>76</v>
      </c>
      <c r="AF311" s="40">
        <v>62.4</v>
      </c>
      <c r="AG311" s="46">
        <v>82.9</v>
      </c>
      <c r="AH311" s="46">
        <v>83.4</v>
      </c>
      <c r="AI311" s="40">
        <v>79.3</v>
      </c>
      <c r="AJ311" s="40">
        <v>59.5</v>
      </c>
      <c r="AK311" s="40">
        <v>14.3</v>
      </c>
      <c r="AL311" s="40">
        <v>12.5</v>
      </c>
      <c r="AM311" s="40" t="s">
        <v>150</v>
      </c>
      <c r="AN311" s="40" t="s">
        <v>157</v>
      </c>
      <c r="AO311" s="40" t="s">
        <v>201</v>
      </c>
      <c r="AP311" s="40" t="s">
        <v>166</v>
      </c>
      <c r="AQ311" s="40" t="s">
        <v>1514</v>
      </c>
      <c r="AR311" s="40" t="s">
        <v>153</v>
      </c>
      <c r="AS311" s="40" t="s">
        <v>150</v>
      </c>
      <c r="AT311" s="40" t="s">
        <v>166</v>
      </c>
      <c r="AU311" s="40" t="s">
        <v>181</v>
      </c>
      <c r="AV311" s="40" t="s">
        <v>153</v>
      </c>
      <c r="AW311" s="40" t="s">
        <v>150</v>
      </c>
      <c r="AX311" s="40" t="s">
        <v>153</v>
      </c>
      <c r="AY311" s="40" t="s">
        <v>150</v>
      </c>
      <c r="AZ311" s="40" t="s">
        <v>164</v>
      </c>
      <c r="BA311" s="40" t="s">
        <v>165</v>
      </c>
      <c r="BB311" s="40" t="s">
        <v>166</v>
      </c>
      <c r="BC311" s="40">
        <v>3</v>
      </c>
      <c r="BD311" s="40">
        <v>1</v>
      </c>
      <c r="BE311" s="40" t="s">
        <v>150</v>
      </c>
      <c r="BF311" s="40" t="s">
        <v>153</v>
      </c>
      <c r="BG311" s="40" t="s">
        <v>166</v>
      </c>
      <c r="BH311" s="40" t="s">
        <v>166</v>
      </c>
      <c r="BI311" s="40" t="s">
        <v>153</v>
      </c>
      <c r="BJ311" s="40" t="s">
        <v>153</v>
      </c>
      <c r="BK311" s="40" t="s">
        <v>150</v>
      </c>
      <c r="BL311" s="40" t="s">
        <v>153</v>
      </c>
      <c r="BM311" s="40" t="s">
        <v>166</v>
      </c>
      <c r="BN311" s="40" t="s">
        <v>166</v>
      </c>
      <c r="BO311" s="40" t="s">
        <v>1515</v>
      </c>
      <c r="BP311" s="40" t="s">
        <v>153</v>
      </c>
      <c r="BQ311" s="40" t="s">
        <v>150</v>
      </c>
      <c r="BR311" s="40" t="s">
        <v>150</v>
      </c>
      <c r="BS311" s="40">
        <v>28.783809999999999</v>
      </c>
      <c r="BT311" s="40">
        <v>-82.786540000000002</v>
      </c>
      <c r="BU311" s="41">
        <v>43318</v>
      </c>
      <c r="BV311" s="43" t="s">
        <v>150</v>
      </c>
      <c r="BW311" s="40" t="s">
        <v>153</v>
      </c>
      <c r="BX311" s="40" t="s">
        <v>150</v>
      </c>
      <c r="BY311" s="40" t="s">
        <v>150</v>
      </c>
      <c r="BZ311" s="40" t="s">
        <v>150</v>
      </c>
      <c r="CA311" s="43" t="s">
        <v>150</v>
      </c>
      <c r="CB311" s="43" t="s">
        <v>150</v>
      </c>
      <c r="CC311" s="43" t="s">
        <v>150</v>
      </c>
      <c r="CD311" s="40" t="s">
        <v>150</v>
      </c>
      <c r="CE311" s="40" t="s">
        <v>150</v>
      </c>
      <c r="CF311" s="40" t="s">
        <v>150</v>
      </c>
      <c r="CG311" s="40" t="s">
        <v>153</v>
      </c>
      <c r="CH311" s="40" t="s">
        <v>158</v>
      </c>
      <c r="CI311" s="40"/>
      <c r="CJ311" s="47">
        <v>6.6197031490553613</v>
      </c>
      <c r="CK311" s="47">
        <v>-14.234250845825983</v>
      </c>
      <c r="CL311" s="48">
        <v>4.2389290725325948E-2</v>
      </c>
      <c r="CM311" s="48">
        <v>0.12772381492819371</v>
      </c>
      <c r="CN311" s="47">
        <v>9.1553543683209391</v>
      </c>
      <c r="CO311" s="47">
        <v>27.586137133519156</v>
      </c>
      <c r="CP311" s="47">
        <v>3.0256453051624517</v>
      </c>
      <c r="CQ311" s="47">
        <v>10.634788919916213</v>
      </c>
      <c r="CR311" s="47">
        <v>3.0131151699569183</v>
      </c>
      <c r="CS311" s="47">
        <v>3.514882891848162</v>
      </c>
      <c r="CT311" s="5"/>
      <c r="CU311" s="5"/>
      <c r="CV311" s="4"/>
      <c r="CW311" s="4"/>
      <c r="CX311" s="4"/>
      <c r="CY311" s="4"/>
      <c r="CZ311" s="4"/>
      <c r="DA311" s="4"/>
      <c r="DB311" s="4"/>
      <c r="DC311" s="4"/>
      <c r="DD311" s="4"/>
      <c r="DE311" s="4"/>
      <c r="DF311" s="4"/>
      <c r="DG311" s="4"/>
      <c r="DH311" s="4"/>
      <c r="DI311" s="4"/>
      <c r="DJ311" s="4"/>
      <c r="DK311" s="4"/>
    </row>
    <row r="312" spans="1:115" ht="15" customHeight="1" x14ac:dyDescent="0.6">
      <c r="A312" s="40">
        <v>400</v>
      </c>
      <c r="B312" s="40" t="s">
        <v>19</v>
      </c>
      <c r="C312" s="40" t="s">
        <v>1482</v>
      </c>
      <c r="D312" s="40" t="s">
        <v>21</v>
      </c>
      <c r="E312" s="40" t="s">
        <v>22</v>
      </c>
      <c r="F312" s="40" t="s">
        <v>23</v>
      </c>
      <c r="G312" s="40">
        <v>144</v>
      </c>
      <c r="H312" s="40" t="s">
        <v>724</v>
      </c>
      <c r="I312" s="41">
        <v>43266</v>
      </c>
      <c r="J312" s="42">
        <f t="shared" si="0"/>
        <v>2018</v>
      </c>
      <c r="K312" s="42">
        <f t="shared" si="1"/>
        <v>6</v>
      </c>
      <c r="L312" s="42" t="str">
        <f t="shared" si="2"/>
        <v>2 - Summer</v>
      </c>
      <c r="M312" s="40"/>
      <c r="N312" s="40" t="s">
        <v>150</v>
      </c>
      <c r="O312" s="43">
        <v>0.49861111111111112</v>
      </c>
      <c r="P312" s="40" t="s">
        <v>160</v>
      </c>
      <c r="Q312" s="44">
        <v>28.7957</v>
      </c>
      <c r="R312" s="44">
        <v>-82.771259999999998</v>
      </c>
      <c r="S312" s="40" t="s">
        <v>152</v>
      </c>
      <c r="T312" s="40" t="s">
        <v>150</v>
      </c>
      <c r="U312" s="40" t="s">
        <v>153</v>
      </c>
      <c r="V312" s="40" t="s">
        <v>150</v>
      </c>
      <c r="W312" s="40" t="s">
        <v>150</v>
      </c>
      <c r="X312" s="40" t="s">
        <v>150</v>
      </c>
      <c r="Y312" s="40" t="s">
        <v>1516</v>
      </c>
      <c r="Z312" s="40" t="s">
        <v>1517</v>
      </c>
      <c r="AA312" s="45">
        <v>982.000419720114</v>
      </c>
      <c r="AB312" s="40" t="s">
        <v>156</v>
      </c>
      <c r="AC312" s="40">
        <v>12.5</v>
      </c>
      <c r="AD312" s="40">
        <v>62</v>
      </c>
      <c r="AE312" s="40">
        <v>63.3</v>
      </c>
      <c r="AF312" s="40">
        <v>51.2</v>
      </c>
      <c r="AG312" s="46">
        <v>66.599999999999994</v>
      </c>
      <c r="AH312" s="46">
        <v>67.2</v>
      </c>
      <c r="AI312" s="40">
        <v>67</v>
      </c>
      <c r="AJ312" s="40">
        <v>48.5</v>
      </c>
      <c r="AK312" s="40">
        <v>10.199999999999999</v>
      </c>
      <c r="AL312" s="40">
        <v>8.3000000000000007</v>
      </c>
      <c r="AM312" s="40">
        <v>35.799999999999997</v>
      </c>
      <c r="AN312" s="40" t="s">
        <v>150</v>
      </c>
      <c r="AO312" s="40" t="s">
        <v>969</v>
      </c>
      <c r="AP312" s="40" t="s">
        <v>153</v>
      </c>
      <c r="AQ312" s="40" t="s">
        <v>150</v>
      </c>
      <c r="AR312" s="40" t="s">
        <v>153</v>
      </c>
      <c r="AS312" s="40" t="s">
        <v>150</v>
      </c>
      <c r="AT312" s="40" t="s">
        <v>153</v>
      </c>
      <c r="AU312" s="40" t="s">
        <v>150</v>
      </c>
      <c r="AV312" s="40" t="s">
        <v>153</v>
      </c>
      <c r="AW312" s="40" t="s">
        <v>150</v>
      </c>
      <c r="AX312" s="40" t="s">
        <v>153</v>
      </c>
      <c r="AY312" s="40" t="s">
        <v>150</v>
      </c>
      <c r="AZ312" s="40" t="s">
        <v>164</v>
      </c>
      <c r="BA312" s="40" t="s">
        <v>164</v>
      </c>
      <c r="BB312" s="40" t="s">
        <v>153</v>
      </c>
      <c r="BC312" s="40" t="s">
        <v>150</v>
      </c>
      <c r="BD312" s="40" t="s">
        <v>150</v>
      </c>
      <c r="BE312" s="40" t="s">
        <v>150</v>
      </c>
      <c r="BF312" s="40" t="s">
        <v>153</v>
      </c>
      <c r="BG312" s="40" t="s">
        <v>166</v>
      </c>
      <c r="BH312" s="40" t="s">
        <v>166</v>
      </c>
      <c r="BI312" s="40" t="s">
        <v>153</v>
      </c>
      <c r="BJ312" s="40" t="s">
        <v>153</v>
      </c>
      <c r="BK312" s="40" t="s">
        <v>150</v>
      </c>
      <c r="BL312" s="40" t="s">
        <v>153</v>
      </c>
      <c r="BM312" s="40" t="s">
        <v>166</v>
      </c>
      <c r="BN312" s="40" t="s">
        <v>166</v>
      </c>
      <c r="BO312" s="40"/>
      <c r="BP312" s="40" t="s">
        <v>153</v>
      </c>
      <c r="BQ312" s="40" t="s">
        <v>150</v>
      </c>
      <c r="BR312" s="40" t="s">
        <v>150</v>
      </c>
      <c r="BS312" s="40" t="s">
        <v>150</v>
      </c>
      <c r="BT312" s="40" t="s">
        <v>150</v>
      </c>
      <c r="BU312" s="41">
        <v>43266</v>
      </c>
      <c r="BV312" s="43">
        <v>0.52152777777777781</v>
      </c>
      <c r="BW312" s="40" t="s">
        <v>153</v>
      </c>
      <c r="BX312" s="40" t="s">
        <v>150</v>
      </c>
      <c r="BY312" s="40" t="s">
        <v>150</v>
      </c>
      <c r="BZ312" s="40" t="s">
        <v>150</v>
      </c>
      <c r="CA312" s="43" t="s">
        <v>150</v>
      </c>
      <c r="CB312" s="43" t="s">
        <v>150</v>
      </c>
      <c r="CC312" s="43" t="s">
        <v>150</v>
      </c>
      <c r="CD312" s="40" t="s">
        <v>153</v>
      </c>
      <c r="CE312" s="40" t="s">
        <v>150</v>
      </c>
      <c r="CF312" s="40" t="s">
        <v>150</v>
      </c>
      <c r="CG312" s="40" t="s">
        <v>153</v>
      </c>
      <c r="CH312" s="40" t="s">
        <v>158</v>
      </c>
      <c r="CI312" s="40"/>
      <c r="CJ312" s="47">
        <v>11.702954860458274</v>
      </c>
      <c r="CK312" s="47">
        <v>-15.662162353517758</v>
      </c>
      <c r="CL312" s="48">
        <v>4.8096018442832636E-2</v>
      </c>
      <c r="CM312" s="48">
        <v>0.14054504585503158</v>
      </c>
      <c r="CN312" s="47">
        <v>10.808094032097221</v>
      </c>
      <c r="CO312" s="47">
        <v>31.583156371917209</v>
      </c>
      <c r="CP312" s="47">
        <v>3.4329777618010446</v>
      </c>
      <c r="CQ312" s="47">
        <v>11.702335208578816</v>
      </c>
      <c r="CR312" s="47">
        <v>2.9221763132448206</v>
      </c>
      <c r="CS312" s="47">
        <v>3.4088001788975806</v>
      </c>
      <c r="CT312" s="4"/>
      <c r="CU312" s="4"/>
      <c r="CV312" s="4"/>
      <c r="CW312" s="4"/>
      <c r="CX312" s="4"/>
      <c r="CY312" s="4"/>
      <c r="CZ312" s="4"/>
      <c r="DA312" s="4"/>
      <c r="DB312" s="4"/>
      <c r="DC312" s="4"/>
      <c r="DD312" s="4"/>
      <c r="DE312" s="4"/>
      <c r="DF312" s="4"/>
      <c r="DG312" s="4"/>
      <c r="DH312" s="4"/>
      <c r="DI312" s="4"/>
      <c r="DJ312" s="4"/>
      <c r="DK312" s="4"/>
    </row>
    <row r="313" spans="1:115" ht="14.25" customHeight="1" x14ac:dyDescent="0.6">
      <c r="A313" s="40">
        <v>401</v>
      </c>
      <c r="B313" s="40" t="s">
        <v>1518</v>
      </c>
      <c r="C313" s="40" t="s">
        <v>1519</v>
      </c>
      <c r="D313" s="40" t="s">
        <v>1520</v>
      </c>
      <c r="E313" s="40" t="s">
        <v>413</v>
      </c>
      <c r="F313" s="40" t="s">
        <v>1521</v>
      </c>
      <c r="G313" s="40" t="s">
        <v>1522</v>
      </c>
      <c r="H313" s="40" t="s">
        <v>150</v>
      </c>
      <c r="I313" s="41">
        <v>43268</v>
      </c>
      <c r="J313" s="42">
        <f t="shared" si="0"/>
        <v>2018</v>
      </c>
      <c r="K313" s="42">
        <f t="shared" si="1"/>
        <v>6</v>
      </c>
      <c r="L313" s="42" t="str">
        <f t="shared" si="2"/>
        <v>2 - Summer</v>
      </c>
      <c r="M313" s="40" t="s">
        <v>150</v>
      </c>
      <c r="N313" s="40" t="s">
        <v>150</v>
      </c>
      <c r="O313" s="43">
        <v>0.93472222222222223</v>
      </c>
      <c r="P313" s="40" t="s">
        <v>151</v>
      </c>
      <c r="Q313" s="44">
        <v>29.638839999999998</v>
      </c>
      <c r="R313" s="44">
        <v>-84.909099999999995</v>
      </c>
      <c r="S313" s="40" t="s">
        <v>152</v>
      </c>
      <c r="T313" s="40" t="s">
        <v>150</v>
      </c>
      <c r="U313" s="40" t="s">
        <v>150</v>
      </c>
      <c r="V313" s="40" t="s">
        <v>150</v>
      </c>
      <c r="W313" s="40" t="s">
        <v>150</v>
      </c>
      <c r="X313" s="40" t="s">
        <v>150</v>
      </c>
      <c r="Y313" s="40" t="s">
        <v>1523</v>
      </c>
      <c r="Z313" s="40" t="s">
        <v>1524</v>
      </c>
      <c r="AA313" s="45">
        <v>982.00041060985495</v>
      </c>
      <c r="AB313" s="40" t="s">
        <v>156</v>
      </c>
      <c r="AC313" s="40" t="s">
        <v>150</v>
      </c>
      <c r="AD313" s="40" t="s">
        <v>150</v>
      </c>
      <c r="AE313" s="40" t="s">
        <v>150</v>
      </c>
      <c r="AF313" s="40" t="s">
        <v>150</v>
      </c>
      <c r="AG313" s="46">
        <v>99.5</v>
      </c>
      <c r="AH313" s="46">
        <v>101</v>
      </c>
      <c r="AI313" s="40">
        <v>90.2</v>
      </c>
      <c r="AJ313" s="40" t="s">
        <v>150</v>
      </c>
      <c r="AK313" s="40" t="s">
        <v>150</v>
      </c>
      <c r="AL313" s="40" t="s">
        <v>150</v>
      </c>
      <c r="AM313" s="40" t="s">
        <v>150</v>
      </c>
      <c r="AN313" s="40" t="s">
        <v>157</v>
      </c>
      <c r="AO313" s="40" t="s">
        <v>150</v>
      </c>
      <c r="AP313" s="40" t="s">
        <v>150</v>
      </c>
      <c r="AQ313" s="40" t="s">
        <v>150</v>
      </c>
      <c r="AR313" s="40" t="s">
        <v>150</v>
      </c>
      <c r="AS313" s="40" t="s">
        <v>150</v>
      </c>
      <c r="AT313" s="40" t="s">
        <v>150</v>
      </c>
      <c r="AU313" s="40" t="s">
        <v>150</v>
      </c>
      <c r="AV313" s="40" t="s">
        <v>150</v>
      </c>
      <c r="AW313" s="40" t="s">
        <v>150</v>
      </c>
      <c r="AX313" s="40" t="s">
        <v>150</v>
      </c>
      <c r="AY313" s="40" t="s">
        <v>150</v>
      </c>
      <c r="AZ313" s="40" t="s">
        <v>150</v>
      </c>
      <c r="BA313" s="40" t="s">
        <v>150</v>
      </c>
      <c r="BB313" s="40" t="s">
        <v>150</v>
      </c>
      <c r="BC313" s="40" t="s">
        <v>150</v>
      </c>
      <c r="BD313" s="40" t="s">
        <v>150</v>
      </c>
      <c r="BE313" s="40" t="s">
        <v>150</v>
      </c>
      <c r="BF313" s="40" t="s">
        <v>153</v>
      </c>
      <c r="BG313" s="40" t="s">
        <v>166</v>
      </c>
      <c r="BH313" s="40" t="s">
        <v>153</v>
      </c>
      <c r="BI313" s="40" t="s">
        <v>166</v>
      </c>
      <c r="BJ313" s="40" t="s">
        <v>153</v>
      </c>
      <c r="BK313" s="40" t="s">
        <v>150</v>
      </c>
      <c r="BL313" s="40" t="s">
        <v>153</v>
      </c>
      <c r="BM313" s="40" t="s">
        <v>166</v>
      </c>
      <c r="BN313" s="40" t="s">
        <v>153</v>
      </c>
      <c r="BO313" s="40" t="s">
        <v>1525</v>
      </c>
      <c r="BP313" s="40" t="s">
        <v>153</v>
      </c>
      <c r="BQ313" s="40" t="s">
        <v>150</v>
      </c>
      <c r="BR313" s="40" t="s">
        <v>150</v>
      </c>
      <c r="BS313" s="40" t="s">
        <v>150</v>
      </c>
      <c r="BT313" s="40" t="s">
        <v>150</v>
      </c>
      <c r="BU313" s="41" t="s">
        <v>150</v>
      </c>
      <c r="BV313" s="43" t="s">
        <v>150</v>
      </c>
      <c r="BW313" s="40" t="s">
        <v>153</v>
      </c>
      <c r="BX313" s="40" t="s">
        <v>150</v>
      </c>
      <c r="BY313" s="40" t="s">
        <v>150</v>
      </c>
      <c r="BZ313" s="40" t="s">
        <v>150</v>
      </c>
      <c r="CA313" s="43" t="s">
        <v>150</v>
      </c>
      <c r="CB313" s="43" t="s">
        <v>150</v>
      </c>
      <c r="CC313" s="43" t="s">
        <v>150</v>
      </c>
      <c r="CD313" s="40" t="s">
        <v>150</v>
      </c>
      <c r="CE313" s="40" t="s">
        <v>150</v>
      </c>
      <c r="CF313" s="40" t="s">
        <v>150</v>
      </c>
      <c r="CG313" s="40" t="s">
        <v>153</v>
      </c>
      <c r="CH313" s="40" t="s">
        <v>158</v>
      </c>
      <c r="CI313" s="40"/>
      <c r="CJ313" s="47">
        <v>11.386291975913799</v>
      </c>
      <c r="CK313" s="47">
        <v>-16.826578859828089</v>
      </c>
      <c r="CL313" s="48">
        <v>7.0444980365969592E-2</v>
      </c>
      <c r="CM313" s="48">
        <v>0.21130932881035233</v>
      </c>
      <c r="CN313" s="47">
        <v>11.682417971139236</v>
      </c>
      <c r="CO313" s="47">
        <v>35.043006436211002</v>
      </c>
      <c r="CP313" s="47">
        <v>5.0281927456081084</v>
      </c>
      <c r="CQ313" s="47">
        <v>17.594448693618013</v>
      </c>
      <c r="CR313" s="47">
        <v>2.999636421396906</v>
      </c>
      <c r="CS313" s="47">
        <v>3.4991595556844839</v>
      </c>
      <c r="CT313" s="4"/>
      <c r="CU313" s="4"/>
      <c r="CV313" s="4"/>
      <c r="CW313" s="4"/>
      <c r="CX313" s="4"/>
      <c r="CY313" s="4"/>
      <c r="CZ313" s="4"/>
      <c r="DA313" s="4"/>
      <c r="DB313" s="4"/>
      <c r="DC313" s="4"/>
      <c r="DD313" s="4"/>
      <c r="DE313" s="4"/>
      <c r="DF313" s="4"/>
      <c r="DG313" s="4"/>
      <c r="DH313" s="4"/>
      <c r="DI313" s="4"/>
      <c r="DJ313" s="4"/>
      <c r="DK313" s="4"/>
    </row>
    <row r="314" spans="1:115" ht="15" customHeight="1" x14ac:dyDescent="0.6">
      <c r="A314" s="40">
        <v>402</v>
      </c>
      <c r="B314" s="40" t="s">
        <v>1518</v>
      </c>
      <c r="C314" s="40" t="s">
        <v>1519</v>
      </c>
      <c r="D314" s="40" t="s">
        <v>1520</v>
      </c>
      <c r="E314" s="40" t="s">
        <v>413</v>
      </c>
      <c r="F314" s="40" t="s">
        <v>1521</v>
      </c>
      <c r="G314" s="40" t="s">
        <v>1526</v>
      </c>
      <c r="H314" s="40" t="s">
        <v>150</v>
      </c>
      <c r="I314" s="41">
        <v>43268</v>
      </c>
      <c r="J314" s="42">
        <f t="shared" si="0"/>
        <v>2018</v>
      </c>
      <c r="K314" s="42">
        <f t="shared" si="1"/>
        <v>6</v>
      </c>
      <c r="L314" s="42" t="str">
        <f t="shared" si="2"/>
        <v>2 - Summer</v>
      </c>
      <c r="M314" s="40" t="s">
        <v>150</v>
      </c>
      <c r="N314" s="40" t="s">
        <v>150</v>
      </c>
      <c r="O314" s="43">
        <v>0.96250000000000002</v>
      </c>
      <c r="P314" s="40" t="s">
        <v>151</v>
      </c>
      <c r="Q314" s="44">
        <v>29.65193</v>
      </c>
      <c r="R314" s="44">
        <v>-84.884820000000005</v>
      </c>
      <c r="S314" s="40" t="s">
        <v>152</v>
      </c>
      <c r="T314" s="40" t="s">
        <v>150</v>
      </c>
      <c r="U314" s="40" t="s">
        <v>150</v>
      </c>
      <c r="V314" s="40" t="s">
        <v>150</v>
      </c>
      <c r="W314" s="40" t="s">
        <v>150</v>
      </c>
      <c r="X314" s="40" t="s">
        <v>150</v>
      </c>
      <c r="Y314" s="40" t="s">
        <v>1527</v>
      </c>
      <c r="Z314" s="40" t="s">
        <v>1528</v>
      </c>
      <c r="AA314" s="45">
        <v>982.00041060534204</v>
      </c>
      <c r="AB314" s="40" t="s">
        <v>156</v>
      </c>
      <c r="AC314" s="40" t="s">
        <v>150</v>
      </c>
      <c r="AD314" s="40" t="s">
        <v>150</v>
      </c>
      <c r="AE314" s="40" t="s">
        <v>150</v>
      </c>
      <c r="AF314" s="40" t="s">
        <v>150</v>
      </c>
      <c r="AG314" s="46">
        <v>94.1</v>
      </c>
      <c r="AH314" s="46">
        <v>95</v>
      </c>
      <c r="AI314" s="40">
        <v>91.8</v>
      </c>
      <c r="AJ314" s="40" t="s">
        <v>150</v>
      </c>
      <c r="AK314" s="40" t="s">
        <v>150</v>
      </c>
      <c r="AL314" s="40" t="s">
        <v>150</v>
      </c>
      <c r="AM314" s="40" t="s">
        <v>150</v>
      </c>
      <c r="AN314" s="40" t="s">
        <v>157</v>
      </c>
      <c r="AO314" s="40" t="s">
        <v>150</v>
      </c>
      <c r="AP314" s="40" t="s">
        <v>150</v>
      </c>
      <c r="AQ314" s="40" t="s">
        <v>150</v>
      </c>
      <c r="AR314" s="40" t="s">
        <v>150</v>
      </c>
      <c r="AS314" s="40" t="s">
        <v>150</v>
      </c>
      <c r="AT314" s="40" t="s">
        <v>150</v>
      </c>
      <c r="AU314" s="40" t="s">
        <v>150</v>
      </c>
      <c r="AV314" s="40" t="s">
        <v>150</v>
      </c>
      <c r="AW314" s="40" t="s">
        <v>150</v>
      </c>
      <c r="AX314" s="40" t="s">
        <v>150</v>
      </c>
      <c r="AY314" s="40" t="s">
        <v>150</v>
      </c>
      <c r="AZ314" s="40" t="s">
        <v>150</v>
      </c>
      <c r="BA314" s="40" t="s">
        <v>150</v>
      </c>
      <c r="BB314" s="40" t="s">
        <v>150</v>
      </c>
      <c r="BC314" s="40" t="s">
        <v>150</v>
      </c>
      <c r="BD314" s="40" t="s">
        <v>150</v>
      </c>
      <c r="BE314" s="40" t="s">
        <v>150</v>
      </c>
      <c r="BF314" s="40" t="s">
        <v>153</v>
      </c>
      <c r="BG314" s="40" t="s">
        <v>166</v>
      </c>
      <c r="BH314" s="40" t="s">
        <v>153</v>
      </c>
      <c r="BI314" s="40" t="s">
        <v>153</v>
      </c>
      <c r="BJ314" s="40" t="s">
        <v>153</v>
      </c>
      <c r="BK314" s="40" t="s">
        <v>150</v>
      </c>
      <c r="BL314" s="40" t="s">
        <v>153</v>
      </c>
      <c r="BM314" s="40" t="s">
        <v>153</v>
      </c>
      <c r="BN314" s="40" t="s">
        <v>153</v>
      </c>
      <c r="BO314" s="40" t="s">
        <v>1529</v>
      </c>
      <c r="BP314" s="40" t="s">
        <v>153</v>
      </c>
      <c r="BQ314" s="40" t="s">
        <v>150</v>
      </c>
      <c r="BR314" s="40" t="s">
        <v>150</v>
      </c>
      <c r="BS314" s="40" t="s">
        <v>150</v>
      </c>
      <c r="BT314" s="40" t="s">
        <v>150</v>
      </c>
      <c r="BU314" s="41" t="s">
        <v>150</v>
      </c>
      <c r="BV314" s="43" t="s">
        <v>150</v>
      </c>
      <c r="BW314" s="40" t="s">
        <v>153</v>
      </c>
      <c r="BX314" s="40" t="s">
        <v>150</v>
      </c>
      <c r="BY314" s="40" t="s">
        <v>150</v>
      </c>
      <c r="BZ314" s="40" t="s">
        <v>150</v>
      </c>
      <c r="CA314" s="43" t="s">
        <v>150</v>
      </c>
      <c r="CB314" s="43" t="s">
        <v>150</v>
      </c>
      <c r="CC314" s="43" t="s">
        <v>150</v>
      </c>
      <c r="CD314" s="40" t="s">
        <v>150</v>
      </c>
      <c r="CE314" s="40" t="s">
        <v>150</v>
      </c>
      <c r="CF314" s="40" t="s">
        <v>150</v>
      </c>
      <c r="CG314" s="40" t="s">
        <v>153</v>
      </c>
      <c r="CH314" s="40" t="s">
        <v>158</v>
      </c>
      <c r="CI314" s="40"/>
      <c r="CJ314" s="47">
        <v>11.630018606328935</v>
      </c>
      <c r="CK314" s="47">
        <v>-13.970419523530323</v>
      </c>
      <c r="CL314" s="48">
        <v>8.9267978670252351E-2</v>
      </c>
      <c r="CM314" s="48">
        <v>0.26040787053753106</v>
      </c>
      <c r="CN314" s="47">
        <v>12.555271261638868</v>
      </c>
      <c r="CO314" s="47">
        <v>36.625579541143608</v>
      </c>
      <c r="CP314" s="47">
        <v>6.3717329529088049</v>
      </c>
      <c r="CQ314" s="47">
        <v>21.682587055581269</v>
      </c>
      <c r="CR314" s="47">
        <v>2.9171476089926225</v>
      </c>
      <c r="CS314" s="47">
        <v>3.4029340551196197</v>
      </c>
      <c r="CT314" s="4"/>
      <c r="CU314" s="4"/>
      <c r="CV314" s="4"/>
      <c r="CW314" s="4"/>
      <c r="CX314" s="4"/>
      <c r="CY314" s="4"/>
      <c r="CZ314" s="4"/>
      <c r="DA314" s="4"/>
      <c r="DB314" s="4"/>
      <c r="DC314" s="4"/>
      <c r="DD314" s="4"/>
      <c r="DE314" s="4"/>
      <c r="DF314" s="4"/>
      <c r="DG314" s="4"/>
      <c r="DH314" s="4"/>
      <c r="DI314" s="4"/>
      <c r="DJ314" s="4"/>
      <c r="DK314" s="4"/>
    </row>
    <row r="315" spans="1:115" ht="15" customHeight="1" x14ac:dyDescent="0.6">
      <c r="A315" s="40">
        <v>403</v>
      </c>
      <c r="B315" s="40" t="s">
        <v>1518</v>
      </c>
      <c r="C315" s="40" t="s">
        <v>1519</v>
      </c>
      <c r="D315" s="40" t="s">
        <v>1520</v>
      </c>
      <c r="E315" s="40" t="s">
        <v>413</v>
      </c>
      <c r="F315" s="40" t="s">
        <v>1521</v>
      </c>
      <c r="G315" s="40" t="s">
        <v>1530</v>
      </c>
      <c r="H315" s="40" t="s">
        <v>150</v>
      </c>
      <c r="I315" s="41">
        <v>43269</v>
      </c>
      <c r="J315" s="42">
        <f t="shared" si="0"/>
        <v>2018</v>
      </c>
      <c r="K315" s="42">
        <f t="shared" si="1"/>
        <v>6</v>
      </c>
      <c r="L315" s="42" t="str">
        <f t="shared" si="2"/>
        <v>2 - Summer</v>
      </c>
      <c r="M315" s="40" t="s">
        <v>150</v>
      </c>
      <c r="N315" s="40" t="s">
        <v>150</v>
      </c>
      <c r="O315" s="43">
        <v>2.7777777777777776E-2</v>
      </c>
      <c r="P315" s="40" t="s">
        <v>151</v>
      </c>
      <c r="Q315" s="44">
        <v>29.63578</v>
      </c>
      <c r="R315" s="44">
        <v>-84.915000000000006</v>
      </c>
      <c r="S315" s="40" t="s">
        <v>152</v>
      </c>
      <c r="T315" s="40" t="s">
        <v>150</v>
      </c>
      <c r="U315" s="40" t="s">
        <v>150</v>
      </c>
      <c r="V315" s="40" t="s">
        <v>150</v>
      </c>
      <c r="W315" s="40" t="s">
        <v>150</v>
      </c>
      <c r="X315" s="40" t="s">
        <v>150</v>
      </c>
      <c r="Y315" s="40" t="s">
        <v>150</v>
      </c>
      <c r="Z315" s="40" t="s">
        <v>150</v>
      </c>
      <c r="AA315" s="45">
        <v>982.00041060984404</v>
      </c>
      <c r="AB315" s="40" t="s">
        <v>156</v>
      </c>
      <c r="AC315" s="40" t="s">
        <v>150</v>
      </c>
      <c r="AD315" s="40" t="s">
        <v>150</v>
      </c>
      <c r="AE315" s="40" t="s">
        <v>150</v>
      </c>
      <c r="AF315" s="40" t="s">
        <v>150</v>
      </c>
      <c r="AG315" s="46" t="s">
        <v>150</v>
      </c>
      <c r="AH315" s="46" t="s">
        <v>150</v>
      </c>
      <c r="AI315" s="40" t="s">
        <v>150</v>
      </c>
      <c r="AJ315" s="40" t="s">
        <v>150</v>
      </c>
      <c r="AK315" s="40" t="s">
        <v>150</v>
      </c>
      <c r="AL315" s="40" t="s">
        <v>150</v>
      </c>
      <c r="AM315" s="40" t="s">
        <v>150</v>
      </c>
      <c r="AN315" s="40" t="s">
        <v>157</v>
      </c>
      <c r="AO315" s="40" t="s">
        <v>150</v>
      </c>
      <c r="AP315" s="40" t="s">
        <v>150</v>
      </c>
      <c r="AQ315" s="40" t="s">
        <v>150</v>
      </c>
      <c r="AR315" s="40" t="s">
        <v>150</v>
      </c>
      <c r="AS315" s="40" t="s">
        <v>150</v>
      </c>
      <c r="AT315" s="40" t="s">
        <v>150</v>
      </c>
      <c r="AU315" s="40" t="s">
        <v>150</v>
      </c>
      <c r="AV315" s="40" t="s">
        <v>150</v>
      </c>
      <c r="AW315" s="40" t="s">
        <v>150</v>
      </c>
      <c r="AX315" s="40" t="s">
        <v>150</v>
      </c>
      <c r="AY315" s="40" t="s">
        <v>150</v>
      </c>
      <c r="AZ315" s="40" t="s">
        <v>150</v>
      </c>
      <c r="BA315" s="40" t="s">
        <v>150</v>
      </c>
      <c r="BB315" s="40" t="s">
        <v>150</v>
      </c>
      <c r="BC315" s="40" t="s">
        <v>150</v>
      </c>
      <c r="BD315" s="40" t="s">
        <v>150</v>
      </c>
      <c r="BE315" s="40" t="s">
        <v>150</v>
      </c>
      <c r="BF315" s="40" t="s">
        <v>153</v>
      </c>
      <c r="BG315" s="40" t="s">
        <v>153</v>
      </c>
      <c r="BH315" s="40" t="s">
        <v>153</v>
      </c>
      <c r="BI315" s="40" t="s">
        <v>153</v>
      </c>
      <c r="BJ315" s="40" t="s">
        <v>153</v>
      </c>
      <c r="BK315" s="40" t="s">
        <v>150</v>
      </c>
      <c r="BL315" s="40" t="s">
        <v>153</v>
      </c>
      <c r="BM315" s="40" t="s">
        <v>153</v>
      </c>
      <c r="BN315" s="40" t="s">
        <v>153</v>
      </c>
      <c r="BO315" s="40"/>
      <c r="BP315" s="40" t="s">
        <v>153</v>
      </c>
      <c r="BQ315" s="40" t="s">
        <v>150</v>
      </c>
      <c r="BR315" s="40" t="s">
        <v>150</v>
      </c>
      <c r="BS315" s="40" t="s">
        <v>150</v>
      </c>
      <c r="BT315" s="40" t="s">
        <v>150</v>
      </c>
      <c r="BU315" s="41" t="s">
        <v>150</v>
      </c>
      <c r="BV315" s="43" t="s">
        <v>150</v>
      </c>
      <c r="BW315" s="40" t="s">
        <v>153</v>
      </c>
      <c r="BX315" s="40" t="s">
        <v>150</v>
      </c>
      <c r="BY315" s="40" t="s">
        <v>150</v>
      </c>
      <c r="BZ315" s="40" t="s">
        <v>150</v>
      </c>
      <c r="CA315" s="43" t="s">
        <v>150</v>
      </c>
      <c r="CB315" s="43" t="s">
        <v>150</v>
      </c>
      <c r="CC315" s="43" t="s">
        <v>150</v>
      </c>
      <c r="CD315" s="40" t="s">
        <v>150</v>
      </c>
      <c r="CE315" s="40" t="s">
        <v>150</v>
      </c>
      <c r="CF315" s="40" t="s">
        <v>150</v>
      </c>
      <c r="CG315" s="40" t="s">
        <v>153</v>
      </c>
      <c r="CH315" s="40" t="s">
        <v>158</v>
      </c>
      <c r="CI315" s="40"/>
      <c r="CJ315" s="40"/>
      <c r="CK315" s="40"/>
      <c r="CL315" s="40"/>
      <c r="CM315" s="40"/>
      <c r="CN315" s="40"/>
      <c r="CO315" s="40"/>
      <c r="CP315" s="40"/>
      <c r="CQ315" s="40"/>
      <c r="CR315" s="40"/>
      <c r="CS315" s="40"/>
      <c r="CT315" s="4"/>
      <c r="CU315" s="4"/>
      <c r="CV315" s="4"/>
      <c r="CW315" s="4"/>
      <c r="CX315" s="4"/>
      <c r="CY315" s="4"/>
      <c r="CZ315" s="4"/>
      <c r="DA315" s="4"/>
      <c r="DB315" s="4"/>
      <c r="DC315" s="4"/>
      <c r="DD315" s="4"/>
      <c r="DE315" s="4"/>
      <c r="DF315" s="4"/>
      <c r="DG315" s="4"/>
      <c r="DH315" s="4"/>
      <c r="DI315" s="4"/>
      <c r="DJ315" s="4"/>
      <c r="DK315" s="4"/>
    </row>
    <row r="316" spans="1:115" ht="15" customHeight="1" x14ac:dyDescent="0.6">
      <c r="A316" s="40">
        <v>404</v>
      </c>
      <c r="B316" s="40" t="s">
        <v>1518</v>
      </c>
      <c r="C316" s="40" t="s">
        <v>1519</v>
      </c>
      <c r="D316" s="40" t="s">
        <v>1520</v>
      </c>
      <c r="E316" s="40" t="s">
        <v>413</v>
      </c>
      <c r="F316" s="40" t="s">
        <v>1521</v>
      </c>
      <c r="G316" s="40" t="s">
        <v>1531</v>
      </c>
      <c r="H316" s="40" t="s">
        <v>150</v>
      </c>
      <c r="I316" s="41">
        <v>43269</v>
      </c>
      <c r="J316" s="42">
        <f t="shared" si="0"/>
        <v>2018</v>
      </c>
      <c r="K316" s="42">
        <f t="shared" si="1"/>
        <v>6</v>
      </c>
      <c r="L316" s="42" t="str">
        <f t="shared" si="2"/>
        <v>2 - Summer</v>
      </c>
      <c r="M316" s="40" t="s">
        <v>150</v>
      </c>
      <c r="N316" s="40" t="s">
        <v>150</v>
      </c>
      <c r="O316" s="43">
        <v>7.9861111111111105E-2</v>
      </c>
      <c r="P316" s="40" t="s">
        <v>151</v>
      </c>
      <c r="Q316" s="44">
        <v>29.668469999999999</v>
      </c>
      <c r="R316" s="44">
        <v>-84.842579999999998</v>
      </c>
      <c r="S316" s="40" t="s">
        <v>290</v>
      </c>
      <c r="T316" s="40">
        <v>0</v>
      </c>
      <c r="U316" s="40" t="s">
        <v>150</v>
      </c>
      <c r="V316" s="40" t="s">
        <v>150</v>
      </c>
      <c r="W316" s="40" t="s">
        <v>150</v>
      </c>
      <c r="X316" s="40" t="s">
        <v>150</v>
      </c>
      <c r="Y316" s="40" t="s">
        <v>1532</v>
      </c>
      <c r="Z316" s="40" t="s">
        <v>1533</v>
      </c>
      <c r="AA316" s="45">
        <v>982.00041060980595</v>
      </c>
      <c r="AB316" s="40" t="s">
        <v>156</v>
      </c>
      <c r="AC316" s="40" t="s">
        <v>150</v>
      </c>
      <c r="AD316" s="40" t="s">
        <v>150</v>
      </c>
      <c r="AE316" s="40" t="s">
        <v>150</v>
      </c>
      <c r="AF316" s="40" t="s">
        <v>150</v>
      </c>
      <c r="AG316" s="46">
        <v>95.2</v>
      </c>
      <c r="AH316" s="46">
        <v>97.3</v>
      </c>
      <c r="AI316" s="40">
        <v>88.7</v>
      </c>
      <c r="AJ316" s="40" t="s">
        <v>150</v>
      </c>
      <c r="AK316" s="40" t="s">
        <v>150</v>
      </c>
      <c r="AL316" s="40" t="s">
        <v>150</v>
      </c>
      <c r="AM316" s="40" t="s">
        <v>150</v>
      </c>
      <c r="AN316" s="40" t="s">
        <v>157</v>
      </c>
      <c r="AO316" s="40" t="s">
        <v>150</v>
      </c>
      <c r="AP316" s="40" t="s">
        <v>150</v>
      </c>
      <c r="AQ316" s="40" t="s">
        <v>150</v>
      </c>
      <c r="AR316" s="40" t="s">
        <v>150</v>
      </c>
      <c r="AS316" s="40" t="s">
        <v>150</v>
      </c>
      <c r="AT316" s="40" t="s">
        <v>150</v>
      </c>
      <c r="AU316" s="40" t="s">
        <v>150</v>
      </c>
      <c r="AV316" s="40" t="s">
        <v>150</v>
      </c>
      <c r="AW316" s="40" t="s">
        <v>150</v>
      </c>
      <c r="AX316" s="40" t="s">
        <v>150</v>
      </c>
      <c r="AY316" s="40" t="s">
        <v>150</v>
      </c>
      <c r="AZ316" s="40" t="s">
        <v>150</v>
      </c>
      <c r="BA316" s="40" t="s">
        <v>150</v>
      </c>
      <c r="BB316" s="40" t="s">
        <v>150</v>
      </c>
      <c r="BC316" s="40" t="s">
        <v>150</v>
      </c>
      <c r="BD316" s="40" t="s">
        <v>150</v>
      </c>
      <c r="BE316" s="40" t="s">
        <v>150</v>
      </c>
      <c r="BF316" s="40" t="s">
        <v>153</v>
      </c>
      <c r="BG316" s="40" t="s">
        <v>166</v>
      </c>
      <c r="BH316" s="40" t="s">
        <v>153</v>
      </c>
      <c r="BI316" s="40" t="s">
        <v>153</v>
      </c>
      <c r="BJ316" s="40" t="s">
        <v>153</v>
      </c>
      <c r="BK316" s="40" t="s">
        <v>150</v>
      </c>
      <c r="BL316" s="40" t="s">
        <v>153</v>
      </c>
      <c r="BM316" s="40" t="s">
        <v>153</v>
      </c>
      <c r="BN316" s="40" t="s">
        <v>153</v>
      </c>
      <c r="BO316" s="40" t="s">
        <v>1534</v>
      </c>
      <c r="BP316" s="40" t="s">
        <v>153</v>
      </c>
      <c r="BQ316" s="40" t="s">
        <v>150</v>
      </c>
      <c r="BR316" s="40" t="s">
        <v>150</v>
      </c>
      <c r="BS316" s="40" t="s">
        <v>150</v>
      </c>
      <c r="BT316" s="40" t="s">
        <v>150</v>
      </c>
      <c r="BU316" s="41" t="s">
        <v>150</v>
      </c>
      <c r="BV316" s="43" t="s">
        <v>150</v>
      </c>
      <c r="BW316" s="40" t="s">
        <v>153</v>
      </c>
      <c r="BX316" s="40" t="s">
        <v>150</v>
      </c>
      <c r="BY316" s="40" t="s">
        <v>150</v>
      </c>
      <c r="BZ316" s="40" t="s">
        <v>150</v>
      </c>
      <c r="CA316" s="43" t="s">
        <v>150</v>
      </c>
      <c r="CB316" s="43" t="s">
        <v>150</v>
      </c>
      <c r="CC316" s="43" t="s">
        <v>150</v>
      </c>
      <c r="CD316" s="40" t="s">
        <v>150</v>
      </c>
      <c r="CE316" s="40" t="s">
        <v>150</v>
      </c>
      <c r="CF316" s="40" t="s">
        <v>150</v>
      </c>
      <c r="CG316" s="40" t="s">
        <v>153</v>
      </c>
      <c r="CH316" s="40" t="s">
        <v>158</v>
      </c>
      <c r="CI316" s="40"/>
      <c r="CJ316" s="47">
        <v>11.038424545057653</v>
      </c>
      <c r="CK316" s="47">
        <v>-15.091199148396999</v>
      </c>
      <c r="CL316" s="48">
        <v>4.3809762940102505E-2</v>
      </c>
      <c r="CM316" s="48">
        <v>0.12630887429493518</v>
      </c>
      <c r="CN316" s="47">
        <v>10.381460412346566</v>
      </c>
      <c r="CO316" s="47">
        <v>29.931012866098385</v>
      </c>
      <c r="CP316" s="47">
        <v>3.1270351848752682</v>
      </c>
      <c r="CQ316" s="47">
        <v>10.51697537842924</v>
      </c>
      <c r="CR316" s="47">
        <v>2.8831216107612119</v>
      </c>
      <c r="CS316" s="47">
        <v>3.3632417790811471</v>
      </c>
      <c r="CT316" s="4"/>
      <c r="CU316" s="4"/>
      <c r="CV316" s="4"/>
      <c r="CW316" s="4"/>
      <c r="CX316" s="4"/>
      <c r="CY316" s="4"/>
      <c r="CZ316" s="4"/>
      <c r="DA316" s="4"/>
      <c r="DB316" s="4"/>
      <c r="DC316" s="4"/>
      <c r="DD316" s="4"/>
      <c r="DE316" s="4"/>
      <c r="DF316" s="4"/>
      <c r="DG316" s="4"/>
      <c r="DH316" s="4"/>
      <c r="DI316" s="4"/>
      <c r="DJ316" s="4"/>
      <c r="DK316" s="4"/>
    </row>
    <row r="317" spans="1:115" ht="15" customHeight="1" x14ac:dyDescent="0.6">
      <c r="A317" s="40">
        <v>405</v>
      </c>
      <c r="B317" s="40" t="s">
        <v>1518</v>
      </c>
      <c r="C317" s="40" t="s">
        <v>1519</v>
      </c>
      <c r="D317" s="40" t="s">
        <v>1520</v>
      </c>
      <c r="E317" s="40" t="s">
        <v>413</v>
      </c>
      <c r="F317" s="40" t="s">
        <v>1521</v>
      </c>
      <c r="G317" s="40" t="s">
        <v>1535</v>
      </c>
      <c r="H317" s="40" t="s">
        <v>150</v>
      </c>
      <c r="I317" s="41">
        <v>43269</v>
      </c>
      <c r="J317" s="42">
        <f t="shared" si="0"/>
        <v>2018</v>
      </c>
      <c r="K317" s="42">
        <f t="shared" si="1"/>
        <v>6</v>
      </c>
      <c r="L317" s="42" t="str">
        <f t="shared" si="2"/>
        <v>2 - Summer</v>
      </c>
      <c r="M317" s="40" t="s">
        <v>150</v>
      </c>
      <c r="N317" s="40" t="s">
        <v>150</v>
      </c>
      <c r="O317" s="43">
        <v>0.13819444444444443</v>
      </c>
      <c r="P317" s="40" t="s">
        <v>151</v>
      </c>
      <c r="Q317" s="44">
        <v>29.662040000000001</v>
      </c>
      <c r="R317" s="44">
        <v>-84.861639999999994</v>
      </c>
      <c r="S317" s="40" t="s">
        <v>152</v>
      </c>
      <c r="T317" s="40" t="s">
        <v>150</v>
      </c>
      <c r="U317" s="40" t="s">
        <v>150</v>
      </c>
      <c r="V317" s="40" t="s">
        <v>150</v>
      </c>
      <c r="W317" s="40" t="s">
        <v>150</v>
      </c>
      <c r="X317" s="40" t="s">
        <v>150</v>
      </c>
      <c r="Y317" s="40" t="s">
        <v>1536</v>
      </c>
      <c r="Z317" s="40" t="s">
        <v>1537</v>
      </c>
      <c r="AA317" s="45">
        <v>982.00041060536296</v>
      </c>
      <c r="AB317" s="40" t="s">
        <v>156</v>
      </c>
      <c r="AC317" s="40" t="s">
        <v>150</v>
      </c>
      <c r="AD317" s="40" t="s">
        <v>150</v>
      </c>
      <c r="AE317" s="40" t="s">
        <v>150</v>
      </c>
      <c r="AF317" s="40" t="s">
        <v>150</v>
      </c>
      <c r="AG317" s="46">
        <v>98.1</v>
      </c>
      <c r="AH317" s="46">
        <v>99.8</v>
      </c>
      <c r="AI317" s="40">
        <v>89.2</v>
      </c>
      <c r="AJ317" s="40" t="s">
        <v>150</v>
      </c>
      <c r="AK317" s="40" t="s">
        <v>150</v>
      </c>
      <c r="AL317" s="40" t="s">
        <v>150</v>
      </c>
      <c r="AM317" s="40" t="s">
        <v>150</v>
      </c>
      <c r="AN317" s="40" t="s">
        <v>157</v>
      </c>
      <c r="AO317" s="40" t="s">
        <v>150</v>
      </c>
      <c r="AP317" s="40" t="s">
        <v>150</v>
      </c>
      <c r="AQ317" s="40" t="s">
        <v>150</v>
      </c>
      <c r="AR317" s="40" t="s">
        <v>150</v>
      </c>
      <c r="AS317" s="40" t="s">
        <v>150</v>
      </c>
      <c r="AT317" s="40" t="s">
        <v>150</v>
      </c>
      <c r="AU317" s="40" t="s">
        <v>150</v>
      </c>
      <c r="AV317" s="40" t="s">
        <v>150</v>
      </c>
      <c r="AW317" s="40" t="s">
        <v>150</v>
      </c>
      <c r="AX317" s="40" t="s">
        <v>150</v>
      </c>
      <c r="AY317" s="40" t="s">
        <v>150</v>
      </c>
      <c r="AZ317" s="40" t="s">
        <v>150</v>
      </c>
      <c r="BA317" s="40" t="s">
        <v>150</v>
      </c>
      <c r="BB317" s="40" t="s">
        <v>150</v>
      </c>
      <c r="BC317" s="40" t="s">
        <v>150</v>
      </c>
      <c r="BD317" s="40" t="s">
        <v>150</v>
      </c>
      <c r="BE317" s="40" t="s">
        <v>150</v>
      </c>
      <c r="BF317" s="40" t="s">
        <v>153</v>
      </c>
      <c r="BG317" s="40" t="s">
        <v>166</v>
      </c>
      <c r="BH317" s="40" t="s">
        <v>153</v>
      </c>
      <c r="BI317" s="40" t="s">
        <v>153</v>
      </c>
      <c r="BJ317" s="40" t="s">
        <v>153</v>
      </c>
      <c r="BK317" s="40" t="s">
        <v>150</v>
      </c>
      <c r="BL317" s="40" t="s">
        <v>153</v>
      </c>
      <c r="BM317" s="40" t="s">
        <v>153</v>
      </c>
      <c r="BN317" s="40" t="s">
        <v>153</v>
      </c>
      <c r="BO317" s="40" t="s">
        <v>1525</v>
      </c>
      <c r="BP317" s="40" t="s">
        <v>153</v>
      </c>
      <c r="BQ317" s="40" t="s">
        <v>150</v>
      </c>
      <c r="BR317" s="40" t="s">
        <v>150</v>
      </c>
      <c r="BS317" s="40" t="s">
        <v>150</v>
      </c>
      <c r="BT317" s="40" t="s">
        <v>150</v>
      </c>
      <c r="BU317" s="41" t="s">
        <v>150</v>
      </c>
      <c r="BV317" s="43" t="s">
        <v>150</v>
      </c>
      <c r="BW317" s="40" t="s">
        <v>153</v>
      </c>
      <c r="BX317" s="40" t="s">
        <v>150</v>
      </c>
      <c r="BY317" s="40" t="s">
        <v>150</v>
      </c>
      <c r="BZ317" s="40" t="s">
        <v>150</v>
      </c>
      <c r="CA317" s="43" t="s">
        <v>150</v>
      </c>
      <c r="CB317" s="43" t="s">
        <v>150</v>
      </c>
      <c r="CC317" s="43" t="s">
        <v>150</v>
      </c>
      <c r="CD317" s="40" t="s">
        <v>150</v>
      </c>
      <c r="CE317" s="40" t="s">
        <v>150</v>
      </c>
      <c r="CF317" s="40" t="s">
        <v>150</v>
      </c>
      <c r="CG317" s="40" t="s">
        <v>153</v>
      </c>
      <c r="CH317" s="40" t="s">
        <v>158</v>
      </c>
      <c r="CI317" s="40"/>
      <c r="CJ317" s="47">
        <v>11.545204318337884</v>
      </c>
      <c r="CK317" s="47">
        <v>-14.605830599482033</v>
      </c>
      <c r="CL317" s="48">
        <v>8.654304074528911E-2</v>
      </c>
      <c r="CM317" s="48">
        <v>0.25009919954793197</v>
      </c>
      <c r="CN317" s="47">
        <v>10.724044702018476</v>
      </c>
      <c r="CO317" s="47">
        <v>30.991226709780911</v>
      </c>
      <c r="CP317" s="47">
        <v>6.1772334579078594</v>
      </c>
      <c r="CQ317" s="47">
        <v>20.824246423641299</v>
      </c>
      <c r="CR317" s="47">
        <v>2.8898822758494984</v>
      </c>
      <c r="CS317" s="47">
        <v>3.3711282834847194</v>
      </c>
      <c r="CT317" s="4"/>
      <c r="CU317" s="4"/>
      <c r="CV317" s="4"/>
      <c r="CW317" s="4"/>
      <c r="CX317" s="4"/>
      <c r="CY317" s="4"/>
      <c r="CZ317" s="4"/>
      <c r="DA317" s="4"/>
      <c r="DB317" s="4"/>
      <c r="DC317" s="4"/>
      <c r="DD317" s="4"/>
      <c r="DE317" s="4"/>
      <c r="DF317" s="4"/>
      <c r="DG317" s="4"/>
      <c r="DH317" s="4"/>
      <c r="DI317" s="4"/>
      <c r="DJ317" s="4"/>
      <c r="DK317" s="4"/>
    </row>
    <row r="318" spans="1:115" ht="15" customHeight="1" x14ac:dyDescent="0.6">
      <c r="A318" s="40">
        <v>406</v>
      </c>
      <c r="B318" s="40" t="s">
        <v>1518</v>
      </c>
      <c r="C318" s="40" t="s">
        <v>1519</v>
      </c>
      <c r="D318" s="40" t="s">
        <v>1520</v>
      </c>
      <c r="E318" s="40" t="s">
        <v>413</v>
      </c>
      <c r="F318" s="40" t="s">
        <v>1521</v>
      </c>
      <c r="G318" s="40" t="s">
        <v>1531</v>
      </c>
      <c r="H318" s="40" t="s">
        <v>150</v>
      </c>
      <c r="I318" s="41">
        <v>43269</v>
      </c>
      <c r="J318" s="42">
        <f t="shared" si="0"/>
        <v>2018</v>
      </c>
      <c r="K318" s="42">
        <f t="shared" si="1"/>
        <v>6</v>
      </c>
      <c r="L318" s="42" t="str">
        <f t="shared" si="2"/>
        <v>2 - Summer</v>
      </c>
      <c r="M318" s="40" t="s">
        <v>150</v>
      </c>
      <c r="N318" s="40" t="s">
        <v>150</v>
      </c>
      <c r="O318" s="43">
        <v>0.93472222222222223</v>
      </c>
      <c r="P318" s="40" t="s">
        <v>151</v>
      </c>
      <c r="Q318" s="44">
        <v>29.65924</v>
      </c>
      <c r="R318" s="44">
        <v>-84.867840000000001</v>
      </c>
      <c r="S318" s="40" t="s">
        <v>152</v>
      </c>
      <c r="T318" s="40" t="s">
        <v>150</v>
      </c>
      <c r="U318" s="40" t="s">
        <v>150</v>
      </c>
      <c r="V318" s="40" t="s">
        <v>150</v>
      </c>
      <c r="W318" s="40" t="s">
        <v>150</v>
      </c>
      <c r="X318" s="40" t="s">
        <v>150</v>
      </c>
      <c r="Y318" s="40" t="s">
        <v>1532</v>
      </c>
      <c r="Z318" s="40" t="s">
        <v>150</v>
      </c>
      <c r="AA318" s="45">
        <v>982.00041060980595</v>
      </c>
      <c r="AB318" s="40" t="s">
        <v>156</v>
      </c>
      <c r="AC318" s="40" t="s">
        <v>150</v>
      </c>
      <c r="AD318" s="40" t="s">
        <v>150</v>
      </c>
      <c r="AE318" s="40" t="s">
        <v>150</v>
      </c>
      <c r="AF318" s="40" t="s">
        <v>150</v>
      </c>
      <c r="AG318" s="46">
        <v>94.5</v>
      </c>
      <c r="AH318" s="46">
        <v>98.6</v>
      </c>
      <c r="AI318" s="40">
        <v>88.6</v>
      </c>
      <c r="AJ318" s="40" t="s">
        <v>150</v>
      </c>
      <c r="AK318" s="40" t="s">
        <v>150</v>
      </c>
      <c r="AL318" s="40" t="s">
        <v>150</v>
      </c>
      <c r="AM318" s="40" t="s">
        <v>150</v>
      </c>
      <c r="AN318" s="40" t="s">
        <v>157</v>
      </c>
      <c r="AO318" s="40" t="s">
        <v>150</v>
      </c>
      <c r="AP318" s="40" t="s">
        <v>150</v>
      </c>
      <c r="AQ318" s="40" t="s">
        <v>150</v>
      </c>
      <c r="AR318" s="40" t="s">
        <v>150</v>
      </c>
      <c r="AS318" s="40" t="s">
        <v>150</v>
      </c>
      <c r="AT318" s="40" t="s">
        <v>150</v>
      </c>
      <c r="AU318" s="40" t="s">
        <v>150</v>
      </c>
      <c r="AV318" s="40" t="s">
        <v>150</v>
      </c>
      <c r="AW318" s="40" t="s">
        <v>150</v>
      </c>
      <c r="AX318" s="40" t="s">
        <v>150</v>
      </c>
      <c r="AY318" s="40" t="s">
        <v>150</v>
      </c>
      <c r="AZ318" s="40" t="s">
        <v>150</v>
      </c>
      <c r="BA318" s="40" t="s">
        <v>150</v>
      </c>
      <c r="BB318" s="40" t="s">
        <v>150</v>
      </c>
      <c r="BC318" s="40" t="s">
        <v>150</v>
      </c>
      <c r="BD318" s="40" t="s">
        <v>150</v>
      </c>
      <c r="BE318" s="40" t="s">
        <v>150</v>
      </c>
      <c r="BF318" s="40" t="s">
        <v>153</v>
      </c>
      <c r="BG318" s="40" t="s">
        <v>166</v>
      </c>
      <c r="BH318" s="40" t="s">
        <v>153</v>
      </c>
      <c r="BI318" s="40" t="s">
        <v>153</v>
      </c>
      <c r="BJ318" s="40" t="s">
        <v>153</v>
      </c>
      <c r="BK318" s="40" t="s">
        <v>150</v>
      </c>
      <c r="BL318" s="40" t="s">
        <v>153</v>
      </c>
      <c r="BM318" s="40" t="s">
        <v>153</v>
      </c>
      <c r="BN318" s="40" t="s">
        <v>153</v>
      </c>
      <c r="BO318" s="40" t="s">
        <v>1525</v>
      </c>
      <c r="BP318" s="40" t="s">
        <v>153</v>
      </c>
      <c r="BQ318" s="40" t="s">
        <v>150</v>
      </c>
      <c r="BR318" s="40" t="s">
        <v>150</v>
      </c>
      <c r="BS318" s="40" t="s">
        <v>150</v>
      </c>
      <c r="BT318" s="40" t="s">
        <v>150</v>
      </c>
      <c r="BU318" s="41" t="s">
        <v>150</v>
      </c>
      <c r="BV318" s="43" t="s">
        <v>150</v>
      </c>
      <c r="BW318" s="40" t="s">
        <v>153</v>
      </c>
      <c r="BX318" s="40" t="s">
        <v>150</v>
      </c>
      <c r="BY318" s="40" t="s">
        <v>150</v>
      </c>
      <c r="BZ318" s="40" t="s">
        <v>150</v>
      </c>
      <c r="CA318" s="43" t="s">
        <v>150</v>
      </c>
      <c r="CB318" s="43" t="s">
        <v>150</v>
      </c>
      <c r="CC318" s="43" t="s">
        <v>150</v>
      </c>
      <c r="CD318" s="40" t="s">
        <v>150</v>
      </c>
      <c r="CE318" s="40" t="s">
        <v>150</v>
      </c>
      <c r="CF318" s="40" t="s">
        <v>150</v>
      </c>
      <c r="CG318" s="40" t="s">
        <v>153</v>
      </c>
      <c r="CH318" s="40" t="s">
        <v>158</v>
      </c>
      <c r="CI318" s="40"/>
      <c r="CJ318" s="47">
        <v>9.9950309095963146</v>
      </c>
      <c r="CK318" s="47">
        <v>-15.784008116868042</v>
      </c>
      <c r="CL318" s="48">
        <v>6.2795965329957459E-2</v>
      </c>
      <c r="CM318" s="48">
        <v>0.1620294510364429</v>
      </c>
      <c r="CN318" s="47">
        <v>11.870692879008971</v>
      </c>
      <c r="CO318" s="47">
        <v>30.629385829195254</v>
      </c>
      <c r="CP318" s="47">
        <v>4.4822245060640586</v>
      </c>
      <c r="CQ318" s="47">
        <v>13.491211576722971</v>
      </c>
      <c r="CR318" s="47">
        <v>2.5802525717228697</v>
      </c>
      <c r="CS318" s="47">
        <v>3.0099365969889593</v>
      </c>
      <c r="CT318" s="4"/>
      <c r="CU318" s="4"/>
      <c r="CV318" s="4"/>
      <c r="CW318" s="4"/>
      <c r="CX318" s="4"/>
      <c r="CY318" s="4"/>
      <c r="CZ318" s="4"/>
      <c r="DA318" s="4"/>
      <c r="DB318" s="4"/>
      <c r="DC318" s="4"/>
      <c r="DD318" s="4"/>
      <c r="DE318" s="4"/>
      <c r="DF318" s="4"/>
      <c r="DG318" s="4"/>
      <c r="DH318" s="4"/>
      <c r="DI318" s="4"/>
      <c r="DJ318" s="4"/>
      <c r="DK318" s="4"/>
    </row>
    <row r="319" spans="1:115" ht="15" customHeight="1" x14ac:dyDescent="0.6">
      <c r="A319" s="40">
        <v>407</v>
      </c>
      <c r="B319" s="40" t="s">
        <v>1518</v>
      </c>
      <c r="C319" s="40" t="s">
        <v>1519</v>
      </c>
      <c r="D319" s="40" t="s">
        <v>1520</v>
      </c>
      <c r="E319" s="40" t="s">
        <v>413</v>
      </c>
      <c r="F319" s="40" t="s">
        <v>1521</v>
      </c>
      <c r="G319" s="40" t="s">
        <v>1538</v>
      </c>
      <c r="H319" s="40" t="s">
        <v>150</v>
      </c>
      <c r="I319" s="41">
        <v>43269</v>
      </c>
      <c r="J319" s="42">
        <f t="shared" si="0"/>
        <v>2018</v>
      </c>
      <c r="K319" s="42">
        <f t="shared" si="1"/>
        <v>6</v>
      </c>
      <c r="L319" s="42" t="str">
        <f t="shared" si="2"/>
        <v>2 - Summer</v>
      </c>
      <c r="M319" s="40" t="s">
        <v>150</v>
      </c>
      <c r="N319" s="40" t="s">
        <v>150</v>
      </c>
      <c r="O319" s="43">
        <v>0.94791666666666663</v>
      </c>
      <c r="P319" s="40" t="s">
        <v>151</v>
      </c>
      <c r="Q319" s="44">
        <v>29.620239999999999</v>
      </c>
      <c r="R319" s="44">
        <v>-84.944069999999996</v>
      </c>
      <c r="S319" s="40" t="s">
        <v>152</v>
      </c>
      <c r="T319" s="40" t="s">
        <v>150</v>
      </c>
      <c r="U319" s="40" t="s">
        <v>150</v>
      </c>
      <c r="V319" s="40" t="s">
        <v>150</v>
      </c>
      <c r="W319" s="40" t="s">
        <v>150</v>
      </c>
      <c r="X319" s="40" t="s">
        <v>150</v>
      </c>
      <c r="Y319" s="40" t="s">
        <v>1539</v>
      </c>
      <c r="Z319" s="40" t="s">
        <v>1540</v>
      </c>
      <c r="AA319" s="45">
        <v>982.00041060520505</v>
      </c>
      <c r="AB319" s="40" t="s">
        <v>156</v>
      </c>
      <c r="AC319" s="40" t="s">
        <v>150</v>
      </c>
      <c r="AD319" s="40" t="s">
        <v>150</v>
      </c>
      <c r="AE319" s="40" t="s">
        <v>150</v>
      </c>
      <c r="AF319" s="40" t="s">
        <v>150</v>
      </c>
      <c r="AG319" s="46">
        <v>100.3</v>
      </c>
      <c r="AH319" s="46">
        <v>101.2</v>
      </c>
      <c r="AI319" s="40">
        <v>91.3</v>
      </c>
      <c r="AJ319" s="40" t="s">
        <v>150</v>
      </c>
      <c r="AK319" s="40" t="s">
        <v>150</v>
      </c>
      <c r="AL319" s="40" t="s">
        <v>150</v>
      </c>
      <c r="AM319" s="40" t="s">
        <v>150</v>
      </c>
      <c r="AN319" s="40" t="s">
        <v>157</v>
      </c>
      <c r="AO319" s="40" t="s">
        <v>150</v>
      </c>
      <c r="AP319" s="40" t="s">
        <v>150</v>
      </c>
      <c r="AQ319" s="40" t="s">
        <v>150</v>
      </c>
      <c r="AR319" s="40" t="s">
        <v>150</v>
      </c>
      <c r="AS319" s="40" t="s">
        <v>150</v>
      </c>
      <c r="AT319" s="40" t="s">
        <v>150</v>
      </c>
      <c r="AU319" s="40" t="s">
        <v>150</v>
      </c>
      <c r="AV319" s="40" t="s">
        <v>150</v>
      </c>
      <c r="AW319" s="40" t="s">
        <v>150</v>
      </c>
      <c r="AX319" s="40" t="s">
        <v>150</v>
      </c>
      <c r="AY319" s="40" t="s">
        <v>150</v>
      </c>
      <c r="AZ319" s="40" t="s">
        <v>150</v>
      </c>
      <c r="BA319" s="40" t="s">
        <v>150</v>
      </c>
      <c r="BB319" s="40" t="s">
        <v>150</v>
      </c>
      <c r="BC319" s="40" t="s">
        <v>150</v>
      </c>
      <c r="BD319" s="40" t="s">
        <v>150</v>
      </c>
      <c r="BE319" s="40" t="s">
        <v>150</v>
      </c>
      <c r="BF319" s="40" t="s">
        <v>153</v>
      </c>
      <c r="BG319" s="40" t="s">
        <v>166</v>
      </c>
      <c r="BH319" s="40" t="s">
        <v>153</v>
      </c>
      <c r="BI319" s="40" t="s">
        <v>153</v>
      </c>
      <c r="BJ319" s="40" t="s">
        <v>153</v>
      </c>
      <c r="BK319" s="40" t="s">
        <v>150</v>
      </c>
      <c r="BL319" s="40" t="s">
        <v>153</v>
      </c>
      <c r="BM319" s="40" t="s">
        <v>153</v>
      </c>
      <c r="BN319" s="40" t="s">
        <v>153</v>
      </c>
      <c r="BO319" s="40" t="s">
        <v>1525</v>
      </c>
      <c r="BP319" s="40" t="s">
        <v>153</v>
      </c>
      <c r="BQ319" s="40" t="s">
        <v>150</v>
      </c>
      <c r="BR319" s="40" t="s">
        <v>150</v>
      </c>
      <c r="BS319" s="40" t="s">
        <v>150</v>
      </c>
      <c r="BT319" s="40" t="s">
        <v>150</v>
      </c>
      <c r="BU319" s="41" t="s">
        <v>150</v>
      </c>
      <c r="BV319" s="43" t="s">
        <v>150</v>
      </c>
      <c r="BW319" s="40" t="s">
        <v>153</v>
      </c>
      <c r="BX319" s="40" t="s">
        <v>150</v>
      </c>
      <c r="BY319" s="40" t="s">
        <v>150</v>
      </c>
      <c r="BZ319" s="40" t="s">
        <v>150</v>
      </c>
      <c r="CA319" s="43" t="s">
        <v>150</v>
      </c>
      <c r="CB319" s="43" t="s">
        <v>150</v>
      </c>
      <c r="CC319" s="43" t="s">
        <v>150</v>
      </c>
      <c r="CD319" s="40" t="s">
        <v>150</v>
      </c>
      <c r="CE319" s="40" t="s">
        <v>150</v>
      </c>
      <c r="CF319" s="40" t="s">
        <v>150</v>
      </c>
      <c r="CG319" s="40" t="s">
        <v>153</v>
      </c>
      <c r="CH319" s="40" t="s">
        <v>158</v>
      </c>
      <c r="CI319" s="40"/>
      <c r="CJ319" s="47">
        <v>10.508250995305016</v>
      </c>
      <c r="CK319" s="47">
        <v>-13.217988829524273</v>
      </c>
      <c r="CL319" s="48">
        <v>8.189802495179925E-2</v>
      </c>
      <c r="CM319" s="48">
        <v>0.23539756343292306</v>
      </c>
      <c r="CN319" s="47">
        <v>10.5948285836739</v>
      </c>
      <c r="CO319" s="47">
        <v>30.452466162085777</v>
      </c>
      <c r="CP319" s="47">
        <v>5.845683436959261</v>
      </c>
      <c r="CQ319" s="47">
        <v>19.600130177595592</v>
      </c>
      <c r="CR319" s="47">
        <v>2.8742764379417616</v>
      </c>
      <c r="CS319" s="47">
        <v>3.3529236382651191</v>
      </c>
      <c r="CT319" s="4"/>
      <c r="CU319" s="4"/>
      <c r="CV319" s="4"/>
      <c r="CW319" s="4"/>
      <c r="CX319" s="4"/>
      <c r="CY319" s="4"/>
      <c r="CZ319" s="4"/>
      <c r="DA319" s="4"/>
      <c r="DB319" s="4"/>
      <c r="DC319" s="4"/>
      <c r="DD319" s="4"/>
      <c r="DE319" s="4"/>
      <c r="DF319" s="4"/>
      <c r="DG319" s="4"/>
      <c r="DH319" s="4"/>
      <c r="DI319" s="4"/>
      <c r="DJ319" s="4"/>
      <c r="DK319" s="4"/>
    </row>
    <row r="320" spans="1:115" ht="15" customHeight="1" x14ac:dyDescent="0.6">
      <c r="A320" s="40">
        <v>408</v>
      </c>
      <c r="B320" s="40" t="s">
        <v>1518</v>
      </c>
      <c r="C320" s="40" t="s">
        <v>1519</v>
      </c>
      <c r="D320" s="40" t="s">
        <v>1520</v>
      </c>
      <c r="E320" s="40" t="s">
        <v>413</v>
      </c>
      <c r="F320" s="40" t="s">
        <v>1521</v>
      </c>
      <c r="G320" s="40" t="s">
        <v>1541</v>
      </c>
      <c r="H320" s="40" t="s">
        <v>150</v>
      </c>
      <c r="I320" s="41">
        <v>43269</v>
      </c>
      <c r="J320" s="42">
        <f t="shared" si="0"/>
        <v>2018</v>
      </c>
      <c r="K320" s="42">
        <f t="shared" si="1"/>
        <v>6</v>
      </c>
      <c r="L320" s="42" t="str">
        <f t="shared" si="2"/>
        <v>2 - Summer</v>
      </c>
      <c r="M320" s="40" t="s">
        <v>150</v>
      </c>
      <c r="N320" s="40" t="s">
        <v>150</v>
      </c>
      <c r="O320" s="43">
        <v>0.96597222222222223</v>
      </c>
      <c r="P320" s="40" t="s">
        <v>151</v>
      </c>
      <c r="Q320" s="44">
        <v>29.63006</v>
      </c>
      <c r="R320" s="44">
        <v>-84.925740000000005</v>
      </c>
      <c r="S320" s="40" t="s">
        <v>152</v>
      </c>
      <c r="T320" s="40" t="s">
        <v>150</v>
      </c>
      <c r="U320" s="40" t="s">
        <v>150</v>
      </c>
      <c r="V320" s="40" t="s">
        <v>150</v>
      </c>
      <c r="W320" s="40" t="s">
        <v>150</v>
      </c>
      <c r="X320" s="40" t="s">
        <v>150</v>
      </c>
      <c r="Y320" s="40" t="s">
        <v>1542</v>
      </c>
      <c r="Z320" s="40" t="s">
        <v>1543</v>
      </c>
      <c r="AA320" s="45">
        <v>982.00041060466799</v>
      </c>
      <c r="AB320" s="40" t="s">
        <v>156</v>
      </c>
      <c r="AC320" s="40" t="s">
        <v>150</v>
      </c>
      <c r="AD320" s="40" t="s">
        <v>150</v>
      </c>
      <c r="AE320" s="40" t="s">
        <v>150</v>
      </c>
      <c r="AF320" s="40" t="s">
        <v>150</v>
      </c>
      <c r="AG320" s="46">
        <v>98.4</v>
      </c>
      <c r="AH320" s="46">
        <v>99</v>
      </c>
      <c r="AI320" s="40">
        <v>88.2</v>
      </c>
      <c r="AJ320" s="40" t="s">
        <v>150</v>
      </c>
      <c r="AK320" s="40" t="s">
        <v>150</v>
      </c>
      <c r="AL320" s="40" t="s">
        <v>150</v>
      </c>
      <c r="AM320" s="40" t="s">
        <v>150</v>
      </c>
      <c r="AN320" s="40" t="s">
        <v>157</v>
      </c>
      <c r="AO320" s="40" t="s">
        <v>150</v>
      </c>
      <c r="AP320" s="40" t="s">
        <v>150</v>
      </c>
      <c r="AQ320" s="40" t="s">
        <v>150</v>
      </c>
      <c r="AR320" s="40" t="s">
        <v>150</v>
      </c>
      <c r="AS320" s="40" t="s">
        <v>150</v>
      </c>
      <c r="AT320" s="40" t="s">
        <v>150</v>
      </c>
      <c r="AU320" s="40" t="s">
        <v>150</v>
      </c>
      <c r="AV320" s="40" t="s">
        <v>150</v>
      </c>
      <c r="AW320" s="40" t="s">
        <v>150</v>
      </c>
      <c r="AX320" s="40" t="s">
        <v>150</v>
      </c>
      <c r="AY320" s="40" t="s">
        <v>150</v>
      </c>
      <c r="AZ320" s="40" t="s">
        <v>150</v>
      </c>
      <c r="BA320" s="40" t="s">
        <v>150</v>
      </c>
      <c r="BB320" s="40" t="s">
        <v>150</v>
      </c>
      <c r="BC320" s="40" t="s">
        <v>150</v>
      </c>
      <c r="BD320" s="40" t="s">
        <v>150</v>
      </c>
      <c r="BE320" s="40" t="s">
        <v>150</v>
      </c>
      <c r="BF320" s="40" t="s">
        <v>153</v>
      </c>
      <c r="BG320" s="40" t="s">
        <v>166</v>
      </c>
      <c r="BH320" s="40" t="s">
        <v>153</v>
      </c>
      <c r="BI320" s="40" t="s">
        <v>166</v>
      </c>
      <c r="BJ320" s="40" t="s">
        <v>153</v>
      </c>
      <c r="BK320" s="40" t="s">
        <v>150</v>
      </c>
      <c r="BL320" s="40" t="s">
        <v>153</v>
      </c>
      <c r="BM320" s="40" t="s">
        <v>166</v>
      </c>
      <c r="BN320" s="40" t="s">
        <v>153</v>
      </c>
      <c r="BO320" s="40"/>
      <c r="BP320" s="40" t="s">
        <v>153</v>
      </c>
      <c r="BQ320" s="40" t="s">
        <v>150</v>
      </c>
      <c r="BR320" s="40" t="s">
        <v>150</v>
      </c>
      <c r="BS320" s="40" t="s">
        <v>150</v>
      </c>
      <c r="BT320" s="40" t="s">
        <v>150</v>
      </c>
      <c r="BU320" s="41" t="s">
        <v>150</v>
      </c>
      <c r="BV320" s="43" t="s">
        <v>150</v>
      </c>
      <c r="BW320" s="40" t="s">
        <v>153</v>
      </c>
      <c r="BX320" s="40" t="s">
        <v>150</v>
      </c>
      <c r="BY320" s="40" t="s">
        <v>150</v>
      </c>
      <c r="BZ320" s="40" t="s">
        <v>150</v>
      </c>
      <c r="CA320" s="43" t="s">
        <v>150</v>
      </c>
      <c r="CB320" s="43" t="s">
        <v>150</v>
      </c>
      <c r="CC320" s="43" t="s">
        <v>150</v>
      </c>
      <c r="CD320" s="40" t="s">
        <v>150</v>
      </c>
      <c r="CE320" s="40" t="s">
        <v>150</v>
      </c>
      <c r="CF320" s="40" t="s">
        <v>150</v>
      </c>
      <c r="CG320" s="40" t="s">
        <v>153</v>
      </c>
      <c r="CH320" s="40" t="s">
        <v>158</v>
      </c>
      <c r="CI320" s="40"/>
      <c r="CJ320" s="47">
        <v>15.44904191282335</v>
      </c>
      <c r="CK320" s="47">
        <v>-17.101150748786829</v>
      </c>
      <c r="CL320" s="48">
        <v>6.2463745598851247E-2</v>
      </c>
      <c r="CM320" s="48">
        <v>0.18430141751372453</v>
      </c>
      <c r="CN320" s="47">
        <v>10.239958294893647</v>
      </c>
      <c r="CO320" s="47">
        <v>30.213347133397466</v>
      </c>
      <c r="CP320" s="47">
        <v>4.4585114631585476</v>
      </c>
      <c r="CQ320" s="47">
        <v>15.345663406638179</v>
      </c>
      <c r="CR320" s="47">
        <v>2.9505341978261703</v>
      </c>
      <c r="CS320" s="47">
        <v>3.4418804422601701</v>
      </c>
      <c r="CT320" s="4"/>
      <c r="CU320" s="4"/>
      <c r="CV320" s="4"/>
      <c r="CW320" s="4"/>
      <c r="CX320" s="4"/>
      <c r="CY320" s="4"/>
      <c r="CZ320" s="4"/>
      <c r="DA320" s="4"/>
      <c r="DB320" s="4"/>
      <c r="DC320" s="4"/>
      <c r="DD320" s="4"/>
      <c r="DE320" s="4"/>
      <c r="DF320" s="4"/>
      <c r="DG320" s="4"/>
      <c r="DH320" s="4"/>
      <c r="DI320" s="4"/>
      <c r="DJ320" s="4"/>
      <c r="DK320" s="4"/>
    </row>
    <row r="321" spans="1:115" ht="15" customHeight="1" x14ac:dyDescent="0.6">
      <c r="A321" s="40">
        <v>409</v>
      </c>
      <c r="B321" s="40" t="s">
        <v>1518</v>
      </c>
      <c r="C321" s="40" t="s">
        <v>1519</v>
      </c>
      <c r="D321" s="40" t="s">
        <v>1520</v>
      </c>
      <c r="E321" s="40" t="s">
        <v>413</v>
      </c>
      <c r="F321" s="40" t="s">
        <v>1521</v>
      </c>
      <c r="G321" s="40" t="s">
        <v>1544</v>
      </c>
      <c r="H321" s="40" t="s">
        <v>150</v>
      </c>
      <c r="I321" s="41">
        <v>43269</v>
      </c>
      <c r="J321" s="42">
        <f t="shared" si="0"/>
        <v>2018</v>
      </c>
      <c r="K321" s="42">
        <f t="shared" si="1"/>
        <v>6</v>
      </c>
      <c r="L321" s="42" t="str">
        <f t="shared" si="2"/>
        <v>2 - Summer</v>
      </c>
      <c r="M321" s="40" t="s">
        <v>150</v>
      </c>
      <c r="N321" s="40" t="s">
        <v>150</v>
      </c>
      <c r="O321" s="43">
        <v>0.99236111111111114</v>
      </c>
      <c r="P321" s="40" t="s">
        <v>151</v>
      </c>
      <c r="Q321" s="44">
        <v>29.617249999999999</v>
      </c>
      <c r="R321" s="44">
        <v>-84.950580000000002</v>
      </c>
      <c r="S321" s="40" t="s">
        <v>152</v>
      </c>
      <c r="T321" s="40" t="s">
        <v>150</v>
      </c>
      <c r="U321" s="40" t="s">
        <v>166</v>
      </c>
      <c r="V321" s="40" t="s">
        <v>303</v>
      </c>
      <c r="W321" s="40" t="s">
        <v>150</v>
      </c>
      <c r="X321" s="40" t="s">
        <v>150</v>
      </c>
      <c r="Y321" s="40" t="s">
        <v>1545</v>
      </c>
      <c r="Z321" s="40" t="s">
        <v>1546</v>
      </c>
      <c r="AA321" s="45">
        <v>982.00041061044897</v>
      </c>
      <c r="AB321" s="40" t="s">
        <v>156</v>
      </c>
      <c r="AC321" s="40" t="s">
        <v>150</v>
      </c>
      <c r="AD321" s="40" t="s">
        <v>150</v>
      </c>
      <c r="AE321" s="40" t="s">
        <v>150</v>
      </c>
      <c r="AF321" s="40" t="s">
        <v>150</v>
      </c>
      <c r="AG321" s="46">
        <v>103.6</v>
      </c>
      <c r="AH321" s="46">
        <v>105.2</v>
      </c>
      <c r="AI321" s="40">
        <v>96.2</v>
      </c>
      <c r="AJ321" s="40" t="s">
        <v>150</v>
      </c>
      <c r="AK321" s="40" t="s">
        <v>150</v>
      </c>
      <c r="AL321" s="40" t="s">
        <v>150</v>
      </c>
      <c r="AM321" s="40" t="s">
        <v>150</v>
      </c>
      <c r="AN321" s="40" t="s">
        <v>157</v>
      </c>
      <c r="AO321" s="40" t="s">
        <v>150</v>
      </c>
      <c r="AP321" s="40" t="s">
        <v>166</v>
      </c>
      <c r="AQ321" s="40" t="s">
        <v>303</v>
      </c>
      <c r="AR321" s="40" t="s">
        <v>150</v>
      </c>
      <c r="AS321" s="40" t="s">
        <v>150</v>
      </c>
      <c r="AT321" s="40" t="s">
        <v>150</v>
      </c>
      <c r="AU321" s="40" t="s">
        <v>150</v>
      </c>
      <c r="AV321" s="40" t="s">
        <v>150</v>
      </c>
      <c r="AW321" s="40" t="s">
        <v>150</v>
      </c>
      <c r="AX321" s="40" t="s">
        <v>150</v>
      </c>
      <c r="AY321" s="40" t="s">
        <v>150</v>
      </c>
      <c r="AZ321" s="40" t="s">
        <v>150</v>
      </c>
      <c r="BA321" s="40" t="s">
        <v>150</v>
      </c>
      <c r="BB321" s="40" t="s">
        <v>150</v>
      </c>
      <c r="BC321" s="40" t="s">
        <v>150</v>
      </c>
      <c r="BD321" s="40" t="s">
        <v>150</v>
      </c>
      <c r="BE321" s="40" t="s">
        <v>150</v>
      </c>
      <c r="BF321" s="40" t="s">
        <v>153</v>
      </c>
      <c r="BG321" s="40" t="s">
        <v>166</v>
      </c>
      <c r="BH321" s="40" t="s">
        <v>153</v>
      </c>
      <c r="BI321" s="40" t="s">
        <v>153</v>
      </c>
      <c r="BJ321" s="40" t="s">
        <v>153</v>
      </c>
      <c r="BK321" s="40" t="s">
        <v>150</v>
      </c>
      <c r="BL321" s="40" t="s">
        <v>153</v>
      </c>
      <c r="BM321" s="40" t="s">
        <v>153</v>
      </c>
      <c r="BN321" s="40" t="s">
        <v>153</v>
      </c>
      <c r="BO321" s="40"/>
      <c r="BP321" s="40" t="s">
        <v>153</v>
      </c>
      <c r="BQ321" s="40" t="s">
        <v>150</v>
      </c>
      <c r="BR321" s="40" t="s">
        <v>150</v>
      </c>
      <c r="BS321" s="40" t="s">
        <v>150</v>
      </c>
      <c r="BT321" s="40" t="s">
        <v>150</v>
      </c>
      <c r="BU321" s="41" t="s">
        <v>150</v>
      </c>
      <c r="BV321" s="43" t="s">
        <v>150</v>
      </c>
      <c r="BW321" s="40" t="s">
        <v>153</v>
      </c>
      <c r="BX321" s="40" t="s">
        <v>150</v>
      </c>
      <c r="BY321" s="40" t="s">
        <v>150</v>
      </c>
      <c r="BZ321" s="40" t="s">
        <v>150</v>
      </c>
      <c r="CA321" s="43" t="s">
        <v>150</v>
      </c>
      <c r="CB321" s="43" t="s">
        <v>150</v>
      </c>
      <c r="CC321" s="43" t="s">
        <v>150</v>
      </c>
      <c r="CD321" s="40" t="s">
        <v>150</v>
      </c>
      <c r="CE321" s="40" t="s">
        <v>150</v>
      </c>
      <c r="CF321" s="40" t="s">
        <v>150</v>
      </c>
      <c r="CG321" s="40" t="s">
        <v>153</v>
      </c>
      <c r="CH321" s="40" t="s">
        <v>158</v>
      </c>
      <c r="CI321" s="40"/>
      <c r="CJ321" s="47">
        <v>6.1793983257284193</v>
      </c>
      <c r="CK321" s="47">
        <v>-10.251955438721945</v>
      </c>
      <c r="CL321" s="48">
        <v>5.9542520907119915E-2</v>
      </c>
      <c r="CM321" s="48">
        <v>0.17049468184136429</v>
      </c>
      <c r="CN321" s="47">
        <v>10.806265137408332</v>
      </c>
      <c r="CO321" s="47">
        <v>30.942773473931812</v>
      </c>
      <c r="CP321" s="47">
        <v>4.2500014922997797</v>
      </c>
      <c r="CQ321" s="47">
        <v>14.196060103360891</v>
      </c>
      <c r="CR321" s="47">
        <v>2.8634105382826855</v>
      </c>
      <c r="CS321" s="47">
        <v>3.3402482632256807</v>
      </c>
      <c r="CT321" s="4"/>
      <c r="CU321" s="4"/>
      <c r="CV321" s="4"/>
      <c r="CW321" s="4"/>
      <c r="CX321" s="4"/>
      <c r="CY321" s="4"/>
      <c r="CZ321" s="4"/>
      <c r="DA321" s="4"/>
      <c r="DB321" s="4"/>
      <c r="DC321" s="4"/>
      <c r="DD321" s="4"/>
      <c r="DE321" s="4"/>
      <c r="DF321" s="4"/>
      <c r="DG321" s="4"/>
      <c r="DH321" s="4"/>
      <c r="DI321" s="4"/>
      <c r="DJ321" s="4"/>
      <c r="DK321" s="4"/>
    </row>
    <row r="322" spans="1:115" ht="15" customHeight="1" x14ac:dyDescent="0.6">
      <c r="A322" s="40">
        <v>410</v>
      </c>
      <c r="B322" s="40" t="s">
        <v>1518</v>
      </c>
      <c r="C322" s="40" t="s">
        <v>1519</v>
      </c>
      <c r="D322" s="40" t="s">
        <v>1520</v>
      </c>
      <c r="E322" s="40" t="s">
        <v>413</v>
      </c>
      <c r="F322" s="40" t="s">
        <v>1521</v>
      </c>
      <c r="G322" s="40" t="s">
        <v>1530</v>
      </c>
      <c r="H322" s="40" t="s">
        <v>150</v>
      </c>
      <c r="I322" s="41">
        <v>43270</v>
      </c>
      <c r="J322" s="42">
        <f t="shared" si="0"/>
        <v>2018</v>
      </c>
      <c r="K322" s="42">
        <f t="shared" si="1"/>
        <v>6</v>
      </c>
      <c r="L322" s="42" t="str">
        <f t="shared" si="2"/>
        <v>2 - Summer</v>
      </c>
      <c r="M322" s="40" t="s">
        <v>150</v>
      </c>
      <c r="N322" s="40" t="s">
        <v>150</v>
      </c>
      <c r="O322" s="43">
        <v>3.125E-2</v>
      </c>
      <c r="P322" s="40" t="s">
        <v>151</v>
      </c>
      <c r="Q322" s="44">
        <v>29.64997</v>
      </c>
      <c r="R322" s="44">
        <v>-84.888379999999998</v>
      </c>
      <c r="S322" s="40" t="s">
        <v>290</v>
      </c>
      <c r="T322" s="40">
        <v>1</v>
      </c>
      <c r="U322" s="40" t="s">
        <v>150</v>
      </c>
      <c r="V322" s="40" t="s">
        <v>150</v>
      </c>
      <c r="W322" s="40" t="s">
        <v>150</v>
      </c>
      <c r="X322" s="40" t="s">
        <v>150</v>
      </c>
      <c r="Y322" s="40" t="s">
        <v>1547</v>
      </c>
      <c r="Z322" s="40" t="s">
        <v>1548</v>
      </c>
      <c r="AA322" s="45">
        <v>982.00041060984404</v>
      </c>
      <c r="AB322" s="40" t="s">
        <v>156</v>
      </c>
      <c r="AC322" s="40" t="s">
        <v>150</v>
      </c>
      <c r="AD322" s="40" t="s">
        <v>150</v>
      </c>
      <c r="AE322" s="40" t="s">
        <v>150</v>
      </c>
      <c r="AF322" s="40" t="s">
        <v>150</v>
      </c>
      <c r="AG322" s="46">
        <v>91</v>
      </c>
      <c r="AH322" s="46">
        <v>92</v>
      </c>
      <c r="AI322" s="40">
        <v>84</v>
      </c>
      <c r="AJ322" s="40" t="s">
        <v>150</v>
      </c>
      <c r="AK322" s="40" t="s">
        <v>150</v>
      </c>
      <c r="AL322" s="40" t="s">
        <v>150</v>
      </c>
      <c r="AM322" s="40" t="s">
        <v>150</v>
      </c>
      <c r="AN322" s="40" t="s">
        <v>157</v>
      </c>
      <c r="AO322" s="40" t="s">
        <v>150</v>
      </c>
      <c r="AP322" s="40" t="s">
        <v>150</v>
      </c>
      <c r="AQ322" s="40" t="s">
        <v>150</v>
      </c>
      <c r="AR322" s="40" t="s">
        <v>150</v>
      </c>
      <c r="AS322" s="40" t="s">
        <v>150</v>
      </c>
      <c r="AT322" s="40" t="s">
        <v>150</v>
      </c>
      <c r="AU322" s="40" t="s">
        <v>150</v>
      </c>
      <c r="AV322" s="40" t="s">
        <v>150</v>
      </c>
      <c r="AW322" s="40" t="s">
        <v>150</v>
      </c>
      <c r="AX322" s="40" t="s">
        <v>150</v>
      </c>
      <c r="AY322" s="40" t="s">
        <v>150</v>
      </c>
      <c r="AZ322" s="40" t="s">
        <v>150</v>
      </c>
      <c r="BA322" s="40" t="s">
        <v>150</v>
      </c>
      <c r="BB322" s="40" t="s">
        <v>150</v>
      </c>
      <c r="BC322" s="40" t="s">
        <v>150</v>
      </c>
      <c r="BD322" s="40" t="s">
        <v>150</v>
      </c>
      <c r="BE322" s="40" t="s">
        <v>150</v>
      </c>
      <c r="BF322" s="40" t="s">
        <v>153</v>
      </c>
      <c r="BG322" s="40" t="s">
        <v>166</v>
      </c>
      <c r="BH322" s="40" t="s">
        <v>153</v>
      </c>
      <c r="BI322" s="40" t="s">
        <v>166</v>
      </c>
      <c r="BJ322" s="40" t="s">
        <v>153</v>
      </c>
      <c r="BK322" s="40" t="s">
        <v>150</v>
      </c>
      <c r="BL322" s="40" t="s">
        <v>153</v>
      </c>
      <c r="BM322" s="40" t="s">
        <v>166</v>
      </c>
      <c r="BN322" s="40" t="s">
        <v>153</v>
      </c>
      <c r="BO322" s="40" t="s">
        <v>1549</v>
      </c>
      <c r="BP322" s="40" t="s">
        <v>153</v>
      </c>
      <c r="BQ322" s="40" t="s">
        <v>150</v>
      </c>
      <c r="BR322" s="40" t="s">
        <v>150</v>
      </c>
      <c r="BS322" s="40" t="s">
        <v>150</v>
      </c>
      <c r="BT322" s="40" t="s">
        <v>150</v>
      </c>
      <c r="BU322" s="41" t="s">
        <v>150</v>
      </c>
      <c r="BV322" s="43" t="s">
        <v>150</v>
      </c>
      <c r="BW322" s="40" t="s">
        <v>153</v>
      </c>
      <c r="BX322" s="40" t="s">
        <v>150</v>
      </c>
      <c r="BY322" s="40" t="s">
        <v>150</v>
      </c>
      <c r="BZ322" s="40" t="s">
        <v>150</v>
      </c>
      <c r="CA322" s="43" t="s">
        <v>150</v>
      </c>
      <c r="CB322" s="43" t="s">
        <v>150</v>
      </c>
      <c r="CC322" s="43" t="s">
        <v>150</v>
      </c>
      <c r="CD322" s="40" t="s">
        <v>150</v>
      </c>
      <c r="CE322" s="40" t="s">
        <v>150</v>
      </c>
      <c r="CF322" s="40" t="s">
        <v>150</v>
      </c>
      <c r="CG322" s="40" t="s">
        <v>153</v>
      </c>
      <c r="CH322" s="40" t="s">
        <v>158</v>
      </c>
      <c r="CI322" s="40"/>
      <c r="CJ322" s="40"/>
      <c r="CK322" s="40"/>
      <c r="CL322" s="40"/>
      <c r="CM322" s="40"/>
      <c r="CN322" s="40"/>
      <c r="CO322" s="40"/>
      <c r="CP322" s="40"/>
      <c r="CQ322" s="40"/>
      <c r="CR322" s="40"/>
      <c r="CS322" s="40"/>
      <c r="CT322" s="4"/>
      <c r="CU322" s="4"/>
      <c r="CV322" s="4"/>
      <c r="CW322" s="4"/>
      <c r="CX322" s="4"/>
      <c r="CY322" s="4"/>
      <c r="CZ322" s="4"/>
      <c r="DA322" s="4"/>
      <c r="DB322" s="4"/>
      <c r="DC322" s="4"/>
      <c r="DD322" s="4"/>
      <c r="DE322" s="4"/>
      <c r="DF322" s="4"/>
      <c r="DG322" s="4"/>
      <c r="DH322" s="4"/>
      <c r="DI322" s="4"/>
      <c r="DJ322" s="4"/>
      <c r="DK322" s="4"/>
    </row>
    <row r="323" spans="1:115" ht="15" customHeight="1" x14ac:dyDescent="0.6">
      <c r="A323" s="40">
        <v>411</v>
      </c>
      <c r="B323" s="40" t="s">
        <v>1518</v>
      </c>
      <c r="C323" s="40" t="s">
        <v>1519</v>
      </c>
      <c r="D323" s="40" t="s">
        <v>1520</v>
      </c>
      <c r="E323" s="40" t="s">
        <v>413</v>
      </c>
      <c r="F323" s="40" t="s">
        <v>1521</v>
      </c>
      <c r="G323" s="40" t="s">
        <v>1550</v>
      </c>
      <c r="H323" s="40" t="s">
        <v>150</v>
      </c>
      <c r="I323" s="41">
        <v>43270</v>
      </c>
      <c r="J323" s="42">
        <f t="shared" si="0"/>
        <v>2018</v>
      </c>
      <c r="K323" s="42">
        <f t="shared" si="1"/>
        <v>6</v>
      </c>
      <c r="L323" s="42" t="str">
        <f t="shared" si="2"/>
        <v>2 - Summer</v>
      </c>
      <c r="M323" s="40" t="s">
        <v>150</v>
      </c>
      <c r="N323" s="40" t="s">
        <v>150</v>
      </c>
      <c r="O323" s="43">
        <v>9.0277777777777776E-2</v>
      </c>
      <c r="P323" s="40" t="s">
        <v>151</v>
      </c>
      <c r="Q323" s="44">
        <v>29.63937</v>
      </c>
      <c r="R323" s="44">
        <v>-84.908140000000003</v>
      </c>
      <c r="S323" s="40" t="s">
        <v>152</v>
      </c>
      <c r="T323" s="40" t="s">
        <v>150</v>
      </c>
      <c r="U323" s="40" t="s">
        <v>150</v>
      </c>
      <c r="V323" s="40" t="s">
        <v>150</v>
      </c>
      <c r="W323" s="40" t="s">
        <v>150</v>
      </c>
      <c r="X323" s="40" t="s">
        <v>150</v>
      </c>
      <c r="Y323" s="40" t="s">
        <v>1551</v>
      </c>
      <c r="Z323" s="40" t="s">
        <v>1552</v>
      </c>
      <c r="AA323" s="45">
        <v>982.00041061037905</v>
      </c>
      <c r="AB323" s="40" t="s">
        <v>156</v>
      </c>
      <c r="AC323" s="40" t="s">
        <v>150</v>
      </c>
      <c r="AD323" s="40" t="s">
        <v>150</v>
      </c>
      <c r="AE323" s="40" t="s">
        <v>150</v>
      </c>
      <c r="AF323" s="40" t="s">
        <v>150</v>
      </c>
      <c r="AG323" s="46">
        <v>97</v>
      </c>
      <c r="AH323" s="46">
        <v>97</v>
      </c>
      <c r="AI323" s="40">
        <v>88</v>
      </c>
      <c r="AJ323" s="40" t="s">
        <v>150</v>
      </c>
      <c r="AK323" s="40" t="s">
        <v>150</v>
      </c>
      <c r="AL323" s="40" t="s">
        <v>150</v>
      </c>
      <c r="AM323" s="40" t="s">
        <v>150</v>
      </c>
      <c r="AN323" s="40" t="s">
        <v>157</v>
      </c>
      <c r="AO323" s="40" t="s">
        <v>150</v>
      </c>
      <c r="AP323" s="40" t="s">
        <v>150</v>
      </c>
      <c r="AQ323" s="40" t="s">
        <v>150</v>
      </c>
      <c r="AR323" s="40" t="s">
        <v>150</v>
      </c>
      <c r="AS323" s="40" t="s">
        <v>150</v>
      </c>
      <c r="AT323" s="40" t="s">
        <v>150</v>
      </c>
      <c r="AU323" s="40" t="s">
        <v>150</v>
      </c>
      <c r="AV323" s="40" t="s">
        <v>150</v>
      </c>
      <c r="AW323" s="40" t="s">
        <v>150</v>
      </c>
      <c r="AX323" s="40" t="s">
        <v>150</v>
      </c>
      <c r="AY323" s="40" t="s">
        <v>150</v>
      </c>
      <c r="AZ323" s="40" t="s">
        <v>150</v>
      </c>
      <c r="BA323" s="40" t="s">
        <v>150</v>
      </c>
      <c r="BB323" s="40" t="s">
        <v>150</v>
      </c>
      <c r="BC323" s="40" t="s">
        <v>150</v>
      </c>
      <c r="BD323" s="40" t="s">
        <v>150</v>
      </c>
      <c r="BE323" s="40" t="s">
        <v>150</v>
      </c>
      <c r="BF323" s="40" t="s">
        <v>153</v>
      </c>
      <c r="BG323" s="40" t="s">
        <v>166</v>
      </c>
      <c r="BH323" s="40" t="s">
        <v>153</v>
      </c>
      <c r="BI323" s="40" t="s">
        <v>166</v>
      </c>
      <c r="BJ323" s="40" t="s">
        <v>153</v>
      </c>
      <c r="BK323" s="40" t="s">
        <v>150</v>
      </c>
      <c r="BL323" s="40" t="s">
        <v>153</v>
      </c>
      <c r="BM323" s="40" t="s">
        <v>166</v>
      </c>
      <c r="BN323" s="40" t="s">
        <v>153</v>
      </c>
      <c r="BO323" s="40" t="s">
        <v>1553</v>
      </c>
      <c r="BP323" s="40" t="s">
        <v>153</v>
      </c>
      <c r="BQ323" s="40" t="s">
        <v>150</v>
      </c>
      <c r="BR323" s="40" t="s">
        <v>150</v>
      </c>
      <c r="BS323" s="40" t="s">
        <v>150</v>
      </c>
      <c r="BT323" s="40" t="s">
        <v>150</v>
      </c>
      <c r="BU323" s="41" t="s">
        <v>150</v>
      </c>
      <c r="BV323" s="43" t="s">
        <v>150</v>
      </c>
      <c r="BW323" s="40" t="s">
        <v>153</v>
      </c>
      <c r="BX323" s="40" t="s">
        <v>150</v>
      </c>
      <c r="BY323" s="40" t="s">
        <v>150</v>
      </c>
      <c r="BZ323" s="40" t="s">
        <v>150</v>
      </c>
      <c r="CA323" s="43" t="s">
        <v>150</v>
      </c>
      <c r="CB323" s="43" t="s">
        <v>150</v>
      </c>
      <c r="CC323" s="43" t="s">
        <v>150</v>
      </c>
      <c r="CD323" s="40" t="s">
        <v>150</v>
      </c>
      <c r="CE323" s="40" t="s">
        <v>150</v>
      </c>
      <c r="CF323" s="40" t="s">
        <v>150</v>
      </c>
      <c r="CG323" s="40" t="s">
        <v>153</v>
      </c>
      <c r="CH323" s="40" t="s">
        <v>158</v>
      </c>
      <c r="CI323" s="40"/>
      <c r="CJ323" s="47">
        <v>12.999599378313141</v>
      </c>
      <c r="CK323" s="47">
        <v>-14.275537426795914</v>
      </c>
      <c r="CL323" s="48">
        <v>6.8251199606159441E-2</v>
      </c>
      <c r="CM323" s="48">
        <v>0.19383224404340932</v>
      </c>
      <c r="CN323" s="47">
        <v>10.92019193698551</v>
      </c>
      <c r="CO323" s="47">
        <v>31.013159046945493</v>
      </c>
      <c r="CP323" s="47">
        <v>4.871605967605956</v>
      </c>
      <c r="CQ323" s="47">
        <v>16.139237638918345</v>
      </c>
      <c r="CR323" s="47">
        <v>2.8399829623788269</v>
      </c>
      <c r="CS323" s="47">
        <v>3.312919342458565</v>
      </c>
      <c r="CT323" s="4"/>
      <c r="CU323" s="4"/>
      <c r="CV323" s="4"/>
      <c r="CW323" s="4"/>
      <c r="CX323" s="4"/>
      <c r="CY323" s="4"/>
      <c r="CZ323" s="4"/>
      <c r="DA323" s="4"/>
      <c r="DB323" s="4"/>
      <c r="DC323" s="4"/>
      <c r="DD323" s="4"/>
      <c r="DE323" s="4"/>
      <c r="DF323" s="4"/>
      <c r="DG323" s="4"/>
      <c r="DH323" s="4"/>
      <c r="DI323" s="4"/>
      <c r="DJ323" s="4"/>
      <c r="DK323" s="4"/>
    </row>
    <row r="324" spans="1:115" ht="15" customHeight="1" x14ac:dyDescent="0.6">
      <c r="A324" s="40">
        <v>412</v>
      </c>
      <c r="B324" s="40" t="s">
        <v>1518</v>
      </c>
      <c r="C324" s="40" t="s">
        <v>1519</v>
      </c>
      <c r="D324" s="40" t="s">
        <v>1520</v>
      </c>
      <c r="E324" s="40" t="s">
        <v>413</v>
      </c>
      <c r="F324" s="40" t="s">
        <v>1521</v>
      </c>
      <c r="G324" s="40" t="s">
        <v>1554</v>
      </c>
      <c r="H324" s="40" t="s">
        <v>150</v>
      </c>
      <c r="I324" s="41">
        <v>43270</v>
      </c>
      <c r="J324" s="42">
        <f t="shared" si="0"/>
        <v>2018</v>
      </c>
      <c r="K324" s="42">
        <f t="shared" si="1"/>
        <v>6</v>
      </c>
      <c r="L324" s="42" t="str">
        <f t="shared" si="2"/>
        <v>2 - Summer</v>
      </c>
      <c r="M324" s="40" t="s">
        <v>150</v>
      </c>
      <c r="N324" s="40" t="s">
        <v>150</v>
      </c>
      <c r="O324" s="43">
        <v>0.89583333333333337</v>
      </c>
      <c r="P324" s="40" t="s">
        <v>151</v>
      </c>
      <c r="Q324" s="44">
        <v>29.670660000000002</v>
      </c>
      <c r="R324" s="44">
        <v>-84.832530000000006</v>
      </c>
      <c r="S324" s="40" t="s">
        <v>152</v>
      </c>
      <c r="T324" s="40" t="s">
        <v>150</v>
      </c>
      <c r="U324" s="40" t="s">
        <v>150</v>
      </c>
      <c r="V324" s="40" t="s">
        <v>150</v>
      </c>
      <c r="W324" s="40" t="s">
        <v>150</v>
      </c>
      <c r="X324" s="40" t="s">
        <v>150</v>
      </c>
      <c r="Y324" s="40" t="s">
        <v>1555</v>
      </c>
      <c r="Z324" s="40" t="s">
        <v>1556</v>
      </c>
      <c r="AA324" s="45" t="s">
        <v>150</v>
      </c>
      <c r="AB324" s="40" t="s">
        <v>156</v>
      </c>
      <c r="AC324" s="40" t="s">
        <v>150</v>
      </c>
      <c r="AD324" s="40" t="s">
        <v>150</v>
      </c>
      <c r="AE324" s="40" t="s">
        <v>150</v>
      </c>
      <c r="AF324" s="40" t="s">
        <v>150</v>
      </c>
      <c r="AG324" s="46" t="s">
        <v>150</v>
      </c>
      <c r="AH324" s="46" t="s">
        <v>150</v>
      </c>
      <c r="AI324" s="40" t="s">
        <v>150</v>
      </c>
      <c r="AJ324" s="40" t="s">
        <v>150</v>
      </c>
      <c r="AK324" s="40" t="s">
        <v>150</v>
      </c>
      <c r="AL324" s="40" t="s">
        <v>150</v>
      </c>
      <c r="AM324" s="40" t="s">
        <v>150</v>
      </c>
      <c r="AN324" s="40" t="s">
        <v>157</v>
      </c>
      <c r="AO324" s="40" t="s">
        <v>150</v>
      </c>
      <c r="AP324" s="40" t="s">
        <v>150</v>
      </c>
      <c r="AQ324" s="40" t="s">
        <v>150</v>
      </c>
      <c r="AR324" s="40" t="s">
        <v>150</v>
      </c>
      <c r="AS324" s="40" t="s">
        <v>150</v>
      </c>
      <c r="AT324" s="40" t="s">
        <v>150</v>
      </c>
      <c r="AU324" s="40" t="s">
        <v>150</v>
      </c>
      <c r="AV324" s="40" t="s">
        <v>150</v>
      </c>
      <c r="AW324" s="40" t="s">
        <v>150</v>
      </c>
      <c r="AX324" s="40" t="s">
        <v>150</v>
      </c>
      <c r="AY324" s="40" t="s">
        <v>150</v>
      </c>
      <c r="AZ324" s="40" t="s">
        <v>150</v>
      </c>
      <c r="BA324" s="40" t="s">
        <v>150</v>
      </c>
      <c r="BB324" s="40" t="s">
        <v>150</v>
      </c>
      <c r="BC324" s="40" t="s">
        <v>150</v>
      </c>
      <c r="BD324" s="40" t="s">
        <v>150</v>
      </c>
      <c r="BE324" s="40" t="s">
        <v>150</v>
      </c>
      <c r="BF324" s="40" t="s">
        <v>153</v>
      </c>
      <c r="BG324" s="40" t="s">
        <v>153</v>
      </c>
      <c r="BH324" s="40" t="s">
        <v>153</v>
      </c>
      <c r="BI324" s="40" t="s">
        <v>153</v>
      </c>
      <c r="BJ324" s="40" t="s">
        <v>153</v>
      </c>
      <c r="BK324" s="40" t="s">
        <v>150</v>
      </c>
      <c r="BL324" s="40" t="s">
        <v>153</v>
      </c>
      <c r="BM324" s="40" t="s">
        <v>153</v>
      </c>
      <c r="BN324" s="40" t="s">
        <v>153</v>
      </c>
      <c r="BO324" s="40" t="s">
        <v>1557</v>
      </c>
      <c r="BP324" s="40" t="s">
        <v>153</v>
      </c>
      <c r="BQ324" s="40" t="s">
        <v>150</v>
      </c>
      <c r="BR324" s="40" t="s">
        <v>150</v>
      </c>
      <c r="BS324" s="40" t="s">
        <v>150</v>
      </c>
      <c r="BT324" s="40" t="s">
        <v>150</v>
      </c>
      <c r="BU324" s="41" t="s">
        <v>150</v>
      </c>
      <c r="BV324" s="43" t="s">
        <v>150</v>
      </c>
      <c r="BW324" s="40" t="s">
        <v>153</v>
      </c>
      <c r="BX324" s="40" t="s">
        <v>150</v>
      </c>
      <c r="BY324" s="40" t="s">
        <v>150</v>
      </c>
      <c r="BZ324" s="40" t="s">
        <v>150</v>
      </c>
      <c r="CA324" s="43" t="s">
        <v>150</v>
      </c>
      <c r="CB324" s="43" t="s">
        <v>150</v>
      </c>
      <c r="CC324" s="43" t="s">
        <v>150</v>
      </c>
      <c r="CD324" s="40" t="s">
        <v>150</v>
      </c>
      <c r="CE324" s="40" t="s">
        <v>150</v>
      </c>
      <c r="CF324" s="40" t="s">
        <v>150</v>
      </c>
      <c r="CG324" s="40" t="s">
        <v>153</v>
      </c>
      <c r="CH324" s="40" t="s">
        <v>158</v>
      </c>
      <c r="CI324" s="40"/>
      <c r="CJ324" s="47">
        <v>11.353468642755203</v>
      </c>
      <c r="CK324" s="47">
        <v>-14.256404620980579</v>
      </c>
      <c r="CL324" s="48">
        <v>8.1288495409103184E-2</v>
      </c>
      <c r="CM324" s="48">
        <v>0.23610025833787276</v>
      </c>
      <c r="CN324" s="47">
        <v>11.798039972293642</v>
      </c>
      <c r="CO324" s="47">
        <v>34.267091195627394</v>
      </c>
      <c r="CP324" s="47">
        <v>5.8021766887297064</v>
      </c>
      <c r="CQ324" s="47">
        <v>19.658639328715466</v>
      </c>
      <c r="CR324" s="47">
        <v>2.9044732240354989</v>
      </c>
      <c r="CS324" s="47">
        <v>3.388149031535165</v>
      </c>
      <c r="CT324" s="4"/>
      <c r="CU324" s="4"/>
      <c r="CV324" s="4"/>
      <c r="CW324" s="4"/>
      <c r="CX324" s="4"/>
      <c r="CY324" s="4"/>
      <c r="CZ324" s="4"/>
      <c r="DA324" s="4"/>
      <c r="DB324" s="4"/>
      <c r="DC324" s="4"/>
      <c r="DD324" s="4"/>
      <c r="DE324" s="4"/>
      <c r="DF324" s="4"/>
      <c r="DG324" s="4"/>
      <c r="DH324" s="4"/>
      <c r="DI324" s="4"/>
      <c r="DJ324" s="4"/>
      <c r="DK324" s="4"/>
    </row>
    <row r="325" spans="1:115" ht="15" customHeight="1" x14ac:dyDescent="0.6">
      <c r="A325" s="40">
        <v>413</v>
      </c>
      <c r="B325" s="40" t="s">
        <v>1518</v>
      </c>
      <c r="C325" s="40" t="s">
        <v>1519</v>
      </c>
      <c r="D325" s="40" t="s">
        <v>1520</v>
      </c>
      <c r="E325" s="40" t="s">
        <v>413</v>
      </c>
      <c r="F325" s="40" t="s">
        <v>1521</v>
      </c>
      <c r="G325" s="40" t="s">
        <v>1558</v>
      </c>
      <c r="H325" s="40" t="s">
        <v>150</v>
      </c>
      <c r="I325" s="41">
        <v>43270</v>
      </c>
      <c r="J325" s="42">
        <f t="shared" si="0"/>
        <v>2018</v>
      </c>
      <c r="K325" s="42">
        <f t="shared" si="1"/>
        <v>6</v>
      </c>
      <c r="L325" s="42" t="str">
        <f t="shared" si="2"/>
        <v>2 - Summer</v>
      </c>
      <c r="M325" s="40" t="s">
        <v>150</v>
      </c>
      <c r="N325" s="40" t="s">
        <v>150</v>
      </c>
      <c r="O325" s="43">
        <v>0.91666666666666663</v>
      </c>
      <c r="P325" s="40" t="s">
        <v>151</v>
      </c>
      <c r="Q325" s="44">
        <v>29.671579999999999</v>
      </c>
      <c r="R325" s="44">
        <v>-84.830839999999995</v>
      </c>
      <c r="S325" s="40" t="s">
        <v>152</v>
      </c>
      <c r="T325" s="40" t="s">
        <v>150</v>
      </c>
      <c r="U325" s="40" t="s">
        <v>150</v>
      </c>
      <c r="V325" s="40" t="s">
        <v>150</v>
      </c>
      <c r="W325" s="40" t="s">
        <v>150</v>
      </c>
      <c r="X325" s="40" t="s">
        <v>150</v>
      </c>
      <c r="Y325" s="40" t="s">
        <v>1559</v>
      </c>
      <c r="Z325" s="40" t="s">
        <v>1560</v>
      </c>
      <c r="AA325" s="45">
        <v>982.00041060496096</v>
      </c>
      <c r="AB325" s="40" t="s">
        <v>156</v>
      </c>
      <c r="AC325" s="40" t="s">
        <v>150</v>
      </c>
      <c r="AD325" s="40" t="s">
        <v>150</v>
      </c>
      <c r="AE325" s="40" t="s">
        <v>150</v>
      </c>
      <c r="AF325" s="40" t="s">
        <v>150</v>
      </c>
      <c r="AG325" s="46">
        <v>91</v>
      </c>
      <c r="AH325" s="46">
        <v>93</v>
      </c>
      <c r="AI325" s="40">
        <v>84.5</v>
      </c>
      <c r="AJ325" s="40" t="s">
        <v>150</v>
      </c>
      <c r="AK325" s="40" t="s">
        <v>150</v>
      </c>
      <c r="AL325" s="40" t="s">
        <v>150</v>
      </c>
      <c r="AM325" s="40" t="s">
        <v>150</v>
      </c>
      <c r="AN325" s="40" t="s">
        <v>157</v>
      </c>
      <c r="AO325" s="40" t="s">
        <v>150</v>
      </c>
      <c r="AP325" s="40" t="s">
        <v>150</v>
      </c>
      <c r="AQ325" s="40" t="s">
        <v>150</v>
      </c>
      <c r="AR325" s="40" t="s">
        <v>150</v>
      </c>
      <c r="AS325" s="40" t="s">
        <v>150</v>
      </c>
      <c r="AT325" s="40" t="s">
        <v>150</v>
      </c>
      <c r="AU325" s="40" t="s">
        <v>150</v>
      </c>
      <c r="AV325" s="40" t="s">
        <v>150</v>
      </c>
      <c r="AW325" s="40" t="s">
        <v>150</v>
      </c>
      <c r="AX325" s="40" t="s">
        <v>150</v>
      </c>
      <c r="AY325" s="40" t="s">
        <v>150</v>
      </c>
      <c r="AZ325" s="40" t="s">
        <v>150</v>
      </c>
      <c r="BA325" s="40" t="s">
        <v>150</v>
      </c>
      <c r="BB325" s="40" t="s">
        <v>150</v>
      </c>
      <c r="BC325" s="40" t="s">
        <v>150</v>
      </c>
      <c r="BD325" s="40" t="s">
        <v>150</v>
      </c>
      <c r="BE325" s="40" t="s">
        <v>150</v>
      </c>
      <c r="BF325" s="40" t="s">
        <v>153</v>
      </c>
      <c r="BG325" s="40" t="s">
        <v>166</v>
      </c>
      <c r="BH325" s="40" t="s">
        <v>153</v>
      </c>
      <c r="BI325" s="40" t="s">
        <v>153</v>
      </c>
      <c r="BJ325" s="40" t="s">
        <v>153</v>
      </c>
      <c r="BK325" s="40" t="s">
        <v>150</v>
      </c>
      <c r="BL325" s="40" t="s">
        <v>153</v>
      </c>
      <c r="BM325" s="40" t="s">
        <v>153</v>
      </c>
      <c r="BN325" s="40" t="s">
        <v>153</v>
      </c>
      <c r="BO325" s="40"/>
      <c r="BP325" s="40" t="s">
        <v>153</v>
      </c>
      <c r="BQ325" s="40" t="s">
        <v>150</v>
      </c>
      <c r="BR325" s="40" t="s">
        <v>150</v>
      </c>
      <c r="BS325" s="40" t="s">
        <v>150</v>
      </c>
      <c r="BT325" s="40" t="s">
        <v>150</v>
      </c>
      <c r="BU325" s="41" t="s">
        <v>150</v>
      </c>
      <c r="BV325" s="43" t="s">
        <v>150</v>
      </c>
      <c r="BW325" s="40" t="s">
        <v>153</v>
      </c>
      <c r="BX325" s="40" t="s">
        <v>150</v>
      </c>
      <c r="BY325" s="40" t="s">
        <v>150</v>
      </c>
      <c r="BZ325" s="40" t="s">
        <v>150</v>
      </c>
      <c r="CA325" s="43" t="s">
        <v>150</v>
      </c>
      <c r="CB325" s="43" t="s">
        <v>150</v>
      </c>
      <c r="CC325" s="43" t="s">
        <v>150</v>
      </c>
      <c r="CD325" s="40" t="s">
        <v>150</v>
      </c>
      <c r="CE325" s="40" t="s">
        <v>150</v>
      </c>
      <c r="CF325" s="40" t="s">
        <v>150</v>
      </c>
      <c r="CG325" s="40" t="s">
        <v>153</v>
      </c>
      <c r="CH325" s="40" t="s">
        <v>158</v>
      </c>
      <c r="CI325" s="40"/>
      <c r="CJ325" s="47">
        <v>8.6862303493865571</v>
      </c>
      <c r="CK325" s="47">
        <v>-12.792241481217646</v>
      </c>
      <c r="CL325" s="48">
        <v>6.0849219802821063E-2</v>
      </c>
      <c r="CM325" s="48">
        <v>0.1747238712461491</v>
      </c>
      <c r="CN325" s="47">
        <v>11.043415572199828</v>
      </c>
      <c r="CO325" s="47">
        <v>31.710321460281143</v>
      </c>
      <c r="CP325" s="47">
        <v>4.3432705069822317</v>
      </c>
      <c r="CQ325" s="47">
        <v>14.548199104591932</v>
      </c>
      <c r="CR325" s="47">
        <v>2.8714233610937545</v>
      </c>
      <c r="CS325" s="47">
        <v>3.3495954445398417</v>
      </c>
      <c r="CT325" s="4"/>
      <c r="CU325" s="4"/>
      <c r="CV325" s="4"/>
      <c r="CW325" s="4"/>
      <c r="CX325" s="4"/>
      <c r="CY325" s="4"/>
      <c r="CZ325" s="4"/>
      <c r="DA325" s="4"/>
      <c r="DB325" s="4"/>
      <c r="DC325" s="4"/>
      <c r="DD325" s="4"/>
      <c r="DE325" s="4"/>
      <c r="DF325" s="4"/>
      <c r="DG325" s="4"/>
      <c r="DH325" s="4"/>
      <c r="DI325" s="4"/>
      <c r="DJ325" s="4"/>
      <c r="DK325" s="4"/>
    </row>
    <row r="326" spans="1:115" ht="15" customHeight="1" x14ac:dyDescent="0.6">
      <c r="A326" s="40">
        <v>414</v>
      </c>
      <c r="B326" s="40" t="s">
        <v>1518</v>
      </c>
      <c r="C326" s="40" t="s">
        <v>1519</v>
      </c>
      <c r="D326" s="40" t="s">
        <v>1520</v>
      </c>
      <c r="E326" s="40" t="s">
        <v>413</v>
      </c>
      <c r="F326" s="40" t="s">
        <v>1521</v>
      </c>
      <c r="G326" s="40" t="s">
        <v>1561</v>
      </c>
      <c r="H326" s="40" t="s">
        <v>150</v>
      </c>
      <c r="I326" s="41">
        <v>43270</v>
      </c>
      <c r="J326" s="42">
        <f t="shared" si="0"/>
        <v>2018</v>
      </c>
      <c r="K326" s="42">
        <f t="shared" si="1"/>
        <v>6</v>
      </c>
      <c r="L326" s="42" t="str">
        <f t="shared" si="2"/>
        <v>2 - Summer</v>
      </c>
      <c r="M326" s="40" t="s">
        <v>150</v>
      </c>
      <c r="N326" s="40" t="s">
        <v>150</v>
      </c>
      <c r="O326" s="43">
        <v>0.97430555555555554</v>
      </c>
      <c r="P326" s="40" t="s">
        <v>151</v>
      </c>
      <c r="Q326" s="44">
        <v>29.62689</v>
      </c>
      <c r="R326" s="44">
        <v>-84.931380000000004</v>
      </c>
      <c r="S326" s="40" t="s">
        <v>152</v>
      </c>
      <c r="T326" s="40" t="s">
        <v>150</v>
      </c>
      <c r="U326" s="40" t="s">
        <v>150</v>
      </c>
      <c r="V326" s="40" t="s">
        <v>150</v>
      </c>
      <c r="W326" s="40" t="s">
        <v>150</v>
      </c>
      <c r="X326" s="40" t="s">
        <v>150</v>
      </c>
      <c r="Y326" s="40" t="s">
        <v>1562</v>
      </c>
      <c r="Z326" s="40" t="s">
        <v>1563</v>
      </c>
      <c r="AA326" s="45">
        <v>982.00041060468197</v>
      </c>
      <c r="AB326" s="40" t="s">
        <v>156</v>
      </c>
      <c r="AC326" s="40" t="s">
        <v>150</v>
      </c>
      <c r="AD326" s="40" t="s">
        <v>150</v>
      </c>
      <c r="AE326" s="40" t="s">
        <v>150</v>
      </c>
      <c r="AF326" s="40" t="s">
        <v>150</v>
      </c>
      <c r="AG326" s="46">
        <v>94.1</v>
      </c>
      <c r="AH326" s="46">
        <v>95.7</v>
      </c>
      <c r="AI326" s="40">
        <v>82.9</v>
      </c>
      <c r="AJ326" s="40" t="s">
        <v>150</v>
      </c>
      <c r="AK326" s="40" t="s">
        <v>150</v>
      </c>
      <c r="AL326" s="40" t="s">
        <v>150</v>
      </c>
      <c r="AM326" s="40" t="s">
        <v>150</v>
      </c>
      <c r="AN326" s="40" t="s">
        <v>157</v>
      </c>
      <c r="AO326" s="40" t="s">
        <v>150</v>
      </c>
      <c r="AP326" s="40" t="s">
        <v>150</v>
      </c>
      <c r="AQ326" s="40" t="s">
        <v>150</v>
      </c>
      <c r="AR326" s="40" t="s">
        <v>150</v>
      </c>
      <c r="AS326" s="40" t="s">
        <v>150</v>
      </c>
      <c r="AT326" s="40" t="s">
        <v>150</v>
      </c>
      <c r="AU326" s="40" t="s">
        <v>150</v>
      </c>
      <c r="AV326" s="40" t="s">
        <v>150</v>
      </c>
      <c r="AW326" s="40" t="s">
        <v>150</v>
      </c>
      <c r="AX326" s="40" t="s">
        <v>150</v>
      </c>
      <c r="AY326" s="40" t="s">
        <v>150</v>
      </c>
      <c r="AZ326" s="40" t="s">
        <v>150</v>
      </c>
      <c r="BA326" s="40" t="s">
        <v>150</v>
      </c>
      <c r="BB326" s="40" t="s">
        <v>150</v>
      </c>
      <c r="BC326" s="40" t="s">
        <v>150</v>
      </c>
      <c r="BD326" s="40" t="s">
        <v>150</v>
      </c>
      <c r="BE326" s="40" t="s">
        <v>150</v>
      </c>
      <c r="BF326" s="40" t="s">
        <v>153</v>
      </c>
      <c r="BG326" s="40" t="s">
        <v>166</v>
      </c>
      <c r="BH326" s="40" t="s">
        <v>153</v>
      </c>
      <c r="BI326" s="40" t="s">
        <v>166</v>
      </c>
      <c r="BJ326" s="40" t="s">
        <v>153</v>
      </c>
      <c r="BK326" s="40" t="s">
        <v>150</v>
      </c>
      <c r="BL326" s="40" t="s">
        <v>153</v>
      </c>
      <c r="BM326" s="40" t="s">
        <v>166</v>
      </c>
      <c r="BN326" s="40" t="s">
        <v>153</v>
      </c>
      <c r="BO326" s="40" t="s">
        <v>1564</v>
      </c>
      <c r="BP326" s="40" t="s">
        <v>153</v>
      </c>
      <c r="BQ326" s="40" t="s">
        <v>150</v>
      </c>
      <c r="BR326" s="40" t="s">
        <v>150</v>
      </c>
      <c r="BS326" s="40" t="s">
        <v>150</v>
      </c>
      <c r="BT326" s="40" t="s">
        <v>150</v>
      </c>
      <c r="BU326" s="41" t="s">
        <v>150</v>
      </c>
      <c r="BV326" s="43" t="s">
        <v>150</v>
      </c>
      <c r="BW326" s="40" t="s">
        <v>153</v>
      </c>
      <c r="BX326" s="40" t="s">
        <v>150</v>
      </c>
      <c r="BY326" s="40" t="s">
        <v>150</v>
      </c>
      <c r="BZ326" s="40" t="s">
        <v>150</v>
      </c>
      <c r="CA326" s="43" t="s">
        <v>150</v>
      </c>
      <c r="CB326" s="43" t="s">
        <v>150</v>
      </c>
      <c r="CC326" s="43" t="s">
        <v>150</v>
      </c>
      <c r="CD326" s="40" t="s">
        <v>150</v>
      </c>
      <c r="CE326" s="40" t="s">
        <v>150</v>
      </c>
      <c r="CF326" s="40" t="s">
        <v>150</v>
      </c>
      <c r="CG326" s="40" t="s">
        <v>153</v>
      </c>
      <c r="CH326" s="40" t="s">
        <v>158</v>
      </c>
      <c r="CI326" s="40"/>
      <c r="CJ326" s="47">
        <v>8.3995503505170817</v>
      </c>
      <c r="CK326" s="47">
        <v>-16.253265354233605</v>
      </c>
      <c r="CL326" s="48">
        <v>5.8542310828877932E-2</v>
      </c>
      <c r="CM326" s="48">
        <v>0.17372940825390609</v>
      </c>
      <c r="CN326" s="47">
        <v>10.110934512759574</v>
      </c>
      <c r="CO326" s="47">
        <v>30.005079145752351</v>
      </c>
      <c r="CP326" s="47">
        <v>4.178608909984149</v>
      </c>
      <c r="CQ326" s="47">
        <v>14.465396190999675</v>
      </c>
      <c r="CR326" s="47">
        <v>2.9675871313267037</v>
      </c>
      <c r="CS326" s="47">
        <v>3.461773164853216</v>
      </c>
      <c r="CT326" s="4"/>
      <c r="CU326" s="4"/>
      <c r="CV326" s="4"/>
      <c r="CW326" s="4"/>
      <c r="CX326" s="4"/>
      <c r="CY326" s="4"/>
      <c r="CZ326" s="4"/>
      <c r="DA326" s="4"/>
      <c r="DB326" s="4"/>
      <c r="DC326" s="4"/>
      <c r="DD326" s="4"/>
      <c r="DE326" s="4"/>
      <c r="DF326" s="4"/>
      <c r="DG326" s="4"/>
      <c r="DH326" s="4"/>
      <c r="DI326" s="4"/>
      <c r="DJ326" s="4"/>
      <c r="DK326" s="4"/>
    </row>
    <row r="327" spans="1:115" ht="15" customHeight="1" x14ac:dyDescent="0.6">
      <c r="A327" s="40">
        <v>415</v>
      </c>
      <c r="B327" s="40" t="s">
        <v>1518</v>
      </c>
      <c r="C327" s="40" t="s">
        <v>1519</v>
      </c>
      <c r="D327" s="40" t="s">
        <v>1520</v>
      </c>
      <c r="E327" s="40" t="s">
        <v>413</v>
      </c>
      <c r="F327" s="40" t="s">
        <v>1521</v>
      </c>
      <c r="G327" s="40" t="s">
        <v>1565</v>
      </c>
      <c r="H327" s="40" t="s">
        <v>150</v>
      </c>
      <c r="I327" s="41">
        <v>43271</v>
      </c>
      <c r="J327" s="42">
        <f t="shared" si="0"/>
        <v>2018</v>
      </c>
      <c r="K327" s="42">
        <f t="shared" si="1"/>
        <v>6</v>
      </c>
      <c r="L327" s="42" t="str">
        <f t="shared" si="2"/>
        <v>2 - Summer</v>
      </c>
      <c r="M327" s="40" t="s">
        <v>150</v>
      </c>
      <c r="N327" s="40" t="s">
        <v>150</v>
      </c>
      <c r="O327" s="43">
        <v>1.5277777777777777E-2</v>
      </c>
      <c r="P327" s="40" t="s">
        <v>151</v>
      </c>
      <c r="Q327" s="40">
        <v>29.654779999999999</v>
      </c>
      <c r="R327" s="40">
        <v>-84.878429999999994</v>
      </c>
      <c r="S327" s="40" t="s">
        <v>152</v>
      </c>
      <c r="T327" s="40" t="s">
        <v>150</v>
      </c>
      <c r="U327" s="40" t="s">
        <v>150</v>
      </c>
      <c r="V327" s="40" t="s">
        <v>150</v>
      </c>
      <c r="W327" s="40" t="s">
        <v>150</v>
      </c>
      <c r="X327" s="40" t="s">
        <v>150</v>
      </c>
      <c r="Y327" s="40" t="s">
        <v>150</v>
      </c>
      <c r="Z327" s="40" t="s">
        <v>1566</v>
      </c>
      <c r="AA327" s="45" t="s">
        <v>150</v>
      </c>
      <c r="AB327" s="40" t="s">
        <v>156</v>
      </c>
      <c r="AC327" s="40" t="s">
        <v>150</v>
      </c>
      <c r="AD327" s="40" t="s">
        <v>150</v>
      </c>
      <c r="AE327" s="40" t="s">
        <v>150</v>
      </c>
      <c r="AF327" s="40" t="s">
        <v>150</v>
      </c>
      <c r="AG327" s="46" t="s">
        <v>150</v>
      </c>
      <c r="AH327" s="46" t="s">
        <v>150</v>
      </c>
      <c r="AI327" s="40" t="s">
        <v>150</v>
      </c>
      <c r="AJ327" s="40" t="s">
        <v>150</v>
      </c>
      <c r="AK327" s="40" t="s">
        <v>150</v>
      </c>
      <c r="AL327" s="40" t="s">
        <v>150</v>
      </c>
      <c r="AM327" s="40" t="s">
        <v>150</v>
      </c>
      <c r="AN327" s="40" t="s">
        <v>157</v>
      </c>
      <c r="AO327" s="40" t="s">
        <v>150</v>
      </c>
      <c r="AP327" s="40" t="s">
        <v>150</v>
      </c>
      <c r="AQ327" s="40" t="s">
        <v>150</v>
      </c>
      <c r="AR327" s="40" t="s">
        <v>150</v>
      </c>
      <c r="AS327" s="40" t="s">
        <v>150</v>
      </c>
      <c r="AT327" s="40" t="s">
        <v>150</v>
      </c>
      <c r="AU327" s="40" t="s">
        <v>150</v>
      </c>
      <c r="AV327" s="40" t="s">
        <v>150</v>
      </c>
      <c r="AW327" s="40" t="s">
        <v>150</v>
      </c>
      <c r="AX327" s="40" t="s">
        <v>150</v>
      </c>
      <c r="AY327" s="40" t="s">
        <v>150</v>
      </c>
      <c r="AZ327" s="40" t="s">
        <v>150</v>
      </c>
      <c r="BA327" s="40" t="s">
        <v>150</v>
      </c>
      <c r="BB327" s="40" t="s">
        <v>150</v>
      </c>
      <c r="BC327" s="40" t="s">
        <v>150</v>
      </c>
      <c r="BD327" s="40" t="s">
        <v>150</v>
      </c>
      <c r="BE327" s="40" t="s">
        <v>150</v>
      </c>
      <c r="BF327" s="40" t="s">
        <v>153</v>
      </c>
      <c r="BG327" s="40" t="s">
        <v>153</v>
      </c>
      <c r="BH327" s="40" t="s">
        <v>153</v>
      </c>
      <c r="BI327" s="40" t="s">
        <v>153</v>
      </c>
      <c r="BJ327" s="40" t="s">
        <v>153</v>
      </c>
      <c r="BK327" s="40" t="s">
        <v>150</v>
      </c>
      <c r="BL327" s="40" t="s">
        <v>153</v>
      </c>
      <c r="BM327" s="40" t="s">
        <v>153</v>
      </c>
      <c r="BN327" s="40" t="s">
        <v>153</v>
      </c>
      <c r="BO327" s="40" t="s">
        <v>1567</v>
      </c>
      <c r="BP327" s="40" t="s">
        <v>153</v>
      </c>
      <c r="BQ327" s="40" t="s">
        <v>150</v>
      </c>
      <c r="BR327" s="40" t="s">
        <v>150</v>
      </c>
      <c r="BS327" s="40" t="s">
        <v>150</v>
      </c>
      <c r="BT327" s="40" t="s">
        <v>150</v>
      </c>
      <c r="BU327" s="41" t="s">
        <v>150</v>
      </c>
      <c r="BV327" s="43" t="s">
        <v>150</v>
      </c>
      <c r="BW327" s="40" t="s">
        <v>153</v>
      </c>
      <c r="BX327" s="40" t="s">
        <v>150</v>
      </c>
      <c r="BY327" s="40" t="s">
        <v>150</v>
      </c>
      <c r="BZ327" s="40" t="s">
        <v>150</v>
      </c>
      <c r="CA327" s="43" t="s">
        <v>150</v>
      </c>
      <c r="CB327" s="43" t="s">
        <v>150</v>
      </c>
      <c r="CC327" s="43" t="s">
        <v>150</v>
      </c>
      <c r="CD327" s="40" t="s">
        <v>150</v>
      </c>
      <c r="CE327" s="40" t="s">
        <v>150</v>
      </c>
      <c r="CF327" s="40" t="s">
        <v>150</v>
      </c>
      <c r="CG327" s="40" t="s">
        <v>153</v>
      </c>
      <c r="CH327" s="40" t="s">
        <v>158</v>
      </c>
      <c r="CI327" s="40"/>
      <c r="CJ327" s="40"/>
      <c r="CK327" s="40"/>
      <c r="CL327" s="40"/>
      <c r="CM327" s="40"/>
      <c r="CN327" s="40"/>
      <c r="CO327" s="40"/>
      <c r="CP327" s="40"/>
      <c r="CQ327" s="40"/>
      <c r="CR327" s="40"/>
      <c r="CS327" s="40"/>
      <c r="CT327" s="4"/>
      <c r="CU327" s="4"/>
      <c r="CV327" s="4"/>
      <c r="CW327" s="4"/>
      <c r="CX327" s="4"/>
      <c r="CY327" s="4"/>
      <c r="CZ327" s="4"/>
      <c r="DA327" s="4"/>
      <c r="DB327" s="4"/>
      <c r="DC327" s="4"/>
      <c r="DD327" s="4"/>
      <c r="DE327" s="4"/>
      <c r="DF327" s="4"/>
      <c r="DG327" s="4"/>
      <c r="DH327" s="4"/>
      <c r="DI327" s="4"/>
      <c r="DJ327" s="4"/>
      <c r="DK327" s="4"/>
    </row>
    <row r="328" spans="1:115" ht="15" customHeight="1" x14ac:dyDescent="0.6">
      <c r="A328" s="40">
        <v>416</v>
      </c>
      <c r="B328" s="40" t="s">
        <v>1518</v>
      </c>
      <c r="C328" s="40" t="s">
        <v>1519</v>
      </c>
      <c r="D328" s="40" t="s">
        <v>1520</v>
      </c>
      <c r="E328" s="40" t="s">
        <v>413</v>
      </c>
      <c r="F328" s="40" t="s">
        <v>1521</v>
      </c>
      <c r="G328" s="40" t="s">
        <v>1568</v>
      </c>
      <c r="H328" s="40" t="s">
        <v>150</v>
      </c>
      <c r="I328" s="41">
        <v>43271</v>
      </c>
      <c r="J328" s="42">
        <f t="shared" si="0"/>
        <v>2018</v>
      </c>
      <c r="K328" s="42">
        <f t="shared" si="1"/>
        <v>6</v>
      </c>
      <c r="L328" s="42" t="str">
        <f t="shared" si="2"/>
        <v>2 - Summer</v>
      </c>
      <c r="M328" s="40" t="s">
        <v>150</v>
      </c>
      <c r="N328" s="40" t="s">
        <v>150</v>
      </c>
      <c r="O328" s="43">
        <v>5.5555555555555552E-2</v>
      </c>
      <c r="P328" s="40" t="s">
        <v>151</v>
      </c>
      <c r="Q328" s="40">
        <v>29.656079999999999</v>
      </c>
      <c r="R328" s="40">
        <v>-84.875770000000003</v>
      </c>
      <c r="S328" s="40" t="s">
        <v>152</v>
      </c>
      <c r="T328" s="40" t="s">
        <v>150</v>
      </c>
      <c r="U328" s="40" t="s">
        <v>150</v>
      </c>
      <c r="V328" s="40" t="s">
        <v>150</v>
      </c>
      <c r="W328" s="40" t="s">
        <v>150</v>
      </c>
      <c r="X328" s="40" t="s">
        <v>150</v>
      </c>
      <c r="Y328" s="40" t="s">
        <v>1569</v>
      </c>
      <c r="Z328" s="40" t="s">
        <v>1570</v>
      </c>
      <c r="AA328" s="45">
        <v>982.00041060619901</v>
      </c>
      <c r="AB328" s="40" t="s">
        <v>156</v>
      </c>
      <c r="AC328" s="40" t="s">
        <v>150</v>
      </c>
      <c r="AD328" s="40" t="s">
        <v>150</v>
      </c>
      <c r="AE328" s="40" t="s">
        <v>150</v>
      </c>
      <c r="AF328" s="40" t="s">
        <v>150</v>
      </c>
      <c r="AG328" s="46">
        <v>96</v>
      </c>
      <c r="AH328" s="46">
        <v>97</v>
      </c>
      <c r="AI328" s="40">
        <v>86.3</v>
      </c>
      <c r="AJ328" s="40" t="s">
        <v>150</v>
      </c>
      <c r="AK328" s="40" t="s">
        <v>150</v>
      </c>
      <c r="AL328" s="40" t="s">
        <v>150</v>
      </c>
      <c r="AM328" s="40" t="s">
        <v>150</v>
      </c>
      <c r="AN328" s="40" t="s">
        <v>157</v>
      </c>
      <c r="AO328" s="40" t="s">
        <v>150</v>
      </c>
      <c r="AP328" s="40" t="s">
        <v>150</v>
      </c>
      <c r="AQ328" s="40" t="s">
        <v>150</v>
      </c>
      <c r="AR328" s="40" t="s">
        <v>150</v>
      </c>
      <c r="AS328" s="40" t="s">
        <v>150</v>
      </c>
      <c r="AT328" s="40" t="s">
        <v>150</v>
      </c>
      <c r="AU328" s="40" t="s">
        <v>150</v>
      </c>
      <c r="AV328" s="40" t="s">
        <v>150</v>
      </c>
      <c r="AW328" s="40" t="s">
        <v>150</v>
      </c>
      <c r="AX328" s="40" t="s">
        <v>150</v>
      </c>
      <c r="AY328" s="40" t="s">
        <v>150</v>
      </c>
      <c r="AZ328" s="40" t="s">
        <v>150</v>
      </c>
      <c r="BA328" s="40" t="s">
        <v>150</v>
      </c>
      <c r="BB328" s="40" t="s">
        <v>150</v>
      </c>
      <c r="BC328" s="40" t="s">
        <v>150</v>
      </c>
      <c r="BD328" s="40" t="s">
        <v>150</v>
      </c>
      <c r="BE328" s="40" t="s">
        <v>150</v>
      </c>
      <c r="BF328" s="40" t="s">
        <v>153</v>
      </c>
      <c r="BG328" s="40" t="s">
        <v>166</v>
      </c>
      <c r="BH328" s="40" t="s">
        <v>153</v>
      </c>
      <c r="BI328" s="40" t="s">
        <v>166</v>
      </c>
      <c r="BJ328" s="40" t="s">
        <v>153</v>
      </c>
      <c r="BK328" s="40" t="s">
        <v>150</v>
      </c>
      <c r="BL328" s="40" t="s">
        <v>153</v>
      </c>
      <c r="BM328" s="40" t="s">
        <v>166</v>
      </c>
      <c r="BN328" s="40" t="s">
        <v>153</v>
      </c>
      <c r="BO328" s="40" t="s">
        <v>1571</v>
      </c>
      <c r="BP328" s="40" t="s">
        <v>153</v>
      </c>
      <c r="BQ328" s="40" t="s">
        <v>150</v>
      </c>
      <c r="BR328" s="40" t="s">
        <v>150</v>
      </c>
      <c r="BS328" s="40" t="s">
        <v>150</v>
      </c>
      <c r="BT328" s="40" t="s">
        <v>150</v>
      </c>
      <c r="BU328" s="41" t="s">
        <v>150</v>
      </c>
      <c r="BV328" s="43" t="s">
        <v>150</v>
      </c>
      <c r="BW328" s="40" t="s">
        <v>153</v>
      </c>
      <c r="BX328" s="40" t="s">
        <v>150</v>
      </c>
      <c r="BY328" s="40" t="s">
        <v>150</v>
      </c>
      <c r="BZ328" s="40" t="s">
        <v>150</v>
      </c>
      <c r="CA328" s="43" t="s">
        <v>150</v>
      </c>
      <c r="CB328" s="43" t="s">
        <v>150</v>
      </c>
      <c r="CC328" s="43" t="s">
        <v>150</v>
      </c>
      <c r="CD328" s="40" t="s">
        <v>150</v>
      </c>
      <c r="CE328" s="40" t="s">
        <v>150</v>
      </c>
      <c r="CF328" s="40" t="s">
        <v>150</v>
      </c>
      <c r="CG328" s="40" t="s">
        <v>153</v>
      </c>
      <c r="CH328" s="40" t="s">
        <v>158</v>
      </c>
      <c r="CI328" s="40"/>
      <c r="CJ328" s="47">
        <v>10.191553594333692</v>
      </c>
      <c r="CK328" s="47">
        <v>-14.515200994377468</v>
      </c>
      <c r="CL328" s="48">
        <v>6.196541600219193E-2</v>
      </c>
      <c r="CM328" s="48">
        <v>0.17200745220022354</v>
      </c>
      <c r="CN328" s="47">
        <v>10.909404225738015</v>
      </c>
      <c r="CO328" s="47">
        <v>30.28300214792668</v>
      </c>
      <c r="CP328" s="47">
        <v>4.4229418988002802</v>
      </c>
      <c r="CQ328" s="47">
        <v>14.32201933390704</v>
      </c>
      <c r="CR328" s="47">
        <v>2.775862138876612</v>
      </c>
      <c r="CS328" s="47">
        <v>3.2381206132940332</v>
      </c>
      <c r="CT328" s="4"/>
      <c r="CU328" s="4"/>
      <c r="CV328" s="4"/>
      <c r="CW328" s="4"/>
      <c r="CX328" s="4"/>
      <c r="CY328" s="4"/>
      <c r="CZ328" s="4"/>
      <c r="DA328" s="4"/>
      <c r="DB328" s="4"/>
      <c r="DC328" s="4"/>
      <c r="DD328" s="4"/>
      <c r="DE328" s="4"/>
      <c r="DF328" s="4"/>
      <c r="DG328" s="4"/>
      <c r="DH328" s="4"/>
      <c r="DI328" s="4"/>
      <c r="DJ328" s="4"/>
      <c r="DK328" s="4"/>
    </row>
    <row r="329" spans="1:115" ht="15" customHeight="1" x14ac:dyDescent="0.6">
      <c r="A329" s="40">
        <v>417</v>
      </c>
      <c r="B329" s="40" t="s">
        <v>1518</v>
      </c>
      <c r="C329" s="40" t="s">
        <v>1519</v>
      </c>
      <c r="D329" s="40" t="s">
        <v>1520</v>
      </c>
      <c r="E329" s="40" t="s">
        <v>413</v>
      </c>
      <c r="F329" s="40" t="s">
        <v>1521</v>
      </c>
      <c r="G329" s="40" t="s">
        <v>1554</v>
      </c>
      <c r="H329" s="40" t="s">
        <v>150</v>
      </c>
      <c r="I329" s="41">
        <v>43271</v>
      </c>
      <c r="J329" s="42">
        <f t="shared" si="0"/>
        <v>2018</v>
      </c>
      <c r="K329" s="42">
        <f t="shared" si="1"/>
        <v>6</v>
      </c>
      <c r="L329" s="42" t="str">
        <f t="shared" si="2"/>
        <v>2 - Summer</v>
      </c>
      <c r="M329" s="40" t="s">
        <v>150</v>
      </c>
      <c r="N329" s="40" t="s">
        <v>150</v>
      </c>
      <c r="O329" s="43">
        <v>0.90555555555555556</v>
      </c>
      <c r="P329" s="40" t="s">
        <v>151</v>
      </c>
      <c r="Q329" s="44">
        <v>29.652640000000002</v>
      </c>
      <c r="R329" s="44">
        <v>-84.883529999999993</v>
      </c>
      <c r="S329" s="40" t="s">
        <v>290</v>
      </c>
      <c r="T329" s="40">
        <v>1</v>
      </c>
      <c r="U329" s="40" t="s">
        <v>150</v>
      </c>
      <c r="V329" s="40" t="s">
        <v>150</v>
      </c>
      <c r="W329" s="40" t="s">
        <v>150</v>
      </c>
      <c r="X329" s="40" t="s">
        <v>150</v>
      </c>
      <c r="Y329" s="40" t="s">
        <v>1555</v>
      </c>
      <c r="Z329" s="40" t="s">
        <v>1556</v>
      </c>
      <c r="AA329" s="45">
        <v>982.00041060504202</v>
      </c>
      <c r="AB329" s="40" t="s">
        <v>156</v>
      </c>
      <c r="AC329" s="40" t="s">
        <v>150</v>
      </c>
      <c r="AD329" s="40" t="s">
        <v>150</v>
      </c>
      <c r="AE329" s="40" t="s">
        <v>150</v>
      </c>
      <c r="AF329" s="40" t="s">
        <v>150</v>
      </c>
      <c r="AG329" s="46">
        <v>87.4</v>
      </c>
      <c r="AH329" s="46">
        <v>88</v>
      </c>
      <c r="AI329" s="40">
        <v>80.599999999999994</v>
      </c>
      <c r="AJ329" s="40" t="s">
        <v>150</v>
      </c>
      <c r="AK329" s="40" t="s">
        <v>150</v>
      </c>
      <c r="AL329" s="40" t="s">
        <v>150</v>
      </c>
      <c r="AM329" s="40" t="s">
        <v>150</v>
      </c>
      <c r="AN329" s="40" t="s">
        <v>157</v>
      </c>
      <c r="AO329" s="40" t="s">
        <v>150</v>
      </c>
      <c r="AP329" s="40" t="s">
        <v>150</v>
      </c>
      <c r="AQ329" s="40" t="s">
        <v>150</v>
      </c>
      <c r="AR329" s="40" t="s">
        <v>150</v>
      </c>
      <c r="AS329" s="40" t="s">
        <v>150</v>
      </c>
      <c r="AT329" s="40" t="s">
        <v>150</v>
      </c>
      <c r="AU329" s="40" t="s">
        <v>150</v>
      </c>
      <c r="AV329" s="40" t="s">
        <v>150</v>
      </c>
      <c r="AW329" s="40" t="s">
        <v>150</v>
      </c>
      <c r="AX329" s="40" t="s">
        <v>150</v>
      </c>
      <c r="AY329" s="40" t="s">
        <v>150</v>
      </c>
      <c r="AZ329" s="40" t="s">
        <v>150</v>
      </c>
      <c r="BA329" s="40" t="s">
        <v>150</v>
      </c>
      <c r="BB329" s="40" t="s">
        <v>150</v>
      </c>
      <c r="BC329" s="40" t="s">
        <v>150</v>
      </c>
      <c r="BD329" s="40" t="s">
        <v>150</v>
      </c>
      <c r="BE329" s="40" t="s">
        <v>150</v>
      </c>
      <c r="BF329" s="40" t="s">
        <v>153</v>
      </c>
      <c r="BG329" s="40" t="s">
        <v>166</v>
      </c>
      <c r="BH329" s="40" t="s">
        <v>153</v>
      </c>
      <c r="BI329" s="40" t="s">
        <v>166</v>
      </c>
      <c r="BJ329" s="40" t="s">
        <v>153</v>
      </c>
      <c r="BK329" s="40" t="s">
        <v>150</v>
      </c>
      <c r="BL329" s="40" t="s">
        <v>153</v>
      </c>
      <c r="BM329" s="40" t="s">
        <v>153</v>
      </c>
      <c r="BN329" s="40" t="s">
        <v>153</v>
      </c>
      <c r="BO329" s="40" t="s">
        <v>1572</v>
      </c>
      <c r="BP329" s="40" t="s">
        <v>153</v>
      </c>
      <c r="BQ329" s="40" t="s">
        <v>150</v>
      </c>
      <c r="BR329" s="40" t="s">
        <v>150</v>
      </c>
      <c r="BS329" s="40" t="s">
        <v>150</v>
      </c>
      <c r="BT329" s="40" t="s">
        <v>150</v>
      </c>
      <c r="BU329" s="41" t="s">
        <v>150</v>
      </c>
      <c r="BV329" s="43" t="s">
        <v>150</v>
      </c>
      <c r="BW329" s="40" t="s">
        <v>153</v>
      </c>
      <c r="BX329" s="40" t="s">
        <v>150</v>
      </c>
      <c r="BY329" s="40" t="s">
        <v>150</v>
      </c>
      <c r="BZ329" s="40" t="s">
        <v>150</v>
      </c>
      <c r="CA329" s="43" t="s">
        <v>150</v>
      </c>
      <c r="CB329" s="43" t="s">
        <v>150</v>
      </c>
      <c r="CC329" s="43" t="s">
        <v>150</v>
      </c>
      <c r="CD329" s="40" t="s">
        <v>150</v>
      </c>
      <c r="CE329" s="40" t="s">
        <v>150</v>
      </c>
      <c r="CF329" s="40" t="s">
        <v>150</v>
      </c>
      <c r="CG329" s="40" t="s">
        <v>153</v>
      </c>
      <c r="CH329" s="40" t="s">
        <v>158</v>
      </c>
      <c r="CI329" s="40"/>
      <c r="CJ329" s="40"/>
      <c r="CK329" s="40"/>
      <c r="CL329" s="40"/>
      <c r="CM329" s="40"/>
      <c r="CN329" s="40"/>
      <c r="CO329" s="40"/>
      <c r="CP329" s="40"/>
      <c r="CQ329" s="40"/>
      <c r="CR329" s="40"/>
      <c r="CS329" s="40"/>
      <c r="CT329" s="4"/>
      <c r="CU329" s="4"/>
      <c r="CV329" s="4"/>
      <c r="CW329" s="4"/>
      <c r="CX329" s="4"/>
      <c r="CY329" s="4"/>
      <c r="CZ329" s="4"/>
      <c r="DA329" s="4"/>
      <c r="DB329" s="4"/>
      <c r="DC329" s="4"/>
      <c r="DD329" s="4"/>
      <c r="DE329" s="4"/>
      <c r="DF329" s="4"/>
      <c r="DG329" s="4"/>
      <c r="DH329" s="4"/>
      <c r="DI329" s="4"/>
      <c r="DJ329" s="4"/>
      <c r="DK329" s="4"/>
    </row>
    <row r="330" spans="1:115" ht="15" customHeight="1" x14ac:dyDescent="0.6">
      <c r="A330" s="40">
        <v>418</v>
      </c>
      <c r="B330" s="40" t="s">
        <v>1518</v>
      </c>
      <c r="C330" s="40" t="s">
        <v>1519</v>
      </c>
      <c r="D330" s="40" t="s">
        <v>1520</v>
      </c>
      <c r="E330" s="40" t="s">
        <v>413</v>
      </c>
      <c r="F330" s="40" t="s">
        <v>1521</v>
      </c>
      <c r="G330" s="40" t="s">
        <v>1573</v>
      </c>
      <c r="H330" s="40" t="s">
        <v>150</v>
      </c>
      <c r="I330" s="41">
        <v>43271</v>
      </c>
      <c r="J330" s="42">
        <f t="shared" si="0"/>
        <v>2018</v>
      </c>
      <c r="K330" s="42">
        <f t="shared" si="1"/>
        <v>6</v>
      </c>
      <c r="L330" s="42" t="str">
        <f t="shared" si="2"/>
        <v>2 - Summer</v>
      </c>
      <c r="M330" s="40" t="s">
        <v>150</v>
      </c>
      <c r="N330" s="40" t="s">
        <v>150</v>
      </c>
      <c r="O330" s="43">
        <v>0.97916666666666663</v>
      </c>
      <c r="P330" s="40" t="s">
        <v>151</v>
      </c>
      <c r="Q330" s="44">
        <v>29.613589999999999</v>
      </c>
      <c r="R330" s="44">
        <v>-84.956829999999997</v>
      </c>
      <c r="S330" s="40" t="s">
        <v>152</v>
      </c>
      <c r="T330" s="40" t="s">
        <v>150</v>
      </c>
      <c r="U330" s="40" t="s">
        <v>150</v>
      </c>
      <c r="V330" s="40" t="s">
        <v>150</v>
      </c>
      <c r="W330" s="40" t="s">
        <v>150</v>
      </c>
      <c r="X330" s="40" t="s">
        <v>150</v>
      </c>
      <c r="Y330" s="40" t="s">
        <v>1574</v>
      </c>
      <c r="Z330" s="40" t="s">
        <v>1575</v>
      </c>
      <c r="AA330" s="45">
        <v>982.00041060914498</v>
      </c>
      <c r="AB330" s="40" t="s">
        <v>156</v>
      </c>
      <c r="AC330" s="40" t="s">
        <v>150</v>
      </c>
      <c r="AD330" s="40" t="s">
        <v>150</v>
      </c>
      <c r="AE330" s="40" t="s">
        <v>150</v>
      </c>
      <c r="AF330" s="40" t="s">
        <v>150</v>
      </c>
      <c r="AG330" s="46">
        <v>88.6</v>
      </c>
      <c r="AH330" s="46">
        <v>89</v>
      </c>
      <c r="AI330" s="40">
        <v>86.4</v>
      </c>
      <c r="AJ330" s="40" t="s">
        <v>150</v>
      </c>
      <c r="AK330" s="40" t="s">
        <v>150</v>
      </c>
      <c r="AL330" s="40" t="s">
        <v>150</v>
      </c>
      <c r="AM330" s="40" t="s">
        <v>150</v>
      </c>
      <c r="AN330" s="40" t="s">
        <v>157</v>
      </c>
      <c r="AO330" s="40" t="s">
        <v>150</v>
      </c>
      <c r="AP330" s="40" t="s">
        <v>150</v>
      </c>
      <c r="AQ330" s="40" t="s">
        <v>150</v>
      </c>
      <c r="AR330" s="40" t="s">
        <v>150</v>
      </c>
      <c r="AS330" s="40" t="s">
        <v>150</v>
      </c>
      <c r="AT330" s="40" t="s">
        <v>150</v>
      </c>
      <c r="AU330" s="40" t="s">
        <v>150</v>
      </c>
      <c r="AV330" s="40" t="s">
        <v>150</v>
      </c>
      <c r="AW330" s="40" t="s">
        <v>150</v>
      </c>
      <c r="AX330" s="40" t="s">
        <v>150</v>
      </c>
      <c r="AY330" s="40" t="s">
        <v>150</v>
      </c>
      <c r="AZ330" s="40" t="s">
        <v>150</v>
      </c>
      <c r="BA330" s="40" t="s">
        <v>150</v>
      </c>
      <c r="BB330" s="40" t="s">
        <v>150</v>
      </c>
      <c r="BC330" s="40" t="s">
        <v>150</v>
      </c>
      <c r="BD330" s="40" t="s">
        <v>150</v>
      </c>
      <c r="BE330" s="40" t="s">
        <v>150</v>
      </c>
      <c r="BF330" s="40" t="s">
        <v>153</v>
      </c>
      <c r="BG330" s="40" t="s">
        <v>166</v>
      </c>
      <c r="BH330" s="40" t="s">
        <v>153</v>
      </c>
      <c r="BI330" s="40" t="s">
        <v>166</v>
      </c>
      <c r="BJ330" s="40" t="s">
        <v>153</v>
      </c>
      <c r="BK330" s="40" t="s">
        <v>150</v>
      </c>
      <c r="BL330" s="40" t="s">
        <v>153</v>
      </c>
      <c r="BM330" s="40" t="s">
        <v>153</v>
      </c>
      <c r="BN330" s="40" t="s">
        <v>153</v>
      </c>
      <c r="BO330" s="40" t="s">
        <v>1576</v>
      </c>
      <c r="BP330" s="40" t="s">
        <v>153</v>
      </c>
      <c r="BQ330" s="40" t="s">
        <v>150</v>
      </c>
      <c r="BR330" s="40" t="s">
        <v>150</v>
      </c>
      <c r="BS330" s="40" t="s">
        <v>150</v>
      </c>
      <c r="BT330" s="40" t="s">
        <v>150</v>
      </c>
      <c r="BU330" s="41" t="s">
        <v>150</v>
      </c>
      <c r="BV330" s="43" t="s">
        <v>150</v>
      </c>
      <c r="BW330" s="40" t="s">
        <v>153</v>
      </c>
      <c r="BX330" s="40" t="s">
        <v>150</v>
      </c>
      <c r="BY330" s="40" t="s">
        <v>150</v>
      </c>
      <c r="BZ330" s="40" t="s">
        <v>150</v>
      </c>
      <c r="CA330" s="43" t="s">
        <v>150</v>
      </c>
      <c r="CB330" s="43" t="s">
        <v>150</v>
      </c>
      <c r="CC330" s="43" t="s">
        <v>150</v>
      </c>
      <c r="CD330" s="40" t="s">
        <v>150</v>
      </c>
      <c r="CE330" s="40" t="s">
        <v>150</v>
      </c>
      <c r="CF330" s="40" t="s">
        <v>150</v>
      </c>
      <c r="CG330" s="40" t="s">
        <v>153</v>
      </c>
      <c r="CH330" s="40" t="s">
        <v>158</v>
      </c>
      <c r="CI330" s="40"/>
      <c r="CJ330" s="47">
        <v>8.466408583468974</v>
      </c>
      <c r="CK330" s="47">
        <v>-14.491033239663361</v>
      </c>
      <c r="CL330" s="48">
        <v>8.5914732786189663E-2</v>
      </c>
      <c r="CM330" s="48">
        <v>0.24726627569372897</v>
      </c>
      <c r="CN330" s="47">
        <v>11.085771972411569</v>
      </c>
      <c r="CO330" s="47">
        <v>31.905325895965024</v>
      </c>
      <c r="CP330" s="47">
        <v>6.1323863516195338</v>
      </c>
      <c r="CQ330" s="47">
        <v>20.588366002808407</v>
      </c>
      <c r="CR330" s="47">
        <v>2.8780427718850534</v>
      </c>
      <c r="CS330" s="47">
        <v>3.3573171718659114</v>
      </c>
      <c r="CT330" s="4"/>
      <c r="CU330" s="4"/>
      <c r="CV330" s="4"/>
      <c r="CW330" s="4"/>
      <c r="CX330" s="4"/>
      <c r="CY330" s="4"/>
      <c r="CZ330" s="4"/>
      <c r="DA330" s="4"/>
      <c r="DB330" s="4"/>
      <c r="DC330" s="4"/>
      <c r="DD330" s="4"/>
      <c r="DE330" s="4"/>
      <c r="DF330" s="4"/>
      <c r="DG330" s="4"/>
      <c r="DH330" s="4"/>
      <c r="DI330" s="4"/>
      <c r="DJ330" s="4"/>
      <c r="DK330" s="4"/>
    </row>
    <row r="331" spans="1:115" ht="15" customHeight="1" x14ac:dyDescent="0.6">
      <c r="A331" s="40">
        <v>419</v>
      </c>
      <c r="B331" s="40" t="s">
        <v>1518</v>
      </c>
      <c r="C331" s="40" t="s">
        <v>1519</v>
      </c>
      <c r="D331" s="40" t="s">
        <v>1520</v>
      </c>
      <c r="E331" s="40" t="s">
        <v>413</v>
      </c>
      <c r="F331" s="40" t="s">
        <v>1521</v>
      </c>
      <c r="G331" s="40" t="s">
        <v>1577</v>
      </c>
      <c r="H331" s="40" t="s">
        <v>150</v>
      </c>
      <c r="I331" s="41">
        <v>43272</v>
      </c>
      <c r="J331" s="42">
        <f t="shared" si="0"/>
        <v>2018</v>
      </c>
      <c r="K331" s="42">
        <f t="shared" si="1"/>
        <v>6</v>
      </c>
      <c r="L331" s="42" t="str">
        <f t="shared" si="2"/>
        <v>2 - Summer</v>
      </c>
      <c r="M331" s="40" t="s">
        <v>150</v>
      </c>
      <c r="N331" s="40" t="s">
        <v>150</v>
      </c>
      <c r="O331" s="43">
        <v>8.2638888888888887E-2</v>
      </c>
      <c r="P331" s="40" t="s">
        <v>151</v>
      </c>
      <c r="Q331" s="44">
        <v>29.62257</v>
      </c>
      <c r="R331" s="44">
        <v>-84.939229999999995</v>
      </c>
      <c r="S331" s="40" t="s">
        <v>152</v>
      </c>
      <c r="T331" s="40" t="s">
        <v>150</v>
      </c>
      <c r="U331" s="40" t="s">
        <v>150</v>
      </c>
      <c r="V331" s="40" t="s">
        <v>150</v>
      </c>
      <c r="W331" s="40" t="s">
        <v>150</v>
      </c>
      <c r="X331" s="40" t="s">
        <v>150</v>
      </c>
      <c r="Y331" s="40" t="s">
        <v>1578</v>
      </c>
      <c r="Z331" s="40" t="s">
        <v>1579</v>
      </c>
      <c r="AA331" s="45">
        <v>982.00041061043896</v>
      </c>
      <c r="AB331" s="40" t="s">
        <v>156</v>
      </c>
      <c r="AC331" s="40" t="s">
        <v>150</v>
      </c>
      <c r="AD331" s="40" t="s">
        <v>150</v>
      </c>
      <c r="AE331" s="40" t="s">
        <v>150</v>
      </c>
      <c r="AF331" s="40" t="s">
        <v>150</v>
      </c>
      <c r="AG331" s="46">
        <v>104</v>
      </c>
      <c r="AH331" s="46">
        <v>106</v>
      </c>
      <c r="AI331" s="40">
        <v>97</v>
      </c>
      <c r="AJ331" s="40" t="s">
        <v>150</v>
      </c>
      <c r="AK331" s="40" t="s">
        <v>150</v>
      </c>
      <c r="AL331" s="40" t="s">
        <v>150</v>
      </c>
      <c r="AM331" s="40" t="s">
        <v>150</v>
      </c>
      <c r="AN331" s="40" t="s">
        <v>157</v>
      </c>
      <c r="AO331" s="40" t="s">
        <v>150</v>
      </c>
      <c r="AP331" s="40" t="s">
        <v>166</v>
      </c>
      <c r="AQ331" s="40" t="s">
        <v>1580</v>
      </c>
      <c r="AR331" s="40" t="s">
        <v>150</v>
      </c>
      <c r="AS331" s="40" t="s">
        <v>150</v>
      </c>
      <c r="AT331" s="40" t="s">
        <v>150</v>
      </c>
      <c r="AU331" s="40" t="s">
        <v>150</v>
      </c>
      <c r="AV331" s="40" t="s">
        <v>150</v>
      </c>
      <c r="AW331" s="40" t="s">
        <v>150</v>
      </c>
      <c r="AX331" s="40" t="s">
        <v>150</v>
      </c>
      <c r="AY331" s="40" t="s">
        <v>150</v>
      </c>
      <c r="AZ331" s="40" t="s">
        <v>150</v>
      </c>
      <c r="BA331" s="40" t="s">
        <v>150</v>
      </c>
      <c r="BB331" s="40" t="s">
        <v>150</v>
      </c>
      <c r="BC331" s="40" t="s">
        <v>150</v>
      </c>
      <c r="BD331" s="40" t="s">
        <v>150</v>
      </c>
      <c r="BE331" s="40" t="s">
        <v>150</v>
      </c>
      <c r="BF331" s="40" t="s">
        <v>153</v>
      </c>
      <c r="BG331" s="40" t="s">
        <v>166</v>
      </c>
      <c r="BH331" s="40" t="s">
        <v>153</v>
      </c>
      <c r="BI331" s="40" t="s">
        <v>166</v>
      </c>
      <c r="BJ331" s="40" t="s">
        <v>153</v>
      </c>
      <c r="BK331" s="40" t="s">
        <v>150</v>
      </c>
      <c r="BL331" s="40" t="s">
        <v>153</v>
      </c>
      <c r="BM331" s="40" t="s">
        <v>166</v>
      </c>
      <c r="BN331" s="40" t="s">
        <v>153</v>
      </c>
      <c r="BO331" s="40" t="s">
        <v>1581</v>
      </c>
      <c r="BP331" s="40" t="s">
        <v>153</v>
      </c>
      <c r="BQ331" s="40" t="s">
        <v>150</v>
      </c>
      <c r="BR331" s="40" t="s">
        <v>150</v>
      </c>
      <c r="BS331" s="40" t="s">
        <v>150</v>
      </c>
      <c r="BT331" s="40" t="s">
        <v>150</v>
      </c>
      <c r="BU331" s="41" t="s">
        <v>150</v>
      </c>
      <c r="BV331" s="43" t="s">
        <v>150</v>
      </c>
      <c r="BW331" s="40" t="s">
        <v>153</v>
      </c>
      <c r="BX331" s="40" t="s">
        <v>150</v>
      </c>
      <c r="BY331" s="40" t="s">
        <v>150</v>
      </c>
      <c r="BZ331" s="40" t="s">
        <v>150</v>
      </c>
      <c r="CA331" s="43" t="s">
        <v>150</v>
      </c>
      <c r="CB331" s="43" t="s">
        <v>150</v>
      </c>
      <c r="CC331" s="43" t="s">
        <v>150</v>
      </c>
      <c r="CD331" s="40" t="s">
        <v>150</v>
      </c>
      <c r="CE331" s="40" t="s">
        <v>150</v>
      </c>
      <c r="CF331" s="40" t="s">
        <v>150</v>
      </c>
      <c r="CG331" s="40" t="s">
        <v>153</v>
      </c>
      <c r="CH331" s="40" t="s">
        <v>158</v>
      </c>
      <c r="CI331" s="40"/>
      <c r="CJ331" s="47">
        <v>15.737271680511503</v>
      </c>
      <c r="CK331" s="47">
        <v>-14.311745115572261</v>
      </c>
      <c r="CL331" s="48">
        <v>9.4016724042998878E-2</v>
      </c>
      <c r="CM331" s="48">
        <v>0.26927955265306708</v>
      </c>
      <c r="CN331" s="47">
        <v>10.83141982062199</v>
      </c>
      <c r="CO331" s="47">
        <v>31.022989936989294</v>
      </c>
      <c r="CP331" s="47">
        <v>6.7106869409706551</v>
      </c>
      <c r="CQ331" s="47">
        <v>22.421278322486852</v>
      </c>
      <c r="CR331" s="47">
        <v>2.864166512863298</v>
      </c>
      <c r="CS331" s="47">
        <v>3.3411301286606832</v>
      </c>
      <c r="CT331" s="4"/>
      <c r="CU331" s="4"/>
      <c r="CV331" s="4"/>
      <c r="CW331" s="4"/>
      <c r="CX331" s="4"/>
      <c r="CY331" s="4"/>
      <c r="CZ331" s="4"/>
      <c r="DA331" s="4"/>
      <c r="DB331" s="4"/>
      <c r="DC331" s="4"/>
      <c r="DD331" s="4"/>
      <c r="DE331" s="4"/>
      <c r="DF331" s="4"/>
      <c r="DG331" s="4"/>
      <c r="DH331" s="4"/>
      <c r="DI331" s="4"/>
      <c r="DJ331" s="4"/>
      <c r="DK331" s="4"/>
    </row>
    <row r="332" spans="1:115" ht="15" customHeight="1" x14ac:dyDescent="0.6">
      <c r="A332" s="40">
        <v>420</v>
      </c>
      <c r="B332" s="40" t="s">
        <v>1518</v>
      </c>
      <c r="C332" s="40" t="s">
        <v>1519</v>
      </c>
      <c r="D332" s="40" t="s">
        <v>1520</v>
      </c>
      <c r="E332" s="40" t="s">
        <v>413</v>
      </c>
      <c r="F332" s="40" t="s">
        <v>1521</v>
      </c>
      <c r="G332" s="40" t="s">
        <v>1530</v>
      </c>
      <c r="H332" s="40" t="s">
        <v>150</v>
      </c>
      <c r="I332" s="41">
        <v>43272</v>
      </c>
      <c r="J332" s="42">
        <f t="shared" si="0"/>
        <v>2018</v>
      </c>
      <c r="K332" s="42">
        <f t="shared" si="1"/>
        <v>6</v>
      </c>
      <c r="L332" s="42" t="str">
        <f t="shared" si="2"/>
        <v>2 - Summer</v>
      </c>
      <c r="M332" s="40" t="s">
        <v>150</v>
      </c>
      <c r="N332" s="40" t="s">
        <v>150</v>
      </c>
      <c r="O332" s="43">
        <v>9.375E-2</v>
      </c>
      <c r="P332" s="40" t="s">
        <v>151</v>
      </c>
      <c r="Q332" s="44">
        <v>29.653040000000001</v>
      </c>
      <c r="R332" s="44">
        <v>-84.882720000000006</v>
      </c>
      <c r="S332" s="40" t="s">
        <v>290</v>
      </c>
      <c r="T332" s="40">
        <v>2</v>
      </c>
      <c r="U332" s="40" t="s">
        <v>150</v>
      </c>
      <c r="V332" s="40" t="s">
        <v>150</v>
      </c>
      <c r="W332" s="40" t="s">
        <v>150</v>
      </c>
      <c r="X332" s="40" t="s">
        <v>150</v>
      </c>
      <c r="Y332" s="40" t="s">
        <v>1547</v>
      </c>
      <c r="Z332" s="40" t="s">
        <v>1548</v>
      </c>
      <c r="AA332" s="45">
        <v>982.00091060984403</v>
      </c>
      <c r="AB332" s="40" t="s">
        <v>156</v>
      </c>
      <c r="AC332" s="40" t="s">
        <v>150</v>
      </c>
      <c r="AD332" s="40" t="s">
        <v>150</v>
      </c>
      <c r="AE332" s="40" t="s">
        <v>150</v>
      </c>
      <c r="AF332" s="40" t="s">
        <v>150</v>
      </c>
      <c r="AG332" s="46">
        <v>88.1</v>
      </c>
      <c r="AH332" s="46">
        <v>88.9</v>
      </c>
      <c r="AI332" s="40">
        <v>81.400000000000006</v>
      </c>
      <c r="AJ332" s="40" t="s">
        <v>150</v>
      </c>
      <c r="AK332" s="40" t="s">
        <v>150</v>
      </c>
      <c r="AL332" s="40" t="s">
        <v>150</v>
      </c>
      <c r="AM332" s="40" t="s">
        <v>150</v>
      </c>
      <c r="AN332" s="40" t="s">
        <v>157</v>
      </c>
      <c r="AO332" s="40" t="s">
        <v>150</v>
      </c>
      <c r="AP332" s="40" t="s">
        <v>150</v>
      </c>
      <c r="AQ332" s="40" t="s">
        <v>150</v>
      </c>
      <c r="AR332" s="40" t="s">
        <v>150</v>
      </c>
      <c r="AS332" s="40" t="s">
        <v>150</v>
      </c>
      <c r="AT332" s="40" t="s">
        <v>150</v>
      </c>
      <c r="AU332" s="40" t="s">
        <v>150</v>
      </c>
      <c r="AV332" s="40" t="s">
        <v>150</v>
      </c>
      <c r="AW332" s="40" t="s">
        <v>150</v>
      </c>
      <c r="AX332" s="40" t="s">
        <v>150</v>
      </c>
      <c r="AY332" s="40" t="s">
        <v>150</v>
      </c>
      <c r="AZ332" s="40" t="s">
        <v>150</v>
      </c>
      <c r="BA332" s="40" t="s">
        <v>150</v>
      </c>
      <c r="BB332" s="40" t="s">
        <v>150</v>
      </c>
      <c r="BC332" s="40" t="s">
        <v>150</v>
      </c>
      <c r="BD332" s="40" t="s">
        <v>150</v>
      </c>
      <c r="BE332" s="40" t="s">
        <v>150</v>
      </c>
      <c r="BF332" s="40" t="s">
        <v>153</v>
      </c>
      <c r="BG332" s="40" t="s">
        <v>153</v>
      </c>
      <c r="BH332" s="40" t="s">
        <v>153</v>
      </c>
      <c r="BI332" s="40" t="s">
        <v>166</v>
      </c>
      <c r="BJ332" s="40" t="s">
        <v>153</v>
      </c>
      <c r="BK332" s="40" t="s">
        <v>150</v>
      </c>
      <c r="BL332" s="40" t="s">
        <v>153</v>
      </c>
      <c r="BM332" s="40" t="s">
        <v>153</v>
      </c>
      <c r="BN332" s="40" t="s">
        <v>153</v>
      </c>
      <c r="BO332" s="40" t="s">
        <v>1582</v>
      </c>
      <c r="BP332" s="40" t="s">
        <v>153</v>
      </c>
      <c r="BQ332" s="40" t="s">
        <v>150</v>
      </c>
      <c r="BR332" s="40" t="s">
        <v>150</v>
      </c>
      <c r="BS332" s="40" t="s">
        <v>150</v>
      </c>
      <c r="BT332" s="40" t="s">
        <v>150</v>
      </c>
      <c r="BU332" s="41" t="s">
        <v>150</v>
      </c>
      <c r="BV332" s="43" t="s">
        <v>150</v>
      </c>
      <c r="BW332" s="40" t="s">
        <v>153</v>
      </c>
      <c r="BX332" s="40" t="s">
        <v>150</v>
      </c>
      <c r="BY332" s="40" t="s">
        <v>150</v>
      </c>
      <c r="BZ332" s="40" t="s">
        <v>150</v>
      </c>
      <c r="CA332" s="43" t="s">
        <v>150</v>
      </c>
      <c r="CB332" s="43" t="s">
        <v>150</v>
      </c>
      <c r="CC332" s="43" t="s">
        <v>150</v>
      </c>
      <c r="CD332" s="40" t="s">
        <v>150</v>
      </c>
      <c r="CE332" s="40" t="s">
        <v>150</v>
      </c>
      <c r="CF332" s="40" t="s">
        <v>150</v>
      </c>
      <c r="CG332" s="40" t="s">
        <v>153</v>
      </c>
      <c r="CH332" s="40" t="s">
        <v>158</v>
      </c>
      <c r="CI332" s="40"/>
      <c r="CJ332" s="40"/>
      <c r="CK332" s="40"/>
      <c r="CL332" s="40"/>
      <c r="CM332" s="40"/>
      <c r="CN332" s="40"/>
      <c r="CO332" s="40"/>
      <c r="CP332" s="40"/>
      <c r="CQ332" s="40"/>
      <c r="CR332" s="40"/>
      <c r="CS332" s="40"/>
      <c r="CT332" s="4"/>
      <c r="CU332" s="4"/>
      <c r="CV332" s="4"/>
      <c r="CW332" s="4"/>
      <c r="CX332" s="4"/>
      <c r="CY332" s="4"/>
      <c r="CZ332" s="4"/>
      <c r="DA332" s="4"/>
      <c r="DB332" s="4"/>
      <c r="DC332" s="4"/>
      <c r="DD332" s="4"/>
      <c r="DE332" s="4"/>
      <c r="DF332" s="4"/>
      <c r="DG332" s="4"/>
      <c r="DH332" s="4"/>
      <c r="DI332" s="4"/>
      <c r="DJ332" s="4"/>
      <c r="DK332" s="4"/>
    </row>
    <row r="333" spans="1:115" ht="15" customHeight="1" x14ac:dyDescent="0.6">
      <c r="A333" s="40">
        <v>421</v>
      </c>
      <c r="B333" s="40" t="s">
        <v>1518</v>
      </c>
      <c r="C333" s="40" t="s">
        <v>1519</v>
      </c>
      <c r="D333" s="40" t="s">
        <v>1520</v>
      </c>
      <c r="E333" s="40" t="s">
        <v>413</v>
      </c>
      <c r="F333" s="40" t="s">
        <v>1521</v>
      </c>
      <c r="G333" s="40" t="s">
        <v>1583</v>
      </c>
      <c r="H333" s="40" t="s">
        <v>150</v>
      </c>
      <c r="I333" s="41">
        <v>43272</v>
      </c>
      <c r="J333" s="42">
        <f t="shared" si="0"/>
        <v>2018</v>
      </c>
      <c r="K333" s="42">
        <f t="shared" si="1"/>
        <v>6</v>
      </c>
      <c r="L333" s="42" t="str">
        <f t="shared" si="2"/>
        <v>2 - Summer</v>
      </c>
      <c r="M333" s="40" t="s">
        <v>150</v>
      </c>
      <c r="N333" s="40" t="s">
        <v>150</v>
      </c>
      <c r="O333" s="43">
        <v>0.16111111111111112</v>
      </c>
      <c r="P333" s="40" t="s">
        <v>151</v>
      </c>
      <c r="Q333" s="44">
        <v>29.636479999999999</v>
      </c>
      <c r="R333" s="44">
        <v>-84.914010000000005</v>
      </c>
      <c r="S333" s="40" t="s">
        <v>152</v>
      </c>
      <c r="T333" s="40" t="s">
        <v>150</v>
      </c>
      <c r="U333" s="40" t="s">
        <v>150</v>
      </c>
      <c r="V333" s="40" t="s">
        <v>150</v>
      </c>
      <c r="W333" s="40" t="s">
        <v>150</v>
      </c>
      <c r="X333" s="40" t="s">
        <v>150</v>
      </c>
      <c r="Y333" s="40" t="s">
        <v>1584</v>
      </c>
      <c r="Z333" s="40" t="s">
        <v>1585</v>
      </c>
      <c r="AA333" s="45">
        <v>982.00041060961098</v>
      </c>
      <c r="AB333" s="40" t="s">
        <v>156</v>
      </c>
      <c r="AC333" s="40" t="s">
        <v>150</v>
      </c>
      <c r="AD333" s="40" t="s">
        <v>150</v>
      </c>
      <c r="AE333" s="40" t="s">
        <v>150</v>
      </c>
      <c r="AF333" s="40" t="s">
        <v>150</v>
      </c>
      <c r="AG333" s="46">
        <v>94</v>
      </c>
      <c r="AH333" s="46">
        <v>94.5</v>
      </c>
      <c r="AI333" s="40">
        <v>84</v>
      </c>
      <c r="AJ333" s="40" t="s">
        <v>150</v>
      </c>
      <c r="AK333" s="40" t="s">
        <v>150</v>
      </c>
      <c r="AL333" s="40" t="s">
        <v>150</v>
      </c>
      <c r="AM333" s="40" t="s">
        <v>150</v>
      </c>
      <c r="AN333" s="40" t="s">
        <v>157</v>
      </c>
      <c r="AO333" s="40" t="s">
        <v>150</v>
      </c>
      <c r="AP333" s="40" t="s">
        <v>150</v>
      </c>
      <c r="AQ333" s="40" t="s">
        <v>150</v>
      </c>
      <c r="AR333" s="40" t="s">
        <v>150</v>
      </c>
      <c r="AS333" s="40" t="s">
        <v>150</v>
      </c>
      <c r="AT333" s="40" t="s">
        <v>150</v>
      </c>
      <c r="AU333" s="40" t="s">
        <v>150</v>
      </c>
      <c r="AV333" s="40" t="s">
        <v>150</v>
      </c>
      <c r="AW333" s="40" t="s">
        <v>150</v>
      </c>
      <c r="AX333" s="40" t="s">
        <v>150</v>
      </c>
      <c r="AY333" s="40" t="s">
        <v>150</v>
      </c>
      <c r="AZ333" s="40" t="s">
        <v>150</v>
      </c>
      <c r="BA333" s="40" t="s">
        <v>150</v>
      </c>
      <c r="BB333" s="40" t="s">
        <v>150</v>
      </c>
      <c r="BC333" s="40" t="s">
        <v>150</v>
      </c>
      <c r="BD333" s="40" t="s">
        <v>150</v>
      </c>
      <c r="BE333" s="40" t="s">
        <v>150</v>
      </c>
      <c r="BF333" s="40" t="s">
        <v>153</v>
      </c>
      <c r="BG333" s="40" t="s">
        <v>166</v>
      </c>
      <c r="BH333" s="40" t="s">
        <v>153</v>
      </c>
      <c r="BI333" s="40" t="s">
        <v>166</v>
      </c>
      <c r="BJ333" s="40" t="s">
        <v>153</v>
      </c>
      <c r="BK333" s="40" t="s">
        <v>150</v>
      </c>
      <c r="BL333" s="40" t="s">
        <v>153</v>
      </c>
      <c r="BM333" s="40" t="s">
        <v>166</v>
      </c>
      <c r="BN333" s="40" t="s">
        <v>153</v>
      </c>
      <c r="BO333" s="40" t="s">
        <v>1586</v>
      </c>
      <c r="BP333" s="40" t="s">
        <v>153</v>
      </c>
      <c r="BQ333" s="40" t="s">
        <v>150</v>
      </c>
      <c r="BR333" s="40" t="s">
        <v>150</v>
      </c>
      <c r="BS333" s="40" t="s">
        <v>150</v>
      </c>
      <c r="BT333" s="40" t="s">
        <v>150</v>
      </c>
      <c r="BU333" s="41" t="s">
        <v>150</v>
      </c>
      <c r="BV333" s="43" t="s">
        <v>150</v>
      </c>
      <c r="BW333" s="40" t="s">
        <v>153</v>
      </c>
      <c r="BX333" s="40" t="s">
        <v>150</v>
      </c>
      <c r="BY333" s="40" t="s">
        <v>150</v>
      </c>
      <c r="BZ333" s="40" t="s">
        <v>150</v>
      </c>
      <c r="CA333" s="43" t="s">
        <v>150</v>
      </c>
      <c r="CB333" s="43" t="s">
        <v>150</v>
      </c>
      <c r="CC333" s="43" t="s">
        <v>150</v>
      </c>
      <c r="CD333" s="40" t="s">
        <v>150</v>
      </c>
      <c r="CE333" s="40" t="s">
        <v>150</v>
      </c>
      <c r="CF333" s="40" t="s">
        <v>150</v>
      </c>
      <c r="CG333" s="40" t="s">
        <v>153</v>
      </c>
      <c r="CH333" s="40" t="s">
        <v>158</v>
      </c>
      <c r="CI333" s="40"/>
      <c r="CJ333" s="47">
        <v>10.362751190831718</v>
      </c>
      <c r="CK333" s="47">
        <v>-13.428659022022442</v>
      </c>
      <c r="CL333" s="48">
        <v>5.0988193017836705E-2</v>
      </c>
      <c r="CM333" s="48">
        <v>0.15058978950151311</v>
      </c>
      <c r="CN333" s="47">
        <v>6.3339370208492802</v>
      </c>
      <c r="CO333" s="47">
        <v>18.706806149256288</v>
      </c>
      <c r="CP333" s="47">
        <v>3.6394142054130412</v>
      </c>
      <c r="CQ333" s="47">
        <v>12.538700208285855</v>
      </c>
      <c r="CR333" s="47">
        <v>2.9534247163619574</v>
      </c>
      <c r="CS333" s="47">
        <v>3.4452523127586199</v>
      </c>
      <c r="CT333" s="4"/>
      <c r="CU333" s="4"/>
      <c r="CV333" s="4"/>
      <c r="CW333" s="4"/>
      <c r="CX333" s="4"/>
      <c r="CY333" s="4"/>
      <c r="CZ333" s="4"/>
      <c r="DA333" s="4"/>
      <c r="DB333" s="4"/>
      <c r="DC333" s="4"/>
      <c r="DD333" s="4"/>
      <c r="DE333" s="4"/>
      <c r="DF333" s="4"/>
      <c r="DG333" s="4"/>
      <c r="DH333" s="4"/>
      <c r="DI333" s="4"/>
      <c r="DJ333" s="4"/>
      <c r="DK333" s="4"/>
    </row>
    <row r="334" spans="1:115" ht="15" customHeight="1" x14ac:dyDescent="0.6">
      <c r="A334" s="40">
        <v>422</v>
      </c>
      <c r="B334" s="40" t="s">
        <v>1518</v>
      </c>
      <c r="C334" s="40" t="s">
        <v>1519</v>
      </c>
      <c r="D334" s="40" t="s">
        <v>1520</v>
      </c>
      <c r="E334" s="40" t="s">
        <v>413</v>
      </c>
      <c r="F334" s="40" t="s">
        <v>1521</v>
      </c>
      <c r="G334" s="40" t="s">
        <v>1587</v>
      </c>
      <c r="H334" s="40" t="s">
        <v>150</v>
      </c>
      <c r="I334" s="41">
        <v>43273</v>
      </c>
      <c r="J334" s="42">
        <f t="shared" si="0"/>
        <v>2018</v>
      </c>
      <c r="K334" s="42">
        <f t="shared" si="1"/>
        <v>6</v>
      </c>
      <c r="L334" s="42" t="str">
        <f t="shared" si="2"/>
        <v>2 - Summer</v>
      </c>
      <c r="M334" s="40" t="s">
        <v>150</v>
      </c>
      <c r="N334" s="40" t="s">
        <v>150</v>
      </c>
      <c r="O334" s="43">
        <v>7.8472222222222221E-2</v>
      </c>
      <c r="P334" s="40" t="s">
        <v>151</v>
      </c>
      <c r="Q334" s="44">
        <v>29.655750000000001</v>
      </c>
      <c r="R334" s="44">
        <v>-84.87688</v>
      </c>
      <c r="S334" s="40" t="s">
        <v>152</v>
      </c>
      <c r="T334" s="40" t="s">
        <v>150</v>
      </c>
      <c r="U334" s="40" t="s">
        <v>150</v>
      </c>
      <c r="V334" s="40" t="s">
        <v>150</v>
      </c>
      <c r="W334" s="40" t="s">
        <v>150</v>
      </c>
      <c r="X334" s="40" t="s">
        <v>150</v>
      </c>
      <c r="Y334" s="40" t="s">
        <v>1588</v>
      </c>
      <c r="Z334" s="40" t="s">
        <v>1589</v>
      </c>
      <c r="AA334" s="45">
        <v>982.00041061004902</v>
      </c>
      <c r="AB334" s="40" t="s">
        <v>156</v>
      </c>
      <c r="AC334" s="40" t="s">
        <v>150</v>
      </c>
      <c r="AD334" s="40" t="s">
        <v>150</v>
      </c>
      <c r="AE334" s="40" t="s">
        <v>150</v>
      </c>
      <c r="AF334" s="40" t="s">
        <v>150</v>
      </c>
      <c r="AG334" s="46">
        <v>101.6</v>
      </c>
      <c r="AH334" s="46">
        <v>104.1</v>
      </c>
      <c r="AI334" s="40">
        <v>94.3</v>
      </c>
      <c r="AJ334" s="40" t="s">
        <v>150</v>
      </c>
      <c r="AK334" s="40" t="s">
        <v>150</v>
      </c>
      <c r="AL334" s="40" t="s">
        <v>150</v>
      </c>
      <c r="AM334" s="40" t="s">
        <v>150</v>
      </c>
      <c r="AN334" s="40" t="s">
        <v>157</v>
      </c>
      <c r="AO334" s="40" t="s">
        <v>150</v>
      </c>
      <c r="AP334" s="40" t="s">
        <v>150</v>
      </c>
      <c r="AQ334" s="40" t="s">
        <v>150</v>
      </c>
      <c r="AR334" s="40" t="s">
        <v>150</v>
      </c>
      <c r="AS334" s="40" t="s">
        <v>150</v>
      </c>
      <c r="AT334" s="40" t="s">
        <v>150</v>
      </c>
      <c r="AU334" s="40" t="s">
        <v>150</v>
      </c>
      <c r="AV334" s="40" t="s">
        <v>150</v>
      </c>
      <c r="AW334" s="40" t="s">
        <v>150</v>
      </c>
      <c r="AX334" s="40" t="s">
        <v>150</v>
      </c>
      <c r="AY334" s="40" t="s">
        <v>150</v>
      </c>
      <c r="AZ334" s="40" t="s">
        <v>150</v>
      </c>
      <c r="BA334" s="40" t="s">
        <v>150</v>
      </c>
      <c r="BB334" s="40" t="s">
        <v>150</v>
      </c>
      <c r="BC334" s="40" t="s">
        <v>150</v>
      </c>
      <c r="BD334" s="40" t="s">
        <v>150</v>
      </c>
      <c r="BE334" s="40" t="s">
        <v>150</v>
      </c>
      <c r="BF334" s="40" t="s">
        <v>153</v>
      </c>
      <c r="BG334" s="40" t="s">
        <v>166</v>
      </c>
      <c r="BH334" s="40" t="s">
        <v>153</v>
      </c>
      <c r="BI334" s="40" t="s">
        <v>166</v>
      </c>
      <c r="BJ334" s="40" t="s">
        <v>153</v>
      </c>
      <c r="BK334" s="40" t="s">
        <v>150</v>
      </c>
      <c r="BL334" s="40" t="s">
        <v>153</v>
      </c>
      <c r="BM334" s="40" t="s">
        <v>166</v>
      </c>
      <c r="BN334" s="40" t="s">
        <v>153</v>
      </c>
      <c r="BO334" s="40" t="s">
        <v>1590</v>
      </c>
      <c r="BP334" s="40" t="s">
        <v>153</v>
      </c>
      <c r="BQ334" s="40" t="s">
        <v>150</v>
      </c>
      <c r="BR334" s="40" t="s">
        <v>150</v>
      </c>
      <c r="BS334" s="40" t="s">
        <v>150</v>
      </c>
      <c r="BT334" s="40" t="s">
        <v>150</v>
      </c>
      <c r="BU334" s="41" t="s">
        <v>150</v>
      </c>
      <c r="BV334" s="43" t="s">
        <v>150</v>
      </c>
      <c r="BW334" s="40" t="s">
        <v>153</v>
      </c>
      <c r="BX334" s="40" t="s">
        <v>150</v>
      </c>
      <c r="BY334" s="40" t="s">
        <v>150</v>
      </c>
      <c r="BZ334" s="40" t="s">
        <v>150</v>
      </c>
      <c r="CA334" s="43" t="s">
        <v>150</v>
      </c>
      <c r="CB334" s="43" t="s">
        <v>150</v>
      </c>
      <c r="CC334" s="43" t="s">
        <v>150</v>
      </c>
      <c r="CD334" s="40" t="s">
        <v>150</v>
      </c>
      <c r="CE334" s="40" t="s">
        <v>150</v>
      </c>
      <c r="CF334" s="40" t="s">
        <v>150</v>
      </c>
      <c r="CG334" s="40" t="s">
        <v>153</v>
      </c>
      <c r="CH334" s="40" t="s">
        <v>158</v>
      </c>
      <c r="CI334" s="40"/>
      <c r="CJ334" s="47">
        <v>10.031513968032872</v>
      </c>
      <c r="CK334" s="47">
        <v>-16.473071993895452</v>
      </c>
      <c r="CL334" s="48">
        <v>8.4770389688319153E-2</v>
      </c>
      <c r="CM334" s="48">
        <v>0.24065757994712536</v>
      </c>
      <c r="CN334" s="47">
        <v>11.348111069386768</v>
      </c>
      <c r="CO334" s="47">
        <v>32.216543500284516</v>
      </c>
      <c r="CP334" s="47">
        <v>6.0507059020927301</v>
      </c>
      <c r="CQ334" s="47">
        <v>20.038099912333504</v>
      </c>
      <c r="CR334" s="47">
        <v>2.8389344537870693</v>
      </c>
      <c r="CS334" s="47">
        <v>3.3116962279397875</v>
      </c>
      <c r="CT334" s="4"/>
      <c r="CU334" s="4"/>
      <c r="CV334" s="4"/>
      <c r="CW334" s="4"/>
      <c r="CX334" s="4"/>
      <c r="CY334" s="4"/>
      <c r="CZ334" s="4"/>
      <c r="DA334" s="4"/>
      <c r="DB334" s="4"/>
      <c r="DC334" s="4"/>
      <c r="DD334" s="4"/>
      <c r="DE334" s="4"/>
      <c r="DF334" s="4"/>
      <c r="DG334" s="4"/>
      <c r="DH334" s="4"/>
      <c r="DI334" s="4"/>
      <c r="DJ334" s="4"/>
      <c r="DK334" s="4"/>
    </row>
    <row r="335" spans="1:115" ht="15" customHeight="1" x14ac:dyDescent="0.6">
      <c r="A335" s="40">
        <v>423</v>
      </c>
      <c r="B335" s="40" t="s">
        <v>1518</v>
      </c>
      <c r="C335" s="40" t="s">
        <v>1519</v>
      </c>
      <c r="D335" s="40" t="s">
        <v>1520</v>
      </c>
      <c r="E335" s="40" t="s">
        <v>413</v>
      </c>
      <c r="F335" s="40" t="s">
        <v>1521</v>
      </c>
      <c r="G335" s="40" t="s">
        <v>1591</v>
      </c>
      <c r="H335" s="40" t="s">
        <v>150</v>
      </c>
      <c r="I335" s="41">
        <v>43273</v>
      </c>
      <c r="J335" s="42">
        <f t="shared" si="0"/>
        <v>2018</v>
      </c>
      <c r="K335" s="42">
        <f t="shared" si="1"/>
        <v>6</v>
      </c>
      <c r="L335" s="42" t="str">
        <f t="shared" si="2"/>
        <v>2 - Summer</v>
      </c>
      <c r="M335" s="40" t="s">
        <v>150</v>
      </c>
      <c r="N335" s="40" t="s">
        <v>150</v>
      </c>
      <c r="O335" s="43">
        <v>0.15277777777777776</v>
      </c>
      <c r="P335" s="40" t="s">
        <v>151</v>
      </c>
      <c r="Q335" s="44">
        <v>29.66507</v>
      </c>
      <c r="R335" s="44">
        <v>-84.853530000000006</v>
      </c>
      <c r="S335" s="40" t="s">
        <v>152</v>
      </c>
      <c r="T335" s="40" t="s">
        <v>150</v>
      </c>
      <c r="U335" s="40" t="s">
        <v>150</v>
      </c>
      <c r="V335" s="40" t="s">
        <v>150</v>
      </c>
      <c r="W335" s="40" t="s">
        <v>150</v>
      </c>
      <c r="X335" s="40" t="s">
        <v>150</v>
      </c>
      <c r="Y335" s="40" t="s">
        <v>1592</v>
      </c>
      <c r="Z335" s="40" t="s">
        <v>1593</v>
      </c>
      <c r="AA335" s="45">
        <v>982.00041060981198</v>
      </c>
      <c r="AB335" s="40" t="s">
        <v>156</v>
      </c>
      <c r="AC335" s="40" t="s">
        <v>150</v>
      </c>
      <c r="AD335" s="40" t="s">
        <v>150</v>
      </c>
      <c r="AE335" s="40" t="s">
        <v>150</v>
      </c>
      <c r="AF335" s="40" t="s">
        <v>150</v>
      </c>
      <c r="AG335" s="46">
        <v>91.2</v>
      </c>
      <c r="AH335" s="46">
        <v>92.6</v>
      </c>
      <c r="AI335" s="40">
        <v>85.1</v>
      </c>
      <c r="AJ335" s="40" t="s">
        <v>150</v>
      </c>
      <c r="AK335" s="40" t="s">
        <v>150</v>
      </c>
      <c r="AL335" s="40" t="s">
        <v>150</v>
      </c>
      <c r="AM335" s="40" t="s">
        <v>150</v>
      </c>
      <c r="AN335" s="40" t="s">
        <v>157</v>
      </c>
      <c r="AO335" s="40" t="s">
        <v>150</v>
      </c>
      <c r="AP335" s="40" t="s">
        <v>150</v>
      </c>
      <c r="AQ335" s="40" t="s">
        <v>150</v>
      </c>
      <c r="AR335" s="40" t="s">
        <v>150</v>
      </c>
      <c r="AS335" s="40" t="s">
        <v>150</v>
      </c>
      <c r="AT335" s="40" t="s">
        <v>150</v>
      </c>
      <c r="AU335" s="40" t="s">
        <v>150</v>
      </c>
      <c r="AV335" s="40" t="s">
        <v>150</v>
      </c>
      <c r="AW335" s="40" t="s">
        <v>150</v>
      </c>
      <c r="AX335" s="40" t="s">
        <v>150</v>
      </c>
      <c r="AY335" s="40" t="s">
        <v>150</v>
      </c>
      <c r="AZ335" s="40" t="s">
        <v>150</v>
      </c>
      <c r="BA335" s="40" t="s">
        <v>150</v>
      </c>
      <c r="BB335" s="40" t="s">
        <v>150</v>
      </c>
      <c r="BC335" s="40" t="s">
        <v>150</v>
      </c>
      <c r="BD335" s="40" t="s">
        <v>150</v>
      </c>
      <c r="BE335" s="40" t="s">
        <v>150</v>
      </c>
      <c r="BF335" s="40" t="s">
        <v>153</v>
      </c>
      <c r="BG335" s="40" t="s">
        <v>166</v>
      </c>
      <c r="BH335" s="40" t="s">
        <v>153</v>
      </c>
      <c r="BI335" s="40" t="s">
        <v>166</v>
      </c>
      <c r="BJ335" s="40" t="s">
        <v>153</v>
      </c>
      <c r="BK335" s="40" t="s">
        <v>150</v>
      </c>
      <c r="BL335" s="40" t="s">
        <v>153</v>
      </c>
      <c r="BM335" s="40" t="s">
        <v>153</v>
      </c>
      <c r="BN335" s="40" t="s">
        <v>153</v>
      </c>
      <c r="BO335" s="40" t="s">
        <v>1594</v>
      </c>
      <c r="BP335" s="40" t="s">
        <v>153</v>
      </c>
      <c r="BQ335" s="40" t="s">
        <v>150</v>
      </c>
      <c r="BR335" s="40" t="s">
        <v>150</v>
      </c>
      <c r="BS335" s="40" t="s">
        <v>150</v>
      </c>
      <c r="BT335" s="40" t="s">
        <v>150</v>
      </c>
      <c r="BU335" s="41" t="s">
        <v>150</v>
      </c>
      <c r="BV335" s="43" t="s">
        <v>150</v>
      </c>
      <c r="BW335" s="40" t="s">
        <v>153</v>
      </c>
      <c r="BX335" s="40" t="s">
        <v>150</v>
      </c>
      <c r="BY335" s="40" t="s">
        <v>150</v>
      </c>
      <c r="BZ335" s="40" t="s">
        <v>150</v>
      </c>
      <c r="CA335" s="43" t="s">
        <v>150</v>
      </c>
      <c r="CB335" s="43" t="s">
        <v>150</v>
      </c>
      <c r="CC335" s="43" t="s">
        <v>150</v>
      </c>
      <c r="CD335" s="40" t="s">
        <v>150</v>
      </c>
      <c r="CE335" s="40" t="s">
        <v>150</v>
      </c>
      <c r="CF335" s="40" t="s">
        <v>150</v>
      </c>
      <c r="CG335" s="40" t="s">
        <v>153</v>
      </c>
      <c r="CH335" s="40" t="s">
        <v>158</v>
      </c>
      <c r="CI335" s="40"/>
      <c r="CJ335" s="47">
        <v>11.03032051682106</v>
      </c>
      <c r="CK335" s="47">
        <v>-15.010639966016644</v>
      </c>
      <c r="CL335" s="48">
        <v>8.9139127092299944E-2</v>
      </c>
      <c r="CM335" s="48">
        <v>0.26650145920812085</v>
      </c>
      <c r="CN335" s="47">
        <v>21.479307733084323</v>
      </c>
      <c r="CO335" s="47">
        <v>64.217219086294193</v>
      </c>
      <c r="CP335" s="47">
        <v>6.3625358381370409</v>
      </c>
      <c r="CQ335" s="47">
        <v>22.189963297928465</v>
      </c>
      <c r="CR335" s="47">
        <v>2.9897248032524417</v>
      </c>
      <c r="CS335" s="47">
        <v>3.4875973766500175</v>
      </c>
      <c r="CT335" s="4"/>
      <c r="CU335" s="4"/>
      <c r="CV335" s="4"/>
      <c r="CW335" s="4"/>
      <c r="CX335" s="4"/>
      <c r="CY335" s="4"/>
      <c r="CZ335" s="4"/>
      <c r="DA335" s="4"/>
      <c r="DB335" s="4"/>
      <c r="DC335" s="4"/>
      <c r="DD335" s="4"/>
      <c r="DE335" s="4"/>
      <c r="DF335" s="4"/>
      <c r="DG335" s="4"/>
      <c r="DH335" s="4"/>
      <c r="DI335" s="4"/>
      <c r="DJ335" s="4"/>
      <c r="DK335" s="4"/>
    </row>
    <row r="336" spans="1:115" ht="15" customHeight="1" x14ac:dyDescent="0.6">
      <c r="A336" s="40">
        <v>424</v>
      </c>
      <c r="B336" s="40" t="s">
        <v>1518</v>
      </c>
      <c r="C336" s="40" t="s">
        <v>1519</v>
      </c>
      <c r="D336" s="40" t="s">
        <v>1520</v>
      </c>
      <c r="E336" s="40" t="s">
        <v>413</v>
      </c>
      <c r="F336" s="40" t="s">
        <v>1521</v>
      </c>
      <c r="G336" s="40" t="s">
        <v>1595</v>
      </c>
      <c r="H336" s="40" t="s">
        <v>150</v>
      </c>
      <c r="I336" s="41">
        <v>43274</v>
      </c>
      <c r="J336" s="42">
        <f t="shared" si="0"/>
        <v>2018</v>
      </c>
      <c r="K336" s="42">
        <f t="shared" si="1"/>
        <v>6</v>
      </c>
      <c r="L336" s="42" t="str">
        <f t="shared" si="2"/>
        <v>2 - Summer</v>
      </c>
      <c r="M336" s="40" t="s">
        <v>150</v>
      </c>
      <c r="N336" s="40" t="s">
        <v>150</v>
      </c>
      <c r="O336" s="43">
        <v>1.5277777777777777E-2</v>
      </c>
      <c r="P336" s="40" t="s">
        <v>151</v>
      </c>
      <c r="Q336" s="44">
        <v>29.630009999999999</v>
      </c>
      <c r="R336" s="44">
        <v>-84.925749999999994</v>
      </c>
      <c r="S336" s="40" t="s">
        <v>152</v>
      </c>
      <c r="T336" s="40" t="s">
        <v>150</v>
      </c>
      <c r="U336" s="40" t="s">
        <v>150</v>
      </c>
      <c r="V336" s="40" t="s">
        <v>150</v>
      </c>
      <c r="W336" s="40" t="s">
        <v>150</v>
      </c>
      <c r="X336" s="40" t="s">
        <v>150</v>
      </c>
      <c r="Y336" s="40" t="s">
        <v>1596</v>
      </c>
      <c r="Z336" s="40" t="s">
        <v>1597</v>
      </c>
      <c r="AA336" s="45">
        <v>982.00041060989201</v>
      </c>
      <c r="AB336" s="40" t="s">
        <v>156</v>
      </c>
      <c r="AC336" s="40" t="s">
        <v>150</v>
      </c>
      <c r="AD336" s="40" t="s">
        <v>150</v>
      </c>
      <c r="AE336" s="40" t="s">
        <v>150</v>
      </c>
      <c r="AF336" s="40" t="s">
        <v>150</v>
      </c>
      <c r="AG336" s="46">
        <v>95</v>
      </c>
      <c r="AH336" s="46">
        <v>95.1</v>
      </c>
      <c r="AI336" s="40">
        <v>89.6</v>
      </c>
      <c r="AJ336" s="40" t="s">
        <v>150</v>
      </c>
      <c r="AK336" s="40" t="s">
        <v>150</v>
      </c>
      <c r="AL336" s="40" t="s">
        <v>150</v>
      </c>
      <c r="AM336" s="40" t="s">
        <v>150</v>
      </c>
      <c r="AN336" s="40" t="s">
        <v>157</v>
      </c>
      <c r="AO336" s="40" t="s">
        <v>150</v>
      </c>
      <c r="AP336" s="40" t="s">
        <v>150</v>
      </c>
      <c r="AQ336" s="40" t="s">
        <v>150</v>
      </c>
      <c r="AR336" s="40" t="s">
        <v>150</v>
      </c>
      <c r="AS336" s="40" t="s">
        <v>150</v>
      </c>
      <c r="AT336" s="40" t="s">
        <v>150</v>
      </c>
      <c r="AU336" s="40" t="s">
        <v>150</v>
      </c>
      <c r="AV336" s="40" t="s">
        <v>150</v>
      </c>
      <c r="AW336" s="40" t="s">
        <v>150</v>
      </c>
      <c r="AX336" s="40" t="s">
        <v>150</v>
      </c>
      <c r="AY336" s="40" t="s">
        <v>150</v>
      </c>
      <c r="AZ336" s="40" t="s">
        <v>150</v>
      </c>
      <c r="BA336" s="40" t="s">
        <v>150</v>
      </c>
      <c r="BB336" s="40" t="s">
        <v>150</v>
      </c>
      <c r="BC336" s="40" t="s">
        <v>150</v>
      </c>
      <c r="BD336" s="40" t="s">
        <v>150</v>
      </c>
      <c r="BE336" s="40" t="s">
        <v>150</v>
      </c>
      <c r="BF336" s="40" t="s">
        <v>153</v>
      </c>
      <c r="BG336" s="40" t="s">
        <v>166</v>
      </c>
      <c r="BH336" s="40" t="s">
        <v>153</v>
      </c>
      <c r="BI336" s="40" t="s">
        <v>166</v>
      </c>
      <c r="BJ336" s="40" t="s">
        <v>153</v>
      </c>
      <c r="BK336" s="40" t="s">
        <v>150</v>
      </c>
      <c r="BL336" s="40" t="s">
        <v>153</v>
      </c>
      <c r="BM336" s="40" t="s">
        <v>153</v>
      </c>
      <c r="BN336" s="40" t="s">
        <v>153</v>
      </c>
      <c r="BO336" s="40" t="s">
        <v>1598</v>
      </c>
      <c r="BP336" s="40" t="s">
        <v>153</v>
      </c>
      <c r="BQ336" s="40" t="s">
        <v>150</v>
      </c>
      <c r="BR336" s="40" t="s">
        <v>150</v>
      </c>
      <c r="BS336" s="40" t="s">
        <v>150</v>
      </c>
      <c r="BT336" s="40" t="s">
        <v>150</v>
      </c>
      <c r="BU336" s="41" t="s">
        <v>150</v>
      </c>
      <c r="BV336" s="43" t="s">
        <v>150</v>
      </c>
      <c r="BW336" s="40" t="s">
        <v>153</v>
      </c>
      <c r="BX336" s="40" t="s">
        <v>150</v>
      </c>
      <c r="BY336" s="40" t="s">
        <v>150</v>
      </c>
      <c r="BZ336" s="40" t="s">
        <v>150</v>
      </c>
      <c r="CA336" s="43" t="s">
        <v>150</v>
      </c>
      <c r="CB336" s="43" t="s">
        <v>150</v>
      </c>
      <c r="CC336" s="43" t="s">
        <v>150</v>
      </c>
      <c r="CD336" s="40" t="s">
        <v>150</v>
      </c>
      <c r="CE336" s="40" t="s">
        <v>150</v>
      </c>
      <c r="CF336" s="40" t="s">
        <v>150</v>
      </c>
      <c r="CG336" s="40" t="s">
        <v>153</v>
      </c>
      <c r="CH336" s="40" t="s">
        <v>158</v>
      </c>
      <c r="CI336" s="40"/>
      <c r="CJ336" s="47">
        <v>10.855070906204739</v>
      </c>
      <c r="CK336" s="47">
        <v>-14.749829613060248</v>
      </c>
      <c r="CL336" s="48">
        <v>4.2193684715422293E-2</v>
      </c>
      <c r="CM336" s="48">
        <v>0.12207072664342968</v>
      </c>
      <c r="CN336" s="47">
        <v>8.6285653814769514</v>
      </c>
      <c r="CO336" s="47">
        <v>24.963338781887458</v>
      </c>
      <c r="CP336" s="47">
        <v>3.0116834200872442</v>
      </c>
      <c r="CQ336" s="47">
        <v>10.164090478220622</v>
      </c>
      <c r="CR336" s="47">
        <v>2.8931042042604869</v>
      </c>
      <c r="CS336" s="47">
        <v>3.3748867528467459</v>
      </c>
      <c r="CT336" s="4"/>
      <c r="CU336" s="4"/>
      <c r="CV336" s="4"/>
      <c r="CW336" s="4"/>
      <c r="CX336" s="4"/>
      <c r="CY336" s="4"/>
      <c r="CZ336" s="4"/>
      <c r="DA336" s="4"/>
      <c r="DB336" s="4"/>
      <c r="DC336" s="4"/>
      <c r="DD336" s="4"/>
      <c r="DE336" s="4"/>
      <c r="DF336" s="4"/>
      <c r="DG336" s="4"/>
      <c r="DH336" s="4"/>
      <c r="DI336" s="4"/>
      <c r="DJ336" s="4"/>
      <c r="DK336" s="4"/>
    </row>
    <row r="337" spans="1:115" ht="15" customHeight="1" x14ac:dyDescent="0.6">
      <c r="A337" s="40">
        <v>425</v>
      </c>
      <c r="B337" s="40" t="s">
        <v>1518</v>
      </c>
      <c r="C337" s="40" t="s">
        <v>1519</v>
      </c>
      <c r="D337" s="40" t="s">
        <v>1520</v>
      </c>
      <c r="E337" s="40" t="s">
        <v>413</v>
      </c>
      <c r="F337" s="40" t="s">
        <v>1521</v>
      </c>
      <c r="G337" s="40" t="s">
        <v>1599</v>
      </c>
      <c r="H337" s="40" t="s">
        <v>150</v>
      </c>
      <c r="I337" s="41">
        <v>43274</v>
      </c>
      <c r="J337" s="42">
        <f t="shared" si="0"/>
        <v>2018</v>
      </c>
      <c r="K337" s="42">
        <f t="shared" si="1"/>
        <v>6</v>
      </c>
      <c r="L337" s="42" t="str">
        <f t="shared" si="2"/>
        <v>2 - Summer</v>
      </c>
      <c r="M337" s="40" t="s">
        <v>150</v>
      </c>
      <c r="N337" s="40" t="s">
        <v>150</v>
      </c>
      <c r="O337" s="43">
        <v>0.10416666666666667</v>
      </c>
      <c r="P337" s="40" t="s">
        <v>151</v>
      </c>
      <c r="Q337" s="44">
        <v>29.634530000000002</v>
      </c>
      <c r="R337" s="44">
        <v>-84.917299999999997</v>
      </c>
      <c r="S337" s="40" t="s">
        <v>152</v>
      </c>
      <c r="T337" s="40" t="s">
        <v>150</v>
      </c>
      <c r="U337" s="40" t="s">
        <v>150</v>
      </c>
      <c r="V337" s="40" t="s">
        <v>150</v>
      </c>
      <c r="W337" s="40" t="s">
        <v>150</v>
      </c>
      <c r="X337" s="40" t="s">
        <v>150</v>
      </c>
      <c r="Y337" s="40" t="s">
        <v>1600</v>
      </c>
      <c r="Z337" s="40" t="s">
        <v>1601</v>
      </c>
      <c r="AA337" s="45">
        <v>982.00041060917397</v>
      </c>
      <c r="AB337" s="40" t="s">
        <v>156</v>
      </c>
      <c r="AC337" s="40" t="s">
        <v>150</v>
      </c>
      <c r="AD337" s="40" t="s">
        <v>150</v>
      </c>
      <c r="AE337" s="40" t="s">
        <v>150</v>
      </c>
      <c r="AF337" s="40" t="s">
        <v>150</v>
      </c>
      <c r="AG337" s="46">
        <v>91</v>
      </c>
      <c r="AH337" s="46">
        <v>91.2</v>
      </c>
      <c r="AI337" s="40">
        <v>84</v>
      </c>
      <c r="AJ337" s="40" t="s">
        <v>150</v>
      </c>
      <c r="AK337" s="40" t="s">
        <v>150</v>
      </c>
      <c r="AL337" s="40" t="s">
        <v>150</v>
      </c>
      <c r="AM337" s="40" t="s">
        <v>150</v>
      </c>
      <c r="AN337" s="40" t="s">
        <v>157</v>
      </c>
      <c r="AO337" s="40" t="s">
        <v>150</v>
      </c>
      <c r="AP337" s="40" t="s">
        <v>150</v>
      </c>
      <c r="AQ337" s="40" t="s">
        <v>150</v>
      </c>
      <c r="AR337" s="40" t="s">
        <v>150</v>
      </c>
      <c r="AS337" s="40" t="s">
        <v>150</v>
      </c>
      <c r="AT337" s="40" t="s">
        <v>150</v>
      </c>
      <c r="AU337" s="40" t="s">
        <v>150</v>
      </c>
      <c r="AV337" s="40" t="s">
        <v>150</v>
      </c>
      <c r="AW337" s="40" t="s">
        <v>150</v>
      </c>
      <c r="AX337" s="40" t="s">
        <v>150</v>
      </c>
      <c r="AY337" s="40" t="s">
        <v>150</v>
      </c>
      <c r="AZ337" s="40" t="s">
        <v>150</v>
      </c>
      <c r="BA337" s="40" t="s">
        <v>150</v>
      </c>
      <c r="BB337" s="40" t="s">
        <v>150</v>
      </c>
      <c r="BC337" s="40" t="s">
        <v>150</v>
      </c>
      <c r="BD337" s="40" t="s">
        <v>150</v>
      </c>
      <c r="BE337" s="40" t="s">
        <v>150</v>
      </c>
      <c r="BF337" s="40" t="s">
        <v>153</v>
      </c>
      <c r="BG337" s="40" t="s">
        <v>166</v>
      </c>
      <c r="BH337" s="40" t="s">
        <v>153</v>
      </c>
      <c r="BI337" s="40" t="s">
        <v>166</v>
      </c>
      <c r="BJ337" s="40" t="s">
        <v>153</v>
      </c>
      <c r="BK337" s="40" t="s">
        <v>150</v>
      </c>
      <c r="BL337" s="40" t="s">
        <v>153</v>
      </c>
      <c r="BM337" s="40" t="s">
        <v>166</v>
      </c>
      <c r="BN337" s="40" t="s">
        <v>153</v>
      </c>
      <c r="BO337" s="40" t="s">
        <v>1602</v>
      </c>
      <c r="BP337" s="40" t="s">
        <v>153</v>
      </c>
      <c r="BQ337" s="40" t="s">
        <v>150</v>
      </c>
      <c r="BR337" s="40" t="s">
        <v>150</v>
      </c>
      <c r="BS337" s="40" t="s">
        <v>150</v>
      </c>
      <c r="BT337" s="40" t="s">
        <v>150</v>
      </c>
      <c r="BU337" s="41" t="s">
        <v>150</v>
      </c>
      <c r="BV337" s="43" t="s">
        <v>150</v>
      </c>
      <c r="BW337" s="40" t="s">
        <v>153</v>
      </c>
      <c r="BX337" s="40" t="s">
        <v>150</v>
      </c>
      <c r="BY337" s="40" t="s">
        <v>150</v>
      </c>
      <c r="BZ337" s="40" t="s">
        <v>150</v>
      </c>
      <c r="CA337" s="43" t="s">
        <v>150</v>
      </c>
      <c r="CB337" s="43" t="s">
        <v>150</v>
      </c>
      <c r="CC337" s="43" t="s">
        <v>150</v>
      </c>
      <c r="CD337" s="40" t="s">
        <v>150</v>
      </c>
      <c r="CE337" s="40" t="s">
        <v>150</v>
      </c>
      <c r="CF337" s="40" t="s">
        <v>150</v>
      </c>
      <c r="CG337" s="40" t="s">
        <v>153</v>
      </c>
      <c r="CH337" s="40" t="s">
        <v>158</v>
      </c>
      <c r="CI337" s="40"/>
      <c r="CJ337" s="47">
        <v>10.743640517951585</v>
      </c>
      <c r="CK337" s="47">
        <v>-14.172824469260963</v>
      </c>
      <c r="CL337" s="48">
        <v>5.4614666344304508E-2</v>
      </c>
      <c r="CM337" s="48">
        <v>0.15430734578795177</v>
      </c>
      <c r="CN337" s="47">
        <v>11.145850274347859</v>
      </c>
      <c r="CO337" s="47">
        <v>31.491295058765665</v>
      </c>
      <c r="CP337" s="47">
        <v>3.8982631223629198</v>
      </c>
      <c r="CQ337" s="47">
        <v>12.848238616815301</v>
      </c>
      <c r="CR337" s="47">
        <v>2.8253829258089702</v>
      </c>
      <c r="CS337" s="47">
        <v>3.2958879925548437</v>
      </c>
      <c r="CT337" s="4"/>
      <c r="CU337" s="4"/>
      <c r="CV337" s="4"/>
      <c r="CW337" s="4"/>
      <c r="CX337" s="4"/>
      <c r="CY337" s="4"/>
      <c r="CZ337" s="4"/>
      <c r="DA337" s="4"/>
      <c r="DB337" s="4"/>
      <c r="DC337" s="4"/>
      <c r="DD337" s="4"/>
      <c r="DE337" s="4"/>
      <c r="DF337" s="4"/>
      <c r="DG337" s="4"/>
      <c r="DH337" s="4"/>
      <c r="DI337" s="4"/>
      <c r="DJ337" s="4"/>
      <c r="DK337" s="4"/>
    </row>
    <row r="338" spans="1:115" ht="15" customHeight="1" x14ac:dyDescent="0.6">
      <c r="A338" s="40">
        <v>426</v>
      </c>
      <c r="B338" s="40" t="s">
        <v>1518</v>
      </c>
      <c r="C338" s="40" t="s">
        <v>1519</v>
      </c>
      <c r="D338" s="40" t="s">
        <v>1520</v>
      </c>
      <c r="E338" s="40" t="s">
        <v>413</v>
      </c>
      <c r="F338" s="40" t="s">
        <v>1521</v>
      </c>
      <c r="G338" s="40" t="s">
        <v>1599</v>
      </c>
      <c r="H338" s="40" t="s">
        <v>150</v>
      </c>
      <c r="I338" s="41">
        <v>43275</v>
      </c>
      <c r="J338" s="42">
        <f t="shared" si="0"/>
        <v>2018</v>
      </c>
      <c r="K338" s="42">
        <f t="shared" si="1"/>
        <v>6</v>
      </c>
      <c r="L338" s="42" t="str">
        <f t="shared" si="2"/>
        <v>2 - Summer</v>
      </c>
      <c r="M338" s="40" t="s">
        <v>150</v>
      </c>
      <c r="N338" s="40" t="s">
        <v>150</v>
      </c>
      <c r="O338" s="43">
        <v>0.16666666666666666</v>
      </c>
      <c r="P338" s="40" t="s">
        <v>151</v>
      </c>
      <c r="Q338" s="44">
        <v>29.63993</v>
      </c>
      <c r="R338" s="44">
        <v>-84.907259999999994</v>
      </c>
      <c r="S338" s="40" t="s">
        <v>290</v>
      </c>
      <c r="T338" s="40">
        <v>1</v>
      </c>
      <c r="U338" s="40" t="s">
        <v>150</v>
      </c>
      <c r="V338" s="40" t="s">
        <v>150</v>
      </c>
      <c r="W338" s="40" t="s">
        <v>150</v>
      </c>
      <c r="X338" s="40" t="s">
        <v>150</v>
      </c>
      <c r="Y338" s="40" t="s">
        <v>1600</v>
      </c>
      <c r="Z338" s="40" t="s">
        <v>1601</v>
      </c>
      <c r="AA338" s="45">
        <v>982.00041060917397</v>
      </c>
      <c r="AB338" s="40" t="s">
        <v>156</v>
      </c>
      <c r="AC338" s="40" t="s">
        <v>150</v>
      </c>
      <c r="AD338" s="40" t="s">
        <v>150</v>
      </c>
      <c r="AE338" s="40" t="s">
        <v>150</v>
      </c>
      <c r="AF338" s="40" t="s">
        <v>150</v>
      </c>
      <c r="AG338" s="46">
        <v>85.6</v>
      </c>
      <c r="AH338" s="46">
        <v>86.4</v>
      </c>
      <c r="AI338" s="40">
        <v>83.9</v>
      </c>
      <c r="AJ338" s="40" t="s">
        <v>150</v>
      </c>
      <c r="AK338" s="40" t="s">
        <v>150</v>
      </c>
      <c r="AL338" s="40" t="s">
        <v>150</v>
      </c>
      <c r="AM338" s="40" t="s">
        <v>150</v>
      </c>
      <c r="AN338" s="40" t="s">
        <v>157</v>
      </c>
      <c r="AO338" s="40" t="s">
        <v>150</v>
      </c>
      <c r="AP338" s="40" t="s">
        <v>150</v>
      </c>
      <c r="AQ338" s="40" t="s">
        <v>150</v>
      </c>
      <c r="AR338" s="40" t="s">
        <v>150</v>
      </c>
      <c r="AS338" s="40" t="s">
        <v>150</v>
      </c>
      <c r="AT338" s="40" t="s">
        <v>150</v>
      </c>
      <c r="AU338" s="40" t="s">
        <v>150</v>
      </c>
      <c r="AV338" s="40" t="s">
        <v>150</v>
      </c>
      <c r="AW338" s="40" t="s">
        <v>150</v>
      </c>
      <c r="AX338" s="40" t="s">
        <v>150</v>
      </c>
      <c r="AY338" s="40" t="s">
        <v>150</v>
      </c>
      <c r="AZ338" s="40" t="s">
        <v>150</v>
      </c>
      <c r="BA338" s="40" t="s">
        <v>150</v>
      </c>
      <c r="BB338" s="40" t="s">
        <v>150</v>
      </c>
      <c r="BC338" s="40" t="s">
        <v>150</v>
      </c>
      <c r="BD338" s="40" t="s">
        <v>150</v>
      </c>
      <c r="BE338" s="40" t="s">
        <v>150</v>
      </c>
      <c r="BF338" s="40" t="s">
        <v>153</v>
      </c>
      <c r="BG338" s="40" t="s">
        <v>166</v>
      </c>
      <c r="BH338" s="40" t="s">
        <v>153</v>
      </c>
      <c r="BI338" s="40" t="s">
        <v>166</v>
      </c>
      <c r="BJ338" s="40" t="s">
        <v>153</v>
      </c>
      <c r="BK338" s="40" t="s">
        <v>150</v>
      </c>
      <c r="BL338" s="40" t="s">
        <v>153</v>
      </c>
      <c r="BM338" s="40" t="s">
        <v>166</v>
      </c>
      <c r="BN338" s="40" t="s">
        <v>153</v>
      </c>
      <c r="BO338" s="40" t="s">
        <v>1603</v>
      </c>
      <c r="BP338" s="40" t="s">
        <v>153</v>
      </c>
      <c r="BQ338" s="40" t="s">
        <v>150</v>
      </c>
      <c r="BR338" s="40" t="s">
        <v>150</v>
      </c>
      <c r="BS338" s="40" t="s">
        <v>150</v>
      </c>
      <c r="BT338" s="40" t="s">
        <v>150</v>
      </c>
      <c r="BU338" s="41" t="s">
        <v>150</v>
      </c>
      <c r="BV338" s="43" t="s">
        <v>150</v>
      </c>
      <c r="BW338" s="40" t="s">
        <v>153</v>
      </c>
      <c r="BX338" s="40" t="s">
        <v>150</v>
      </c>
      <c r="BY338" s="40" t="s">
        <v>150</v>
      </c>
      <c r="BZ338" s="40" t="s">
        <v>150</v>
      </c>
      <c r="CA338" s="43" t="s">
        <v>150</v>
      </c>
      <c r="CB338" s="43" t="s">
        <v>150</v>
      </c>
      <c r="CC338" s="43" t="s">
        <v>150</v>
      </c>
      <c r="CD338" s="40" t="s">
        <v>150</v>
      </c>
      <c r="CE338" s="40" t="s">
        <v>150</v>
      </c>
      <c r="CF338" s="40" t="s">
        <v>150</v>
      </c>
      <c r="CG338" s="40" t="s">
        <v>153</v>
      </c>
      <c r="CH338" s="40" t="s">
        <v>158</v>
      </c>
      <c r="CI338" s="40"/>
      <c r="CJ338" s="47">
        <v>12.001825859227237</v>
      </c>
      <c r="CK338" s="47">
        <v>12.001825859227237</v>
      </c>
      <c r="CL338" s="48">
        <v>0.10406563089758857</v>
      </c>
      <c r="CM338" s="48">
        <v>0.28658918858787918</v>
      </c>
      <c r="CN338" s="47">
        <v>12.847608752788711</v>
      </c>
      <c r="CO338" s="47">
        <v>35.381381307145574</v>
      </c>
      <c r="CP338" s="47">
        <v>7.4279536686358716</v>
      </c>
      <c r="CQ338" s="47">
        <v>23.86254692655114</v>
      </c>
      <c r="CR338" s="47">
        <v>2.753927364068093</v>
      </c>
      <c r="CS338" s="47">
        <v>3.2125330866439623</v>
      </c>
      <c r="CT338" s="4"/>
      <c r="CU338" s="4"/>
      <c r="CV338" s="4"/>
      <c r="CW338" s="4"/>
      <c r="CX338" s="4"/>
      <c r="CY338" s="4"/>
      <c r="CZ338" s="4"/>
      <c r="DA338" s="4"/>
      <c r="DB338" s="4"/>
      <c r="DC338" s="4"/>
      <c r="DD338" s="4"/>
      <c r="DE338" s="4"/>
      <c r="DF338" s="4"/>
      <c r="DG338" s="4"/>
      <c r="DH338" s="4"/>
      <c r="DI338" s="4"/>
      <c r="DJ338" s="4"/>
      <c r="DK338" s="4"/>
    </row>
    <row r="339" spans="1:115" ht="15" customHeight="1" x14ac:dyDescent="0.6">
      <c r="A339" s="40">
        <v>427</v>
      </c>
      <c r="B339" s="40" t="s">
        <v>1518</v>
      </c>
      <c r="C339" s="40" t="s">
        <v>1519</v>
      </c>
      <c r="D339" s="40" t="s">
        <v>1520</v>
      </c>
      <c r="E339" s="40" t="s">
        <v>413</v>
      </c>
      <c r="F339" s="40" t="s">
        <v>1521</v>
      </c>
      <c r="G339" s="40" t="s">
        <v>1587</v>
      </c>
      <c r="H339" s="40" t="s">
        <v>150</v>
      </c>
      <c r="I339" s="41">
        <v>43275</v>
      </c>
      <c r="J339" s="42">
        <f t="shared" si="0"/>
        <v>2018</v>
      </c>
      <c r="K339" s="42">
        <f t="shared" si="1"/>
        <v>6</v>
      </c>
      <c r="L339" s="42" t="str">
        <f t="shared" si="2"/>
        <v>2 - Summer</v>
      </c>
      <c r="M339" s="40" t="s">
        <v>150</v>
      </c>
      <c r="N339" s="40" t="s">
        <v>150</v>
      </c>
      <c r="O339" s="43">
        <v>0.97291666666666676</v>
      </c>
      <c r="P339" s="40" t="s">
        <v>151</v>
      </c>
      <c r="Q339" s="44">
        <v>29.649380000000001</v>
      </c>
      <c r="R339" s="44">
        <v>-84.889799999999994</v>
      </c>
      <c r="S339" s="40" t="s">
        <v>290</v>
      </c>
      <c r="T339" s="40">
        <v>2</v>
      </c>
      <c r="U339" s="40" t="s">
        <v>150</v>
      </c>
      <c r="V339" s="40" t="s">
        <v>150</v>
      </c>
      <c r="W339" s="40" t="s">
        <v>150</v>
      </c>
      <c r="X339" s="40" t="s">
        <v>150</v>
      </c>
      <c r="Y339" s="40" t="s">
        <v>1588</v>
      </c>
      <c r="Z339" s="40" t="s">
        <v>1589</v>
      </c>
      <c r="AA339" s="45">
        <v>982.00041061004902</v>
      </c>
      <c r="AB339" s="40" t="s">
        <v>156</v>
      </c>
      <c r="AC339" s="40" t="s">
        <v>150</v>
      </c>
      <c r="AD339" s="40" t="s">
        <v>150</v>
      </c>
      <c r="AE339" s="40" t="s">
        <v>150</v>
      </c>
      <c r="AF339" s="40" t="s">
        <v>150</v>
      </c>
      <c r="AG339" s="46">
        <v>100.9</v>
      </c>
      <c r="AH339" s="46">
        <v>102.15</v>
      </c>
      <c r="AI339" s="40">
        <v>94.35</v>
      </c>
      <c r="AJ339" s="40" t="s">
        <v>150</v>
      </c>
      <c r="AK339" s="40" t="s">
        <v>150</v>
      </c>
      <c r="AL339" s="40" t="s">
        <v>150</v>
      </c>
      <c r="AM339" s="40" t="s">
        <v>150</v>
      </c>
      <c r="AN339" s="40" t="s">
        <v>157</v>
      </c>
      <c r="AO339" s="40" t="s">
        <v>150</v>
      </c>
      <c r="AP339" s="40" t="s">
        <v>150</v>
      </c>
      <c r="AQ339" s="40" t="s">
        <v>150</v>
      </c>
      <c r="AR339" s="40" t="s">
        <v>150</v>
      </c>
      <c r="AS339" s="40" t="s">
        <v>150</v>
      </c>
      <c r="AT339" s="40" t="s">
        <v>150</v>
      </c>
      <c r="AU339" s="40" t="s">
        <v>150</v>
      </c>
      <c r="AV339" s="40" t="s">
        <v>150</v>
      </c>
      <c r="AW339" s="40" t="s">
        <v>150</v>
      </c>
      <c r="AX339" s="40" t="s">
        <v>150</v>
      </c>
      <c r="AY339" s="40" t="s">
        <v>150</v>
      </c>
      <c r="AZ339" s="40" t="s">
        <v>150</v>
      </c>
      <c r="BA339" s="40" t="s">
        <v>150</v>
      </c>
      <c r="BB339" s="40" t="s">
        <v>150</v>
      </c>
      <c r="BC339" s="40" t="s">
        <v>150</v>
      </c>
      <c r="BD339" s="40" t="s">
        <v>150</v>
      </c>
      <c r="BE339" s="40" t="s">
        <v>150</v>
      </c>
      <c r="BF339" s="40" t="s">
        <v>153</v>
      </c>
      <c r="BG339" s="40" t="s">
        <v>166</v>
      </c>
      <c r="BH339" s="40" t="s">
        <v>153</v>
      </c>
      <c r="BI339" s="40" t="s">
        <v>166</v>
      </c>
      <c r="BJ339" s="40" t="s">
        <v>153</v>
      </c>
      <c r="BK339" s="40" t="s">
        <v>150</v>
      </c>
      <c r="BL339" s="40" t="s">
        <v>153</v>
      </c>
      <c r="BM339" s="40" t="s">
        <v>150</v>
      </c>
      <c r="BN339" s="40" t="s">
        <v>153</v>
      </c>
      <c r="BO339" s="40" t="s">
        <v>1525</v>
      </c>
      <c r="BP339" s="40" t="s">
        <v>153</v>
      </c>
      <c r="BQ339" s="40" t="s">
        <v>150</v>
      </c>
      <c r="BR339" s="40" t="s">
        <v>150</v>
      </c>
      <c r="BS339" s="40" t="s">
        <v>150</v>
      </c>
      <c r="BT339" s="40" t="s">
        <v>150</v>
      </c>
      <c r="BU339" s="41" t="s">
        <v>150</v>
      </c>
      <c r="BV339" s="43" t="s">
        <v>150</v>
      </c>
      <c r="BW339" s="40" t="s">
        <v>153</v>
      </c>
      <c r="BX339" s="40" t="s">
        <v>150</v>
      </c>
      <c r="BY339" s="40" t="s">
        <v>150</v>
      </c>
      <c r="BZ339" s="40" t="s">
        <v>150</v>
      </c>
      <c r="CA339" s="43" t="s">
        <v>150</v>
      </c>
      <c r="CB339" s="43" t="s">
        <v>150</v>
      </c>
      <c r="CC339" s="43" t="s">
        <v>150</v>
      </c>
      <c r="CD339" s="40" t="s">
        <v>150</v>
      </c>
      <c r="CE339" s="40" t="s">
        <v>150</v>
      </c>
      <c r="CF339" s="40" t="s">
        <v>150</v>
      </c>
      <c r="CG339" s="40" t="s">
        <v>153</v>
      </c>
      <c r="CH339" s="40" t="s">
        <v>158</v>
      </c>
      <c r="CI339" s="40"/>
      <c r="CJ339" s="40"/>
      <c r="CK339" s="40"/>
      <c r="CL339" s="40"/>
      <c r="CM339" s="40"/>
      <c r="CN339" s="40"/>
      <c r="CO339" s="40"/>
      <c r="CP339" s="40"/>
      <c r="CQ339" s="40"/>
      <c r="CR339" s="40"/>
      <c r="CS339" s="40"/>
      <c r="CT339" s="4"/>
      <c r="CU339" s="4"/>
      <c r="CV339" s="4"/>
      <c r="CW339" s="4"/>
      <c r="CX339" s="4"/>
      <c r="CY339" s="4"/>
      <c r="CZ339" s="4"/>
      <c r="DA339" s="4"/>
      <c r="DB339" s="4"/>
      <c r="DC339" s="4"/>
      <c r="DD339" s="4"/>
      <c r="DE339" s="4"/>
      <c r="DF339" s="4"/>
      <c r="DG339" s="4"/>
      <c r="DH339" s="4"/>
      <c r="DI339" s="4"/>
      <c r="DJ339" s="4"/>
      <c r="DK339" s="4"/>
    </row>
    <row r="340" spans="1:115" ht="15" customHeight="1" x14ac:dyDescent="0.6">
      <c r="A340" s="40">
        <v>428</v>
      </c>
      <c r="B340" s="40" t="s">
        <v>1518</v>
      </c>
      <c r="C340" s="40" t="s">
        <v>1519</v>
      </c>
      <c r="D340" s="40" t="s">
        <v>1520</v>
      </c>
      <c r="E340" s="40" t="s">
        <v>413</v>
      </c>
      <c r="F340" s="40" t="s">
        <v>1521</v>
      </c>
      <c r="G340" s="40" t="s">
        <v>1604</v>
      </c>
      <c r="H340" s="40" t="s">
        <v>150</v>
      </c>
      <c r="I340" s="41">
        <v>43276</v>
      </c>
      <c r="J340" s="42">
        <f t="shared" si="0"/>
        <v>2018</v>
      </c>
      <c r="K340" s="42">
        <f t="shared" si="1"/>
        <v>6</v>
      </c>
      <c r="L340" s="42" t="str">
        <f t="shared" si="2"/>
        <v>2 - Summer</v>
      </c>
      <c r="M340" s="40" t="s">
        <v>150</v>
      </c>
      <c r="N340" s="40" t="s">
        <v>150</v>
      </c>
      <c r="O340" s="43">
        <v>0.98611111111111116</v>
      </c>
      <c r="P340" s="40" t="s">
        <v>151</v>
      </c>
      <c r="Q340" s="44">
        <v>29.62454</v>
      </c>
      <c r="R340" s="44">
        <v>-84.935640000000006</v>
      </c>
      <c r="S340" s="40" t="s">
        <v>152</v>
      </c>
      <c r="T340" s="40" t="s">
        <v>150</v>
      </c>
      <c r="U340" s="40" t="s">
        <v>166</v>
      </c>
      <c r="V340" s="40" t="s">
        <v>303</v>
      </c>
      <c r="W340" s="40" t="s">
        <v>150</v>
      </c>
      <c r="X340" s="40" t="s">
        <v>150</v>
      </c>
      <c r="Y340" s="40" t="s">
        <v>1605</v>
      </c>
      <c r="Z340" s="40" t="s">
        <v>1606</v>
      </c>
      <c r="AA340" s="45" t="s">
        <v>1607</v>
      </c>
      <c r="AB340" s="40" t="s">
        <v>156</v>
      </c>
      <c r="AC340" s="40" t="s">
        <v>150</v>
      </c>
      <c r="AD340" s="40" t="s">
        <v>150</v>
      </c>
      <c r="AE340" s="40" t="s">
        <v>150</v>
      </c>
      <c r="AF340" s="40" t="s">
        <v>150</v>
      </c>
      <c r="AG340" s="46">
        <v>93.1</v>
      </c>
      <c r="AH340" s="46">
        <v>93.8</v>
      </c>
      <c r="AI340" s="40">
        <v>86.7</v>
      </c>
      <c r="AJ340" s="40" t="s">
        <v>150</v>
      </c>
      <c r="AK340" s="40" t="s">
        <v>150</v>
      </c>
      <c r="AL340" s="40" t="s">
        <v>150</v>
      </c>
      <c r="AM340" s="40" t="s">
        <v>150</v>
      </c>
      <c r="AN340" s="40" t="s">
        <v>157</v>
      </c>
      <c r="AO340" s="40" t="s">
        <v>150</v>
      </c>
      <c r="AP340" s="40" t="s">
        <v>150</v>
      </c>
      <c r="AQ340" s="40" t="s">
        <v>150</v>
      </c>
      <c r="AR340" s="40" t="s">
        <v>150</v>
      </c>
      <c r="AS340" s="40" t="s">
        <v>150</v>
      </c>
      <c r="AT340" s="40" t="s">
        <v>150</v>
      </c>
      <c r="AU340" s="40" t="s">
        <v>150</v>
      </c>
      <c r="AV340" s="40" t="s">
        <v>150</v>
      </c>
      <c r="AW340" s="40" t="s">
        <v>150</v>
      </c>
      <c r="AX340" s="40" t="s">
        <v>150</v>
      </c>
      <c r="AY340" s="40" t="s">
        <v>150</v>
      </c>
      <c r="AZ340" s="40" t="s">
        <v>150</v>
      </c>
      <c r="BA340" s="40" t="s">
        <v>150</v>
      </c>
      <c r="BB340" s="40" t="s">
        <v>150</v>
      </c>
      <c r="BC340" s="40" t="s">
        <v>150</v>
      </c>
      <c r="BD340" s="40" t="s">
        <v>150</v>
      </c>
      <c r="BE340" s="40" t="s">
        <v>150</v>
      </c>
      <c r="BF340" s="40" t="s">
        <v>153</v>
      </c>
      <c r="BG340" s="40" t="s">
        <v>166</v>
      </c>
      <c r="BH340" s="40" t="s">
        <v>153</v>
      </c>
      <c r="BI340" s="40" t="s">
        <v>166</v>
      </c>
      <c r="BJ340" s="40" t="s">
        <v>153</v>
      </c>
      <c r="BK340" s="40" t="s">
        <v>150</v>
      </c>
      <c r="BL340" s="40" t="s">
        <v>153</v>
      </c>
      <c r="BM340" s="40" t="s">
        <v>166</v>
      </c>
      <c r="BN340" s="40" t="s">
        <v>153</v>
      </c>
      <c r="BO340" s="40" t="s">
        <v>1608</v>
      </c>
      <c r="BP340" s="40" t="s">
        <v>153</v>
      </c>
      <c r="BQ340" s="40" t="s">
        <v>150</v>
      </c>
      <c r="BR340" s="40" t="s">
        <v>150</v>
      </c>
      <c r="BS340" s="40" t="s">
        <v>150</v>
      </c>
      <c r="BT340" s="40" t="s">
        <v>150</v>
      </c>
      <c r="BU340" s="41" t="s">
        <v>150</v>
      </c>
      <c r="BV340" s="43" t="s">
        <v>150</v>
      </c>
      <c r="BW340" s="40" t="s">
        <v>153</v>
      </c>
      <c r="BX340" s="40" t="s">
        <v>150</v>
      </c>
      <c r="BY340" s="40" t="s">
        <v>150</v>
      </c>
      <c r="BZ340" s="40" t="s">
        <v>150</v>
      </c>
      <c r="CA340" s="43" t="s">
        <v>150</v>
      </c>
      <c r="CB340" s="43" t="s">
        <v>150</v>
      </c>
      <c r="CC340" s="43" t="s">
        <v>150</v>
      </c>
      <c r="CD340" s="40" t="s">
        <v>150</v>
      </c>
      <c r="CE340" s="40" t="s">
        <v>150</v>
      </c>
      <c r="CF340" s="40" t="s">
        <v>150</v>
      </c>
      <c r="CG340" s="40" t="s">
        <v>153</v>
      </c>
      <c r="CH340" s="40" t="s">
        <v>158</v>
      </c>
      <c r="CI340" s="40"/>
      <c r="CJ340" s="47">
        <v>12.525834279498941</v>
      </c>
      <c r="CK340" s="47">
        <v>-14.946244618528278</v>
      </c>
      <c r="CL340" s="48">
        <v>7.4932686123179451E-2</v>
      </c>
      <c r="CM340" s="48">
        <v>0.21398335394204931</v>
      </c>
      <c r="CN340" s="47">
        <v>10.292951390546628</v>
      </c>
      <c r="CO340" s="47">
        <v>29.393317849182598</v>
      </c>
      <c r="CP340" s="47">
        <v>5.3485143556873274</v>
      </c>
      <c r="CQ340" s="47">
        <v>17.817098579687702</v>
      </c>
      <c r="CR340" s="47">
        <v>2.8556744060968122</v>
      </c>
      <c r="CS340" s="47">
        <v>3.3312238492436581</v>
      </c>
      <c r="CT340" s="4"/>
      <c r="CU340" s="4"/>
      <c r="CV340" s="4"/>
      <c r="CW340" s="4"/>
      <c r="CX340" s="4"/>
      <c r="CY340" s="4"/>
      <c r="CZ340" s="4"/>
      <c r="DA340" s="4"/>
      <c r="DB340" s="4"/>
      <c r="DC340" s="4"/>
      <c r="DD340" s="4"/>
      <c r="DE340" s="4"/>
      <c r="DF340" s="4"/>
      <c r="DG340" s="4"/>
      <c r="DH340" s="4"/>
      <c r="DI340" s="4"/>
      <c r="DJ340" s="4"/>
      <c r="DK340" s="4"/>
    </row>
    <row r="341" spans="1:115" ht="15" customHeight="1" x14ac:dyDescent="0.6">
      <c r="A341" s="40">
        <v>429</v>
      </c>
      <c r="B341" s="40" t="s">
        <v>1518</v>
      </c>
      <c r="C341" s="40" t="s">
        <v>1519</v>
      </c>
      <c r="D341" s="40" t="s">
        <v>1520</v>
      </c>
      <c r="E341" s="40" t="s">
        <v>413</v>
      </c>
      <c r="F341" s="40" t="s">
        <v>1521</v>
      </c>
      <c r="G341" s="40" t="s">
        <v>1609</v>
      </c>
      <c r="H341" s="40" t="s">
        <v>150</v>
      </c>
      <c r="I341" s="41">
        <v>43277</v>
      </c>
      <c r="J341" s="42">
        <f t="shared" si="0"/>
        <v>2018</v>
      </c>
      <c r="K341" s="42">
        <f t="shared" si="1"/>
        <v>6</v>
      </c>
      <c r="L341" s="42" t="str">
        <f t="shared" si="2"/>
        <v>2 - Summer</v>
      </c>
      <c r="M341" s="40" t="s">
        <v>150</v>
      </c>
      <c r="N341" s="40" t="s">
        <v>150</v>
      </c>
      <c r="O341" s="43">
        <v>0.16041666666666668</v>
      </c>
      <c r="P341" s="40" t="s">
        <v>151</v>
      </c>
      <c r="Q341" s="44">
        <v>29.631599999999999</v>
      </c>
      <c r="R341" s="44">
        <v>-84.922849999999997</v>
      </c>
      <c r="S341" s="40" t="s">
        <v>152</v>
      </c>
      <c r="T341" s="40" t="s">
        <v>150</v>
      </c>
      <c r="U341" s="40" t="s">
        <v>150</v>
      </c>
      <c r="V341" s="40" t="s">
        <v>150</v>
      </c>
      <c r="W341" s="40" t="s">
        <v>150</v>
      </c>
      <c r="X341" s="40" t="s">
        <v>150</v>
      </c>
      <c r="Y341" s="40" t="s">
        <v>1610</v>
      </c>
      <c r="Z341" s="40" t="s">
        <v>1611</v>
      </c>
      <c r="AA341" s="45">
        <v>982.00041060865601</v>
      </c>
      <c r="AB341" s="40" t="s">
        <v>156</v>
      </c>
      <c r="AC341" s="40" t="s">
        <v>150</v>
      </c>
      <c r="AD341" s="40" t="s">
        <v>150</v>
      </c>
      <c r="AE341" s="40" t="s">
        <v>150</v>
      </c>
      <c r="AF341" s="40" t="s">
        <v>150</v>
      </c>
      <c r="AG341" s="46">
        <v>94</v>
      </c>
      <c r="AH341" s="46">
        <v>94.7</v>
      </c>
      <c r="AI341" s="40">
        <v>86</v>
      </c>
      <c r="AJ341" s="40" t="s">
        <v>150</v>
      </c>
      <c r="AK341" s="40" t="s">
        <v>150</v>
      </c>
      <c r="AL341" s="40" t="s">
        <v>150</v>
      </c>
      <c r="AM341" s="40" t="s">
        <v>150</v>
      </c>
      <c r="AN341" s="40" t="s">
        <v>157</v>
      </c>
      <c r="AO341" s="40" t="s">
        <v>150</v>
      </c>
      <c r="AP341" s="40" t="s">
        <v>150</v>
      </c>
      <c r="AQ341" s="40" t="s">
        <v>150</v>
      </c>
      <c r="AR341" s="40" t="s">
        <v>150</v>
      </c>
      <c r="AS341" s="40" t="s">
        <v>150</v>
      </c>
      <c r="AT341" s="40" t="s">
        <v>150</v>
      </c>
      <c r="AU341" s="40" t="s">
        <v>150</v>
      </c>
      <c r="AV341" s="40" t="s">
        <v>150</v>
      </c>
      <c r="AW341" s="40" t="s">
        <v>150</v>
      </c>
      <c r="AX341" s="40" t="s">
        <v>150</v>
      </c>
      <c r="AY341" s="40" t="s">
        <v>150</v>
      </c>
      <c r="AZ341" s="40" t="s">
        <v>150</v>
      </c>
      <c r="BA341" s="40" t="s">
        <v>150</v>
      </c>
      <c r="BB341" s="40" t="s">
        <v>150</v>
      </c>
      <c r="BC341" s="40" t="s">
        <v>150</v>
      </c>
      <c r="BD341" s="40" t="s">
        <v>150</v>
      </c>
      <c r="BE341" s="40" t="s">
        <v>150</v>
      </c>
      <c r="BF341" s="40" t="s">
        <v>153</v>
      </c>
      <c r="BG341" s="40" t="s">
        <v>166</v>
      </c>
      <c r="BH341" s="40" t="s">
        <v>153</v>
      </c>
      <c r="BI341" s="40" t="s">
        <v>166</v>
      </c>
      <c r="BJ341" s="40" t="s">
        <v>153</v>
      </c>
      <c r="BK341" s="40" t="s">
        <v>150</v>
      </c>
      <c r="BL341" s="40" t="s">
        <v>153</v>
      </c>
      <c r="BM341" s="40" t="s">
        <v>166</v>
      </c>
      <c r="BN341" s="40" t="s">
        <v>153</v>
      </c>
      <c r="BO341" s="40" t="s">
        <v>1612</v>
      </c>
      <c r="BP341" s="40" t="s">
        <v>153</v>
      </c>
      <c r="BQ341" s="40" t="s">
        <v>150</v>
      </c>
      <c r="BR341" s="40" t="s">
        <v>150</v>
      </c>
      <c r="BS341" s="40" t="s">
        <v>150</v>
      </c>
      <c r="BT341" s="40" t="s">
        <v>150</v>
      </c>
      <c r="BU341" s="41" t="s">
        <v>150</v>
      </c>
      <c r="BV341" s="43" t="s">
        <v>150</v>
      </c>
      <c r="BW341" s="40" t="s">
        <v>153</v>
      </c>
      <c r="BX341" s="40" t="s">
        <v>150</v>
      </c>
      <c r="BY341" s="40" t="s">
        <v>150</v>
      </c>
      <c r="BZ341" s="40" t="s">
        <v>150</v>
      </c>
      <c r="CA341" s="43" t="s">
        <v>150</v>
      </c>
      <c r="CB341" s="43" t="s">
        <v>150</v>
      </c>
      <c r="CC341" s="43" t="s">
        <v>150</v>
      </c>
      <c r="CD341" s="40" t="s">
        <v>150</v>
      </c>
      <c r="CE341" s="40" t="s">
        <v>150</v>
      </c>
      <c r="CF341" s="40" t="s">
        <v>150</v>
      </c>
      <c r="CG341" s="40" t="s">
        <v>153</v>
      </c>
      <c r="CH341" s="40" t="s">
        <v>158</v>
      </c>
      <c r="CI341" s="40"/>
      <c r="CJ341" s="47">
        <v>11.527705249841951</v>
      </c>
      <c r="CK341" s="47">
        <v>-16.324761628596168</v>
      </c>
      <c r="CL341" s="48">
        <v>4.538237316258191E-2</v>
      </c>
      <c r="CM341" s="48">
        <v>0.13301649380637301</v>
      </c>
      <c r="CN341" s="47">
        <v>11.177924424281258</v>
      </c>
      <c r="CO341" s="47">
        <v>32.762683203540149</v>
      </c>
      <c r="CP341" s="47">
        <v>3.2392843085354683</v>
      </c>
      <c r="CQ341" s="47">
        <v>11.075478251987761</v>
      </c>
      <c r="CR341" s="47">
        <v>2.9310167039930395</v>
      </c>
      <c r="CS341" s="47">
        <v>3.4191127412941285</v>
      </c>
      <c r="CT341" s="4"/>
      <c r="CU341" s="4"/>
      <c r="CV341" s="4"/>
      <c r="CW341" s="4"/>
      <c r="CX341" s="4"/>
      <c r="CY341" s="4"/>
      <c r="CZ341" s="4"/>
      <c r="DA341" s="4"/>
      <c r="DB341" s="4"/>
      <c r="DC341" s="4"/>
      <c r="DD341" s="4"/>
      <c r="DE341" s="4"/>
      <c r="DF341" s="4"/>
      <c r="DG341" s="4"/>
      <c r="DH341" s="4"/>
      <c r="DI341" s="4"/>
      <c r="DJ341" s="4"/>
      <c r="DK341" s="4"/>
    </row>
    <row r="342" spans="1:115" ht="15" customHeight="1" x14ac:dyDescent="0.6">
      <c r="A342" s="40">
        <v>430</v>
      </c>
      <c r="B342" s="40" t="s">
        <v>1518</v>
      </c>
      <c r="C342" s="40" t="s">
        <v>1519</v>
      </c>
      <c r="D342" s="40" t="s">
        <v>1520</v>
      </c>
      <c r="E342" s="40" t="s">
        <v>413</v>
      </c>
      <c r="F342" s="40" t="s">
        <v>1521</v>
      </c>
      <c r="G342" s="40" t="s">
        <v>1613</v>
      </c>
      <c r="H342" s="40" t="s">
        <v>150</v>
      </c>
      <c r="I342" s="41">
        <v>43278</v>
      </c>
      <c r="J342" s="42">
        <f t="shared" si="0"/>
        <v>2018</v>
      </c>
      <c r="K342" s="42">
        <f t="shared" si="1"/>
        <v>6</v>
      </c>
      <c r="L342" s="42" t="str">
        <f t="shared" si="2"/>
        <v>2 - Summer</v>
      </c>
      <c r="M342" s="40" t="s">
        <v>150</v>
      </c>
      <c r="N342" s="40" t="s">
        <v>150</v>
      </c>
      <c r="O342" s="43">
        <v>2.0833333333333333E-3</v>
      </c>
      <c r="P342" s="40" t="s">
        <v>151</v>
      </c>
      <c r="Q342" s="44">
        <v>29.614260000000002</v>
      </c>
      <c r="R342" s="44">
        <v>-84.956339999999997</v>
      </c>
      <c r="S342" s="40" t="s">
        <v>152</v>
      </c>
      <c r="T342" s="40" t="s">
        <v>150</v>
      </c>
      <c r="U342" s="40" t="s">
        <v>150</v>
      </c>
      <c r="V342" s="40" t="s">
        <v>150</v>
      </c>
      <c r="W342" s="40" t="s">
        <v>150</v>
      </c>
      <c r="X342" s="40" t="s">
        <v>150</v>
      </c>
      <c r="Y342" s="40" t="s">
        <v>1614</v>
      </c>
      <c r="Z342" s="40" t="s">
        <v>1615</v>
      </c>
      <c r="AA342" s="45">
        <v>982.00041060149795</v>
      </c>
      <c r="AB342" s="40" t="s">
        <v>156</v>
      </c>
      <c r="AC342" s="40" t="s">
        <v>150</v>
      </c>
      <c r="AD342" s="40" t="s">
        <v>150</v>
      </c>
      <c r="AE342" s="40" t="s">
        <v>150</v>
      </c>
      <c r="AF342" s="40" t="s">
        <v>150</v>
      </c>
      <c r="AG342" s="46">
        <v>94.1</v>
      </c>
      <c r="AH342" s="46">
        <v>95.8</v>
      </c>
      <c r="AI342" s="40">
        <v>87</v>
      </c>
      <c r="AJ342" s="40" t="s">
        <v>150</v>
      </c>
      <c r="AK342" s="40" t="s">
        <v>150</v>
      </c>
      <c r="AL342" s="40" t="s">
        <v>150</v>
      </c>
      <c r="AM342" s="40" t="s">
        <v>150</v>
      </c>
      <c r="AN342" s="40" t="s">
        <v>157</v>
      </c>
      <c r="AO342" s="40" t="s">
        <v>150</v>
      </c>
      <c r="AP342" s="40" t="s">
        <v>150</v>
      </c>
      <c r="AQ342" s="40" t="s">
        <v>150</v>
      </c>
      <c r="AR342" s="40" t="s">
        <v>150</v>
      </c>
      <c r="AS342" s="40" t="s">
        <v>150</v>
      </c>
      <c r="AT342" s="40" t="s">
        <v>150</v>
      </c>
      <c r="AU342" s="40" t="s">
        <v>150</v>
      </c>
      <c r="AV342" s="40" t="s">
        <v>150</v>
      </c>
      <c r="AW342" s="40" t="s">
        <v>150</v>
      </c>
      <c r="AX342" s="40" t="s">
        <v>150</v>
      </c>
      <c r="AY342" s="40" t="s">
        <v>150</v>
      </c>
      <c r="AZ342" s="40" t="s">
        <v>150</v>
      </c>
      <c r="BA342" s="40" t="s">
        <v>150</v>
      </c>
      <c r="BB342" s="40" t="s">
        <v>150</v>
      </c>
      <c r="BC342" s="40" t="s">
        <v>150</v>
      </c>
      <c r="BD342" s="40" t="s">
        <v>150</v>
      </c>
      <c r="BE342" s="40" t="s">
        <v>150</v>
      </c>
      <c r="BF342" s="40" t="s">
        <v>153</v>
      </c>
      <c r="BG342" s="40" t="s">
        <v>166</v>
      </c>
      <c r="BH342" s="40" t="s">
        <v>153</v>
      </c>
      <c r="BI342" s="40" t="s">
        <v>166</v>
      </c>
      <c r="BJ342" s="40" t="s">
        <v>153</v>
      </c>
      <c r="BK342" s="40" t="s">
        <v>150</v>
      </c>
      <c r="BL342" s="40" t="s">
        <v>153</v>
      </c>
      <c r="BM342" s="40" t="s">
        <v>166</v>
      </c>
      <c r="BN342" s="40" t="s">
        <v>153</v>
      </c>
      <c r="BO342" s="40" t="s">
        <v>1616</v>
      </c>
      <c r="BP342" s="40" t="s">
        <v>153</v>
      </c>
      <c r="BQ342" s="40" t="s">
        <v>150</v>
      </c>
      <c r="BR342" s="40" t="s">
        <v>150</v>
      </c>
      <c r="BS342" s="40" t="s">
        <v>150</v>
      </c>
      <c r="BT342" s="40" t="s">
        <v>150</v>
      </c>
      <c r="BU342" s="41" t="s">
        <v>150</v>
      </c>
      <c r="BV342" s="43" t="s">
        <v>150</v>
      </c>
      <c r="BW342" s="40" t="s">
        <v>153</v>
      </c>
      <c r="BX342" s="40" t="s">
        <v>150</v>
      </c>
      <c r="BY342" s="40" t="s">
        <v>150</v>
      </c>
      <c r="BZ342" s="40" t="s">
        <v>150</v>
      </c>
      <c r="CA342" s="43" t="s">
        <v>150</v>
      </c>
      <c r="CB342" s="43" t="s">
        <v>150</v>
      </c>
      <c r="CC342" s="43" t="s">
        <v>150</v>
      </c>
      <c r="CD342" s="40" t="s">
        <v>150</v>
      </c>
      <c r="CE342" s="40" t="s">
        <v>150</v>
      </c>
      <c r="CF342" s="40" t="s">
        <v>150</v>
      </c>
      <c r="CG342" s="40" t="s">
        <v>153</v>
      </c>
      <c r="CH342" s="40" t="s">
        <v>158</v>
      </c>
      <c r="CI342" s="40"/>
      <c r="CJ342" s="47">
        <v>10.972918730747484</v>
      </c>
      <c r="CK342" s="47">
        <v>-15.393415696802041</v>
      </c>
      <c r="CL342" s="48">
        <v>6.5310555570719742E-2</v>
      </c>
      <c r="CM342" s="48">
        <v>0.19063240196895884</v>
      </c>
      <c r="CN342" s="47">
        <v>10.706648454216351</v>
      </c>
      <c r="CO342" s="47">
        <v>31.251213437534236</v>
      </c>
      <c r="CP342" s="47">
        <v>4.6617098908436647</v>
      </c>
      <c r="CQ342" s="47">
        <v>15.872806158947448</v>
      </c>
      <c r="CR342" s="47">
        <v>2.918860516544493</v>
      </c>
      <c r="CS342" s="47">
        <v>3.4049322095577308</v>
      </c>
      <c r="CT342" s="4"/>
      <c r="CU342" s="4"/>
      <c r="CV342" s="4"/>
      <c r="CW342" s="4"/>
      <c r="CX342" s="4"/>
      <c r="CY342" s="4"/>
      <c r="CZ342" s="4"/>
      <c r="DA342" s="4"/>
      <c r="DB342" s="4"/>
      <c r="DC342" s="4"/>
      <c r="DD342" s="4"/>
      <c r="DE342" s="4"/>
      <c r="DF342" s="4"/>
      <c r="DG342" s="4"/>
      <c r="DH342" s="4"/>
      <c r="DI342" s="4"/>
      <c r="DJ342" s="4"/>
      <c r="DK342" s="4"/>
    </row>
    <row r="343" spans="1:115" ht="15" customHeight="1" x14ac:dyDescent="0.6">
      <c r="A343" s="40">
        <v>431</v>
      </c>
      <c r="B343" s="40" t="s">
        <v>1518</v>
      </c>
      <c r="C343" s="40" t="s">
        <v>1519</v>
      </c>
      <c r="D343" s="40" t="s">
        <v>1520</v>
      </c>
      <c r="E343" s="40" t="s">
        <v>413</v>
      </c>
      <c r="F343" s="40" t="s">
        <v>1521</v>
      </c>
      <c r="G343" s="40" t="s">
        <v>1617</v>
      </c>
      <c r="H343" s="40" t="s">
        <v>150</v>
      </c>
      <c r="I343" s="41">
        <v>43278</v>
      </c>
      <c r="J343" s="42">
        <f t="shared" si="0"/>
        <v>2018</v>
      </c>
      <c r="K343" s="42">
        <f t="shared" si="1"/>
        <v>6</v>
      </c>
      <c r="L343" s="42" t="str">
        <f t="shared" si="2"/>
        <v>2 - Summer</v>
      </c>
      <c r="M343" s="40" t="s">
        <v>150</v>
      </c>
      <c r="N343" s="40" t="s">
        <v>150</v>
      </c>
      <c r="O343" s="43">
        <v>2.9861111111111113E-2</v>
      </c>
      <c r="P343" s="40" t="s">
        <v>151</v>
      </c>
      <c r="Q343" s="44">
        <v>29.653410000000001</v>
      </c>
      <c r="R343" s="44">
        <v>-84.88176</v>
      </c>
      <c r="S343" s="40" t="s">
        <v>152</v>
      </c>
      <c r="T343" s="40" t="s">
        <v>150</v>
      </c>
      <c r="U343" s="40" t="s">
        <v>150</v>
      </c>
      <c r="V343" s="40" t="s">
        <v>150</v>
      </c>
      <c r="W343" s="40" t="s">
        <v>150</v>
      </c>
      <c r="X343" s="40" t="s">
        <v>150</v>
      </c>
      <c r="Y343" s="40" t="s">
        <v>1618</v>
      </c>
      <c r="Z343" s="40" t="s">
        <v>1619</v>
      </c>
      <c r="AA343" s="45">
        <v>982.00041060957301</v>
      </c>
      <c r="AB343" s="40" t="s">
        <v>156</v>
      </c>
      <c r="AC343" s="40" t="s">
        <v>150</v>
      </c>
      <c r="AD343" s="40" t="s">
        <v>150</v>
      </c>
      <c r="AE343" s="40" t="s">
        <v>150</v>
      </c>
      <c r="AF343" s="40" t="s">
        <v>150</v>
      </c>
      <c r="AG343" s="46">
        <v>91.25</v>
      </c>
      <c r="AH343" s="46">
        <v>92.8</v>
      </c>
      <c r="AI343" s="40">
        <v>84.6</v>
      </c>
      <c r="AJ343" s="40" t="s">
        <v>150</v>
      </c>
      <c r="AK343" s="40" t="s">
        <v>150</v>
      </c>
      <c r="AL343" s="40" t="s">
        <v>150</v>
      </c>
      <c r="AM343" s="40" t="s">
        <v>150</v>
      </c>
      <c r="AN343" s="40" t="s">
        <v>157</v>
      </c>
      <c r="AO343" s="40" t="s">
        <v>150</v>
      </c>
      <c r="AP343" s="40" t="s">
        <v>150</v>
      </c>
      <c r="AQ343" s="40" t="s">
        <v>150</v>
      </c>
      <c r="AR343" s="40" t="s">
        <v>150</v>
      </c>
      <c r="AS343" s="40" t="s">
        <v>150</v>
      </c>
      <c r="AT343" s="40" t="s">
        <v>150</v>
      </c>
      <c r="AU343" s="40" t="s">
        <v>150</v>
      </c>
      <c r="AV343" s="40" t="s">
        <v>150</v>
      </c>
      <c r="AW343" s="40" t="s">
        <v>150</v>
      </c>
      <c r="AX343" s="40" t="s">
        <v>150</v>
      </c>
      <c r="AY343" s="40" t="s">
        <v>150</v>
      </c>
      <c r="AZ343" s="40" t="s">
        <v>150</v>
      </c>
      <c r="BA343" s="40" t="s">
        <v>150</v>
      </c>
      <c r="BB343" s="40" t="s">
        <v>150</v>
      </c>
      <c r="BC343" s="40" t="s">
        <v>150</v>
      </c>
      <c r="BD343" s="40" t="s">
        <v>150</v>
      </c>
      <c r="BE343" s="40" t="s">
        <v>150</v>
      </c>
      <c r="BF343" s="40" t="s">
        <v>153</v>
      </c>
      <c r="BG343" s="40" t="s">
        <v>166</v>
      </c>
      <c r="BH343" s="40" t="s">
        <v>153</v>
      </c>
      <c r="BI343" s="40" t="s">
        <v>166</v>
      </c>
      <c r="BJ343" s="40" t="s">
        <v>153</v>
      </c>
      <c r="BK343" s="40" t="s">
        <v>150</v>
      </c>
      <c r="BL343" s="40" t="s">
        <v>153</v>
      </c>
      <c r="BM343" s="40" t="s">
        <v>166</v>
      </c>
      <c r="BN343" s="40" t="s">
        <v>153</v>
      </c>
      <c r="BO343" s="40" t="s">
        <v>1620</v>
      </c>
      <c r="BP343" s="40" t="s">
        <v>153</v>
      </c>
      <c r="BQ343" s="40" t="s">
        <v>150</v>
      </c>
      <c r="BR343" s="40" t="s">
        <v>150</v>
      </c>
      <c r="BS343" s="40" t="s">
        <v>150</v>
      </c>
      <c r="BT343" s="40" t="s">
        <v>150</v>
      </c>
      <c r="BU343" s="41" t="s">
        <v>150</v>
      </c>
      <c r="BV343" s="43" t="s">
        <v>150</v>
      </c>
      <c r="BW343" s="40" t="s">
        <v>153</v>
      </c>
      <c r="BX343" s="40" t="s">
        <v>150</v>
      </c>
      <c r="BY343" s="40" t="s">
        <v>150</v>
      </c>
      <c r="BZ343" s="40" t="s">
        <v>150</v>
      </c>
      <c r="CA343" s="43" t="s">
        <v>150</v>
      </c>
      <c r="CB343" s="43" t="s">
        <v>150</v>
      </c>
      <c r="CC343" s="43" t="s">
        <v>150</v>
      </c>
      <c r="CD343" s="40" t="s">
        <v>150</v>
      </c>
      <c r="CE343" s="40" t="s">
        <v>150</v>
      </c>
      <c r="CF343" s="40" t="s">
        <v>150</v>
      </c>
      <c r="CG343" s="40" t="s">
        <v>153</v>
      </c>
      <c r="CH343" s="40" t="s">
        <v>158</v>
      </c>
      <c r="CI343" s="40"/>
      <c r="CJ343" s="47">
        <v>12.662269202964961</v>
      </c>
      <c r="CK343" s="47">
        <v>-14.614892982573155</v>
      </c>
      <c r="CL343" s="48">
        <v>7.3650546450960391E-2</v>
      </c>
      <c r="CM343" s="48">
        <v>0.2056389892331939</v>
      </c>
      <c r="CN343" s="47">
        <v>13.740773591597085</v>
      </c>
      <c r="CO343" s="47">
        <v>38.365483065894388</v>
      </c>
      <c r="CP343" s="47">
        <v>5.2569983191263665</v>
      </c>
      <c r="CQ343" s="47">
        <v>17.122313841231797</v>
      </c>
      <c r="CR343" s="47">
        <v>2.7920904751211442</v>
      </c>
      <c r="CS343" s="47">
        <v>3.2570514201871128</v>
      </c>
      <c r="CT343" s="4"/>
      <c r="CU343" s="4"/>
      <c r="CV343" s="4"/>
      <c r="CW343" s="4"/>
      <c r="CX343" s="4"/>
      <c r="CY343" s="4"/>
      <c r="CZ343" s="4"/>
      <c r="DA343" s="4"/>
      <c r="DB343" s="4"/>
      <c r="DC343" s="4"/>
      <c r="DD343" s="4"/>
      <c r="DE343" s="4"/>
      <c r="DF343" s="4"/>
      <c r="DG343" s="4"/>
      <c r="DH343" s="4"/>
      <c r="DI343" s="4"/>
      <c r="DJ343" s="4"/>
      <c r="DK343" s="4"/>
    </row>
    <row r="344" spans="1:115" ht="15" customHeight="1" x14ac:dyDescent="0.6">
      <c r="A344" s="40">
        <v>432</v>
      </c>
      <c r="B344" s="40" t="s">
        <v>1518</v>
      </c>
      <c r="C344" s="40" t="s">
        <v>1519</v>
      </c>
      <c r="D344" s="40" t="s">
        <v>1520</v>
      </c>
      <c r="E344" s="40" t="s">
        <v>413</v>
      </c>
      <c r="F344" s="40" t="s">
        <v>1521</v>
      </c>
      <c r="G344" s="40" t="s">
        <v>1621</v>
      </c>
      <c r="H344" s="40" t="s">
        <v>150</v>
      </c>
      <c r="I344" s="41">
        <v>43280</v>
      </c>
      <c r="J344" s="42">
        <f t="shared" si="0"/>
        <v>2018</v>
      </c>
      <c r="K344" s="42">
        <f t="shared" si="1"/>
        <v>6</v>
      </c>
      <c r="L344" s="42" t="str">
        <f t="shared" si="2"/>
        <v>2 - Summer</v>
      </c>
      <c r="M344" s="40" t="s">
        <v>150</v>
      </c>
      <c r="N344" s="40" t="s">
        <v>150</v>
      </c>
      <c r="O344" s="43">
        <v>4.1666666666666664E-2</v>
      </c>
      <c r="P344" s="40" t="s">
        <v>151</v>
      </c>
      <c r="Q344" s="44">
        <v>29.672879999999999</v>
      </c>
      <c r="R344" s="44">
        <v>-84.826080000000005</v>
      </c>
      <c r="S344" s="40" t="s">
        <v>152</v>
      </c>
      <c r="T344" s="40" t="s">
        <v>150</v>
      </c>
      <c r="U344" s="40" t="s">
        <v>150</v>
      </c>
      <c r="V344" s="40" t="s">
        <v>150</v>
      </c>
      <c r="W344" s="40" t="s">
        <v>150</v>
      </c>
      <c r="X344" s="40" t="s">
        <v>150</v>
      </c>
      <c r="Y344" s="40" t="s">
        <v>1622</v>
      </c>
      <c r="Z344" s="40" t="s">
        <v>1623</v>
      </c>
      <c r="AA344" s="45">
        <v>982.00041060503395</v>
      </c>
      <c r="AB344" s="40" t="s">
        <v>156</v>
      </c>
      <c r="AC344" s="40" t="s">
        <v>150</v>
      </c>
      <c r="AD344" s="40" t="s">
        <v>150</v>
      </c>
      <c r="AE344" s="40" t="s">
        <v>150</v>
      </c>
      <c r="AF344" s="40" t="s">
        <v>150</v>
      </c>
      <c r="AG344" s="46">
        <v>90</v>
      </c>
      <c r="AH344" s="46">
        <v>97.5</v>
      </c>
      <c r="AI344" s="40">
        <v>83.5</v>
      </c>
      <c r="AJ344" s="40" t="s">
        <v>150</v>
      </c>
      <c r="AK344" s="40" t="s">
        <v>150</v>
      </c>
      <c r="AL344" s="40" t="s">
        <v>150</v>
      </c>
      <c r="AM344" s="40" t="s">
        <v>150</v>
      </c>
      <c r="AN344" s="40" t="s">
        <v>157</v>
      </c>
      <c r="AO344" s="40" t="s">
        <v>150</v>
      </c>
      <c r="AP344" s="40" t="s">
        <v>150</v>
      </c>
      <c r="AQ344" s="40" t="s">
        <v>150</v>
      </c>
      <c r="AR344" s="40" t="s">
        <v>150</v>
      </c>
      <c r="AS344" s="40" t="s">
        <v>150</v>
      </c>
      <c r="AT344" s="40" t="s">
        <v>150</v>
      </c>
      <c r="AU344" s="40" t="s">
        <v>150</v>
      </c>
      <c r="AV344" s="40" t="s">
        <v>150</v>
      </c>
      <c r="AW344" s="40" t="s">
        <v>150</v>
      </c>
      <c r="AX344" s="40" t="s">
        <v>150</v>
      </c>
      <c r="AY344" s="40" t="s">
        <v>150</v>
      </c>
      <c r="AZ344" s="40" t="s">
        <v>150</v>
      </c>
      <c r="BA344" s="40" t="s">
        <v>150</v>
      </c>
      <c r="BB344" s="40" t="s">
        <v>150</v>
      </c>
      <c r="BC344" s="40" t="s">
        <v>150</v>
      </c>
      <c r="BD344" s="40" t="s">
        <v>150</v>
      </c>
      <c r="BE344" s="40" t="s">
        <v>150</v>
      </c>
      <c r="BF344" s="40" t="s">
        <v>153</v>
      </c>
      <c r="BG344" s="40" t="s">
        <v>166</v>
      </c>
      <c r="BH344" s="40" t="s">
        <v>153</v>
      </c>
      <c r="BI344" s="40" t="s">
        <v>166</v>
      </c>
      <c r="BJ344" s="40" t="s">
        <v>153</v>
      </c>
      <c r="BK344" s="40" t="s">
        <v>150</v>
      </c>
      <c r="BL344" s="40" t="s">
        <v>153</v>
      </c>
      <c r="BM344" s="40" t="s">
        <v>166</v>
      </c>
      <c r="BN344" s="40" t="s">
        <v>153</v>
      </c>
      <c r="BO344" s="40" t="s">
        <v>1624</v>
      </c>
      <c r="BP344" s="40" t="s">
        <v>153</v>
      </c>
      <c r="BQ344" s="40" t="s">
        <v>150</v>
      </c>
      <c r="BR344" s="40" t="s">
        <v>150</v>
      </c>
      <c r="BS344" s="40" t="s">
        <v>150</v>
      </c>
      <c r="BT344" s="40" t="s">
        <v>150</v>
      </c>
      <c r="BU344" s="41" t="s">
        <v>150</v>
      </c>
      <c r="BV344" s="43" t="s">
        <v>150</v>
      </c>
      <c r="BW344" s="40" t="s">
        <v>153</v>
      </c>
      <c r="BX344" s="40" t="s">
        <v>150</v>
      </c>
      <c r="BY344" s="40" t="s">
        <v>150</v>
      </c>
      <c r="BZ344" s="40" t="s">
        <v>150</v>
      </c>
      <c r="CA344" s="43" t="s">
        <v>150</v>
      </c>
      <c r="CB344" s="43" t="s">
        <v>150</v>
      </c>
      <c r="CC344" s="43" t="s">
        <v>150</v>
      </c>
      <c r="CD344" s="40" t="s">
        <v>150</v>
      </c>
      <c r="CE344" s="40" t="s">
        <v>150</v>
      </c>
      <c r="CF344" s="40" t="s">
        <v>150</v>
      </c>
      <c r="CG344" s="40" t="s">
        <v>153</v>
      </c>
      <c r="CH344" s="40" t="s">
        <v>158</v>
      </c>
      <c r="CI344" s="40"/>
      <c r="CJ344" s="47">
        <v>11.337260586282017</v>
      </c>
      <c r="CK344" s="47">
        <v>-14.201020183094087</v>
      </c>
      <c r="CL344" s="48">
        <v>7.9619634610321982E-2</v>
      </c>
      <c r="CM344" s="48">
        <v>0.21943466040746457</v>
      </c>
      <c r="CN344" s="47">
        <v>10.16853571013052</v>
      </c>
      <c r="CO344" s="47">
        <v>28.024860843865206</v>
      </c>
      <c r="CP344" s="47">
        <v>5.6830574311436104</v>
      </c>
      <c r="CQ344" s="47">
        <v>18.270995870729774</v>
      </c>
      <c r="CR344" s="47">
        <v>2.7560370187759791</v>
      </c>
      <c r="CS344" s="47">
        <v>3.2149940577062006</v>
      </c>
      <c r="CT344" s="4"/>
      <c r="CU344" s="4"/>
      <c r="CV344" s="4"/>
      <c r="CW344" s="4"/>
      <c r="CX344" s="4"/>
      <c r="CY344" s="4"/>
      <c r="CZ344" s="4"/>
      <c r="DA344" s="4"/>
      <c r="DB344" s="4"/>
      <c r="DC344" s="4"/>
      <c r="DD344" s="4"/>
      <c r="DE344" s="4"/>
      <c r="DF344" s="4"/>
      <c r="DG344" s="4"/>
      <c r="DH344" s="4"/>
      <c r="DI344" s="4"/>
      <c r="DJ344" s="4"/>
      <c r="DK344" s="4"/>
    </row>
    <row r="345" spans="1:115" ht="15" customHeight="1" x14ac:dyDescent="0.6">
      <c r="A345" s="40">
        <v>433</v>
      </c>
      <c r="B345" s="40" t="s">
        <v>1518</v>
      </c>
      <c r="C345" s="40" t="s">
        <v>1519</v>
      </c>
      <c r="D345" s="40" t="s">
        <v>1520</v>
      </c>
      <c r="E345" s="40" t="s">
        <v>413</v>
      </c>
      <c r="F345" s="40" t="s">
        <v>1521</v>
      </c>
      <c r="G345" s="40" t="s">
        <v>1531</v>
      </c>
      <c r="H345" s="40" t="s">
        <v>150</v>
      </c>
      <c r="I345" s="41">
        <v>43281</v>
      </c>
      <c r="J345" s="42">
        <f t="shared" si="0"/>
        <v>2018</v>
      </c>
      <c r="K345" s="42">
        <f t="shared" si="1"/>
        <v>6</v>
      </c>
      <c r="L345" s="42" t="str">
        <f t="shared" si="2"/>
        <v>2 - Summer</v>
      </c>
      <c r="M345" s="40" t="s">
        <v>150</v>
      </c>
      <c r="N345" s="40" t="s">
        <v>150</v>
      </c>
      <c r="O345" s="43">
        <v>5.5555555555555558E-3</v>
      </c>
      <c r="P345" s="40" t="s">
        <v>151</v>
      </c>
      <c r="Q345" s="44">
        <v>29.67417</v>
      </c>
      <c r="R345" s="44">
        <v>-84.821529999999996</v>
      </c>
      <c r="S345" s="40" t="s">
        <v>290</v>
      </c>
      <c r="T345" s="40">
        <v>12</v>
      </c>
      <c r="U345" s="40" t="s">
        <v>150</v>
      </c>
      <c r="V345" s="40" t="s">
        <v>150</v>
      </c>
      <c r="W345" s="40" t="s">
        <v>150</v>
      </c>
      <c r="X345" s="40" t="s">
        <v>150</v>
      </c>
      <c r="Y345" s="40" t="s">
        <v>1532</v>
      </c>
      <c r="Z345" s="40" t="s">
        <v>1625</v>
      </c>
      <c r="AA345" s="45">
        <v>982.00041060980595</v>
      </c>
      <c r="AB345" s="40" t="s">
        <v>156</v>
      </c>
      <c r="AC345" s="40" t="s">
        <v>150</v>
      </c>
      <c r="AD345" s="40" t="s">
        <v>150</v>
      </c>
      <c r="AE345" s="40" t="s">
        <v>150</v>
      </c>
      <c r="AF345" s="40" t="s">
        <v>150</v>
      </c>
      <c r="AG345" s="46">
        <v>94.15</v>
      </c>
      <c r="AH345" s="46">
        <v>95.8</v>
      </c>
      <c r="AI345" s="40">
        <v>89.1</v>
      </c>
      <c r="AJ345" s="40" t="s">
        <v>150</v>
      </c>
      <c r="AK345" s="40" t="s">
        <v>150</v>
      </c>
      <c r="AL345" s="40" t="s">
        <v>150</v>
      </c>
      <c r="AM345" s="40" t="s">
        <v>150</v>
      </c>
      <c r="AN345" s="40" t="s">
        <v>157</v>
      </c>
      <c r="AO345" s="40" t="s">
        <v>150</v>
      </c>
      <c r="AP345" s="40" t="s">
        <v>150</v>
      </c>
      <c r="AQ345" s="40" t="s">
        <v>150</v>
      </c>
      <c r="AR345" s="40" t="s">
        <v>150</v>
      </c>
      <c r="AS345" s="40" t="s">
        <v>150</v>
      </c>
      <c r="AT345" s="40" t="s">
        <v>150</v>
      </c>
      <c r="AU345" s="40" t="s">
        <v>150</v>
      </c>
      <c r="AV345" s="40" t="s">
        <v>150</v>
      </c>
      <c r="AW345" s="40" t="s">
        <v>150</v>
      </c>
      <c r="AX345" s="40" t="s">
        <v>150</v>
      </c>
      <c r="AY345" s="40" t="s">
        <v>150</v>
      </c>
      <c r="AZ345" s="40" t="s">
        <v>150</v>
      </c>
      <c r="BA345" s="40" t="s">
        <v>150</v>
      </c>
      <c r="BB345" s="40" t="s">
        <v>150</v>
      </c>
      <c r="BC345" s="40" t="s">
        <v>150</v>
      </c>
      <c r="BD345" s="40" t="s">
        <v>150</v>
      </c>
      <c r="BE345" s="40" t="s">
        <v>150</v>
      </c>
      <c r="BF345" s="40" t="s">
        <v>153</v>
      </c>
      <c r="BG345" s="40" t="s">
        <v>166</v>
      </c>
      <c r="BH345" s="40" t="s">
        <v>153</v>
      </c>
      <c r="BI345" s="40" t="s">
        <v>166</v>
      </c>
      <c r="BJ345" s="40" t="s">
        <v>153</v>
      </c>
      <c r="BK345" s="40" t="s">
        <v>150</v>
      </c>
      <c r="BL345" s="40" t="s">
        <v>153</v>
      </c>
      <c r="BM345" s="40" t="s">
        <v>166</v>
      </c>
      <c r="BN345" s="40" t="s">
        <v>153</v>
      </c>
      <c r="BO345" s="40" t="s">
        <v>1626</v>
      </c>
      <c r="BP345" s="40" t="s">
        <v>153</v>
      </c>
      <c r="BQ345" s="40" t="s">
        <v>150</v>
      </c>
      <c r="BR345" s="40" t="s">
        <v>150</v>
      </c>
      <c r="BS345" s="40" t="s">
        <v>150</v>
      </c>
      <c r="BT345" s="40" t="s">
        <v>150</v>
      </c>
      <c r="BU345" s="41" t="s">
        <v>150</v>
      </c>
      <c r="BV345" s="43" t="s">
        <v>150</v>
      </c>
      <c r="BW345" s="40" t="s">
        <v>153</v>
      </c>
      <c r="BX345" s="40" t="s">
        <v>150</v>
      </c>
      <c r="BY345" s="40" t="s">
        <v>150</v>
      </c>
      <c r="BZ345" s="40" t="s">
        <v>150</v>
      </c>
      <c r="CA345" s="43" t="s">
        <v>150</v>
      </c>
      <c r="CB345" s="43" t="s">
        <v>150</v>
      </c>
      <c r="CC345" s="43" t="s">
        <v>150</v>
      </c>
      <c r="CD345" s="40" t="s">
        <v>150</v>
      </c>
      <c r="CE345" s="40" t="s">
        <v>150</v>
      </c>
      <c r="CF345" s="40" t="s">
        <v>150</v>
      </c>
      <c r="CG345" s="40" t="s">
        <v>153</v>
      </c>
      <c r="CH345" s="40" t="s">
        <v>158</v>
      </c>
      <c r="CI345" s="40"/>
      <c r="CJ345" s="47">
        <v>12.606296225030103</v>
      </c>
      <c r="CK345" s="47">
        <v>-16.25150073889494</v>
      </c>
      <c r="CL345" s="48">
        <v>9.1658530073208955E-2</v>
      </c>
      <c r="CM345" s="48">
        <v>0.27496873369457875</v>
      </c>
      <c r="CN345" s="47">
        <v>10.439468117677556</v>
      </c>
      <c r="CO345" s="47">
        <v>31.317623427628561</v>
      </c>
      <c r="CP345" s="47">
        <v>6.5423647446972844</v>
      </c>
      <c r="CQ345" s="47">
        <v>22.894981989556932</v>
      </c>
      <c r="CR345" s="47">
        <v>2.9999251949050172</v>
      </c>
      <c r="CS345" s="47">
        <v>3.4994964180365771</v>
      </c>
      <c r="CT345" s="4"/>
      <c r="CU345" s="4"/>
      <c r="CV345" s="4"/>
      <c r="CW345" s="4"/>
      <c r="CX345" s="4"/>
      <c r="CY345" s="4"/>
      <c r="CZ345" s="4"/>
      <c r="DA345" s="4"/>
      <c r="DB345" s="4"/>
      <c r="DC345" s="4"/>
      <c r="DD345" s="4"/>
      <c r="DE345" s="4"/>
      <c r="DF345" s="4"/>
      <c r="DG345" s="4"/>
      <c r="DH345" s="4"/>
      <c r="DI345" s="4"/>
      <c r="DJ345" s="4"/>
      <c r="DK345" s="4"/>
    </row>
    <row r="346" spans="1:115" ht="15" customHeight="1" x14ac:dyDescent="0.6">
      <c r="A346" s="40">
        <v>434</v>
      </c>
      <c r="B346" s="40" t="s">
        <v>1518</v>
      </c>
      <c r="C346" s="40" t="s">
        <v>1519</v>
      </c>
      <c r="D346" s="40" t="s">
        <v>1520</v>
      </c>
      <c r="E346" s="40" t="s">
        <v>413</v>
      </c>
      <c r="F346" s="40" t="s">
        <v>1521</v>
      </c>
      <c r="G346" s="40" t="s">
        <v>1627</v>
      </c>
      <c r="H346" s="40" t="s">
        <v>150</v>
      </c>
      <c r="I346" s="41">
        <v>43281</v>
      </c>
      <c r="J346" s="42">
        <f t="shared" si="0"/>
        <v>2018</v>
      </c>
      <c r="K346" s="42">
        <f t="shared" si="1"/>
        <v>6</v>
      </c>
      <c r="L346" s="42" t="str">
        <f t="shared" si="2"/>
        <v>2 - Summer</v>
      </c>
      <c r="M346" s="40" t="s">
        <v>150</v>
      </c>
      <c r="N346" s="40" t="s">
        <v>150</v>
      </c>
      <c r="O346" s="43">
        <v>2.0833333333333332E-2</v>
      </c>
      <c r="P346" s="40" t="s">
        <v>151</v>
      </c>
      <c r="Q346" s="44">
        <v>29.62923</v>
      </c>
      <c r="R346" s="44">
        <v>-84.927000000000007</v>
      </c>
      <c r="S346" s="40" t="s">
        <v>152</v>
      </c>
      <c r="T346" s="40" t="s">
        <v>150</v>
      </c>
      <c r="U346" s="40" t="s">
        <v>150</v>
      </c>
      <c r="V346" s="40" t="s">
        <v>150</v>
      </c>
      <c r="W346" s="40" t="s">
        <v>150</v>
      </c>
      <c r="X346" s="40" t="s">
        <v>150</v>
      </c>
      <c r="Y346" s="40" t="s">
        <v>1628</v>
      </c>
      <c r="Z346" s="40" t="s">
        <v>1629</v>
      </c>
      <c r="AA346" s="45">
        <v>982.000410609347</v>
      </c>
      <c r="AB346" s="40" t="s">
        <v>156</v>
      </c>
      <c r="AC346" s="40" t="s">
        <v>150</v>
      </c>
      <c r="AD346" s="40" t="s">
        <v>150</v>
      </c>
      <c r="AE346" s="40" t="s">
        <v>150</v>
      </c>
      <c r="AF346" s="40" t="s">
        <v>150</v>
      </c>
      <c r="AG346" s="46">
        <v>87.8</v>
      </c>
      <c r="AH346" s="46">
        <v>88.5</v>
      </c>
      <c r="AI346" s="40">
        <v>81.900000000000006</v>
      </c>
      <c r="AJ346" s="40" t="s">
        <v>150</v>
      </c>
      <c r="AK346" s="40" t="s">
        <v>150</v>
      </c>
      <c r="AL346" s="40" t="s">
        <v>150</v>
      </c>
      <c r="AM346" s="40" t="s">
        <v>150</v>
      </c>
      <c r="AN346" s="40" t="s">
        <v>157</v>
      </c>
      <c r="AO346" s="40" t="s">
        <v>150</v>
      </c>
      <c r="AP346" s="40" t="s">
        <v>150</v>
      </c>
      <c r="AQ346" s="40" t="s">
        <v>150</v>
      </c>
      <c r="AR346" s="40" t="s">
        <v>150</v>
      </c>
      <c r="AS346" s="40" t="s">
        <v>150</v>
      </c>
      <c r="AT346" s="40" t="s">
        <v>150</v>
      </c>
      <c r="AU346" s="40" t="s">
        <v>150</v>
      </c>
      <c r="AV346" s="40" t="s">
        <v>150</v>
      </c>
      <c r="AW346" s="40" t="s">
        <v>150</v>
      </c>
      <c r="AX346" s="40" t="s">
        <v>150</v>
      </c>
      <c r="AY346" s="40" t="s">
        <v>150</v>
      </c>
      <c r="AZ346" s="40" t="s">
        <v>150</v>
      </c>
      <c r="BA346" s="40" t="s">
        <v>150</v>
      </c>
      <c r="BB346" s="40" t="s">
        <v>150</v>
      </c>
      <c r="BC346" s="40" t="s">
        <v>150</v>
      </c>
      <c r="BD346" s="40" t="s">
        <v>150</v>
      </c>
      <c r="BE346" s="40" t="s">
        <v>150</v>
      </c>
      <c r="BF346" s="40" t="s">
        <v>153</v>
      </c>
      <c r="BG346" s="40" t="s">
        <v>166</v>
      </c>
      <c r="BH346" s="40" t="s">
        <v>153</v>
      </c>
      <c r="BI346" s="40" t="s">
        <v>166</v>
      </c>
      <c r="BJ346" s="40" t="s">
        <v>153</v>
      </c>
      <c r="BK346" s="40" t="s">
        <v>150</v>
      </c>
      <c r="BL346" s="40" t="s">
        <v>153</v>
      </c>
      <c r="BM346" s="40" t="s">
        <v>166</v>
      </c>
      <c r="BN346" s="40" t="s">
        <v>153</v>
      </c>
      <c r="BO346" s="40" t="s">
        <v>1630</v>
      </c>
      <c r="BP346" s="40" t="s">
        <v>153</v>
      </c>
      <c r="BQ346" s="40" t="s">
        <v>150</v>
      </c>
      <c r="BR346" s="40" t="s">
        <v>150</v>
      </c>
      <c r="BS346" s="40" t="s">
        <v>150</v>
      </c>
      <c r="BT346" s="40" t="s">
        <v>150</v>
      </c>
      <c r="BU346" s="41" t="s">
        <v>150</v>
      </c>
      <c r="BV346" s="43" t="s">
        <v>150</v>
      </c>
      <c r="BW346" s="40" t="s">
        <v>153</v>
      </c>
      <c r="BX346" s="40" t="s">
        <v>150</v>
      </c>
      <c r="BY346" s="40" t="s">
        <v>150</v>
      </c>
      <c r="BZ346" s="40" t="s">
        <v>150</v>
      </c>
      <c r="CA346" s="43" t="s">
        <v>150</v>
      </c>
      <c r="CB346" s="43" t="s">
        <v>150</v>
      </c>
      <c r="CC346" s="43" t="s">
        <v>150</v>
      </c>
      <c r="CD346" s="40" t="s">
        <v>150</v>
      </c>
      <c r="CE346" s="40" t="s">
        <v>150</v>
      </c>
      <c r="CF346" s="40" t="s">
        <v>150</v>
      </c>
      <c r="CG346" s="40" t="s">
        <v>153</v>
      </c>
      <c r="CH346" s="40" t="s">
        <v>158</v>
      </c>
      <c r="CI346" s="40"/>
      <c r="CJ346" s="47">
        <v>10.958397266221297</v>
      </c>
      <c r="CK346" s="47">
        <v>-16.203922855025638</v>
      </c>
      <c r="CL346" s="48">
        <v>6.6073142210168731E-2</v>
      </c>
      <c r="CM346" s="48">
        <v>0.20165446301595175</v>
      </c>
      <c r="CN346" s="47">
        <v>11.161003751717692</v>
      </c>
      <c r="CO346" s="47">
        <v>34.063253887829688</v>
      </c>
      <c r="CP346" s="47">
        <v>4.7161414853796382</v>
      </c>
      <c r="CQ346" s="47">
        <v>16.790546462610472</v>
      </c>
      <c r="CR346" s="47">
        <v>3.051988391508901</v>
      </c>
      <c r="CS346" s="47">
        <v>3.5602295890957292</v>
      </c>
      <c r="CT346" s="4"/>
      <c r="CU346" s="4"/>
      <c r="CV346" s="4"/>
      <c r="CW346" s="4"/>
      <c r="CX346" s="4"/>
      <c r="CY346" s="4"/>
      <c r="CZ346" s="4"/>
      <c r="DA346" s="4"/>
      <c r="DB346" s="4"/>
      <c r="DC346" s="4"/>
      <c r="DD346" s="4"/>
      <c r="DE346" s="4"/>
      <c r="DF346" s="4"/>
      <c r="DG346" s="4"/>
      <c r="DH346" s="4"/>
      <c r="DI346" s="4"/>
      <c r="DJ346" s="4"/>
      <c r="DK346" s="4"/>
    </row>
    <row r="347" spans="1:115" ht="15" customHeight="1" x14ac:dyDescent="0.6">
      <c r="A347" s="40">
        <v>435</v>
      </c>
      <c r="B347" s="40" t="s">
        <v>1518</v>
      </c>
      <c r="C347" s="40" t="s">
        <v>1519</v>
      </c>
      <c r="D347" s="40" t="s">
        <v>1520</v>
      </c>
      <c r="E347" s="40" t="s">
        <v>413</v>
      </c>
      <c r="F347" s="40" t="s">
        <v>1521</v>
      </c>
      <c r="G347" s="40" t="s">
        <v>1631</v>
      </c>
      <c r="H347" s="40" t="s">
        <v>150</v>
      </c>
      <c r="I347" s="41">
        <v>43281</v>
      </c>
      <c r="J347" s="42">
        <f t="shared" si="0"/>
        <v>2018</v>
      </c>
      <c r="K347" s="42">
        <f t="shared" si="1"/>
        <v>6</v>
      </c>
      <c r="L347" s="42" t="str">
        <f t="shared" si="2"/>
        <v>2 - Summer</v>
      </c>
      <c r="M347" s="40" t="s">
        <v>150</v>
      </c>
      <c r="N347" s="40" t="s">
        <v>150</v>
      </c>
      <c r="O347" s="43">
        <v>0.1423611111111111</v>
      </c>
      <c r="P347" s="40" t="s">
        <v>151</v>
      </c>
      <c r="Q347" s="44">
        <v>29.648520000000001</v>
      </c>
      <c r="R347" s="44">
        <v>-84.891220000000004</v>
      </c>
      <c r="S347" s="40" t="s">
        <v>152</v>
      </c>
      <c r="T347" s="40" t="s">
        <v>150</v>
      </c>
      <c r="U347" s="40" t="s">
        <v>150</v>
      </c>
      <c r="V347" s="40" t="s">
        <v>150</v>
      </c>
      <c r="W347" s="40" t="s">
        <v>150</v>
      </c>
      <c r="X347" s="40" t="s">
        <v>150</v>
      </c>
      <c r="Y347" s="40" t="s">
        <v>1632</v>
      </c>
      <c r="Z347" s="40" t="s">
        <v>1633</v>
      </c>
      <c r="AA347" s="45">
        <v>982.00041060977901</v>
      </c>
      <c r="AB347" s="40" t="s">
        <v>156</v>
      </c>
      <c r="AC347" s="40" t="s">
        <v>150</v>
      </c>
      <c r="AD347" s="40" t="s">
        <v>150</v>
      </c>
      <c r="AE347" s="40" t="s">
        <v>150</v>
      </c>
      <c r="AF347" s="40" t="s">
        <v>150</v>
      </c>
      <c r="AG347" s="46">
        <v>85</v>
      </c>
      <c r="AH347" s="46">
        <v>86.65</v>
      </c>
      <c r="AI347" s="40">
        <v>79.75</v>
      </c>
      <c r="AJ347" s="40" t="s">
        <v>150</v>
      </c>
      <c r="AK347" s="40" t="s">
        <v>150</v>
      </c>
      <c r="AL347" s="40" t="s">
        <v>150</v>
      </c>
      <c r="AM347" s="40" t="s">
        <v>150</v>
      </c>
      <c r="AN347" s="40" t="s">
        <v>157</v>
      </c>
      <c r="AO347" s="40" t="s">
        <v>150</v>
      </c>
      <c r="AP347" s="40" t="s">
        <v>150</v>
      </c>
      <c r="AQ347" s="40" t="s">
        <v>150</v>
      </c>
      <c r="AR347" s="40" t="s">
        <v>150</v>
      </c>
      <c r="AS347" s="40" t="s">
        <v>150</v>
      </c>
      <c r="AT347" s="40" t="s">
        <v>150</v>
      </c>
      <c r="AU347" s="40" t="s">
        <v>150</v>
      </c>
      <c r="AV347" s="40" t="s">
        <v>150</v>
      </c>
      <c r="AW347" s="40" t="s">
        <v>150</v>
      </c>
      <c r="AX347" s="40" t="s">
        <v>150</v>
      </c>
      <c r="AY347" s="40" t="s">
        <v>150</v>
      </c>
      <c r="AZ347" s="40" t="s">
        <v>150</v>
      </c>
      <c r="BA347" s="40" t="s">
        <v>150</v>
      </c>
      <c r="BB347" s="40" t="s">
        <v>150</v>
      </c>
      <c r="BC347" s="40" t="s">
        <v>150</v>
      </c>
      <c r="BD347" s="40" t="s">
        <v>150</v>
      </c>
      <c r="BE347" s="40" t="s">
        <v>150</v>
      </c>
      <c r="BF347" s="40" t="s">
        <v>153</v>
      </c>
      <c r="BG347" s="40" t="s">
        <v>166</v>
      </c>
      <c r="BH347" s="40" t="s">
        <v>153</v>
      </c>
      <c r="BI347" s="40" t="s">
        <v>166</v>
      </c>
      <c r="BJ347" s="40" t="s">
        <v>153</v>
      </c>
      <c r="BK347" s="40" t="s">
        <v>150</v>
      </c>
      <c r="BL347" s="40" t="s">
        <v>153</v>
      </c>
      <c r="BM347" s="40" t="s">
        <v>166</v>
      </c>
      <c r="BN347" s="40" t="s">
        <v>153</v>
      </c>
      <c r="BO347" s="40" t="s">
        <v>1634</v>
      </c>
      <c r="BP347" s="40" t="s">
        <v>153</v>
      </c>
      <c r="BQ347" s="40" t="s">
        <v>150</v>
      </c>
      <c r="BR347" s="40" t="s">
        <v>150</v>
      </c>
      <c r="BS347" s="40" t="s">
        <v>150</v>
      </c>
      <c r="BT347" s="40" t="s">
        <v>150</v>
      </c>
      <c r="BU347" s="41" t="s">
        <v>150</v>
      </c>
      <c r="BV347" s="43" t="s">
        <v>150</v>
      </c>
      <c r="BW347" s="40" t="s">
        <v>153</v>
      </c>
      <c r="BX347" s="40" t="s">
        <v>150</v>
      </c>
      <c r="BY347" s="40" t="s">
        <v>150</v>
      </c>
      <c r="BZ347" s="40" t="s">
        <v>150</v>
      </c>
      <c r="CA347" s="43" t="s">
        <v>150</v>
      </c>
      <c r="CB347" s="43" t="s">
        <v>150</v>
      </c>
      <c r="CC347" s="43" t="s">
        <v>150</v>
      </c>
      <c r="CD347" s="40" t="s">
        <v>150</v>
      </c>
      <c r="CE347" s="40" t="s">
        <v>150</v>
      </c>
      <c r="CF347" s="40" t="s">
        <v>150</v>
      </c>
      <c r="CG347" s="40" t="s">
        <v>153</v>
      </c>
      <c r="CH347" s="40" t="s">
        <v>158</v>
      </c>
      <c r="CI347" s="40"/>
      <c r="CJ347" s="47">
        <v>11.289737641276441</v>
      </c>
      <c r="CK347" s="47">
        <v>-13.820259786298395</v>
      </c>
      <c r="CL347" s="48">
        <v>5.3257402327970105E-2</v>
      </c>
      <c r="CM347" s="48">
        <v>0.16766659764858191</v>
      </c>
      <c r="CN347" s="47">
        <v>9.0266783606728982</v>
      </c>
      <c r="CO347" s="47">
        <v>28.418067398064732</v>
      </c>
      <c r="CP347" s="47">
        <v>3.8013848913611783</v>
      </c>
      <c r="CQ347" s="47">
        <v>13.960582651838628</v>
      </c>
      <c r="CR347" s="47">
        <v>3.1482308621824306</v>
      </c>
      <c r="CS347" s="47">
        <v>3.672499115668264</v>
      </c>
      <c r="CT347" s="4"/>
      <c r="CU347" s="4"/>
      <c r="CV347" s="4"/>
      <c r="CW347" s="4"/>
      <c r="CX347" s="4"/>
      <c r="CY347" s="4"/>
      <c r="CZ347" s="4"/>
      <c r="DA347" s="4"/>
      <c r="DB347" s="4"/>
      <c r="DC347" s="4"/>
      <c r="DD347" s="4"/>
      <c r="DE347" s="4"/>
      <c r="DF347" s="4"/>
      <c r="DG347" s="4"/>
      <c r="DH347" s="4"/>
      <c r="DI347" s="4"/>
      <c r="DJ347" s="4"/>
      <c r="DK347" s="4"/>
    </row>
    <row r="348" spans="1:115" ht="15" customHeight="1" x14ac:dyDescent="0.6">
      <c r="A348" s="40">
        <v>436</v>
      </c>
      <c r="B348" s="40" t="s">
        <v>1518</v>
      </c>
      <c r="C348" s="40" t="s">
        <v>1519</v>
      </c>
      <c r="D348" s="40" t="s">
        <v>1520</v>
      </c>
      <c r="E348" s="40" t="s">
        <v>413</v>
      </c>
      <c r="F348" s="40" t="s">
        <v>1521</v>
      </c>
      <c r="G348" s="40" t="s">
        <v>1526</v>
      </c>
      <c r="H348" s="40" t="s">
        <v>150</v>
      </c>
      <c r="I348" s="41">
        <v>43281</v>
      </c>
      <c r="J348" s="42">
        <f t="shared" si="0"/>
        <v>2018</v>
      </c>
      <c r="K348" s="42">
        <f t="shared" si="1"/>
        <v>6</v>
      </c>
      <c r="L348" s="42" t="str">
        <f t="shared" si="2"/>
        <v>2 - Summer</v>
      </c>
      <c r="M348" s="40" t="s">
        <v>150</v>
      </c>
      <c r="N348" s="40" t="s">
        <v>150</v>
      </c>
      <c r="O348" s="43">
        <v>0.17361111111111113</v>
      </c>
      <c r="P348" s="40" t="s">
        <v>151</v>
      </c>
      <c r="Q348" s="44">
        <v>29.6403</v>
      </c>
      <c r="R348" s="44">
        <v>-84.906679999999994</v>
      </c>
      <c r="S348" s="40" t="s">
        <v>290</v>
      </c>
      <c r="T348" s="40">
        <v>13</v>
      </c>
      <c r="U348" s="40" t="s">
        <v>150</v>
      </c>
      <c r="V348" s="40" t="s">
        <v>150</v>
      </c>
      <c r="W348" s="40" t="s">
        <v>150</v>
      </c>
      <c r="X348" s="40" t="s">
        <v>150</v>
      </c>
      <c r="Y348" s="40" t="s">
        <v>1527</v>
      </c>
      <c r="Z348" s="40" t="s">
        <v>1528</v>
      </c>
      <c r="AA348" s="45">
        <v>982.00041060534204</v>
      </c>
      <c r="AB348" s="40" t="s">
        <v>156</v>
      </c>
      <c r="AC348" s="40" t="s">
        <v>150</v>
      </c>
      <c r="AD348" s="40" t="s">
        <v>150</v>
      </c>
      <c r="AE348" s="40" t="s">
        <v>150</v>
      </c>
      <c r="AF348" s="40" t="s">
        <v>150</v>
      </c>
      <c r="AG348" s="46">
        <v>94</v>
      </c>
      <c r="AH348" s="46">
        <v>96</v>
      </c>
      <c r="AI348" s="40">
        <v>92</v>
      </c>
      <c r="AJ348" s="40" t="s">
        <v>150</v>
      </c>
      <c r="AK348" s="40" t="s">
        <v>150</v>
      </c>
      <c r="AL348" s="40" t="s">
        <v>150</v>
      </c>
      <c r="AM348" s="40" t="s">
        <v>150</v>
      </c>
      <c r="AN348" s="40" t="s">
        <v>157</v>
      </c>
      <c r="AO348" s="40" t="s">
        <v>150</v>
      </c>
      <c r="AP348" s="40" t="s">
        <v>150</v>
      </c>
      <c r="AQ348" s="40" t="s">
        <v>150</v>
      </c>
      <c r="AR348" s="40" t="s">
        <v>150</v>
      </c>
      <c r="AS348" s="40" t="s">
        <v>150</v>
      </c>
      <c r="AT348" s="40" t="s">
        <v>150</v>
      </c>
      <c r="AU348" s="40" t="s">
        <v>150</v>
      </c>
      <c r="AV348" s="40" t="s">
        <v>150</v>
      </c>
      <c r="AW348" s="40" t="s">
        <v>150</v>
      </c>
      <c r="AX348" s="40" t="s">
        <v>150</v>
      </c>
      <c r="AY348" s="40" t="s">
        <v>150</v>
      </c>
      <c r="AZ348" s="40" t="s">
        <v>150</v>
      </c>
      <c r="BA348" s="40" t="s">
        <v>150</v>
      </c>
      <c r="BB348" s="40" t="s">
        <v>150</v>
      </c>
      <c r="BC348" s="40" t="s">
        <v>150</v>
      </c>
      <c r="BD348" s="40" t="s">
        <v>150</v>
      </c>
      <c r="BE348" s="40" t="s">
        <v>150</v>
      </c>
      <c r="BF348" s="40" t="s">
        <v>153</v>
      </c>
      <c r="BG348" s="40" t="s">
        <v>166</v>
      </c>
      <c r="BH348" s="40" t="s">
        <v>153</v>
      </c>
      <c r="BI348" s="40" t="s">
        <v>166</v>
      </c>
      <c r="BJ348" s="40" t="s">
        <v>153</v>
      </c>
      <c r="BK348" s="40" t="s">
        <v>150</v>
      </c>
      <c r="BL348" s="40" t="s">
        <v>153</v>
      </c>
      <c r="BM348" s="40" t="s">
        <v>166</v>
      </c>
      <c r="BN348" s="40" t="s">
        <v>153</v>
      </c>
      <c r="BO348" s="40" t="s">
        <v>1635</v>
      </c>
      <c r="BP348" s="40" t="s">
        <v>153</v>
      </c>
      <c r="BQ348" s="40" t="s">
        <v>150</v>
      </c>
      <c r="BR348" s="40" t="s">
        <v>150</v>
      </c>
      <c r="BS348" s="40" t="s">
        <v>150</v>
      </c>
      <c r="BT348" s="40" t="s">
        <v>150</v>
      </c>
      <c r="BU348" s="41" t="s">
        <v>150</v>
      </c>
      <c r="BV348" s="43" t="s">
        <v>150</v>
      </c>
      <c r="BW348" s="40" t="s">
        <v>153</v>
      </c>
      <c r="BX348" s="40" t="s">
        <v>150</v>
      </c>
      <c r="BY348" s="40" t="s">
        <v>150</v>
      </c>
      <c r="BZ348" s="40" t="s">
        <v>150</v>
      </c>
      <c r="CA348" s="43" t="s">
        <v>150</v>
      </c>
      <c r="CB348" s="43" t="s">
        <v>150</v>
      </c>
      <c r="CC348" s="43" t="s">
        <v>150</v>
      </c>
      <c r="CD348" s="40" t="s">
        <v>150</v>
      </c>
      <c r="CE348" s="40" t="s">
        <v>150</v>
      </c>
      <c r="CF348" s="40" t="s">
        <v>150</v>
      </c>
      <c r="CG348" s="40" t="s">
        <v>153</v>
      </c>
      <c r="CH348" s="40" t="s">
        <v>158</v>
      </c>
      <c r="CI348" s="40"/>
      <c r="CJ348" s="40"/>
      <c r="CK348" s="40"/>
      <c r="CL348" s="40"/>
      <c r="CM348" s="40"/>
      <c r="CN348" s="40"/>
      <c r="CO348" s="40"/>
      <c r="CP348" s="40"/>
      <c r="CQ348" s="40"/>
      <c r="CR348" s="40"/>
      <c r="CS348" s="40"/>
      <c r="CT348" s="4"/>
      <c r="CU348" s="4"/>
      <c r="CV348" s="4"/>
      <c r="CW348" s="4"/>
      <c r="CX348" s="4"/>
      <c r="CY348" s="4"/>
      <c r="CZ348" s="4"/>
      <c r="DA348" s="4"/>
      <c r="DB348" s="4"/>
      <c r="DC348" s="4"/>
      <c r="DD348" s="4"/>
      <c r="DE348" s="4"/>
      <c r="DF348" s="4"/>
      <c r="DG348" s="4"/>
      <c r="DH348" s="4"/>
      <c r="DI348" s="4"/>
      <c r="DJ348" s="4"/>
      <c r="DK348" s="4"/>
    </row>
    <row r="349" spans="1:115" ht="15" customHeight="1" x14ac:dyDescent="0.6">
      <c r="A349" s="40">
        <v>450</v>
      </c>
      <c r="B349" s="40" t="s">
        <v>19</v>
      </c>
      <c r="C349" s="40" t="s">
        <v>20</v>
      </c>
      <c r="D349" s="40" t="s">
        <v>21</v>
      </c>
      <c r="E349" s="40" t="s">
        <v>22</v>
      </c>
      <c r="F349" s="40" t="s">
        <v>24</v>
      </c>
      <c r="G349" s="40">
        <v>145</v>
      </c>
      <c r="H349" s="40" t="s">
        <v>728</v>
      </c>
      <c r="I349" s="41">
        <v>43317</v>
      </c>
      <c r="J349" s="42">
        <f t="shared" si="0"/>
        <v>2018</v>
      </c>
      <c r="K349" s="42">
        <f t="shared" si="1"/>
        <v>8</v>
      </c>
      <c r="L349" s="42" t="str">
        <f t="shared" si="2"/>
        <v>2 - Summer</v>
      </c>
      <c r="M349" s="40"/>
      <c r="N349" s="40" t="s">
        <v>150</v>
      </c>
      <c r="O349" s="43">
        <v>0.53194444444444444</v>
      </c>
      <c r="P349" s="40" t="s">
        <v>160</v>
      </c>
      <c r="Q349" s="44">
        <v>28.783439999999999</v>
      </c>
      <c r="R349" s="44">
        <v>-82.793779999999998</v>
      </c>
      <c r="S349" s="40" t="s">
        <v>152</v>
      </c>
      <c r="T349" s="40" t="s">
        <v>150</v>
      </c>
      <c r="U349" s="40" t="s">
        <v>153</v>
      </c>
      <c r="V349" s="40" t="s">
        <v>150</v>
      </c>
      <c r="W349" s="40" t="s">
        <v>150</v>
      </c>
      <c r="X349" s="40" t="s">
        <v>150</v>
      </c>
      <c r="Y349" s="40" t="s">
        <v>1691</v>
      </c>
      <c r="Z349" s="40" t="s">
        <v>1692</v>
      </c>
      <c r="AA349" s="45">
        <v>985.11100093004598</v>
      </c>
      <c r="AB349" s="40" t="s">
        <v>156</v>
      </c>
      <c r="AC349" s="40">
        <v>17.2</v>
      </c>
      <c r="AD349" s="40">
        <v>81.2</v>
      </c>
      <c r="AE349" s="40">
        <v>82.5</v>
      </c>
      <c r="AF349" s="40">
        <v>64.400000000000006</v>
      </c>
      <c r="AG349" s="46">
        <v>88.3</v>
      </c>
      <c r="AH349" s="46">
        <v>89.3</v>
      </c>
      <c r="AI349" s="40">
        <v>85.6</v>
      </c>
      <c r="AJ349" s="40">
        <v>63.2</v>
      </c>
      <c r="AK349" s="40">
        <v>22.7</v>
      </c>
      <c r="AL349" s="40">
        <v>16.5</v>
      </c>
      <c r="AM349" s="40" t="s">
        <v>150</v>
      </c>
      <c r="AN349" s="40" t="s">
        <v>157</v>
      </c>
      <c r="AO349" s="40" t="s">
        <v>201</v>
      </c>
      <c r="AP349" s="40" t="s">
        <v>153</v>
      </c>
      <c r="AQ349" s="40" t="s">
        <v>150</v>
      </c>
      <c r="AR349" s="40" t="s">
        <v>153</v>
      </c>
      <c r="AS349" s="40" t="s">
        <v>150</v>
      </c>
      <c r="AT349" s="40" t="s">
        <v>166</v>
      </c>
      <c r="AU349" s="40" t="s">
        <v>181</v>
      </c>
      <c r="AV349" s="40" t="s">
        <v>153</v>
      </c>
      <c r="AW349" s="40" t="s">
        <v>150</v>
      </c>
      <c r="AX349" s="40" t="s">
        <v>153</v>
      </c>
      <c r="AY349" s="40" t="s">
        <v>150</v>
      </c>
      <c r="AZ349" s="40" t="s">
        <v>164</v>
      </c>
      <c r="BA349" s="40" t="s">
        <v>165</v>
      </c>
      <c r="BB349" s="40" t="s">
        <v>153</v>
      </c>
      <c r="BC349" s="40" t="s">
        <v>150</v>
      </c>
      <c r="BD349" s="40" t="s">
        <v>150</v>
      </c>
      <c r="BE349" s="40" t="s">
        <v>150</v>
      </c>
      <c r="BF349" s="40" t="s">
        <v>166</v>
      </c>
      <c r="BG349" s="40" t="s">
        <v>166</v>
      </c>
      <c r="BH349" s="40" t="s">
        <v>166</v>
      </c>
      <c r="BI349" s="40" t="s">
        <v>153</v>
      </c>
      <c r="BJ349" s="40" t="s">
        <v>150</v>
      </c>
      <c r="BK349" s="40" t="s">
        <v>150</v>
      </c>
      <c r="BL349" s="40" t="s">
        <v>150</v>
      </c>
      <c r="BM349" s="40" t="s">
        <v>166</v>
      </c>
      <c r="BN349" s="40" t="s">
        <v>166</v>
      </c>
      <c r="BO349" s="40"/>
      <c r="BP349" s="40" t="s">
        <v>153</v>
      </c>
      <c r="BQ349" s="40" t="s">
        <v>150</v>
      </c>
      <c r="BR349" s="40" t="s">
        <v>150</v>
      </c>
      <c r="BS349" s="40">
        <v>28.78342</v>
      </c>
      <c r="BT349" s="40">
        <v>-82.793760000000006</v>
      </c>
      <c r="BU349" s="41">
        <v>43700</v>
      </c>
      <c r="BV349" s="43" t="s">
        <v>150</v>
      </c>
      <c r="BW349" s="40" t="s">
        <v>153</v>
      </c>
      <c r="BX349" s="40" t="s">
        <v>150</v>
      </c>
      <c r="BY349" s="40" t="s">
        <v>150</v>
      </c>
      <c r="BZ349" s="40" t="s">
        <v>150</v>
      </c>
      <c r="CA349" s="43" t="s">
        <v>150</v>
      </c>
      <c r="CB349" s="43" t="s">
        <v>150</v>
      </c>
      <c r="CC349" s="43" t="s">
        <v>150</v>
      </c>
      <c r="CD349" s="40" t="s">
        <v>150</v>
      </c>
      <c r="CE349" s="40" t="s">
        <v>150</v>
      </c>
      <c r="CF349" s="40" t="s">
        <v>150</v>
      </c>
      <c r="CG349" s="40" t="s">
        <v>153</v>
      </c>
      <c r="CH349" s="40" t="s">
        <v>158</v>
      </c>
      <c r="CI349" s="40"/>
      <c r="CJ349" s="47">
        <v>6.9671633596992821</v>
      </c>
      <c r="CK349" s="47">
        <v>-14.219145999129665</v>
      </c>
      <c r="CL349" s="48">
        <v>7.100676045996096E-2</v>
      </c>
      <c r="CM349" s="40">
        <v>0.20899999999999999</v>
      </c>
      <c r="CN349" s="47">
        <v>10.791300981756985</v>
      </c>
      <c r="CO349" s="47">
        <v>31.80087500719015</v>
      </c>
      <c r="CP349" s="47">
        <v>5.068291253387649</v>
      </c>
      <c r="CQ349" s="47">
        <v>17.422960661724495</v>
      </c>
      <c r="CR349" s="47">
        <v>2.9468990866764329</v>
      </c>
      <c r="CS349" s="47">
        <v>3.4376399837083116</v>
      </c>
      <c r="CT349" s="4"/>
      <c r="CU349" s="4"/>
      <c r="CV349" s="4"/>
      <c r="CW349" s="4"/>
      <c r="CX349" s="4"/>
      <c r="CY349" s="4"/>
      <c r="CZ349" s="4"/>
      <c r="DA349" s="4"/>
      <c r="DB349" s="4"/>
      <c r="DC349" s="4"/>
      <c r="DD349" s="4"/>
      <c r="DE349" s="4"/>
      <c r="DF349" s="4"/>
      <c r="DG349" s="4"/>
      <c r="DH349" s="4"/>
      <c r="DI349" s="4"/>
      <c r="DJ349" s="4"/>
      <c r="DK349" s="4"/>
    </row>
    <row r="350" spans="1:115" ht="15" customHeight="1" x14ac:dyDescent="0.6">
      <c r="A350" s="40">
        <v>451</v>
      </c>
      <c r="B350" s="40" t="s">
        <v>19</v>
      </c>
      <c r="C350" s="40" t="s">
        <v>20</v>
      </c>
      <c r="D350" s="40" t="s">
        <v>21</v>
      </c>
      <c r="E350" s="40" t="s">
        <v>22</v>
      </c>
      <c r="F350" s="40" t="s">
        <v>24</v>
      </c>
      <c r="G350" s="40">
        <v>146</v>
      </c>
      <c r="H350" s="40" t="s">
        <v>732</v>
      </c>
      <c r="I350" s="41">
        <v>43317</v>
      </c>
      <c r="J350" s="42">
        <f t="shared" si="0"/>
        <v>2018</v>
      </c>
      <c r="K350" s="42">
        <f t="shared" si="1"/>
        <v>8</v>
      </c>
      <c r="L350" s="42" t="str">
        <f t="shared" si="2"/>
        <v>2 - Summer</v>
      </c>
      <c r="M350" s="40"/>
      <c r="N350" s="40" t="s">
        <v>150</v>
      </c>
      <c r="O350" s="43">
        <v>0.6069444444444444</v>
      </c>
      <c r="P350" s="40" t="s">
        <v>160</v>
      </c>
      <c r="Q350" s="44">
        <v>28.781839999999999</v>
      </c>
      <c r="R350" s="44">
        <v>-82.774860000000004</v>
      </c>
      <c r="S350" s="40" t="s">
        <v>152</v>
      </c>
      <c r="T350" s="40" t="s">
        <v>150</v>
      </c>
      <c r="U350" s="40" t="s">
        <v>153</v>
      </c>
      <c r="V350" s="40" t="s">
        <v>150</v>
      </c>
      <c r="W350" s="40" t="s">
        <v>150</v>
      </c>
      <c r="X350" s="40" t="s">
        <v>150</v>
      </c>
      <c r="Y350" s="40" t="s">
        <v>1693</v>
      </c>
      <c r="Z350" s="40" t="s">
        <v>1694</v>
      </c>
      <c r="AA350" s="45">
        <v>985.11100093004802</v>
      </c>
      <c r="AB350" s="40" t="s">
        <v>156</v>
      </c>
      <c r="AC350" s="40">
        <v>14.9</v>
      </c>
      <c r="AD350" s="40">
        <v>73.5</v>
      </c>
      <c r="AE350" s="40">
        <v>75.900000000000006</v>
      </c>
      <c r="AF350" s="40">
        <v>59.2</v>
      </c>
      <c r="AG350" s="46">
        <v>79.599999999999994</v>
      </c>
      <c r="AH350" s="46">
        <v>81.7</v>
      </c>
      <c r="AI350" s="40">
        <v>76.900000000000006</v>
      </c>
      <c r="AJ350" s="40">
        <v>57.6</v>
      </c>
      <c r="AK350" s="40">
        <v>17.7</v>
      </c>
      <c r="AL350" s="40">
        <v>13.5</v>
      </c>
      <c r="AM350" s="40" t="s">
        <v>150</v>
      </c>
      <c r="AN350" s="40" t="s">
        <v>150</v>
      </c>
      <c r="AO350" s="40" t="s">
        <v>201</v>
      </c>
      <c r="AP350" s="40" t="s">
        <v>166</v>
      </c>
      <c r="AQ350" s="40" t="s">
        <v>1695</v>
      </c>
      <c r="AR350" s="40" t="s">
        <v>153</v>
      </c>
      <c r="AS350" s="40" t="s">
        <v>150</v>
      </c>
      <c r="AT350" s="40" t="s">
        <v>166</v>
      </c>
      <c r="AU350" s="40" t="s">
        <v>181</v>
      </c>
      <c r="AV350" s="40" t="s">
        <v>153</v>
      </c>
      <c r="AW350" s="40" t="s">
        <v>150</v>
      </c>
      <c r="AX350" s="40" t="s">
        <v>153</v>
      </c>
      <c r="AY350" s="40" t="s">
        <v>150</v>
      </c>
      <c r="AZ350" s="40" t="s">
        <v>164</v>
      </c>
      <c r="BA350" s="40" t="s">
        <v>165</v>
      </c>
      <c r="BB350" s="40" t="s">
        <v>153</v>
      </c>
      <c r="BC350" s="40" t="s">
        <v>150</v>
      </c>
      <c r="BD350" s="40" t="s">
        <v>150</v>
      </c>
      <c r="BE350" s="40" t="s">
        <v>150</v>
      </c>
      <c r="BF350" s="40" t="s">
        <v>166</v>
      </c>
      <c r="BG350" s="40" t="s">
        <v>166</v>
      </c>
      <c r="BH350" s="40" t="s">
        <v>166</v>
      </c>
      <c r="BI350" s="40" t="s">
        <v>153</v>
      </c>
      <c r="BJ350" s="40" t="s">
        <v>150</v>
      </c>
      <c r="BK350" s="40" t="s">
        <v>150</v>
      </c>
      <c r="BL350" s="40" t="s">
        <v>150</v>
      </c>
      <c r="BM350" s="40" t="s">
        <v>166</v>
      </c>
      <c r="BN350" s="40" t="s">
        <v>166</v>
      </c>
      <c r="BO350" s="40" t="s">
        <v>1696</v>
      </c>
      <c r="BP350" s="40" t="s">
        <v>153</v>
      </c>
      <c r="BQ350" s="40" t="s">
        <v>150</v>
      </c>
      <c r="BR350" s="40" t="s">
        <v>150</v>
      </c>
      <c r="BS350" s="40">
        <v>28.782450000000001</v>
      </c>
      <c r="BT350" s="40">
        <v>-82.788089999999997</v>
      </c>
      <c r="BU350" s="41">
        <v>43700</v>
      </c>
      <c r="BV350" s="43" t="s">
        <v>150</v>
      </c>
      <c r="BW350" s="40" t="s">
        <v>153</v>
      </c>
      <c r="BX350" s="40" t="s">
        <v>150</v>
      </c>
      <c r="BY350" s="40" t="s">
        <v>150</v>
      </c>
      <c r="BZ350" s="40" t="s">
        <v>150</v>
      </c>
      <c r="CA350" s="43" t="s">
        <v>150</v>
      </c>
      <c r="CB350" s="43" t="s">
        <v>150</v>
      </c>
      <c r="CC350" s="43" t="s">
        <v>150</v>
      </c>
      <c r="CD350" s="40" t="s">
        <v>150</v>
      </c>
      <c r="CE350" s="40" t="s">
        <v>150</v>
      </c>
      <c r="CF350" s="40" t="s">
        <v>150</v>
      </c>
      <c r="CG350" s="40" t="s">
        <v>153</v>
      </c>
      <c r="CH350" s="40" t="s">
        <v>158</v>
      </c>
      <c r="CI350" s="40"/>
      <c r="CJ350" s="47">
        <v>7.5466013786156783</v>
      </c>
      <c r="CK350" s="47">
        <v>-14.190950285296543</v>
      </c>
      <c r="CL350" s="48">
        <v>6.7251435555540751E-2</v>
      </c>
      <c r="CM350" s="48">
        <v>0.19329162993353224</v>
      </c>
      <c r="CN350" s="47">
        <v>10.06758017298514</v>
      </c>
      <c r="CO350" s="47">
        <v>28.935872744540752</v>
      </c>
      <c r="CP350" s="47">
        <v>4.8002452216660068</v>
      </c>
      <c r="CQ350" s="47">
        <v>16.094223974482286</v>
      </c>
      <c r="CR350" s="47">
        <v>2.8741636269444246</v>
      </c>
      <c r="CS350" s="47">
        <v>3.3527920410900407</v>
      </c>
      <c r="CT350" s="4"/>
      <c r="CU350" s="4"/>
      <c r="CV350" s="4"/>
      <c r="CW350" s="4"/>
      <c r="CX350" s="4"/>
      <c r="CY350" s="4"/>
      <c r="CZ350" s="4"/>
      <c r="DA350" s="4"/>
      <c r="DB350" s="4"/>
      <c r="DC350" s="4"/>
      <c r="DD350" s="4"/>
      <c r="DE350" s="4"/>
      <c r="DF350" s="4"/>
      <c r="DG350" s="4"/>
      <c r="DH350" s="4"/>
      <c r="DI350" s="4"/>
      <c r="DJ350" s="4"/>
      <c r="DK350" s="4"/>
    </row>
    <row r="351" spans="1:115" ht="15" customHeight="1" x14ac:dyDescent="0.6">
      <c r="A351" s="40">
        <v>452</v>
      </c>
      <c r="B351" s="40" t="s">
        <v>19</v>
      </c>
      <c r="C351" s="40" t="s">
        <v>20</v>
      </c>
      <c r="D351" s="40" t="s">
        <v>21</v>
      </c>
      <c r="E351" s="40" t="s">
        <v>22</v>
      </c>
      <c r="F351" s="40" t="s">
        <v>24</v>
      </c>
      <c r="G351" s="40">
        <v>147</v>
      </c>
      <c r="H351" s="40" t="s">
        <v>737</v>
      </c>
      <c r="I351" s="41">
        <v>43317</v>
      </c>
      <c r="J351" s="42">
        <f t="shared" si="0"/>
        <v>2018</v>
      </c>
      <c r="K351" s="42">
        <f t="shared" si="1"/>
        <v>8</v>
      </c>
      <c r="L351" s="42" t="str">
        <f t="shared" si="2"/>
        <v>2 - Summer</v>
      </c>
      <c r="M351" s="40"/>
      <c r="N351" s="40" t="s">
        <v>150</v>
      </c>
      <c r="O351" s="43">
        <v>0.65277777777777779</v>
      </c>
      <c r="P351" s="40" t="s">
        <v>160</v>
      </c>
      <c r="Q351" s="44">
        <v>28.785119999999999</v>
      </c>
      <c r="R351" s="44">
        <v>-82.789180000000002</v>
      </c>
      <c r="S351" s="40" t="s">
        <v>152</v>
      </c>
      <c r="T351" s="40" t="s">
        <v>150</v>
      </c>
      <c r="U351" s="40" t="s">
        <v>153</v>
      </c>
      <c r="V351" s="40" t="s">
        <v>150</v>
      </c>
      <c r="W351" s="40" t="s">
        <v>150</v>
      </c>
      <c r="X351" s="40" t="s">
        <v>150</v>
      </c>
      <c r="Y351" s="40" t="s">
        <v>1697</v>
      </c>
      <c r="Z351" s="40" t="s">
        <v>1698</v>
      </c>
      <c r="AA351" s="45">
        <v>985.11100093004495</v>
      </c>
      <c r="AB351" s="40" t="s">
        <v>156</v>
      </c>
      <c r="AC351" s="40">
        <v>18.5</v>
      </c>
      <c r="AD351" s="40">
        <v>86.6</v>
      </c>
      <c r="AE351" s="40">
        <v>88.9</v>
      </c>
      <c r="AF351" s="40">
        <v>66.8</v>
      </c>
      <c r="AG351" s="46">
        <v>95.3</v>
      </c>
      <c r="AH351" s="46">
        <v>97.3</v>
      </c>
      <c r="AI351" s="40">
        <v>84</v>
      </c>
      <c r="AJ351" s="40">
        <v>65.599999999999994</v>
      </c>
      <c r="AK351" s="40">
        <v>21.6</v>
      </c>
      <c r="AL351" s="40">
        <v>16.399999999999999</v>
      </c>
      <c r="AM351" s="40" t="s">
        <v>150</v>
      </c>
      <c r="AN351" s="40" t="s">
        <v>157</v>
      </c>
      <c r="AO351" s="40" t="s">
        <v>201</v>
      </c>
      <c r="AP351" s="40" t="s">
        <v>153</v>
      </c>
      <c r="AQ351" s="40" t="s">
        <v>150</v>
      </c>
      <c r="AR351" s="40" t="s">
        <v>153</v>
      </c>
      <c r="AS351" s="40" t="s">
        <v>150</v>
      </c>
      <c r="AT351" s="40" t="s">
        <v>166</v>
      </c>
      <c r="AU351" s="40" t="s">
        <v>181</v>
      </c>
      <c r="AV351" s="40" t="s">
        <v>153</v>
      </c>
      <c r="AW351" s="40" t="s">
        <v>150</v>
      </c>
      <c r="AX351" s="40" t="s">
        <v>153</v>
      </c>
      <c r="AY351" s="40" t="s">
        <v>150</v>
      </c>
      <c r="AZ351" s="40" t="s">
        <v>164</v>
      </c>
      <c r="BA351" s="40" t="s">
        <v>165</v>
      </c>
      <c r="BB351" s="40" t="s">
        <v>153</v>
      </c>
      <c r="BC351" s="40" t="s">
        <v>150</v>
      </c>
      <c r="BD351" s="40" t="s">
        <v>150</v>
      </c>
      <c r="BE351" s="40" t="s">
        <v>150</v>
      </c>
      <c r="BF351" s="40" t="s">
        <v>166</v>
      </c>
      <c r="BG351" s="40" t="s">
        <v>166</v>
      </c>
      <c r="BH351" s="40" t="s">
        <v>166</v>
      </c>
      <c r="BI351" s="40" t="s">
        <v>153</v>
      </c>
      <c r="BJ351" s="40" t="s">
        <v>150</v>
      </c>
      <c r="BK351" s="40" t="s">
        <v>150</v>
      </c>
      <c r="BL351" s="40" t="s">
        <v>150</v>
      </c>
      <c r="BM351" s="40" t="s">
        <v>166</v>
      </c>
      <c r="BN351" s="40" t="s">
        <v>166</v>
      </c>
      <c r="BO351" s="40"/>
      <c r="BP351" s="40" t="s">
        <v>153</v>
      </c>
      <c r="BQ351" s="40" t="s">
        <v>150</v>
      </c>
      <c r="BR351" s="40" t="s">
        <v>150</v>
      </c>
      <c r="BS351" s="40">
        <v>28.78518</v>
      </c>
      <c r="BT351" s="40">
        <v>-82.789159999999995</v>
      </c>
      <c r="BU351" s="41">
        <v>43701</v>
      </c>
      <c r="BV351" s="43" t="s">
        <v>150</v>
      </c>
      <c r="BW351" s="40" t="s">
        <v>153</v>
      </c>
      <c r="BX351" s="40" t="s">
        <v>150</v>
      </c>
      <c r="BY351" s="40" t="s">
        <v>150</v>
      </c>
      <c r="BZ351" s="40" t="s">
        <v>150</v>
      </c>
      <c r="CA351" s="43" t="s">
        <v>150</v>
      </c>
      <c r="CB351" s="43" t="s">
        <v>150</v>
      </c>
      <c r="CC351" s="43" t="s">
        <v>150</v>
      </c>
      <c r="CD351" s="40" t="s">
        <v>150</v>
      </c>
      <c r="CE351" s="40" t="s">
        <v>150</v>
      </c>
      <c r="CF351" s="40" t="s">
        <v>150</v>
      </c>
      <c r="CG351" s="40" t="s">
        <v>153</v>
      </c>
      <c r="CH351" s="40" t="s">
        <v>158</v>
      </c>
      <c r="CI351" s="40"/>
      <c r="CJ351" s="47">
        <v>8.0379080904591227</v>
      </c>
      <c r="CK351" s="47">
        <v>-14.008685135160992</v>
      </c>
      <c r="CL351" s="48">
        <v>7.7854523235238976E-2</v>
      </c>
      <c r="CM351" s="48">
        <v>0.22311884545255278</v>
      </c>
      <c r="CN351" s="47">
        <v>11.904361350953971</v>
      </c>
      <c r="CO351" s="47">
        <v>34.11603141476342</v>
      </c>
      <c r="CP351" s="47">
        <v>5.557068039631619</v>
      </c>
      <c r="CQ351" s="47">
        <v>18.577755657997734</v>
      </c>
      <c r="CR351" s="47">
        <v>2.8658430644857305</v>
      </c>
      <c r="CS351" s="47">
        <v>3.3430858728930128</v>
      </c>
      <c r="CT351" s="4"/>
      <c r="CU351" s="4"/>
      <c r="CV351" s="4"/>
      <c r="CW351" s="4"/>
      <c r="CX351" s="4"/>
      <c r="CY351" s="4"/>
      <c r="CZ351" s="4"/>
      <c r="DA351" s="4"/>
      <c r="DB351" s="4"/>
      <c r="DC351" s="4"/>
      <c r="DD351" s="4"/>
      <c r="DE351" s="4"/>
      <c r="DF351" s="4"/>
      <c r="DG351" s="4"/>
      <c r="DH351" s="4"/>
      <c r="DI351" s="4"/>
      <c r="DJ351" s="4"/>
      <c r="DK351" s="4"/>
    </row>
    <row r="352" spans="1:115" ht="15" customHeight="1" x14ac:dyDescent="0.6">
      <c r="A352" s="40">
        <v>453</v>
      </c>
      <c r="B352" s="40" t="s">
        <v>19</v>
      </c>
      <c r="C352" s="40" t="s">
        <v>20</v>
      </c>
      <c r="D352" s="40" t="s">
        <v>21</v>
      </c>
      <c r="E352" s="40" t="s">
        <v>22</v>
      </c>
      <c r="F352" s="40" t="s">
        <v>24</v>
      </c>
      <c r="G352" s="40">
        <v>148</v>
      </c>
      <c r="H352" s="40" t="s">
        <v>740</v>
      </c>
      <c r="I352" s="41">
        <v>43318</v>
      </c>
      <c r="J352" s="42">
        <f t="shared" si="0"/>
        <v>2018</v>
      </c>
      <c r="K352" s="42">
        <f t="shared" si="1"/>
        <v>8</v>
      </c>
      <c r="L352" s="42" t="str">
        <f t="shared" si="2"/>
        <v>2 - Summer</v>
      </c>
      <c r="M352" s="40"/>
      <c r="N352" s="40" t="s">
        <v>150</v>
      </c>
      <c r="O352" s="43">
        <v>0.43402777777777773</v>
      </c>
      <c r="P352" s="40" t="s">
        <v>160</v>
      </c>
      <c r="Q352" s="44">
        <v>28.768709999999999</v>
      </c>
      <c r="R352" s="44">
        <v>-82.768550000000005</v>
      </c>
      <c r="S352" s="40" t="s">
        <v>152</v>
      </c>
      <c r="T352" s="40" t="s">
        <v>150</v>
      </c>
      <c r="U352" s="40" t="s">
        <v>153</v>
      </c>
      <c r="V352" s="40" t="s">
        <v>150</v>
      </c>
      <c r="W352" s="40" t="s">
        <v>150</v>
      </c>
      <c r="X352" s="40" t="s">
        <v>150</v>
      </c>
      <c r="Y352" s="40" t="s">
        <v>1699</v>
      </c>
      <c r="Z352" s="40" t="s">
        <v>1700</v>
      </c>
      <c r="AA352" s="45">
        <v>985.11100093002801</v>
      </c>
      <c r="AB352" s="40" t="s">
        <v>156</v>
      </c>
      <c r="AC352" s="40">
        <v>12.5</v>
      </c>
      <c r="AD352" s="40">
        <v>62.8</v>
      </c>
      <c r="AE352" s="40">
        <v>64.099999999999994</v>
      </c>
      <c r="AF352" s="40">
        <v>52</v>
      </c>
      <c r="AG352" s="46">
        <v>69.900000000000006</v>
      </c>
      <c r="AH352" s="46">
        <v>71.599999999999994</v>
      </c>
      <c r="AI352" s="40">
        <v>66.400000000000006</v>
      </c>
      <c r="AJ352" s="40">
        <v>49.4</v>
      </c>
      <c r="AK352" s="40">
        <v>11.9</v>
      </c>
      <c r="AL352" s="40">
        <v>10.1</v>
      </c>
      <c r="AM352" s="40">
        <v>32.6</v>
      </c>
      <c r="AN352" s="40" t="s">
        <v>150</v>
      </c>
      <c r="AO352" s="40" t="s">
        <v>163</v>
      </c>
      <c r="AP352" s="40" t="s">
        <v>153</v>
      </c>
      <c r="AQ352" s="40" t="s">
        <v>150</v>
      </c>
      <c r="AR352" s="40" t="s">
        <v>153</v>
      </c>
      <c r="AS352" s="40" t="s">
        <v>150</v>
      </c>
      <c r="AT352" s="40" t="s">
        <v>166</v>
      </c>
      <c r="AU352" s="40" t="s">
        <v>181</v>
      </c>
      <c r="AV352" s="40" t="s">
        <v>153</v>
      </c>
      <c r="AW352" s="40" t="s">
        <v>150</v>
      </c>
      <c r="AX352" s="40" t="s">
        <v>153</v>
      </c>
      <c r="AY352" s="40" t="s">
        <v>150</v>
      </c>
      <c r="AZ352" s="40" t="s">
        <v>281</v>
      </c>
      <c r="BA352" s="40" t="s">
        <v>165</v>
      </c>
      <c r="BB352" s="40" t="s">
        <v>153</v>
      </c>
      <c r="BC352" s="40" t="s">
        <v>150</v>
      </c>
      <c r="BD352" s="40" t="s">
        <v>150</v>
      </c>
      <c r="BE352" s="40" t="s">
        <v>150</v>
      </c>
      <c r="BF352" s="40" t="s">
        <v>166</v>
      </c>
      <c r="BG352" s="40" t="s">
        <v>166</v>
      </c>
      <c r="BH352" s="40" t="s">
        <v>166</v>
      </c>
      <c r="BI352" s="40" t="s">
        <v>153</v>
      </c>
      <c r="BJ352" s="40" t="s">
        <v>150</v>
      </c>
      <c r="BK352" s="40" t="s">
        <v>150</v>
      </c>
      <c r="BL352" s="40" t="s">
        <v>150</v>
      </c>
      <c r="BM352" s="40" t="s">
        <v>166</v>
      </c>
      <c r="BN352" s="40" t="s">
        <v>166</v>
      </c>
      <c r="BO352" s="40"/>
      <c r="BP352" s="40" t="s">
        <v>153</v>
      </c>
      <c r="BQ352" s="40" t="s">
        <v>150</v>
      </c>
      <c r="BR352" s="40" t="s">
        <v>150</v>
      </c>
      <c r="BS352" s="40">
        <v>28.768630000000002</v>
      </c>
      <c r="BT352" s="40">
        <v>-82.769649999999999</v>
      </c>
      <c r="BU352" s="41">
        <v>43266</v>
      </c>
      <c r="BV352" s="43">
        <v>0.4145833333333333</v>
      </c>
      <c r="BW352" s="40" t="s">
        <v>153</v>
      </c>
      <c r="BX352" s="40" t="s">
        <v>150</v>
      </c>
      <c r="BY352" s="40" t="s">
        <v>150</v>
      </c>
      <c r="BZ352" s="40" t="s">
        <v>150</v>
      </c>
      <c r="CA352" s="43" t="s">
        <v>150</v>
      </c>
      <c r="CB352" s="43" t="s">
        <v>150</v>
      </c>
      <c r="CC352" s="43" t="s">
        <v>150</v>
      </c>
      <c r="CD352" s="40" t="s">
        <v>153</v>
      </c>
      <c r="CE352" s="40" t="s">
        <v>150</v>
      </c>
      <c r="CF352" s="40" t="s">
        <v>150</v>
      </c>
      <c r="CG352" s="40" t="s">
        <v>153</v>
      </c>
      <c r="CH352" s="40" t="s">
        <v>158</v>
      </c>
      <c r="CI352" s="40"/>
      <c r="CJ352" s="47">
        <v>6.8162258337927391</v>
      </c>
      <c r="CK352" s="47">
        <v>-14.251369672081807</v>
      </c>
      <c r="CL352" s="48">
        <v>6.1487267977982991E-2</v>
      </c>
      <c r="CM352" s="48">
        <v>0.17821450309140482</v>
      </c>
      <c r="CN352" s="47">
        <v>9.9333227751184161</v>
      </c>
      <c r="CO352" s="47">
        <v>28.790711323328726</v>
      </c>
      <c r="CP352" s="47">
        <v>4.3888128463942175</v>
      </c>
      <c r="CQ352" s="47">
        <v>14.838842888543283</v>
      </c>
      <c r="CR352" s="47">
        <v>2.8983968381099459</v>
      </c>
      <c r="CS352" s="47">
        <v>3.3810607578618104</v>
      </c>
      <c r="CT352" s="4"/>
      <c r="CU352" s="4"/>
      <c r="CV352" s="4"/>
      <c r="CW352" s="4"/>
      <c r="CX352" s="4"/>
      <c r="CY352" s="4"/>
      <c r="CZ352" s="4"/>
      <c r="DA352" s="4"/>
      <c r="DB352" s="4"/>
      <c r="DC352" s="4"/>
      <c r="DD352" s="4"/>
      <c r="DE352" s="4"/>
      <c r="DF352" s="4"/>
      <c r="DG352" s="4"/>
      <c r="DH352" s="4"/>
      <c r="DI352" s="4"/>
      <c r="DJ352" s="4"/>
      <c r="DK352" s="4"/>
    </row>
    <row r="353" spans="1:115" ht="15" customHeight="1" x14ac:dyDescent="0.6">
      <c r="A353" s="40">
        <v>454</v>
      </c>
      <c r="B353" s="40" t="s">
        <v>19</v>
      </c>
      <c r="C353" s="40" t="s">
        <v>20</v>
      </c>
      <c r="D353" s="40" t="s">
        <v>21</v>
      </c>
      <c r="E353" s="40" t="s">
        <v>22</v>
      </c>
      <c r="F353" s="40" t="s">
        <v>24</v>
      </c>
      <c r="G353" s="40">
        <v>149</v>
      </c>
      <c r="H353" s="40" t="s">
        <v>743</v>
      </c>
      <c r="I353" s="41">
        <v>43318</v>
      </c>
      <c r="J353" s="42">
        <f t="shared" si="0"/>
        <v>2018</v>
      </c>
      <c r="K353" s="42">
        <f t="shared" si="1"/>
        <v>8</v>
      </c>
      <c r="L353" s="42" t="str">
        <f t="shared" si="2"/>
        <v>2 - Summer</v>
      </c>
      <c r="M353" s="40"/>
      <c r="N353" s="40" t="s">
        <v>150</v>
      </c>
      <c r="O353" s="43">
        <v>0.47152777777777777</v>
      </c>
      <c r="P353" s="40" t="s">
        <v>160</v>
      </c>
      <c r="Q353" s="44">
        <v>28.7654</v>
      </c>
      <c r="R353" s="44">
        <v>-82.770009999999999</v>
      </c>
      <c r="S353" s="40" t="s">
        <v>152</v>
      </c>
      <c r="T353" s="40" t="s">
        <v>150</v>
      </c>
      <c r="U353" s="40" t="s">
        <v>153</v>
      </c>
      <c r="V353" s="40" t="s">
        <v>150</v>
      </c>
      <c r="W353" s="40" t="s">
        <v>150</v>
      </c>
      <c r="X353" s="40" t="s">
        <v>150</v>
      </c>
      <c r="Y353" s="40" t="s">
        <v>1701</v>
      </c>
      <c r="Z353" s="40" t="s">
        <v>1702</v>
      </c>
      <c r="AA353" s="45">
        <v>985.11100093003404</v>
      </c>
      <c r="AB353" s="40" t="s">
        <v>156</v>
      </c>
      <c r="AC353" s="40">
        <v>19.3</v>
      </c>
      <c r="AD353" s="40">
        <v>93.1</v>
      </c>
      <c r="AE353" s="40">
        <v>95.4</v>
      </c>
      <c r="AF353" s="40">
        <v>68.8</v>
      </c>
      <c r="AG353" s="46">
        <v>101.3</v>
      </c>
      <c r="AH353" s="46">
        <v>102.5</v>
      </c>
      <c r="AI353" s="40">
        <v>90</v>
      </c>
      <c r="AJ353" s="40">
        <v>67.099999999999994</v>
      </c>
      <c r="AK353" s="40">
        <v>45.9</v>
      </c>
      <c r="AL353" s="40">
        <v>37.6</v>
      </c>
      <c r="AM353" s="40" t="s">
        <v>150</v>
      </c>
      <c r="AN353" s="40" t="s">
        <v>951</v>
      </c>
      <c r="AO353" s="40" t="s">
        <v>201</v>
      </c>
      <c r="AP353" s="40" t="s">
        <v>153</v>
      </c>
      <c r="AQ353" s="40" t="s">
        <v>150</v>
      </c>
      <c r="AR353" s="40" t="s">
        <v>153</v>
      </c>
      <c r="AS353" s="40" t="s">
        <v>150</v>
      </c>
      <c r="AT353" s="40" t="s">
        <v>166</v>
      </c>
      <c r="AU353" s="40" t="s">
        <v>181</v>
      </c>
      <c r="AV353" s="40" t="s">
        <v>153</v>
      </c>
      <c r="AW353" s="40" t="s">
        <v>150</v>
      </c>
      <c r="AX353" s="40" t="s">
        <v>153</v>
      </c>
      <c r="AY353" s="40" t="s">
        <v>150</v>
      </c>
      <c r="AZ353" s="40" t="s">
        <v>164</v>
      </c>
      <c r="BA353" s="40" t="s">
        <v>165</v>
      </c>
      <c r="BB353" s="40" t="s">
        <v>153</v>
      </c>
      <c r="BC353" s="40" t="s">
        <v>150</v>
      </c>
      <c r="BD353" s="40" t="s">
        <v>150</v>
      </c>
      <c r="BE353" s="40" t="s">
        <v>150</v>
      </c>
      <c r="BF353" s="40" t="s">
        <v>166</v>
      </c>
      <c r="BG353" s="40" t="s">
        <v>166</v>
      </c>
      <c r="BH353" s="40" t="s">
        <v>166</v>
      </c>
      <c r="BI353" s="40" t="s">
        <v>153</v>
      </c>
      <c r="BJ353" s="40" t="s">
        <v>150</v>
      </c>
      <c r="BK353" s="40" t="s">
        <v>150</v>
      </c>
      <c r="BL353" s="40" t="s">
        <v>150</v>
      </c>
      <c r="BM353" s="40" t="s">
        <v>166</v>
      </c>
      <c r="BN353" s="40" t="s">
        <v>166</v>
      </c>
      <c r="BO353" s="40"/>
      <c r="BP353" s="40" t="s">
        <v>153</v>
      </c>
      <c r="BQ353" s="40" t="s">
        <v>150</v>
      </c>
      <c r="BR353" s="40" t="s">
        <v>150</v>
      </c>
      <c r="BS353" s="40">
        <v>28.76501</v>
      </c>
      <c r="BT353" s="40">
        <v>-82.772450000000006</v>
      </c>
      <c r="BU353" s="41">
        <v>43263</v>
      </c>
      <c r="BV353" s="43">
        <v>0.70833333333333337</v>
      </c>
      <c r="BW353" s="40" t="s">
        <v>153</v>
      </c>
      <c r="BX353" s="40" t="s">
        <v>150</v>
      </c>
      <c r="BY353" s="40" t="s">
        <v>150</v>
      </c>
      <c r="BZ353" s="40" t="s">
        <v>150</v>
      </c>
      <c r="CA353" s="43" t="s">
        <v>150</v>
      </c>
      <c r="CB353" s="43" t="s">
        <v>150</v>
      </c>
      <c r="CC353" s="43" t="s">
        <v>150</v>
      </c>
      <c r="CD353" s="40" t="s">
        <v>153</v>
      </c>
      <c r="CE353" s="40" t="s">
        <v>150</v>
      </c>
      <c r="CF353" s="40" t="s">
        <v>150</v>
      </c>
      <c r="CG353" s="40" t="s">
        <v>153</v>
      </c>
      <c r="CH353" s="40" t="s">
        <v>158</v>
      </c>
      <c r="CI353" s="40"/>
      <c r="CJ353" s="47">
        <v>6.7220165055423466</v>
      </c>
      <c r="CK353" s="47">
        <v>-14.046950746791659</v>
      </c>
      <c r="CL353" s="48">
        <v>3.6479194854665463E-2</v>
      </c>
      <c r="CM353" s="48">
        <v>0.10703364529092278</v>
      </c>
      <c r="CN353" s="47">
        <v>8.8327348316381276</v>
      </c>
      <c r="CO353" s="47">
        <v>25.916136874315441</v>
      </c>
      <c r="CP353" s="47">
        <v>2.6037969203901117</v>
      </c>
      <c r="CQ353" s="47">
        <v>8.9120437377954023</v>
      </c>
      <c r="CR353" s="47">
        <v>2.9341010874102076</v>
      </c>
      <c r="CS353" s="47">
        <v>3.4227107605842635</v>
      </c>
      <c r="CT353" s="4"/>
      <c r="CU353" s="4"/>
      <c r="CV353" s="4"/>
      <c r="CW353" s="4"/>
      <c r="CX353" s="4"/>
      <c r="CY353" s="4"/>
      <c r="CZ353" s="4"/>
      <c r="DA353" s="4"/>
      <c r="DB353" s="4"/>
      <c r="DC353" s="4"/>
      <c r="DD353" s="4"/>
      <c r="DE353" s="4"/>
      <c r="DF353" s="4"/>
      <c r="DG353" s="4"/>
      <c r="DH353" s="4"/>
      <c r="DI353" s="4"/>
      <c r="DJ353" s="4"/>
      <c r="DK353" s="4"/>
    </row>
    <row r="354" spans="1:115" ht="15" customHeight="1" x14ac:dyDescent="0.6">
      <c r="A354" s="40">
        <v>455</v>
      </c>
      <c r="B354" s="40" t="s">
        <v>19</v>
      </c>
      <c r="C354" s="40" t="s">
        <v>20</v>
      </c>
      <c r="D354" s="40" t="s">
        <v>21</v>
      </c>
      <c r="E354" s="40" t="s">
        <v>22</v>
      </c>
      <c r="F354" s="40" t="s">
        <v>24</v>
      </c>
      <c r="G354" s="40">
        <v>150</v>
      </c>
      <c r="H354" s="40" t="s">
        <v>751</v>
      </c>
      <c r="I354" s="41">
        <v>43318</v>
      </c>
      <c r="J354" s="42">
        <f t="shared" si="0"/>
        <v>2018</v>
      </c>
      <c r="K354" s="42">
        <f t="shared" si="1"/>
        <v>8</v>
      </c>
      <c r="L354" s="42" t="str">
        <f t="shared" si="2"/>
        <v>2 - Summer</v>
      </c>
      <c r="M354" s="40"/>
      <c r="N354" s="40" t="s">
        <v>150</v>
      </c>
      <c r="O354" s="43">
        <v>0.52500000000000002</v>
      </c>
      <c r="P354" s="40" t="s">
        <v>160</v>
      </c>
      <c r="Q354" s="44">
        <v>28.759910000000001</v>
      </c>
      <c r="R354" s="44">
        <v>-82.778090000000006</v>
      </c>
      <c r="S354" s="40" t="s">
        <v>152</v>
      </c>
      <c r="T354" s="40" t="s">
        <v>150</v>
      </c>
      <c r="U354" s="40" t="s">
        <v>153</v>
      </c>
      <c r="V354" s="40" t="s">
        <v>150</v>
      </c>
      <c r="W354" s="40" t="s">
        <v>150</v>
      </c>
      <c r="X354" s="40" t="s">
        <v>150</v>
      </c>
      <c r="Y354" s="40" t="s">
        <v>1703</v>
      </c>
      <c r="Z354" s="40" t="s">
        <v>1704</v>
      </c>
      <c r="AA354" s="45">
        <v>985.11100093004302</v>
      </c>
      <c r="AB354" s="40" t="s">
        <v>156</v>
      </c>
      <c r="AC354" s="40">
        <v>13.2</v>
      </c>
      <c r="AD354" s="40">
        <v>67.8</v>
      </c>
      <c r="AE354" s="40">
        <v>68.5</v>
      </c>
      <c r="AF354" s="40">
        <v>53.9</v>
      </c>
      <c r="AG354" s="46">
        <v>73.5</v>
      </c>
      <c r="AH354" s="46">
        <v>74.099999999999994</v>
      </c>
      <c r="AI354" s="40">
        <v>69.900000000000006</v>
      </c>
      <c r="AJ354" s="40">
        <v>52.7</v>
      </c>
      <c r="AK354" s="40">
        <v>11.6</v>
      </c>
      <c r="AL354" s="40">
        <v>8.8000000000000007</v>
      </c>
      <c r="AM354" s="40">
        <v>23.2</v>
      </c>
      <c r="AN354" s="40" t="s">
        <v>150</v>
      </c>
      <c r="AO354" s="40" t="s">
        <v>201</v>
      </c>
      <c r="AP354" s="40" t="s">
        <v>153</v>
      </c>
      <c r="AQ354" s="40" t="s">
        <v>150</v>
      </c>
      <c r="AR354" s="40" t="s">
        <v>153</v>
      </c>
      <c r="AS354" s="40" t="s">
        <v>150</v>
      </c>
      <c r="AT354" s="40" t="s">
        <v>166</v>
      </c>
      <c r="AU354" s="40" t="s">
        <v>181</v>
      </c>
      <c r="AV354" s="40" t="s">
        <v>153</v>
      </c>
      <c r="AW354" s="40" t="s">
        <v>150</v>
      </c>
      <c r="AX354" s="40" t="s">
        <v>153</v>
      </c>
      <c r="AY354" s="40" t="s">
        <v>150</v>
      </c>
      <c r="AZ354" s="40" t="s">
        <v>164</v>
      </c>
      <c r="BA354" s="40" t="s">
        <v>281</v>
      </c>
      <c r="BB354" s="40" t="s">
        <v>153</v>
      </c>
      <c r="BC354" s="40" t="s">
        <v>150</v>
      </c>
      <c r="BD354" s="40" t="s">
        <v>150</v>
      </c>
      <c r="BE354" s="40" t="s">
        <v>150</v>
      </c>
      <c r="BF354" s="40" t="s">
        <v>166</v>
      </c>
      <c r="BG354" s="40" t="s">
        <v>166</v>
      </c>
      <c r="BH354" s="40" t="s">
        <v>166</v>
      </c>
      <c r="BI354" s="40" t="s">
        <v>153</v>
      </c>
      <c r="BJ354" s="40" t="s">
        <v>150</v>
      </c>
      <c r="BK354" s="40" t="s">
        <v>150</v>
      </c>
      <c r="BL354" s="40" t="s">
        <v>150</v>
      </c>
      <c r="BM354" s="40" t="s">
        <v>166</v>
      </c>
      <c r="BN354" s="40" t="s">
        <v>166</v>
      </c>
      <c r="BO354" s="40"/>
      <c r="BP354" s="40" t="s">
        <v>153</v>
      </c>
      <c r="BQ354" s="40" t="s">
        <v>150</v>
      </c>
      <c r="BR354" s="40" t="s">
        <v>150</v>
      </c>
      <c r="BS354" s="40">
        <v>28.759520999999999</v>
      </c>
      <c r="BT354" s="40">
        <v>-82.78125</v>
      </c>
      <c r="BU354" s="41">
        <v>43674</v>
      </c>
      <c r="BV354" s="43" t="s">
        <v>150</v>
      </c>
      <c r="BW354" s="40" t="s">
        <v>153</v>
      </c>
      <c r="BX354" s="40" t="s">
        <v>150</v>
      </c>
      <c r="BY354" s="40" t="s">
        <v>150</v>
      </c>
      <c r="BZ354" s="40" t="s">
        <v>150</v>
      </c>
      <c r="CA354" s="43" t="s">
        <v>150</v>
      </c>
      <c r="CB354" s="43" t="s">
        <v>150</v>
      </c>
      <c r="CC354" s="43" t="s">
        <v>150</v>
      </c>
      <c r="CD354" s="40" t="s">
        <v>150</v>
      </c>
      <c r="CE354" s="40" t="s">
        <v>150</v>
      </c>
      <c r="CF354" s="40" t="s">
        <v>150</v>
      </c>
      <c r="CG354" s="40" t="s">
        <v>153</v>
      </c>
      <c r="CH354" s="40" t="s">
        <v>158</v>
      </c>
      <c r="CI354" s="40"/>
      <c r="CJ354" s="47">
        <v>7.7897222257134633</v>
      </c>
      <c r="CK354" s="47">
        <v>-15.6833091388926</v>
      </c>
      <c r="CL354" s="48">
        <v>6.5649329188710803E-2</v>
      </c>
      <c r="CM354" s="48">
        <v>0.2004597725756061</v>
      </c>
      <c r="CN354" s="47">
        <v>12.34009947156218</v>
      </c>
      <c r="CO354" s="47">
        <v>37.680408378873324</v>
      </c>
      <c r="CP354" s="47">
        <v>4.6858907343833547</v>
      </c>
      <c r="CQ354" s="47">
        <v>16.691071821449302</v>
      </c>
      <c r="CR354" s="47">
        <v>3.0534930829129872</v>
      </c>
      <c r="CS354" s="47">
        <v>3.5619848535895882</v>
      </c>
      <c r="CT354" s="4"/>
      <c r="CU354" s="4"/>
      <c r="CV354" s="4"/>
      <c r="CW354" s="4"/>
      <c r="CX354" s="4"/>
      <c r="CY354" s="4"/>
      <c r="CZ354" s="4"/>
      <c r="DA354" s="4"/>
      <c r="DB354" s="4"/>
      <c r="DC354" s="4"/>
      <c r="DD354" s="4"/>
      <c r="DE354" s="4"/>
      <c r="DF354" s="4"/>
      <c r="DG354" s="4"/>
      <c r="DH354" s="4"/>
      <c r="DI354" s="4"/>
      <c r="DJ354" s="4"/>
      <c r="DK354" s="4"/>
    </row>
    <row r="355" spans="1:115" ht="15" customHeight="1" x14ac:dyDescent="0.6">
      <c r="A355" s="40">
        <v>456</v>
      </c>
      <c r="B355" s="40" t="s">
        <v>19</v>
      </c>
      <c r="C355" s="40" t="s">
        <v>20</v>
      </c>
      <c r="D355" s="40" t="s">
        <v>21</v>
      </c>
      <c r="E355" s="40" t="s">
        <v>22</v>
      </c>
      <c r="F355" s="40" t="s">
        <v>24</v>
      </c>
      <c r="G355" s="40">
        <v>151</v>
      </c>
      <c r="H355" s="40" t="s">
        <v>747</v>
      </c>
      <c r="I355" s="41">
        <v>43318</v>
      </c>
      <c r="J355" s="42">
        <f t="shared" si="0"/>
        <v>2018</v>
      </c>
      <c r="K355" s="42">
        <f t="shared" si="1"/>
        <v>8</v>
      </c>
      <c r="L355" s="42" t="str">
        <f t="shared" si="2"/>
        <v>2 - Summer</v>
      </c>
      <c r="M355" s="40"/>
      <c r="N355" s="40" t="s">
        <v>150</v>
      </c>
      <c r="O355" s="43">
        <v>0.52916666666666667</v>
      </c>
      <c r="P355" s="40" t="s">
        <v>160</v>
      </c>
      <c r="Q355" s="44">
        <v>28.759209999999999</v>
      </c>
      <c r="R355" s="44">
        <v>-82.78125</v>
      </c>
      <c r="S355" s="40" t="s">
        <v>152</v>
      </c>
      <c r="T355" s="40" t="s">
        <v>150</v>
      </c>
      <c r="U355" s="40" t="s">
        <v>153</v>
      </c>
      <c r="V355" s="40" t="s">
        <v>150</v>
      </c>
      <c r="W355" s="40" t="s">
        <v>150</v>
      </c>
      <c r="X355" s="40" t="s">
        <v>150</v>
      </c>
      <c r="Y355" s="40" t="s">
        <v>1705</v>
      </c>
      <c r="Z355" s="40" t="s">
        <v>1706</v>
      </c>
      <c r="AA355" s="45">
        <v>985.11100093003597</v>
      </c>
      <c r="AB355" s="40" t="s">
        <v>156</v>
      </c>
      <c r="AC355" s="40">
        <v>14.7</v>
      </c>
      <c r="AD355" s="40">
        <v>72.5</v>
      </c>
      <c r="AE355" s="40">
        <v>73.5</v>
      </c>
      <c r="AF355" s="40">
        <v>63.5</v>
      </c>
      <c r="AG355" s="46">
        <v>81.099999999999994</v>
      </c>
      <c r="AH355" s="46">
        <v>82.6</v>
      </c>
      <c r="AI355" s="40">
        <v>79.099999999999994</v>
      </c>
      <c r="AJ355" s="40">
        <v>56.7</v>
      </c>
      <c r="AK355" s="40">
        <v>13.7</v>
      </c>
      <c r="AL355" s="40">
        <v>10.5</v>
      </c>
      <c r="AM355" s="40" t="s">
        <v>150</v>
      </c>
      <c r="AN355" s="40" t="s">
        <v>150</v>
      </c>
      <c r="AO355" s="40" t="s">
        <v>201</v>
      </c>
      <c r="AP355" s="40" t="s">
        <v>153</v>
      </c>
      <c r="AQ355" s="40" t="s">
        <v>150</v>
      </c>
      <c r="AR355" s="40" t="s">
        <v>153</v>
      </c>
      <c r="AS355" s="40" t="s">
        <v>150</v>
      </c>
      <c r="AT355" s="40" t="s">
        <v>166</v>
      </c>
      <c r="AU355" s="40" t="s">
        <v>181</v>
      </c>
      <c r="AV355" s="40" t="s">
        <v>153</v>
      </c>
      <c r="AW355" s="40" t="s">
        <v>150</v>
      </c>
      <c r="AX355" s="40" t="s">
        <v>153</v>
      </c>
      <c r="AY355" s="40" t="s">
        <v>150</v>
      </c>
      <c r="AZ355" s="40" t="s">
        <v>281</v>
      </c>
      <c r="BA355" s="40" t="s">
        <v>165</v>
      </c>
      <c r="BB355" s="40" t="s">
        <v>153</v>
      </c>
      <c r="BC355" s="40" t="s">
        <v>150</v>
      </c>
      <c r="BD355" s="40" t="s">
        <v>150</v>
      </c>
      <c r="BE355" s="40" t="s">
        <v>150</v>
      </c>
      <c r="BF355" s="40" t="s">
        <v>166</v>
      </c>
      <c r="BG355" s="40" t="s">
        <v>166</v>
      </c>
      <c r="BH355" s="40" t="s">
        <v>166</v>
      </c>
      <c r="BI355" s="40" t="s">
        <v>153</v>
      </c>
      <c r="BJ355" s="40" t="s">
        <v>150</v>
      </c>
      <c r="BK355" s="40" t="s">
        <v>150</v>
      </c>
      <c r="BL355" s="40" t="s">
        <v>150</v>
      </c>
      <c r="BM355" s="40" t="s">
        <v>166</v>
      </c>
      <c r="BN355" s="40" t="s">
        <v>166</v>
      </c>
      <c r="BO355" s="40"/>
      <c r="BP355" s="40" t="s">
        <v>153</v>
      </c>
      <c r="BQ355" s="40" t="s">
        <v>150</v>
      </c>
      <c r="BR355" s="40" t="s">
        <v>150</v>
      </c>
      <c r="BS355" s="40">
        <v>28.755659999999999</v>
      </c>
      <c r="BT355" s="40">
        <v>-82.781970000000001</v>
      </c>
      <c r="BU355" s="41">
        <v>43675</v>
      </c>
      <c r="BV355" s="43" t="s">
        <v>150</v>
      </c>
      <c r="BW355" s="40" t="s">
        <v>153</v>
      </c>
      <c r="BX355" s="40" t="s">
        <v>150</v>
      </c>
      <c r="BY355" s="40" t="s">
        <v>150</v>
      </c>
      <c r="BZ355" s="40" t="s">
        <v>150</v>
      </c>
      <c r="CA355" s="43" t="s">
        <v>150</v>
      </c>
      <c r="CB355" s="43" t="s">
        <v>150</v>
      </c>
      <c r="CC355" s="43" t="s">
        <v>150</v>
      </c>
      <c r="CD355" s="40" t="s">
        <v>150</v>
      </c>
      <c r="CE355" s="40" t="s">
        <v>150</v>
      </c>
      <c r="CF355" s="40" t="s">
        <v>150</v>
      </c>
      <c r="CG355" s="40" t="s">
        <v>153</v>
      </c>
      <c r="CH355" s="40" t="s">
        <v>158</v>
      </c>
      <c r="CI355" s="40"/>
      <c r="CJ355" s="47">
        <v>5.4101769347438671</v>
      </c>
      <c r="CK355" s="47">
        <v>-14.815283948744286</v>
      </c>
      <c r="CL355" s="48">
        <v>5.5802274261576711E-2</v>
      </c>
      <c r="CM355" s="48">
        <v>0.17222770239313642</v>
      </c>
      <c r="CN355" s="47">
        <v>10.772639818837202</v>
      </c>
      <c r="CO355" s="47">
        <v>33.248591195586179</v>
      </c>
      <c r="CP355" s="47">
        <v>3.983031710319537</v>
      </c>
      <c r="CQ355" s="47">
        <v>14.340358234232841</v>
      </c>
      <c r="CR355" s="47">
        <v>3.086392170788741</v>
      </c>
      <c r="CS355" s="47">
        <v>3.6003625572648006</v>
      </c>
      <c r="CT355" s="4"/>
      <c r="CU355" s="4"/>
      <c r="CV355" s="4"/>
      <c r="CW355" s="4"/>
      <c r="CX355" s="4"/>
      <c r="CY355" s="4"/>
      <c r="CZ355" s="4"/>
      <c r="DA355" s="4"/>
      <c r="DB355" s="4"/>
      <c r="DC355" s="4"/>
      <c r="DD355" s="4"/>
      <c r="DE355" s="4"/>
      <c r="DF355" s="4"/>
      <c r="DG355" s="4"/>
      <c r="DH355" s="4"/>
      <c r="DI355" s="4"/>
      <c r="DJ355" s="4"/>
      <c r="DK355" s="4"/>
    </row>
    <row r="356" spans="1:115" ht="15" customHeight="1" x14ac:dyDescent="0.6">
      <c r="A356" s="40">
        <v>457</v>
      </c>
      <c r="B356" s="40" t="s">
        <v>19</v>
      </c>
      <c r="C356" s="40" t="s">
        <v>20</v>
      </c>
      <c r="D356" s="40" t="s">
        <v>21</v>
      </c>
      <c r="E356" s="40" t="s">
        <v>22</v>
      </c>
      <c r="F356" s="40" t="s">
        <v>24</v>
      </c>
      <c r="G356" s="40">
        <v>152</v>
      </c>
      <c r="H356" s="40" t="s">
        <v>755</v>
      </c>
      <c r="I356" s="41">
        <v>43318</v>
      </c>
      <c r="J356" s="42">
        <f t="shared" si="0"/>
        <v>2018</v>
      </c>
      <c r="K356" s="42">
        <f t="shared" si="1"/>
        <v>8</v>
      </c>
      <c r="L356" s="42" t="str">
        <f t="shared" si="2"/>
        <v>2 - Summer</v>
      </c>
      <c r="M356" s="40"/>
      <c r="N356" s="40" t="s">
        <v>150</v>
      </c>
      <c r="O356" s="43">
        <v>0.59027777777777779</v>
      </c>
      <c r="P356" s="40" t="s">
        <v>160</v>
      </c>
      <c r="Q356" s="44">
        <v>28.748419999999999</v>
      </c>
      <c r="R356" s="44">
        <v>-82.770039999999995</v>
      </c>
      <c r="S356" s="40" t="s">
        <v>152</v>
      </c>
      <c r="T356" s="40" t="s">
        <v>150</v>
      </c>
      <c r="U356" s="40" t="s">
        <v>153</v>
      </c>
      <c r="V356" s="40" t="s">
        <v>150</v>
      </c>
      <c r="W356" s="40" t="s">
        <v>150</v>
      </c>
      <c r="X356" s="40" t="s">
        <v>150</v>
      </c>
      <c r="Y356" s="40" t="s">
        <v>1707</v>
      </c>
      <c r="Z356" s="40" t="s">
        <v>1708</v>
      </c>
      <c r="AA356" s="45">
        <v>985.11100093004995</v>
      </c>
      <c r="AB356" s="40" t="s">
        <v>156</v>
      </c>
      <c r="AC356" s="40">
        <v>13.1</v>
      </c>
      <c r="AD356" s="40">
        <v>66.599999999999994</v>
      </c>
      <c r="AE356" s="40">
        <v>68.400000000000006</v>
      </c>
      <c r="AF356" s="40">
        <v>54.2</v>
      </c>
      <c r="AG356" s="46">
        <v>74.599999999999994</v>
      </c>
      <c r="AH356" s="46">
        <v>76.599999999999994</v>
      </c>
      <c r="AI356" s="40">
        <v>67.099999999999994</v>
      </c>
      <c r="AJ356" s="40">
        <v>52.3</v>
      </c>
      <c r="AK356" s="40">
        <v>12.7</v>
      </c>
      <c r="AL356" s="40">
        <v>10.4</v>
      </c>
      <c r="AM356" s="40" t="s">
        <v>150</v>
      </c>
      <c r="AN356" s="40" t="s">
        <v>150</v>
      </c>
      <c r="AO356" s="40" t="s">
        <v>163</v>
      </c>
      <c r="AP356" s="40" t="s">
        <v>153</v>
      </c>
      <c r="AQ356" s="40" t="s">
        <v>150</v>
      </c>
      <c r="AR356" s="40" t="s">
        <v>153</v>
      </c>
      <c r="AS356" s="40" t="s">
        <v>150</v>
      </c>
      <c r="AT356" s="40" t="s">
        <v>166</v>
      </c>
      <c r="AU356" s="40" t="s">
        <v>181</v>
      </c>
      <c r="AV356" s="40" t="s">
        <v>153</v>
      </c>
      <c r="AW356" s="40" t="s">
        <v>150</v>
      </c>
      <c r="AX356" s="40" t="s">
        <v>153</v>
      </c>
      <c r="AY356" s="40" t="s">
        <v>150</v>
      </c>
      <c r="AZ356" s="40" t="s">
        <v>164</v>
      </c>
      <c r="BA356" s="40" t="s">
        <v>165</v>
      </c>
      <c r="BB356" s="40" t="s">
        <v>153</v>
      </c>
      <c r="BC356" s="40" t="s">
        <v>150</v>
      </c>
      <c r="BD356" s="40" t="s">
        <v>150</v>
      </c>
      <c r="BE356" s="40" t="s">
        <v>150</v>
      </c>
      <c r="BF356" s="40" t="s">
        <v>166</v>
      </c>
      <c r="BG356" s="40" t="s">
        <v>166</v>
      </c>
      <c r="BH356" s="40" t="s">
        <v>166</v>
      </c>
      <c r="BI356" s="40" t="s">
        <v>153</v>
      </c>
      <c r="BJ356" s="40" t="s">
        <v>150</v>
      </c>
      <c r="BK356" s="40" t="s">
        <v>150</v>
      </c>
      <c r="BL356" s="40" t="s">
        <v>150</v>
      </c>
      <c r="BM356" s="40" t="s">
        <v>166</v>
      </c>
      <c r="BN356" s="40" t="s">
        <v>166</v>
      </c>
      <c r="BO356" s="40"/>
      <c r="BP356" s="40" t="s">
        <v>153</v>
      </c>
      <c r="BQ356" s="40" t="s">
        <v>150</v>
      </c>
      <c r="BR356" s="40" t="s">
        <v>150</v>
      </c>
      <c r="BS356" s="40">
        <v>28.74475</v>
      </c>
      <c r="BT356" s="40">
        <v>-82.764240000000001</v>
      </c>
      <c r="BU356" s="41">
        <v>43513</v>
      </c>
      <c r="BV356" s="43">
        <v>1310.5486111111111</v>
      </c>
      <c r="BW356" s="40" t="s">
        <v>153</v>
      </c>
      <c r="BX356" s="40" t="s">
        <v>150</v>
      </c>
      <c r="BY356" s="40" t="s">
        <v>150</v>
      </c>
      <c r="BZ356" s="40" t="s">
        <v>150</v>
      </c>
      <c r="CA356" s="43" t="s">
        <v>150</v>
      </c>
      <c r="CB356" s="43" t="s">
        <v>150</v>
      </c>
      <c r="CC356" s="43" t="s">
        <v>150</v>
      </c>
      <c r="CD356" s="40" t="s">
        <v>150</v>
      </c>
      <c r="CE356" s="40" t="s">
        <v>150</v>
      </c>
      <c r="CF356" s="40" t="s">
        <v>150</v>
      </c>
      <c r="CG356" s="40" t="s">
        <v>153</v>
      </c>
      <c r="CH356" s="40" t="s">
        <v>158</v>
      </c>
      <c r="CI356" s="40"/>
      <c r="CJ356" s="47">
        <v>5.8001832936299014</v>
      </c>
      <c r="CK356" s="47">
        <v>-14.586697268740032</v>
      </c>
      <c r="CL356" s="48">
        <v>4.9524252800859342E-2</v>
      </c>
      <c r="CM356" s="48">
        <v>0.14509020892696109</v>
      </c>
      <c r="CN356" s="47">
        <v>9.4152571864751593</v>
      </c>
      <c r="CO356" s="47">
        <v>27.583689910068649</v>
      </c>
      <c r="CP356" s="47">
        <v>3.5349216845724012</v>
      </c>
      <c r="CQ356" s="47">
        <v>12.080783424393097</v>
      </c>
      <c r="CR356" s="47">
        <v>2.9296799188546969</v>
      </c>
      <c r="CS356" s="47">
        <v>3.4175533441427399</v>
      </c>
      <c r="CT356" s="4"/>
      <c r="CU356" s="4"/>
      <c r="CV356" s="4"/>
      <c r="CW356" s="4"/>
      <c r="CX356" s="4"/>
      <c r="CY356" s="4"/>
      <c r="CZ356" s="4"/>
      <c r="DA356" s="4"/>
      <c r="DB356" s="4"/>
      <c r="DC356" s="4"/>
      <c r="DD356" s="4"/>
      <c r="DE356" s="4"/>
      <c r="DF356" s="4"/>
      <c r="DG356" s="4"/>
      <c r="DH356" s="4"/>
      <c r="DI356" s="4"/>
      <c r="DJ356" s="4"/>
      <c r="DK356" s="4"/>
    </row>
    <row r="357" spans="1:115" ht="15" customHeight="1" x14ac:dyDescent="0.6">
      <c r="A357" s="40">
        <v>458</v>
      </c>
      <c r="B357" s="40" t="s">
        <v>19</v>
      </c>
      <c r="C357" s="40" t="s">
        <v>20</v>
      </c>
      <c r="D357" s="40" t="s">
        <v>21</v>
      </c>
      <c r="E357" s="40" t="s">
        <v>22</v>
      </c>
      <c r="F357" s="40" t="s">
        <v>24</v>
      </c>
      <c r="G357" s="40">
        <v>153</v>
      </c>
      <c r="H357" s="40" t="s">
        <v>760</v>
      </c>
      <c r="I357" s="41">
        <v>43318</v>
      </c>
      <c r="J357" s="42">
        <f t="shared" si="0"/>
        <v>2018</v>
      </c>
      <c r="K357" s="42">
        <f t="shared" si="1"/>
        <v>8</v>
      </c>
      <c r="L357" s="42" t="str">
        <f t="shared" si="2"/>
        <v>2 - Summer</v>
      </c>
      <c r="M357" s="40"/>
      <c r="N357" s="40" t="s">
        <v>150</v>
      </c>
      <c r="O357" s="43">
        <v>0.60069444444444442</v>
      </c>
      <c r="P357" s="40" t="s">
        <v>160</v>
      </c>
      <c r="Q357" s="44">
        <v>28.75151</v>
      </c>
      <c r="R357" s="44">
        <v>-82.764080000000007</v>
      </c>
      <c r="S357" s="40" t="s">
        <v>152</v>
      </c>
      <c r="T357" s="40" t="s">
        <v>150</v>
      </c>
      <c r="U357" s="40" t="s">
        <v>153</v>
      </c>
      <c r="V357" s="40" t="s">
        <v>150</v>
      </c>
      <c r="W357" s="40" t="s">
        <v>150</v>
      </c>
      <c r="X357" s="40" t="s">
        <v>150</v>
      </c>
      <c r="Y357" s="40" t="s">
        <v>1709</v>
      </c>
      <c r="Z357" s="40" t="s">
        <v>1710</v>
      </c>
      <c r="AA357" s="45">
        <v>985.11100093002506</v>
      </c>
      <c r="AB357" s="40" t="s">
        <v>156</v>
      </c>
      <c r="AC357" s="40">
        <v>12.3</v>
      </c>
      <c r="AD357" s="40">
        <v>62.4</v>
      </c>
      <c r="AE357" s="40">
        <v>65</v>
      </c>
      <c r="AF357" s="40">
        <v>53.4</v>
      </c>
      <c r="AG357" s="46">
        <v>69.8</v>
      </c>
      <c r="AH357" s="46">
        <v>70.599999999999994</v>
      </c>
      <c r="AI357" s="40">
        <v>68</v>
      </c>
      <c r="AJ357" s="40">
        <v>49.8</v>
      </c>
      <c r="AK357" s="40">
        <v>14.8</v>
      </c>
      <c r="AL357" s="40">
        <v>11.8</v>
      </c>
      <c r="AM357" s="40">
        <v>29.6</v>
      </c>
      <c r="AN357" s="40" t="s">
        <v>150</v>
      </c>
      <c r="AO357" s="40" t="s">
        <v>163</v>
      </c>
      <c r="AP357" s="40" t="s">
        <v>153</v>
      </c>
      <c r="AQ357" s="40" t="s">
        <v>150</v>
      </c>
      <c r="AR357" s="40" t="s">
        <v>153</v>
      </c>
      <c r="AS357" s="40" t="s">
        <v>150</v>
      </c>
      <c r="AT357" s="40" t="s">
        <v>166</v>
      </c>
      <c r="AU357" s="40" t="s">
        <v>181</v>
      </c>
      <c r="AV357" s="40" t="s">
        <v>153</v>
      </c>
      <c r="AW357" s="40" t="s">
        <v>150</v>
      </c>
      <c r="AX357" s="40" t="s">
        <v>153</v>
      </c>
      <c r="AY357" s="40" t="s">
        <v>150</v>
      </c>
      <c r="AZ357" s="40" t="s">
        <v>164</v>
      </c>
      <c r="BA357" s="40" t="s">
        <v>164</v>
      </c>
      <c r="BB357" s="40" t="s">
        <v>153</v>
      </c>
      <c r="BC357" s="40" t="s">
        <v>150</v>
      </c>
      <c r="BD357" s="40" t="s">
        <v>150</v>
      </c>
      <c r="BE357" s="40" t="s">
        <v>150</v>
      </c>
      <c r="BF357" s="40" t="s">
        <v>166</v>
      </c>
      <c r="BG357" s="40" t="s">
        <v>166</v>
      </c>
      <c r="BH357" s="40" t="s">
        <v>166</v>
      </c>
      <c r="BI357" s="40" t="s">
        <v>153</v>
      </c>
      <c r="BJ357" s="40" t="s">
        <v>150</v>
      </c>
      <c r="BK357" s="40" t="s">
        <v>150</v>
      </c>
      <c r="BL357" s="40" t="s">
        <v>150</v>
      </c>
      <c r="BM357" s="40" t="s">
        <v>166</v>
      </c>
      <c r="BN357" s="40" t="s">
        <v>166</v>
      </c>
      <c r="BO357" s="40"/>
      <c r="BP357" s="40" t="s">
        <v>153</v>
      </c>
      <c r="BQ357" s="40" t="s">
        <v>150</v>
      </c>
      <c r="BR357" s="40" t="s">
        <v>150</v>
      </c>
      <c r="BS357" s="40">
        <v>28.745909999999999</v>
      </c>
      <c r="BT357" s="40">
        <v>-82.764809999999997</v>
      </c>
      <c r="BU357" s="41">
        <v>43317</v>
      </c>
      <c r="BV357" s="43">
        <v>0.68541666666666667</v>
      </c>
      <c r="BW357" s="40" t="s">
        <v>153</v>
      </c>
      <c r="BX357" s="40" t="s">
        <v>150</v>
      </c>
      <c r="BY357" s="40" t="s">
        <v>150</v>
      </c>
      <c r="BZ357" s="40" t="s">
        <v>150</v>
      </c>
      <c r="CA357" s="43" t="s">
        <v>150</v>
      </c>
      <c r="CB357" s="43" t="s">
        <v>150</v>
      </c>
      <c r="CC357" s="43" t="s">
        <v>150</v>
      </c>
      <c r="CD357" s="40" t="s">
        <v>150</v>
      </c>
      <c r="CE357" s="40" t="s">
        <v>150</v>
      </c>
      <c r="CF357" s="40" t="s">
        <v>150</v>
      </c>
      <c r="CG357" s="40" t="s">
        <v>153</v>
      </c>
      <c r="CH357" s="40" t="s">
        <v>158</v>
      </c>
      <c r="CI357" s="40"/>
      <c r="CJ357" s="47">
        <v>10.297918964938974</v>
      </c>
      <c r="CK357" s="47">
        <v>-14.936122722314817</v>
      </c>
      <c r="CL357" s="48">
        <v>8.9721287836060828E-2</v>
      </c>
      <c r="CM357" s="48">
        <v>0.25772482273295594</v>
      </c>
      <c r="CN357" s="47">
        <v>10.796785539838849</v>
      </c>
      <c r="CO357" s="47">
        <v>31.013817416721533</v>
      </c>
      <c r="CP357" s="47">
        <v>6.4040890675275399</v>
      </c>
      <c r="CQ357" s="47">
        <v>21.459185906157863</v>
      </c>
      <c r="CR357" s="47">
        <v>2.8725047193244926</v>
      </c>
      <c r="CS357" s="47">
        <v>3.3508568790787794</v>
      </c>
      <c r="CT357" s="4"/>
      <c r="CU357" s="4"/>
      <c r="CV357" s="4"/>
      <c r="CW357" s="4"/>
      <c r="CX357" s="4"/>
      <c r="CY357" s="4"/>
      <c r="CZ357" s="4"/>
      <c r="DA357" s="4"/>
      <c r="DB357" s="4"/>
      <c r="DC357" s="4"/>
      <c r="DD357" s="4"/>
      <c r="DE357" s="4"/>
      <c r="DF357" s="4"/>
      <c r="DG357" s="4"/>
      <c r="DH357" s="4"/>
      <c r="DI357" s="4"/>
      <c r="DJ357" s="4"/>
      <c r="DK357" s="4"/>
    </row>
    <row r="358" spans="1:115" ht="15" customHeight="1" x14ac:dyDescent="0.6">
      <c r="A358" s="40">
        <v>459</v>
      </c>
      <c r="B358" s="40" t="s">
        <v>19</v>
      </c>
      <c r="C358" s="40" t="s">
        <v>20</v>
      </c>
      <c r="D358" s="40" t="s">
        <v>21</v>
      </c>
      <c r="E358" s="40" t="s">
        <v>22</v>
      </c>
      <c r="F358" s="40" t="s">
        <v>24</v>
      </c>
      <c r="G358" s="40">
        <v>154</v>
      </c>
      <c r="H358" s="40" t="s">
        <v>765</v>
      </c>
      <c r="I358" s="41">
        <v>43318</v>
      </c>
      <c r="J358" s="42">
        <f t="shared" si="0"/>
        <v>2018</v>
      </c>
      <c r="K358" s="42">
        <f t="shared" si="1"/>
        <v>8</v>
      </c>
      <c r="L358" s="42" t="str">
        <f t="shared" si="2"/>
        <v>2 - Summer</v>
      </c>
      <c r="M358" s="40"/>
      <c r="N358" s="40" t="s">
        <v>150</v>
      </c>
      <c r="O358" s="43">
        <v>0.66041666666666665</v>
      </c>
      <c r="P358" s="40" t="s">
        <v>160</v>
      </c>
      <c r="Q358" s="44">
        <v>28.756039999999999</v>
      </c>
      <c r="R358" s="44">
        <v>-82.766170000000002</v>
      </c>
      <c r="S358" s="40" t="s">
        <v>152</v>
      </c>
      <c r="T358" s="40" t="s">
        <v>150</v>
      </c>
      <c r="U358" s="40" t="s">
        <v>153</v>
      </c>
      <c r="V358" s="40" t="s">
        <v>150</v>
      </c>
      <c r="W358" s="40" t="s">
        <v>150</v>
      </c>
      <c r="X358" s="40" t="s">
        <v>150</v>
      </c>
      <c r="Y358" s="40" t="s">
        <v>1711</v>
      </c>
      <c r="Z358" s="40" t="s">
        <v>1712</v>
      </c>
      <c r="AA358" s="45">
        <v>985.11100093003495</v>
      </c>
      <c r="AB358" s="40" t="s">
        <v>179</v>
      </c>
      <c r="AC358" s="40">
        <v>6.7</v>
      </c>
      <c r="AD358" s="40">
        <v>44.9</v>
      </c>
      <c r="AE358" s="40">
        <v>45.3</v>
      </c>
      <c r="AF358" s="40">
        <v>36.200000000000003</v>
      </c>
      <c r="AG358" s="46">
        <v>48</v>
      </c>
      <c r="AH358" s="46">
        <v>48.8</v>
      </c>
      <c r="AI358" s="40">
        <v>42.3</v>
      </c>
      <c r="AJ358" s="40">
        <v>38.299999999999997</v>
      </c>
      <c r="AK358" s="40">
        <v>8.1999999999999993</v>
      </c>
      <c r="AL358" s="40">
        <v>5.0999999999999996</v>
      </c>
      <c r="AM358" s="40">
        <v>13.3</v>
      </c>
      <c r="AN358" s="40" t="s">
        <v>150</v>
      </c>
      <c r="AO358" s="40" t="s">
        <v>201</v>
      </c>
      <c r="AP358" s="40" t="s">
        <v>153</v>
      </c>
      <c r="AQ358" s="40" t="s">
        <v>150</v>
      </c>
      <c r="AR358" s="40" t="s">
        <v>153</v>
      </c>
      <c r="AS358" s="40" t="s">
        <v>150</v>
      </c>
      <c r="AT358" s="40" t="s">
        <v>166</v>
      </c>
      <c r="AU358" s="40" t="s">
        <v>181</v>
      </c>
      <c r="AV358" s="40" t="s">
        <v>153</v>
      </c>
      <c r="AW358" s="40" t="s">
        <v>150</v>
      </c>
      <c r="AX358" s="40" t="s">
        <v>153</v>
      </c>
      <c r="AY358" s="40" t="s">
        <v>150</v>
      </c>
      <c r="AZ358" s="40" t="s">
        <v>165</v>
      </c>
      <c r="BA358" s="40" t="s">
        <v>165</v>
      </c>
      <c r="BB358" s="40" t="s">
        <v>166</v>
      </c>
      <c r="BC358" s="40" t="s">
        <v>1713</v>
      </c>
      <c r="BD358" s="40">
        <v>1</v>
      </c>
      <c r="BE358" s="40" t="s">
        <v>150</v>
      </c>
      <c r="BF358" s="40" t="s">
        <v>153</v>
      </c>
      <c r="BG358" s="40" t="s">
        <v>166</v>
      </c>
      <c r="BH358" s="40" t="s">
        <v>153</v>
      </c>
      <c r="BI358" s="40" t="s">
        <v>153</v>
      </c>
      <c r="BJ358" s="40" t="s">
        <v>150</v>
      </c>
      <c r="BK358" s="40" t="s">
        <v>150</v>
      </c>
      <c r="BL358" s="40" t="s">
        <v>150</v>
      </c>
      <c r="BM358" s="40" t="s">
        <v>166</v>
      </c>
      <c r="BN358" s="40" t="s">
        <v>166</v>
      </c>
      <c r="BO358" s="40"/>
      <c r="BP358" s="40" t="s">
        <v>153</v>
      </c>
      <c r="BQ358" s="40" t="s">
        <v>150</v>
      </c>
      <c r="BR358" s="40" t="s">
        <v>150</v>
      </c>
      <c r="BS358" s="40">
        <v>28.787189999999999</v>
      </c>
      <c r="BT358" s="40">
        <v>-82.789829999999995</v>
      </c>
      <c r="BU358" s="41">
        <v>43318</v>
      </c>
      <c r="BV358" s="43">
        <v>0.55625000000000002</v>
      </c>
      <c r="BW358" s="40" t="s">
        <v>153</v>
      </c>
      <c r="BX358" s="40" t="s">
        <v>150</v>
      </c>
      <c r="BY358" s="40" t="s">
        <v>150</v>
      </c>
      <c r="BZ358" s="40" t="s">
        <v>150</v>
      </c>
      <c r="CA358" s="43" t="s">
        <v>150</v>
      </c>
      <c r="CB358" s="43" t="s">
        <v>150</v>
      </c>
      <c r="CC358" s="43" t="s">
        <v>150</v>
      </c>
      <c r="CD358" s="40" t="s">
        <v>150</v>
      </c>
      <c r="CE358" s="40" t="s">
        <v>150</v>
      </c>
      <c r="CF358" s="40" t="s">
        <v>150</v>
      </c>
      <c r="CG358" s="40" t="s">
        <v>153</v>
      </c>
      <c r="CH358" s="40" t="s">
        <v>158</v>
      </c>
      <c r="CI358" s="40"/>
      <c r="CJ358" s="47">
        <v>6.2995940337099405</v>
      </c>
      <c r="CK358" s="47">
        <v>-13.988545339565903</v>
      </c>
      <c r="CL358" s="48">
        <v>7.7786216374637701E-2</v>
      </c>
      <c r="CM358" s="48">
        <v>0.21601077104490973</v>
      </c>
      <c r="CN358" s="47">
        <v>12.710166074287207</v>
      </c>
      <c r="CO358" s="47">
        <v>35.295877621717274</v>
      </c>
      <c r="CP358" s="47">
        <v>5.5521924607164665</v>
      </c>
      <c r="CQ358" s="47">
        <v>17.985909329301393</v>
      </c>
      <c r="CR358" s="47">
        <v>2.7769800500971575</v>
      </c>
      <c r="CS358" s="47">
        <v>3.2394246879151689</v>
      </c>
      <c r="CT358" s="4"/>
      <c r="CU358" s="4"/>
      <c r="CV358" s="4"/>
      <c r="CW358" s="4"/>
      <c r="CX358" s="4"/>
      <c r="CY358" s="4"/>
      <c r="CZ358" s="4"/>
      <c r="DA358" s="4"/>
      <c r="DB358" s="4"/>
      <c r="DC358" s="4"/>
      <c r="DD358" s="4"/>
      <c r="DE358" s="4"/>
      <c r="DF358" s="4"/>
      <c r="DG358" s="4"/>
      <c r="DH358" s="4"/>
      <c r="DI358" s="4"/>
      <c r="DJ358" s="4"/>
      <c r="DK358" s="4"/>
    </row>
    <row r="359" spans="1:115" ht="15" customHeight="1" x14ac:dyDescent="0.6">
      <c r="A359" s="40">
        <v>460</v>
      </c>
      <c r="B359" s="40" t="s">
        <v>19</v>
      </c>
      <c r="C359" s="40" t="s">
        <v>20</v>
      </c>
      <c r="D359" s="40" t="s">
        <v>21</v>
      </c>
      <c r="E359" s="40" t="s">
        <v>22</v>
      </c>
      <c r="F359" s="40" t="s">
        <v>24</v>
      </c>
      <c r="G359" s="40">
        <v>155</v>
      </c>
      <c r="H359" s="40" t="s">
        <v>769</v>
      </c>
      <c r="I359" s="41">
        <v>43318</v>
      </c>
      <c r="J359" s="42">
        <f t="shared" si="0"/>
        <v>2018</v>
      </c>
      <c r="K359" s="42">
        <f t="shared" si="1"/>
        <v>8</v>
      </c>
      <c r="L359" s="42" t="str">
        <f t="shared" si="2"/>
        <v>2 - Summer</v>
      </c>
      <c r="M359" s="40"/>
      <c r="N359" s="40" t="s">
        <v>150</v>
      </c>
      <c r="O359" s="43">
        <v>0.66527777777777775</v>
      </c>
      <c r="P359" s="40" t="s">
        <v>160</v>
      </c>
      <c r="Q359" s="44">
        <v>28.760819999999999</v>
      </c>
      <c r="R359" s="44">
        <v>-82.770089999999996</v>
      </c>
      <c r="S359" s="40" t="s">
        <v>152</v>
      </c>
      <c r="T359" s="40" t="s">
        <v>150</v>
      </c>
      <c r="U359" s="40" t="s">
        <v>153</v>
      </c>
      <c r="V359" s="40" t="s">
        <v>150</v>
      </c>
      <c r="W359" s="40" t="s">
        <v>150</v>
      </c>
      <c r="X359" s="40" t="s">
        <v>150</v>
      </c>
      <c r="Y359" s="40" t="s">
        <v>1714</v>
      </c>
      <c r="Z359" s="40" t="s">
        <v>1715</v>
      </c>
      <c r="AA359" s="45">
        <v>985.111000930047</v>
      </c>
      <c r="AB359" s="40" t="s">
        <v>156</v>
      </c>
      <c r="AC359" s="40">
        <v>15.2</v>
      </c>
      <c r="AD359" s="40">
        <v>75</v>
      </c>
      <c r="AE359" s="40">
        <v>76.400000000000006</v>
      </c>
      <c r="AF359" s="40">
        <v>60.2</v>
      </c>
      <c r="AG359" s="46">
        <v>80.900000000000006</v>
      </c>
      <c r="AH359" s="46">
        <v>81.8</v>
      </c>
      <c r="AI359" s="40">
        <v>76.2</v>
      </c>
      <c r="AJ359" s="40">
        <v>58.8</v>
      </c>
      <c r="AK359" s="40">
        <v>14.4</v>
      </c>
      <c r="AL359" s="40">
        <v>11.1</v>
      </c>
      <c r="AM359" s="40" t="s">
        <v>150</v>
      </c>
      <c r="AN359" s="40" t="s">
        <v>150</v>
      </c>
      <c r="AO359" s="40" t="s">
        <v>163</v>
      </c>
      <c r="AP359" s="40" t="s">
        <v>166</v>
      </c>
      <c r="AQ359" s="40" t="s">
        <v>1130</v>
      </c>
      <c r="AR359" s="40" t="s">
        <v>153</v>
      </c>
      <c r="AS359" s="40" t="s">
        <v>150</v>
      </c>
      <c r="AT359" s="40" t="s">
        <v>166</v>
      </c>
      <c r="AU359" s="40" t="s">
        <v>181</v>
      </c>
      <c r="AV359" s="40" t="s">
        <v>153</v>
      </c>
      <c r="AW359" s="40" t="s">
        <v>150</v>
      </c>
      <c r="AX359" s="40" t="s">
        <v>153</v>
      </c>
      <c r="AY359" s="40" t="s">
        <v>150</v>
      </c>
      <c r="AZ359" s="40" t="s">
        <v>164</v>
      </c>
      <c r="BA359" s="40" t="s">
        <v>165</v>
      </c>
      <c r="BB359" s="40" t="s">
        <v>153</v>
      </c>
      <c r="BC359" s="40" t="s">
        <v>150</v>
      </c>
      <c r="BD359" s="40" t="s">
        <v>150</v>
      </c>
      <c r="BE359" s="40" t="s">
        <v>150</v>
      </c>
      <c r="BF359" s="40" t="s">
        <v>153</v>
      </c>
      <c r="BG359" s="40" t="s">
        <v>166</v>
      </c>
      <c r="BH359" s="40" t="s">
        <v>166</v>
      </c>
      <c r="BI359" s="40" t="s">
        <v>153</v>
      </c>
      <c r="BJ359" s="40" t="s">
        <v>150</v>
      </c>
      <c r="BK359" s="40" t="s">
        <v>150</v>
      </c>
      <c r="BL359" s="40" t="s">
        <v>150</v>
      </c>
      <c r="BM359" s="40" t="s">
        <v>166</v>
      </c>
      <c r="BN359" s="40" t="s">
        <v>166</v>
      </c>
      <c r="BO359" s="40"/>
      <c r="BP359" s="40" t="s">
        <v>153</v>
      </c>
      <c r="BQ359" s="40" t="s">
        <v>150</v>
      </c>
      <c r="BR359" s="40" t="s">
        <v>150</v>
      </c>
      <c r="BS359" s="40">
        <v>28.787189999999999</v>
      </c>
      <c r="BT359" s="40">
        <v>-82.789829999999995</v>
      </c>
      <c r="BU359" s="41">
        <v>43697</v>
      </c>
      <c r="BV359" s="43" t="s">
        <v>150</v>
      </c>
      <c r="BW359" s="40" t="s">
        <v>153</v>
      </c>
      <c r="BX359" s="40" t="s">
        <v>150</v>
      </c>
      <c r="BY359" s="40" t="s">
        <v>150</v>
      </c>
      <c r="BZ359" s="40" t="s">
        <v>150</v>
      </c>
      <c r="CA359" s="43" t="s">
        <v>150</v>
      </c>
      <c r="CB359" s="43" t="s">
        <v>150</v>
      </c>
      <c r="CC359" s="43" t="s">
        <v>150</v>
      </c>
      <c r="CD359" s="40" t="s">
        <v>150</v>
      </c>
      <c r="CE359" s="40" t="s">
        <v>150</v>
      </c>
      <c r="CF359" s="40" t="s">
        <v>150</v>
      </c>
      <c r="CG359" s="40" t="s">
        <v>153</v>
      </c>
      <c r="CH359" s="40" t="s">
        <v>158</v>
      </c>
      <c r="CI359" s="40"/>
      <c r="CJ359" s="47">
        <v>6.0655902183783201</v>
      </c>
      <c r="CK359" s="47">
        <v>-14.047957736571414</v>
      </c>
      <c r="CL359" s="48">
        <v>6.5964472204666696E-2</v>
      </c>
      <c r="CM359" s="48">
        <v>0.19104240826651278</v>
      </c>
      <c r="CN359" s="47">
        <v>10.571229519978637</v>
      </c>
      <c r="CO359" s="47">
        <v>30.615770555530897</v>
      </c>
      <c r="CP359" s="47">
        <v>4.708384882560078</v>
      </c>
      <c r="CQ359" s="47">
        <v>15.906944901458184</v>
      </c>
      <c r="CR359" s="47">
        <v>2.8961409358930239</v>
      </c>
      <c r="CS359" s="47">
        <v>3.3784291850009387</v>
      </c>
      <c r="CT359" s="4"/>
      <c r="CU359" s="4"/>
      <c r="CV359" s="4"/>
      <c r="CW359" s="4"/>
      <c r="CX359" s="4"/>
      <c r="CY359" s="4"/>
      <c r="CZ359" s="4"/>
      <c r="DA359" s="4"/>
      <c r="DB359" s="4"/>
      <c r="DC359" s="4"/>
      <c r="DD359" s="4"/>
      <c r="DE359" s="4"/>
      <c r="DF359" s="4"/>
      <c r="DG359" s="4"/>
      <c r="DH359" s="4"/>
      <c r="DI359" s="4"/>
      <c r="DJ359" s="4"/>
      <c r="DK359" s="4"/>
    </row>
    <row r="360" spans="1:115" ht="15" customHeight="1" x14ac:dyDescent="0.6">
      <c r="A360" s="40">
        <v>461</v>
      </c>
      <c r="B360" s="40" t="s">
        <v>19</v>
      </c>
      <c r="C360" s="40" t="s">
        <v>20</v>
      </c>
      <c r="D360" s="40" t="s">
        <v>21</v>
      </c>
      <c r="E360" s="40" t="s">
        <v>22</v>
      </c>
      <c r="F360" s="40" t="s">
        <v>24</v>
      </c>
      <c r="G360" s="40">
        <v>156</v>
      </c>
      <c r="H360" s="40" t="s">
        <v>773</v>
      </c>
      <c r="I360" s="41">
        <v>43319</v>
      </c>
      <c r="J360" s="42">
        <f t="shared" si="0"/>
        <v>2018</v>
      </c>
      <c r="K360" s="42">
        <f t="shared" si="1"/>
        <v>8</v>
      </c>
      <c r="L360" s="42" t="str">
        <f t="shared" si="2"/>
        <v>2 - Summer</v>
      </c>
      <c r="M360" s="40"/>
      <c r="N360" s="40" t="s">
        <v>150</v>
      </c>
      <c r="O360" s="43">
        <v>0.42152777777777778</v>
      </c>
      <c r="P360" s="40" t="s">
        <v>160</v>
      </c>
      <c r="Q360" s="44">
        <v>28.814209999999999</v>
      </c>
      <c r="R360" s="44">
        <v>-82.741889999999998</v>
      </c>
      <c r="S360" s="40" t="s">
        <v>152</v>
      </c>
      <c r="T360" s="40" t="s">
        <v>150</v>
      </c>
      <c r="U360" s="40" t="s">
        <v>153</v>
      </c>
      <c r="V360" s="40" t="s">
        <v>150</v>
      </c>
      <c r="W360" s="40" t="s">
        <v>150</v>
      </c>
      <c r="X360" s="40" t="s">
        <v>150</v>
      </c>
      <c r="Y360" s="40" t="s">
        <v>150</v>
      </c>
      <c r="Z360" s="40" t="s">
        <v>150</v>
      </c>
      <c r="AA360" s="45">
        <v>982.00041060988804</v>
      </c>
      <c r="AB360" s="40" t="s">
        <v>162</v>
      </c>
      <c r="AC360" s="40">
        <v>5.9</v>
      </c>
      <c r="AD360" s="40">
        <v>25.2</v>
      </c>
      <c r="AE360" s="40">
        <v>25.3</v>
      </c>
      <c r="AF360" s="40">
        <v>23.2</v>
      </c>
      <c r="AG360" s="46">
        <v>26.7</v>
      </c>
      <c r="AH360" s="46">
        <v>27.2</v>
      </c>
      <c r="AI360" s="40">
        <v>27.9</v>
      </c>
      <c r="AJ360" s="40">
        <v>19.7</v>
      </c>
      <c r="AK360" s="40">
        <v>4.0999999999999996</v>
      </c>
      <c r="AL360" s="40">
        <v>2.8</v>
      </c>
      <c r="AM360" s="40">
        <v>3.5</v>
      </c>
      <c r="AN360" s="40" t="s">
        <v>150</v>
      </c>
      <c r="AO360" s="40" t="s">
        <v>163</v>
      </c>
      <c r="AP360" s="40" t="s">
        <v>153</v>
      </c>
      <c r="AQ360" s="40" t="s">
        <v>150</v>
      </c>
      <c r="AR360" s="40" t="s">
        <v>153</v>
      </c>
      <c r="AS360" s="40" t="s">
        <v>150</v>
      </c>
      <c r="AT360" s="40" t="s">
        <v>166</v>
      </c>
      <c r="AU360" s="40" t="s">
        <v>181</v>
      </c>
      <c r="AV360" s="40" t="s">
        <v>153</v>
      </c>
      <c r="AW360" s="40" t="s">
        <v>150</v>
      </c>
      <c r="AX360" s="40" t="s">
        <v>153</v>
      </c>
      <c r="AY360" s="40" t="s">
        <v>150</v>
      </c>
      <c r="AZ360" s="40" t="s">
        <v>165</v>
      </c>
      <c r="BA360" s="40" t="s">
        <v>165</v>
      </c>
      <c r="BB360" s="40" t="s">
        <v>153</v>
      </c>
      <c r="BC360" s="40" t="s">
        <v>150</v>
      </c>
      <c r="BD360" s="40" t="s">
        <v>150</v>
      </c>
      <c r="BE360" s="40" t="s">
        <v>150</v>
      </c>
      <c r="BF360" s="40" t="s">
        <v>153</v>
      </c>
      <c r="BG360" s="40" t="s">
        <v>166</v>
      </c>
      <c r="BH360" s="40" t="s">
        <v>153</v>
      </c>
      <c r="BI360" s="40" t="s">
        <v>153</v>
      </c>
      <c r="BJ360" s="40" t="s">
        <v>150</v>
      </c>
      <c r="BK360" s="40" t="s">
        <v>150</v>
      </c>
      <c r="BL360" s="40" t="s">
        <v>150</v>
      </c>
      <c r="BM360" s="40" t="s">
        <v>166</v>
      </c>
      <c r="BN360" s="40" t="s">
        <v>166</v>
      </c>
      <c r="BO360" s="40"/>
      <c r="BP360" s="40" t="s">
        <v>153</v>
      </c>
      <c r="BQ360" s="40" t="s">
        <v>150</v>
      </c>
      <c r="BR360" s="40" t="s">
        <v>150</v>
      </c>
      <c r="BS360" s="40">
        <v>28.830159999999999</v>
      </c>
      <c r="BT360" s="40">
        <v>-82.744649999999993</v>
      </c>
      <c r="BU360" s="41">
        <v>42827</v>
      </c>
      <c r="BV360" s="43">
        <v>0.45416666666666666</v>
      </c>
      <c r="BW360" s="40" t="s">
        <v>153</v>
      </c>
      <c r="BX360" s="40" t="s">
        <v>150</v>
      </c>
      <c r="BY360" s="40" t="s">
        <v>150</v>
      </c>
      <c r="BZ360" s="40" t="s">
        <v>150</v>
      </c>
      <c r="CA360" s="43" t="s">
        <v>150</v>
      </c>
      <c r="CB360" s="43" t="s">
        <v>150</v>
      </c>
      <c r="CC360" s="43" t="s">
        <v>150</v>
      </c>
      <c r="CD360" s="40" t="s">
        <v>153</v>
      </c>
      <c r="CE360" s="40" t="s">
        <v>150</v>
      </c>
      <c r="CF360" s="40" t="s">
        <v>150</v>
      </c>
      <c r="CG360" s="40" t="s">
        <v>153</v>
      </c>
      <c r="CH360" s="40" t="s">
        <v>158</v>
      </c>
      <c r="CI360" s="40"/>
      <c r="CJ360" s="47">
        <v>8.4967986893561971</v>
      </c>
      <c r="CK360" s="47">
        <v>-15.361072409371184</v>
      </c>
      <c r="CL360" s="48">
        <v>0.10400363141632786</v>
      </c>
      <c r="CM360" s="48">
        <v>0.29018169207039091</v>
      </c>
      <c r="CN360" s="47">
        <v>12.470459402437394</v>
      </c>
      <c r="CO360" s="47">
        <v>34.79396787414759</v>
      </c>
      <c r="CP360" s="47">
        <v>7.4235282952411037</v>
      </c>
      <c r="CQ360" s="47">
        <v>24.161672945078344</v>
      </c>
      <c r="CR360" s="47">
        <v>2.7901111539922092</v>
      </c>
      <c r="CS360" s="47">
        <v>3.2547424868801706</v>
      </c>
      <c r="CT360" s="4"/>
      <c r="CU360" s="4"/>
      <c r="CV360" s="4"/>
      <c r="CW360" s="4"/>
      <c r="CX360" s="4"/>
      <c r="CY360" s="4"/>
      <c r="CZ360" s="4"/>
      <c r="DA360" s="4"/>
      <c r="DB360" s="4"/>
      <c r="DC360" s="4"/>
      <c r="DD360" s="4"/>
      <c r="DE360" s="4"/>
      <c r="DF360" s="4"/>
      <c r="DG360" s="4"/>
      <c r="DH360" s="4"/>
      <c r="DI360" s="4"/>
      <c r="DJ360" s="4"/>
      <c r="DK360" s="4"/>
    </row>
    <row r="361" spans="1:115" ht="15" customHeight="1" x14ac:dyDescent="0.6">
      <c r="A361" s="40">
        <v>462</v>
      </c>
      <c r="B361" s="40" t="s">
        <v>19</v>
      </c>
      <c r="C361" s="40" t="s">
        <v>20</v>
      </c>
      <c r="D361" s="40" t="s">
        <v>21</v>
      </c>
      <c r="E361" s="40" t="s">
        <v>22</v>
      </c>
      <c r="F361" s="40" t="s">
        <v>24</v>
      </c>
      <c r="G361" s="40">
        <v>157</v>
      </c>
      <c r="H361" s="40" t="s">
        <v>778</v>
      </c>
      <c r="I361" s="41">
        <v>43319</v>
      </c>
      <c r="J361" s="42">
        <f t="shared" si="0"/>
        <v>2018</v>
      </c>
      <c r="K361" s="42">
        <f t="shared" si="1"/>
        <v>8</v>
      </c>
      <c r="L361" s="42" t="str">
        <f t="shared" si="2"/>
        <v>2 - Summer</v>
      </c>
      <c r="M361" s="40"/>
      <c r="N361" s="40" t="s">
        <v>150</v>
      </c>
      <c r="O361" s="43">
        <v>0.44097222222222227</v>
      </c>
      <c r="P361" s="40" t="s">
        <v>160</v>
      </c>
      <c r="Q361" s="44">
        <v>28.825299999999999</v>
      </c>
      <c r="R361" s="44">
        <v>-82.740620000000007</v>
      </c>
      <c r="S361" s="40" t="s">
        <v>152</v>
      </c>
      <c r="T361" s="40" t="s">
        <v>150</v>
      </c>
      <c r="U361" s="40" t="s">
        <v>153</v>
      </c>
      <c r="V361" s="40" t="s">
        <v>150</v>
      </c>
      <c r="W361" s="40" t="s">
        <v>150</v>
      </c>
      <c r="X361" s="40" t="s">
        <v>150</v>
      </c>
      <c r="Y361" s="40" t="s">
        <v>150</v>
      </c>
      <c r="Z361" s="40" t="s">
        <v>150</v>
      </c>
      <c r="AA361" s="45">
        <v>982.000410605566</v>
      </c>
      <c r="AB361" s="40" t="s">
        <v>162</v>
      </c>
      <c r="AC361" s="40">
        <v>6.5</v>
      </c>
      <c r="AD361" s="40">
        <v>28.9</v>
      </c>
      <c r="AE361" s="40">
        <v>30</v>
      </c>
      <c r="AF361" s="40">
        <v>26.7</v>
      </c>
      <c r="AG361" s="46">
        <v>31.5</v>
      </c>
      <c r="AH361" s="46">
        <v>32</v>
      </c>
      <c r="AI361" s="40">
        <v>30.2</v>
      </c>
      <c r="AJ361" s="40">
        <v>22.9</v>
      </c>
      <c r="AK361" s="40">
        <v>5</v>
      </c>
      <c r="AL361" s="40">
        <v>3.5</v>
      </c>
      <c r="AM361" s="40">
        <v>4.5</v>
      </c>
      <c r="AN361" s="40" t="s">
        <v>150</v>
      </c>
      <c r="AO361" s="40" t="s">
        <v>163</v>
      </c>
      <c r="AP361" s="40" t="s">
        <v>153</v>
      </c>
      <c r="AQ361" s="40" t="s">
        <v>150</v>
      </c>
      <c r="AR361" s="40" t="s">
        <v>153</v>
      </c>
      <c r="AS361" s="40" t="s">
        <v>150</v>
      </c>
      <c r="AT361" s="40" t="s">
        <v>166</v>
      </c>
      <c r="AU361" s="40" t="s">
        <v>181</v>
      </c>
      <c r="AV361" s="40" t="s">
        <v>153</v>
      </c>
      <c r="AW361" s="40" t="s">
        <v>150</v>
      </c>
      <c r="AX361" s="40" t="s">
        <v>153</v>
      </c>
      <c r="AY361" s="40" t="s">
        <v>150</v>
      </c>
      <c r="AZ361" s="40" t="s">
        <v>165</v>
      </c>
      <c r="BA361" s="40" t="s">
        <v>165</v>
      </c>
      <c r="BB361" s="40" t="s">
        <v>153</v>
      </c>
      <c r="BC361" s="40" t="s">
        <v>150</v>
      </c>
      <c r="BD361" s="40" t="s">
        <v>150</v>
      </c>
      <c r="BE361" s="40" t="s">
        <v>150</v>
      </c>
      <c r="BF361" s="40" t="s">
        <v>153</v>
      </c>
      <c r="BG361" s="40" t="s">
        <v>166</v>
      </c>
      <c r="BH361" s="40" t="s">
        <v>153</v>
      </c>
      <c r="BI361" s="40" t="s">
        <v>153</v>
      </c>
      <c r="BJ361" s="40" t="s">
        <v>150</v>
      </c>
      <c r="BK361" s="40" t="s">
        <v>150</v>
      </c>
      <c r="BL361" s="40" t="s">
        <v>150</v>
      </c>
      <c r="BM361" s="40" t="s">
        <v>166</v>
      </c>
      <c r="BN361" s="40" t="s">
        <v>166</v>
      </c>
      <c r="BO361" s="40"/>
      <c r="BP361" s="40" t="s">
        <v>153</v>
      </c>
      <c r="BQ361" s="40" t="s">
        <v>150</v>
      </c>
      <c r="BR361" s="40" t="s">
        <v>150</v>
      </c>
      <c r="BS361" s="40">
        <v>28.830159999999999</v>
      </c>
      <c r="BT361" s="40">
        <v>-82.744649999999993</v>
      </c>
      <c r="BU361" s="41">
        <v>42827</v>
      </c>
      <c r="BV361" s="43">
        <v>0.55347222222222225</v>
      </c>
      <c r="BW361" s="40" t="s">
        <v>153</v>
      </c>
      <c r="BX361" s="40" t="s">
        <v>150</v>
      </c>
      <c r="BY361" s="40" t="s">
        <v>150</v>
      </c>
      <c r="BZ361" s="40" t="s">
        <v>150</v>
      </c>
      <c r="CA361" s="43" t="s">
        <v>150</v>
      </c>
      <c r="CB361" s="43" t="s">
        <v>150</v>
      </c>
      <c r="CC361" s="43" t="s">
        <v>150</v>
      </c>
      <c r="CD361" s="40" t="s">
        <v>153</v>
      </c>
      <c r="CE361" s="40" t="s">
        <v>150</v>
      </c>
      <c r="CF361" s="40" t="s">
        <v>150</v>
      </c>
      <c r="CG361" s="40" t="s">
        <v>153</v>
      </c>
      <c r="CH361" s="40" t="s">
        <v>158</v>
      </c>
      <c r="CI361" s="40"/>
      <c r="CJ361" s="47">
        <v>9.1025748000415181</v>
      </c>
      <c r="CK361" s="47">
        <v>-16.314691730798625</v>
      </c>
      <c r="CL361" s="48">
        <v>8.090815038984607E-2</v>
      </c>
      <c r="CM361" s="48">
        <v>0.22220447343955083</v>
      </c>
      <c r="CN361" s="47">
        <v>13.07078358478935</v>
      </c>
      <c r="CO361" s="47">
        <v>35.897330119475093</v>
      </c>
      <c r="CP361" s="47">
        <v>5.7750285788612468</v>
      </c>
      <c r="CQ361" s="47">
        <v>18.501621435433041</v>
      </c>
      <c r="CR361" s="47">
        <v>2.746379349532595</v>
      </c>
      <c r="CS361" s="47">
        <v>3.2037281171483478</v>
      </c>
      <c r="CT361" s="4"/>
      <c r="CU361" s="4"/>
      <c r="CV361" s="4"/>
      <c r="CW361" s="4"/>
      <c r="CX361" s="4"/>
      <c r="CY361" s="4"/>
      <c r="CZ361" s="4"/>
      <c r="DA361" s="4"/>
      <c r="DB361" s="4"/>
      <c r="DC361" s="4"/>
      <c r="DD361" s="4"/>
      <c r="DE361" s="4"/>
      <c r="DF361" s="4"/>
      <c r="DG361" s="4"/>
      <c r="DH361" s="4"/>
      <c r="DI361" s="4"/>
      <c r="DJ361" s="4"/>
      <c r="DK361" s="4"/>
    </row>
    <row r="362" spans="1:115" ht="15" customHeight="1" x14ac:dyDescent="0.6">
      <c r="A362" s="40">
        <v>463</v>
      </c>
      <c r="B362" s="40" t="s">
        <v>19</v>
      </c>
      <c r="C362" s="40" t="s">
        <v>20</v>
      </c>
      <c r="D362" s="40" t="s">
        <v>21</v>
      </c>
      <c r="E362" s="40" t="s">
        <v>22</v>
      </c>
      <c r="F362" s="40" t="s">
        <v>24</v>
      </c>
      <c r="G362" s="40">
        <v>158</v>
      </c>
      <c r="H362" s="40" t="s">
        <v>782</v>
      </c>
      <c r="I362" s="41">
        <v>43319</v>
      </c>
      <c r="J362" s="42">
        <f t="shared" si="0"/>
        <v>2018</v>
      </c>
      <c r="K362" s="42">
        <f t="shared" si="1"/>
        <v>8</v>
      </c>
      <c r="L362" s="42" t="str">
        <f t="shared" si="2"/>
        <v>2 - Summer</v>
      </c>
      <c r="M362" s="40"/>
      <c r="N362" s="40" t="s">
        <v>150</v>
      </c>
      <c r="O362" s="43">
        <v>0.49305555555555558</v>
      </c>
      <c r="P362" s="40" t="s">
        <v>160</v>
      </c>
      <c r="Q362" s="44">
        <v>28.823989999999998</v>
      </c>
      <c r="R362" s="44">
        <v>-82.743589999999998</v>
      </c>
      <c r="S362" s="40" t="s">
        <v>152</v>
      </c>
      <c r="T362" s="40" t="s">
        <v>150</v>
      </c>
      <c r="U362" s="40" t="s">
        <v>153</v>
      </c>
      <c r="V362" s="40" t="s">
        <v>150</v>
      </c>
      <c r="W362" s="40" t="s">
        <v>150</v>
      </c>
      <c r="X362" s="40" t="s">
        <v>150</v>
      </c>
      <c r="Y362" s="40" t="s">
        <v>1716</v>
      </c>
      <c r="Z362" s="40" t="s">
        <v>1717</v>
      </c>
      <c r="AA362" s="45">
        <v>985.11100093002301</v>
      </c>
      <c r="AB362" s="40" t="s">
        <v>162</v>
      </c>
      <c r="AC362" s="40">
        <v>9.3000000000000007</v>
      </c>
      <c r="AD362" s="40">
        <v>38</v>
      </c>
      <c r="AE362" s="40">
        <v>40.9</v>
      </c>
      <c r="AF362" s="40">
        <v>42.9</v>
      </c>
      <c r="AG362" s="46">
        <v>40.799999999999997</v>
      </c>
      <c r="AH362" s="46">
        <v>43.7</v>
      </c>
      <c r="AI362" s="40">
        <v>47.3</v>
      </c>
      <c r="AJ362" s="40">
        <v>32.5</v>
      </c>
      <c r="AK362" s="40">
        <v>7.6</v>
      </c>
      <c r="AL362" s="40">
        <v>5.3</v>
      </c>
      <c r="AM362" s="40">
        <v>9.6</v>
      </c>
      <c r="AN362" s="40" t="s">
        <v>150</v>
      </c>
      <c r="AO362" s="40" t="s">
        <v>163</v>
      </c>
      <c r="AP362" s="40" t="s">
        <v>153</v>
      </c>
      <c r="AQ362" s="40" t="s">
        <v>150</v>
      </c>
      <c r="AR362" s="40" t="s">
        <v>153</v>
      </c>
      <c r="AS362" s="40" t="s">
        <v>150</v>
      </c>
      <c r="AT362" s="40" t="s">
        <v>166</v>
      </c>
      <c r="AU362" s="40" t="s">
        <v>206</v>
      </c>
      <c r="AV362" s="40" t="s">
        <v>153</v>
      </c>
      <c r="AW362" s="40" t="s">
        <v>150</v>
      </c>
      <c r="AX362" s="40" t="s">
        <v>153</v>
      </c>
      <c r="AY362" s="40" t="s">
        <v>150</v>
      </c>
      <c r="AZ362" s="40" t="s">
        <v>165</v>
      </c>
      <c r="BA362" s="40" t="s">
        <v>165</v>
      </c>
      <c r="BB362" s="40" t="s">
        <v>153</v>
      </c>
      <c r="BC362" s="40" t="s">
        <v>150</v>
      </c>
      <c r="BD362" s="40" t="s">
        <v>150</v>
      </c>
      <c r="BE362" s="40" t="s">
        <v>150</v>
      </c>
      <c r="BF362" s="40" t="s">
        <v>166</v>
      </c>
      <c r="BG362" s="40" t="s">
        <v>166</v>
      </c>
      <c r="BH362" s="40" t="s">
        <v>153</v>
      </c>
      <c r="BI362" s="40" t="s">
        <v>153</v>
      </c>
      <c r="BJ362" s="40" t="s">
        <v>150</v>
      </c>
      <c r="BK362" s="40" t="s">
        <v>150</v>
      </c>
      <c r="BL362" s="40" t="s">
        <v>150</v>
      </c>
      <c r="BM362" s="40" t="s">
        <v>166</v>
      </c>
      <c r="BN362" s="40" t="s">
        <v>166</v>
      </c>
      <c r="BO362" s="40"/>
      <c r="BP362" s="40" t="s">
        <v>153</v>
      </c>
      <c r="BQ362" s="40" t="s">
        <v>150</v>
      </c>
      <c r="BR362" s="40" t="s">
        <v>150</v>
      </c>
      <c r="BS362" s="40">
        <v>28.803370000000001</v>
      </c>
      <c r="BT362" s="40">
        <v>-82.746579999999994</v>
      </c>
      <c r="BU362" s="41">
        <v>42497</v>
      </c>
      <c r="BV362" s="43">
        <v>0.62708333333333333</v>
      </c>
      <c r="BW362" s="40" t="s">
        <v>153</v>
      </c>
      <c r="BX362" s="40" t="s">
        <v>150</v>
      </c>
      <c r="BY362" s="40" t="s">
        <v>150</v>
      </c>
      <c r="BZ362" s="40" t="s">
        <v>150</v>
      </c>
      <c r="CA362" s="43" t="s">
        <v>150</v>
      </c>
      <c r="CB362" s="43" t="s">
        <v>150</v>
      </c>
      <c r="CC362" s="43" t="s">
        <v>150</v>
      </c>
      <c r="CD362" s="40" t="s">
        <v>153</v>
      </c>
      <c r="CE362" s="40" t="s">
        <v>150</v>
      </c>
      <c r="CF362" s="40" t="s">
        <v>150</v>
      </c>
      <c r="CG362" s="40" t="s">
        <v>153</v>
      </c>
      <c r="CH362" s="40" t="s">
        <v>158</v>
      </c>
      <c r="CI362" s="40"/>
      <c r="CJ362" s="47">
        <v>5.5023602559351117</v>
      </c>
      <c r="CK362" s="47">
        <v>-13.198058362458678</v>
      </c>
      <c r="CL362" s="48">
        <v>6.351318736627086E-2</v>
      </c>
      <c r="CM362" s="48">
        <v>0.17553812953509979</v>
      </c>
      <c r="CN362" s="47">
        <v>11.4232351378185</v>
      </c>
      <c r="CO362" s="47">
        <v>31.571606031492767</v>
      </c>
      <c r="CP362" s="47">
        <v>4.5334180846731522</v>
      </c>
      <c r="CQ362" s="47">
        <v>14.615997463372173</v>
      </c>
      <c r="CR362" s="47">
        <v>2.7638060190995954</v>
      </c>
      <c r="CS362" s="47">
        <v>3.2240568132877048</v>
      </c>
      <c r="CT362" s="4"/>
      <c r="CU362" s="4"/>
      <c r="CV362" s="4"/>
      <c r="CW362" s="4"/>
      <c r="CX362" s="4"/>
      <c r="CY362" s="4"/>
      <c r="CZ362" s="4"/>
      <c r="DA362" s="4"/>
      <c r="DB362" s="4"/>
      <c r="DC362" s="4"/>
      <c r="DD362" s="4"/>
      <c r="DE362" s="4"/>
      <c r="DF362" s="4"/>
      <c r="DG362" s="4"/>
      <c r="DH362" s="4"/>
      <c r="DI362" s="4"/>
      <c r="DJ362" s="4"/>
      <c r="DK362" s="4"/>
    </row>
    <row r="363" spans="1:115" ht="15" customHeight="1" x14ac:dyDescent="0.6">
      <c r="A363" s="40">
        <v>464</v>
      </c>
      <c r="B363" s="40" t="s">
        <v>19</v>
      </c>
      <c r="C363" s="40" t="s">
        <v>20</v>
      </c>
      <c r="D363" s="40" t="s">
        <v>21</v>
      </c>
      <c r="E363" s="40" t="s">
        <v>22</v>
      </c>
      <c r="F363" s="40" t="s">
        <v>24</v>
      </c>
      <c r="G363" s="40">
        <v>159</v>
      </c>
      <c r="H363" s="40" t="s">
        <v>1718</v>
      </c>
      <c r="I363" s="41">
        <v>43319</v>
      </c>
      <c r="J363" s="42">
        <f t="shared" si="0"/>
        <v>2018</v>
      </c>
      <c r="K363" s="42">
        <f t="shared" si="1"/>
        <v>8</v>
      </c>
      <c r="L363" s="42" t="str">
        <f t="shared" si="2"/>
        <v>2 - Summer</v>
      </c>
      <c r="M363" s="40"/>
      <c r="N363" s="40" t="s">
        <v>150</v>
      </c>
      <c r="O363" s="43">
        <v>0.50694444444444442</v>
      </c>
      <c r="P363" s="40" t="s">
        <v>160</v>
      </c>
      <c r="Q363" s="44">
        <v>28.816490000000002</v>
      </c>
      <c r="R363" s="44">
        <v>-82.743440000000007</v>
      </c>
      <c r="S363" s="40" t="s">
        <v>152</v>
      </c>
      <c r="T363" s="40" t="s">
        <v>150</v>
      </c>
      <c r="U363" s="40" t="s">
        <v>153</v>
      </c>
      <c r="V363" s="40" t="s">
        <v>150</v>
      </c>
      <c r="W363" s="40" t="s">
        <v>150</v>
      </c>
      <c r="X363" s="40" t="s">
        <v>150</v>
      </c>
      <c r="Y363" s="40" t="s">
        <v>150</v>
      </c>
      <c r="Z363" s="40" t="s">
        <v>150</v>
      </c>
      <c r="AA363" s="45">
        <v>985.11100093003199</v>
      </c>
      <c r="AB363" s="40" t="s">
        <v>179</v>
      </c>
      <c r="AC363" s="40">
        <v>5.2</v>
      </c>
      <c r="AD363" s="40">
        <v>32.9</v>
      </c>
      <c r="AE363" s="40">
        <v>33.4</v>
      </c>
      <c r="AF363" s="40">
        <v>24.3</v>
      </c>
      <c r="AG363" s="46">
        <v>34.9</v>
      </c>
      <c r="AH363" s="46">
        <v>35.700000000000003</v>
      </c>
      <c r="AI363" s="40">
        <v>28.9</v>
      </c>
      <c r="AJ363" s="40">
        <v>27</v>
      </c>
      <c r="AK363" s="40">
        <v>6.7</v>
      </c>
      <c r="AL363" s="40">
        <v>5.2</v>
      </c>
      <c r="AM363" s="40">
        <v>4.2</v>
      </c>
      <c r="AN363" s="40" t="s">
        <v>150</v>
      </c>
      <c r="AO363" s="40" t="s">
        <v>201</v>
      </c>
      <c r="AP363" s="40" t="s">
        <v>153</v>
      </c>
      <c r="AQ363" s="40" t="s">
        <v>150</v>
      </c>
      <c r="AR363" s="40" t="s">
        <v>166</v>
      </c>
      <c r="AS363" s="40" t="s">
        <v>1719</v>
      </c>
      <c r="AT363" s="40" t="s">
        <v>166</v>
      </c>
      <c r="AU363" s="40" t="s">
        <v>181</v>
      </c>
      <c r="AV363" s="40" t="s">
        <v>166</v>
      </c>
      <c r="AW363" s="40" t="s">
        <v>1081</v>
      </c>
      <c r="AX363" s="40" t="s">
        <v>166</v>
      </c>
      <c r="AY363" s="40" t="s">
        <v>1720</v>
      </c>
      <c r="AZ363" s="40" t="s">
        <v>165</v>
      </c>
      <c r="BA363" s="40" t="s">
        <v>165</v>
      </c>
      <c r="BB363" s="40" t="s">
        <v>166</v>
      </c>
      <c r="BC363" s="40">
        <v>29</v>
      </c>
      <c r="BD363" s="40">
        <v>3</v>
      </c>
      <c r="BE363" s="40" t="s">
        <v>150</v>
      </c>
      <c r="BF363" s="40" t="s">
        <v>153</v>
      </c>
      <c r="BG363" s="40" t="s">
        <v>166</v>
      </c>
      <c r="BH363" s="40" t="s">
        <v>153</v>
      </c>
      <c r="BI363" s="40" t="s">
        <v>153</v>
      </c>
      <c r="BJ363" s="40" t="s">
        <v>150</v>
      </c>
      <c r="BK363" s="40" t="s">
        <v>150</v>
      </c>
      <c r="BL363" s="40" t="s">
        <v>150</v>
      </c>
      <c r="BM363" s="40" t="s">
        <v>166</v>
      </c>
      <c r="BN363" s="40" t="s">
        <v>166</v>
      </c>
      <c r="BO363" s="40"/>
      <c r="BP363" s="40" t="s">
        <v>153</v>
      </c>
      <c r="BQ363" s="40" t="s">
        <v>150</v>
      </c>
      <c r="BR363" s="40" t="s">
        <v>150</v>
      </c>
      <c r="BS363" s="40">
        <v>28.803370000000001</v>
      </c>
      <c r="BT363" s="40">
        <v>-82.746579999999994</v>
      </c>
      <c r="BU363" s="41">
        <v>43699</v>
      </c>
      <c r="BV363" s="43" t="s">
        <v>150</v>
      </c>
      <c r="BW363" s="40" t="s">
        <v>153</v>
      </c>
      <c r="BX363" s="40" t="s">
        <v>150</v>
      </c>
      <c r="BY363" s="40" t="s">
        <v>150</v>
      </c>
      <c r="BZ363" s="40" t="s">
        <v>150</v>
      </c>
      <c r="CA363" s="43" t="s">
        <v>150</v>
      </c>
      <c r="CB363" s="43" t="s">
        <v>150</v>
      </c>
      <c r="CC363" s="43" t="s">
        <v>150</v>
      </c>
      <c r="CD363" s="40" t="s">
        <v>150</v>
      </c>
      <c r="CE363" s="40" t="s">
        <v>150</v>
      </c>
      <c r="CF363" s="40" t="s">
        <v>150</v>
      </c>
      <c r="CG363" s="40" t="s">
        <v>153</v>
      </c>
      <c r="CH363" s="40" t="s">
        <v>158</v>
      </c>
      <c r="CI363" s="40"/>
      <c r="CJ363" s="47">
        <v>5.8721065442296636</v>
      </c>
      <c r="CK363" s="47">
        <v>-12.543515005618303</v>
      </c>
      <c r="CL363" s="48">
        <v>7.7997346671041648E-2</v>
      </c>
      <c r="CM363" s="48">
        <v>0.21795297729150515</v>
      </c>
      <c r="CN363" s="47">
        <v>11.094928402708627</v>
      </c>
      <c r="CO363" s="47">
        <v>31.003268462518513</v>
      </c>
      <c r="CP363" s="47">
        <v>5.5672624319087545</v>
      </c>
      <c r="CQ363" s="47">
        <v>18.147625086719827</v>
      </c>
      <c r="CR363" s="47">
        <v>2.7943639956207038</v>
      </c>
      <c r="CS363" s="47">
        <v>3.2597035452661163</v>
      </c>
      <c r="CT363" s="4"/>
      <c r="CU363" s="4"/>
      <c r="CV363" s="4"/>
      <c r="CW363" s="4"/>
      <c r="CX363" s="4"/>
      <c r="CY363" s="4"/>
      <c r="CZ363" s="4"/>
      <c r="DA363" s="4"/>
      <c r="DB363" s="4"/>
      <c r="DC363" s="4"/>
      <c r="DD363" s="4"/>
      <c r="DE363" s="4"/>
      <c r="DF363" s="4"/>
      <c r="DG363" s="4"/>
      <c r="DH363" s="4"/>
      <c r="DI363" s="4"/>
      <c r="DJ363" s="4"/>
      <c r="DK363" s="4"/>
    </row>
    <row r="364" spans="1:115" ht="15" customHeight="1" x14ac:dyDescent="0.6">
      <c r="A364" s="40">
        <v>465</v>
      </c>
      <c r="B364" s="40" t="s">
        <v>19</v>
      </c>
      <c r="C364" s="40" t="s">
        <v>20</v>
      </c>
      <c r="D364" s="40" t="s">
        <v>21</v>
      </c>
      <c r="E364" s="40" t="s">
        <v>22</v>
      </c>
      <c r="F364" s="40" t="s">
        <v>24</v>
      </c>
      <c r="G364" s="40">
        <v>160</v>
      </c>
      <c r="H364" s="40" t="s">
        <v>1721</v>
      </c>
      <c r="I364" s="41">
        <v>43320</v>
      </c>
      <c r="J364" s="42">
        <f t="shared" si="0"/>
        <v>2018</v>
      </c>
      <c r="K364" s="42">
        <f t="shared" si="1"/>
        <v>8</v>
      </c>
      <c r="L364" s="42" t="str">
        <f t="shared" si="2"/>
        <v>2 - Summer</v>
      </c>
      <c r="M364" s="40"/>
      <c r="N364" s="40" t="s">
        <v>150</v>
      </c>
      <c r="O364" s="43">
        <v>0.51736111111111105</v>
      </c>
      <c r="P364" s="40" t="s">
        <v>160</v>
      </c>
      <c r="Q364" s="44">
        <v>28.78576</v>
      </c>
      <c r="R364" s="44">
        <v>-82.745590000000007</v>
      </c>
      <c r="S364" s="40" t="s">
        <v>152</v>
      </c>
      <c r="T364" s="40" t="s">
        <v>150</v>
      </c>
      <c r="U364" s="40" t="s">
        <v>153</v>
      </c>
      <c r="V364" s="40" t="s">
        <v>150</v>
      </c>
      <c r="W364" s="40" t="s">
        <v>150</v>
      </c>
      <c r="X364" s="40" t="s">
        <v>150</v>
      </c>
      <c r="Y364" s="40" t="s">
        <v>1722</v>
      </c>
      <c r="Z364" s="40" t="s">
        <v>1723</v>
      </c>
      <c r="AA364" s="45">
        <v>985.11100093004404</v>
      </c>
      <c r="AB364" s="40" t="s">
        <v>179</v>
      </c>
      <c r="AC364" s="40">
        <v>6.7</v>
      </c>
      <c r="AD364" s="40">
        <v>39</v>
      </c>
      <c r="AE364" s="40">
        <v>40.200000000000003</v>
      </c>
      <c r="AF364" s="40">
        <v>30.7</v>
      </c>
      <c r="AG364" s="46">
        <v>42.4</v>
      </c>
      <c r="AH364" s="46">
        <v>43.3</v>
      </c>
      <c r="AI364" s="40">
        <v>35.9</v>
      </c>
      <c r="AJ364" s="40">
        <v>33.4</v>
      </c>
      <c r="AK364" s="40">
        <v>6.9</v>
      </c>
      <c r="AL364" s="40">
        <v>4.8</v>
      </c>
      <c r="AM364" s="40">
        <v>6.5</v>
      </c>
      <c r="AN364" s="40" t="s">
        <v>150</v>
      </c>
      <c r="AO364" s="40" t="s">
        <v>163</v>
      </c>
      <c r="AP364" s="40" t="s">
        <v>153</v>
      </c>
      <c r="AQ364" s="40" t="s">
        <v>150</v>
      </c>
      <c r="AR364" s="40" t="s">
        <v>153</v>
      </c>
      <c r="AS364" s="40" t="s">
        <v>150</v>
      </c>
      <c r="AT364" s="40" t="s">
        <v>166</v>
      </c>
      <c r="AU364" s="40" t="s">
        <v>181</v>
      </c>
      <c r="AV364" s="40" t="s">
        <v>153</v>
      </c>
      <c r="AW364" s="40" t="s">
        <v>150</v>
      </c>
      <c r="AX364" s="40" t="s">
        <v>153</v>
      </c>
      <c r="AY364" s="40" t="s">
        <v>150</v>
      </c>
      <c r="AZ364" s="40" t="s">
        <v>164</v>
      </c>
      <c r="BA364" s="40" t="s">
        <v>165</v>
      </c>
      <c r="BB364" s="40" t="s">
        <v>166</v>
      </c>
      <c r="BC364" s="40">
        <v>10</v>
      </c>
      <c r="BD364" s="40">
        <v>1</v>
      </c>
      <c r="BE364" s="40" t="s">
        <v>150</v>
      </c>
      <c r="BF364" s="40" t="s">
        <v>166</v>
      </c>
      <c r="BG364" s="40" t="s">
        <v>166</v>
      </c>
      <c r="BH364" s="40" t="s">
        <v>153</v>
      </c>
      <c r="BI364" s="40" t="s">
        <v>153</v>
      </c>
      <c r="BJ364" s="40" t="s">
        <v>150</v>
      </c>
      <c r="BK364" s="40" t="s">
        <v>150</v>
      </c>
      <c r="BL364" s="40" t="s">
        <v>150</v>
      </c>
      <c r="BM364" s="40" t="s">
        <v>166</v>
      </c>
      <c r="BN364" s="40" t="s">
        <v>166</v>
      </c>
      <c r="BO364" s="40"/>
      <c r="BP364" s="40" t="s">
        <v>153</v>
      </c>
      <c r="BQ364" s="40" t="s">
        <v>150</v>
      </c>
      <c r="BR364" s="40" t="s">
        <v>150</v>
      </c>
      <c r="BS364" s="40">
        <v>28.792310000000001</v>
      </c>
      <c r="BT364" s="40">
        <v>-82.737300000000005</v>
      </c>
      <c r="BU364" s="41">
        <v>43265</v>
      </c>
      <c r="BV364" s="43">
        <v>0.47916666666666669</v>
      </c>
      <c r="BW364" s="40" t="s">
        <v>153</v>
      </c>
      <c r="BX364" s="40" t="s">
        <v>150</v>
      </c>
      <c r="BY364" s="40" t="s">
        <v>150</v>
      </c>
      <c r="BZ364" s="40" t="s">
        <v>150</v>
      </c>
      <c r="CA364" s="43" t="s">
        <v>150</v>
      </c>
      <c r="CB364" s="43" t="s">
        <v>150</v>
      </c>
      <c r="CC364" s="43" t="s">
        <v>150</v>
      </c>
      <c r="CD364" s="40" t="s">
        <v>153</v>
      </c>
      <c r="CE364" s="40" t="s">
        <v>150</v>
      </c>
      <c r="CF364" s="40" t="s">
        <v>150</v>
      </c>
      <c r="CG364" s="40" t="s">
        <v>153</v>
      </c>
      <c r="CH364" s="40" t="s">
        <v>158</v>
      </c>
      <c r="CI364" s="40"/>
      <c r="CJ364" s="47">
        <v>4.96040336761296</v>
      </c>
      <c r="CK364" s="47">
        <v>-11.313980484538149</v>
      </c>
      <c r="CL364" s="48">
        <v>8.1212426405251753E-2</v>
      </c>
      <c r="CM364" s="48">
        <v>0.23056063227370024</v>
      </c>
      <c r="CN364" s="47">
        <v>11.601775200750252</v>
      </c>
      <c r="CO364" s="47">
        <v>32.937233181957183</v>
      </c>
      <c r="CP364" s="47">
        <v>5.7967470667560139</v>
      </c>
      <c r="CQ364" s="47">
        <v>19.197388199308929</v>
      </c>
      <c r="CR364" s="47">
        <v>2.8389821912621813</v>
      </c>
      <c r="CS364" s="47">
        <v>3.3117519150360661</v>
      </c>
      <c r="CT364" s="4"/>
      <c r="CU364" s="4"/>
      <c r="CV364" s="4"/>
      <c r="CW364" s="4"/>
      <c r="CX364" s="4"/>
      <c r="CY364" s="4"/>
      <c r="CZ364" s="4"/>
      <c r="DA364" s="4"/>
      <c r="DB364" s="4"/>
      <c r="DC364" s="4"/>
      <c r="DD364" s="4"/>
      <c r="DE364" s="4"/>
      <c r="DF364" s="4"/>
      <c r="DG364" s="4"/>
      <c r="DH364" s="4"/>
      <c r="DI364" s="4"/>
      <c r="DJ364" s="4"/>
      <c r="DK364" s="4"/>
    </row>
    <row r="365" spans="1:115" ht="15" customHeight="1" x14ac:dyDescent="0.6">
      <c r="A365" s="40">
        <v>466</v>
      </c>
      <c r="B365" s="40" t="s">
        <v>19</v>
      </c>
      <c r="C365" s="40" t="s">
        <v>20</v>
      </c>
      <c r="D365" s="40" t="s">
        <v>21</v>
      </c>
      <c r="E365" s="40" t="s">
        <v>22</v>
      </c>
      <c r="F365" s="40" t="s">
        <v>24</v>
      </c>
      <c r="G365" s="40">
        <v>161</v>
      </c>
      <c r="H365" s="40" t="s">
        <v>787</v>
      </c>
      <c r="I365" s="41">
        <v>43320</v>
      </c>
      <c r="J365" s="42">
        <f t="shared" si="0"/>
        <v>2018</v>
      </c>
      <c r="K365" s="42">
        <f t="shared" si="1"/>
        <v>8</v>
      </c>
      <c r="L365" s="42" t="str">
        <f t="shared" si="2"/>
        <v>2 - Summer</v>
      </c>
      <c r="M365" s="40"/>
      <c r="N365" s="40" t="s">
        <v>150</v>
      </c>
      <c r="O365" s="43">
        <v>0.57013888888888886</v>
      </c>
      <c r="P365" s="40" t="s">
        <v>160</v>
      </c>
      <c r="Q365" s="44">
        <v>28.800599999999999</v>
      </c>
      <c r="R365" s="44">
        <v>-82.736590000000007</v>
      </c>
      <c r="S365" s="40" t="s">
        <v>152</v>
      </c>
      <c r="T365" s="40" t="s">
        <v>150</v>
      </c>
      <c r="U365" s="40" t="s">
        <v>153</v>
      </c>
      <c r="V365" s="40" t="s">
        <v>150</v>
      </c>
      <c r="W365" s="40" t="s">
        <v>150</v>
      </c>
      <c r="X365" s="40" t="s">
        <v>150</v>
      </c>
      <c r="Y365" s="40" t="s">
        <v>1724</v>
      </c>
      <c r="Z365" s="40" t="s">
        <v>1725</v>
      </c>
      <c r="AA365" s="45">
        <v>985.11100093002904</v>
      </c>
      <c r="AB365" s="40" t="s">
        <v>179</v>
      </c>
      <c r="AC365" s="40">
        <v>5</v>
      </c>
      <c r="AD365" s="40">
        <v>31</v>
      </c>
      <c r="AE365" s="40">
        <v>31.3</v>
      </c>
      <c r="AF365" s="40">
        <v>26.2</v>
      </c>
      <c r="AG365" s="46">
        <v>32.700000000000003</v>
      </c>
      <c r="AH365" s="46">
        <v>33.200000000000003</v>
      </c>
      <c r="AI365" s="40">
        <v>29.5</v>
      </c>
      <c r="AJ365" s="40">
        <v>25.4</v>
      </c>
      <c r="AK365" s="40">
        <v>6.3</v>
      </c>
      <c r="AL365" s="40">
        <v>4.9000000000000004</v>
      </c>
      <c r="AM365" s="40">
        <v>2.6</v>
      </c>
      <c r="AN365" s="40" t="s">
        <v>150</v>
      </c>
      <c r="AO365" s="40" t="s">
        <v>163</v>
      </c>
      <c r="AP365" s="40" t="s">
        <v>153</v>
      </c>
      <c r="AQ365" s="40" t="s">
        <v>150</v>
      </c>
      <c r="AR365" s="40" t="s">
        <v>153</v>
      </c>
      <c r="AS365" s="40" t="s">
        <v>150</v>
      </c>
      <c r="AT365" s="40" t="s">
        <v>166</v>
      </c>
      <c r="AU365" s="40" t="s">
        <v>181</v>
      </c>
      <c r="AV365" s="40" t="s">
        <v>153</v>
      </c>
      <c r="AW365" s="40" t="s">
        <v>150</v>
      </c>
      <c r="AX365" s="40" t="s">
        <v>153</v>
      </c>
      <c r="AY365" s="40" t="s">
        <v>150</v>
      </c>
      <c r="AZ365" s="40" t="s">
        <v>164</v>
      </c>
      <c r="BA365" s="40" t="s">
        <v>165</v>
      </c>
      <c r="BB365" s="40" t="s">
        <v>166</v>
      </c>
      <c r="BC365" s="40">
        <v>4</v>
      </c>
      <c r="BD365" s="40">
        <v>1</v>
      </c>
      <c r="BE365" s="40" t="s">
        <v>150</v>
      </c>
      <c r="BF365" s="40" t="s">
        <v>153</v>
      </c>
      <c r="BG365" s="40" t="s">
        <v>166</v>
      </c>
      <c r="BH365" s="40" t="s">
        <v>153</v>
      </c>
      <c r="BI365" s="40" t="s">
        <v>153</v>
      </c>
      <c r="BJ365" s="40" t="s">
        <v>150</v>
      </c>
      <c r="BK365" s="40" t="s">
        <v>150</v>
      </c>
      <c r="BL365" s="40" t="s">
        <v>150</v>
      </c>
      <c r="BM365" s="40" t="s">
        <v>166</v>
      </c>
      <c r="BN365" s="40" t="s">
        <v>166</v>
      </c>
      <c r="BO365" s="40"/>
      <c r="BP365" s="40" t="s">
        <v>153</v>
      </c>
      <c r="BQ365" s="40" t="s">
        <v>150</v>
      </c>
      <c r="BR365" s="40" t="s">
        <v>150</v>
      </c>
      <c r="BS365" s="40">
        <v>28.801410000000001</v>
      </c>
      <c r="BT365" s="40">
        <v>-82.749269999999996</v>
      </c>
      <c r="BU365" s="41">
        <v>43378</v>
      </c>
      <c r="BV365" s="43">
        <v>0.59930555555555554</v>
      </c>
      <c r="BW365" s="40" t="s">
        <v>153</v>
      </c>
      <c r="BX365" s="40" t="s">
        <v>150</v>
      </c>
      <c r="BY365" s="40" t="s">
        <v>150</v>
      </c>
      <c r="BZ365" s="40" t="s">
        <v>150</v>
      </c>
      <c r="CA365" s="43" t="s">
        <v>150</v>
      </c>
      <c r="CB365" s="43" t="s">
        <v>150</v>
      </c>
      <c r="CC365" s="43" t="s">
        <v>150</v>
      </c>
      <c r="CD365" s="40" t="s">
        <v>150</v>
      </c>
      <c r="CE365" s="40" t="s">
        <v>150</v>
      </c>
      <c r="CF365" s="40" t="s">
        <v>150</v>
      </c>
      <c r="CG365" s="40" t="s">
        <v>153</v>
      </c>
      <c r="CH365" s="40" t="s">
        <v>158</v>
      </c>
      <c r="CI365" s="40"/>
      <c r="CJ365" s="47">
        <v>5.958211844243464</v>
      </c>
      <c r="CK365" s="47">
        <v>-12.785192552759366</v>
      </c>
      <c r="CL365" s="48">
        <v>5.4858397642359065E-2</v>
      </c>
      <c r="CM365" s="48">
        <v>0.1605477679204835</v>
      </c>
      <c r="CN365" s="47">
        <v>12.524748320173302</v>
      </c>
      <c r="CO365" s="47">
        <v>36.654741534356965</v>
      </c>
      <c r="CP365" s="47">
        <v>3.9156600744010754</v>
      </c>
      <c r="CQ365" s="47">
        <v>13.36784079271303</v>
      </c>
      <c r="CR365" s="47">
        <v>2.9265850775873936</v>
      </c>
      <c r="CS365" s="47">
        <v>3.4139431254787165</v>
      </c>
      <c r="CT365" s="4"/>
      <c r="CU365" s="4"/>
      <c r="CV365" s="4"/>
      <c r="CW365" s="4"/>
      <c r="CX365" s="4"/>
      <c r="CY365" s="4"/>
      <c r="CZ365" s="4"/>
      <c r="DA365" s="4"/>
      <c r="DB365" s="4"/>
      <c r="DC365" s="4"/>
      <c r="DD365" s="4"/>
      <c r="DE365" s="4"/>
      <c r="DF365" s="4"/>
      <c r="DG365" s="4"/>
      <c r="DH365" s="4"/>
      <c r="DI365" s="4"/>
      <c r="DJ365" s="4"/>
      <c r="DK365" s="4"/>
    </row>
    <row r="366" spans="1:115" ht="15" customHeight="1" x14ac:dyDescent="0.6">
      <c r="A366" s="40">
        <v>467</v>
      </c>
      <c r="B366" s="40" t="s">
        <v>19</v>
      </c>
      <c r="C366" s="40" t="s">
        <v>20</v>
      </c>
      <c r="D366" s="40" t="s">
        <v>21</v>
      </c>
      <c r="E366" s="40" t="s">
        <v>22</v>
      </c>
      <c r="F366" s="40" t="s">
        <v>24</v>
      </c>
      <c r="G366" s="40">
        <v>162</v>
      </c>
      <c r="H366" s="40" t="s">
        <v>792</v>
      </c>
      <c r="I366" s="41">
        <v>43320</v>
      </c>
      <c r="J366" s="42">
        <f t="shared" si="0"/>
        <v>2018</v>
      </c>
      <c r="K366" s="42">
        <f t="shared" si="1"/>
        <v>8</v>
      </c>
      <c r="L366" s="42" t="str">
        <f t="shared" si="2"/>
        <v>2 - Summer</v>
      </c>
      <c r="M366" s="40"/>
      <c r="N366" s="40" t="s">
        <v>150</v>
      </c>
      <c r="O366" s="43">
        <v>0.57638888888888895</v>
      </c>
      <c r="P366" s="40" t="s">
        <v>160</v>
      </c>
      <c r="Q366" s="44">
        <v>28.80247</v>
      </c>
      <c r="R366" s="44">
        <v>-82.740390000000005</v>
      </c>
      <c r="S366" s="40" t="s">
        <v>152</v>
      </c>
      <c r="T366" s="40" t="s">
        <v>150</v>
      </c>
      <c r="U366" s="40" t="s">
        <v>153</v>
      </c>
      <c r="V366" s="40" t="s">
        <v>150</v>
      </c>
      <c r="W366" s="40" t="s">
        <v>150</v>
      </c>
      <c r="X366" s="40" t="s">
        <v>150</v>
      </c>
      <c r="Y366" s="40" t="s">
        <v>150</v>
      </c>
      <c r="Z366" s="40" t="s">
        <v>150</v>
      </c>
      <c r="AA366" s="45">
        <v>985.111000930052</v>
      </c>
      <c r="AB366" s="40" t="s">
        <v>179</v>
      </c>
      <c r="AC366" s="40">
        <v>4.2</v>
      </c>
      <c r="AD366" s="40">
        <v>27.9</v>
      </c>
      <c r="AE366" s="40">
        <v>28.7</v>
      </c>
      <c r="AF366" s="40">
        <v>22.7</v>
      </c>
      <c r="AG366" s="46">
        <v>29.9</v>
      </c>
      <c r="AH366" s="46">
        <v>30.5</v>
      </c>
      <c r="AI366" s="40">
        <v>25.4</v>
      </c>
      <c r="AJ366" s="40">
        <v>23.1</v>
      </c>
      <c r="AK366" s="40">
        <v>5.0999999999999996</v>
      </c>
      <c r="AL366" s="40">
        <v>3.2</v>
      </c>
      <c r="AM366" s="40">
        <v>2.9</v>
      </c>
      <c r="AN366" s="40" t="s">
        <v>150</v>
      </c>
      <c r="AO366" s="40" t="s">
        <v>163</v>
      </c>
      <c r="AP366" s="40" t="s">
        <v>153</v>
      </c>
      <c r="AQ366" s="40" t="s">
        <v>150</v>
      </c>
      <c r="AR366" s="40" t="s">
        <v>153</v>
      </c>
      <c r="AS366" s="40" t="s">
        <v>150</v>
      </c>
      <c r="AT366" s="40" t="s">
        <v>166</v>
      </c>
      <c r="AU366" s="40" t="s">
        <v>181</v>
      </c>
      <c r="AV366" s="40" t="s">
        <v>153</v>
      </c>
      <c r="AW366" s="40" t="s">
        <v>150</v>
      </c>
      <c r="AX366" s="40" t="s">
        <v>153</v>
      </c>
      <c r="AY366" s="40" t="s">
        <v>150</v>
      </c>
      <c r="AZ366" s="40" t="s">
        <v>165</v>
      </c>
      <c r="BA366" s="40" t="s">
        <v>165</v>
      </c>
      <c r="BB366" s="40" t="s">
        <v>153</v>
      </c>
      <c r="BC366" s="40" t="s">
        <v>150</v>
      </c>
      <c r="BD366" s="40" t="s">
        <v>150</v>
      </c>
      <c r="BE366" s="40" t="s">
        <v>150</v>
      </c>
      <c r="BF366" s="40" t="s">
        <v>153</v>
      </c>
      <c r="BG366" s="40" t="s">
        <v>166</v>
      </c>
      <c r="BH366" s="40" t="s">
        <v>153</v>
      </c>
      <c r="BI366" s="40" t="s">
        <v>153</v>
      </c>
      <c r="BJ366" s="40" t="s">
        <v>150</v>
      </c>
      <c r="BK366" s="40" t="s">
        <v>150</v>
      </c>
      <c r="BL366" s="40" t="s">
        <v>150</v>
      </c>
      <c r="BM366" s="40" t="s">
        <v>166</v>
      </c>
      <c r="BN366" s="40" t="s">
        <v>166</v>
      </c>
      <c r="BO366" s="40"/>
      <c r="BP366" s="40" t="s">
        <v>153</v>
      </c>
      <c r="BQ366" s="40" t="s">
        <v>150</v>
      </c>
      <c r="BR366" s="40" t="s">
        <v>150</v>
      </c>
      <c r="BS366" s="40">
        <v>28.801410000000001</v>
      </c>
      <c r="BT366" s="40">
        <v>-82.749269999999996</v>
      </c>
      <c r="BU366" s="41">
        <v>43779</v>
      </c>
      <c r="BV366" s="43" t="s">
        <v>150</v>
      </c>
      <c r="BW366" s="40" t="s">
        <v>153</v>
      </c>
      <c r="BX366" s="40" t="s">
        <v>150</v>
      </c>
      <c r="BY366" s="40" t="s">
        <v>150</v>
      </c>
      <c r="BZ366" s="40" t="s">
        <v>150</v>
      </c>
      <c r="CA366" s="43" t="s">
        <v>150</v>
      </c>
      <c r="CB366" s="43" t="s">
        <v>150</v>
      </c>
      <c r="CC366" s="43" t="s">
        <v>150</v>
      </c>
      <c r="CD366" s="40" t="s">
        <v>150</v>
      </c>
      <c r="CE366" s="40" t="s">
        <v>150</v>
      </c>
      <c r="CF366" s="40" t="s">
        <v>150</v>
      </c>
      <c r="CG366" s="40" t="s">
        <v>153</v>
      </c>
      <c r="CH366" s="40" t="s">
        <v>158</v>
      </c>
      <c r="CI366" s="40"/>
      <c r="CJ366" s="47">
        <v>9.1157438459259819</v>
      </c>
      <c r="CK366" s="47">
        <v>-14.14966370432661</v>
      </c>
      <c r="CL366" s="48">
        <v>7.8978481577859999E-2</v>
      </c>
      <c r="CM366" s="48">
        <v>0.22185073828123619</v>
      </c>
      <c r="CN366" s="47">
        <v>13.807426849276224</v>
      </c>
      <c r="CO366" s="47">
        <v>38.78509410511122</v>
      </c>
      <c r="CP366" s="47">
        <v>5.6372934745082084</v>
      </c>
      <c r="CQ366" s="47">
        <v>18.472168050061299</v>
      </c>
      <c r="CR366" s="47">
        <v>2.8090023237852106</v>
      </c>
      <c r="CS366" s="47">
        <v>3.276779563383081</v>
      </c>
      <c r="CT366" s="4"/>
      <c r="CU366" s="4"/>
      <c r="CV366" s="4"/>
      <c r="CW366" s="4"/>
      <c r="CX366" s="4"/>
      <c r="CY366" s="4"/>
      <c r="CZ366" s="4"/>
      <c r="DA366" s="4"/>
      <c r="DB366" s="4"/>
      <c r="DC366" s="4"/>
      <c r="DD366" s="4"/>
      <c r="DE366" s="4"/>
      <c r="DF366" s="4"/>
      <c r="DG366" s="4"/>
      <c r="DH366" s="4"/>
      <c r="DI366" s="4"/>
      <c r="DJ366" s="4"/>
      <c r="DK366" s="4"/>
    </row>
    <row r="367" spans="1:115" ht="15" customHeight="1" x14ac:dyDescent="0.6">
      <c r="A367" s="40">
        <v>468</v>
      </c>
      <c r="B367" s="40" t="s">
        <v>19</v>
      </c>
      <c r="C367" s="40" t="s">
        <v>20</v>
      </c>
      <c r="D367" s="40" t="s">
        <v>21</v>
      </c>
      <c r="E367" s="40" t="s">
        <v>22</v>
      </c>
      <c r="F367" s="40" t="s">
        <v>24</v>
      </c>
      <c r="G367" s="40">
        <v>163</v>
      </c>
      <c r="H367" s="40" t="s">
        <v>796</v>
      </c>
      <c r="I367" s="41">
        <v>43320</v>
      </c>
      <c r="J367" s="42">
        <f t="shared" si="0"/>
        <v>2018</v>
      </c>
      <c r="K367" s="42">
        <f t="shared" si="1"/>
        <v>8</v>
      </c>
      <c r="L367" s="42" t="str">
        <f t="shared" si="2"/>
        <v>2 - Summer</v>
      </c>
      <c r="M367" s="40"/>
      <c r="N367" s="40" t="s">
        <v>150</v>
      </c>
      <c r="O367" s="43">
        <v>0.64583333333333337</v>
      </c>
      <c r="P367" s="40" t="s">
        <v>160</v>
      </c>
      <c r="Q367" s="44">
        <v>28.800280000000001</v>
      </c>
      <c r="R367" s="44">
        <v>-82.758589999999998</v>
      </c>
      <c r="S367" s="40" t="s">
        <v>152</v>
      </c>
      <c r="T367" s="40" t="s">
        <v>150</v>
      </c>
      <c r="U367" s="40" t="s">
        <v>153</v>
      </c>
      <c r="V367" s="40" t="s">
        <v>150</v>
      </c>
      <c r="W367" s="40" t="s">
        <v>150</v>
      </c>
      <c r="X367" s="40" t="s">
        <v>150</v>
      </c>
      <c r="Y367" s="40" t="s">
        <v>1726</v>
      </c>
      <c r="Z367" s="40" t="s">
        <v>1727</v>
      </c>
      <c r="AA367" s="45">
        <v>985.11100093004904</v>
      </c>
      <c r="AB367" s="40" t="s">
        <v>179</v>
      </c>
      <c r="AC367" s="40">
        <v>5</v>
      </c>
      <c r="AD367" s="40">
        <v>32.6</v>
      </c>
      <c r="AE367" s="40">
        <v>33.200000000000003</v>
      </c>
      <c r="AF367" s="40">
        <v>25.4</v>
      </c>
      <c r="AG367" s="46">
        <v>35.6</v>
      </c>
      <c r="AH367" s="46">
        <v>36.6</v>
      </c>
      <c r="AI367" s="40">
        <v>29.8</v>
      </c>
      <c r="AJ367" s="40">
        <v>28</v>
      </c>
      <c r="AK367" s="40">
        <v>6.1</v>
      </c>
      <c r="AL367" s="40">
        <v>3.3</v>
      </c>
      <c r="AM367" s="40">
        <v>4.2</v>
      </c>
      <c r="AN367" s="40" t="s">
        <v>150</v>
      </c>
      <c r="AO367" s="40" t="s">
        <v>163</v>
      </c>
      <c r="AP367" s="40" t="s">
        <v>166</v>
      </c>
      <c r="AQ367" s="40" t="s">
        <v>238</v>
      </c>
      <c r="AR367" s="40" t="s">
        <v>153</v>
      </c>
      <c r="AS367" s="40" t="s">
        <v>150</v>
      </c>
      <c r="AT367" s="40" t="s">
        <v>166</v>
      </c>
      <c r="AU367" s="40" t="s">
        <v>181</v>
      </c>
      <c r="AV367" s="40" t="s">
        <v>153</v>
      </c>
      <c r="AW367" s="40" t="s">
        <v>150</v>
      </c>
      <c r="AX367" s="40" t="s">
        <v>153</v>
      </c>
      <c r="AY367" s="40" t="s">
        <v>150</v>
      </c>
      <c r="AZ367" s="40" t="s">
        <v>165</v>
      </c>
      <c r="BA367" s="40" t="s">
        <v>165</v>
      </c>
      <c r="BB367" s="40" t="s">
        <v>166</v>
      </c>
      <c r="BC367" s="40">
        <v>31</v>
      </c>
      <c r="BD367" s="40">
        <v>2</v>
      </c>
      <c r="BE367" s="40" t="s">
        <v>150</v>
      </c>
      <c r="BF367" s="40" t="s">
        <v>153</v>
      </c>
      <c r="BG367" s="40" t="s">
        <v>166</v>
      </c>
      <c r="BH367" s="40" t="s">
        <v>153</v>
      </c>
      <c r="BI367" s="40" t="s">
        <v>153</v>
      </c>
      <c r="BJ367" s="40" t="s">
        <v>150</v>
      </c>
      <c r="BK367" s="40" t="s">
        <v>150</v>
      </c>
      <c r="BL367" s="40" t="s">
        <v>150</v>
      </c>
      <c r="BM367" s="40" t="s">
        <v>166</v>
      </c>
      <c r="BN367" s="40" t="s">
        <v>166</v>
      </c>
      <c r="BO367" s="40"/>
      <c r="BP367" s="40" t="s">
        <v>153</v>
      </c>
      <c r="BQ367" s="40" t="s">
        <v>150</v>
      </c>
      <c r="BR367" s="40" t="s">
        <v>150</v>
      </c>
      <c r="BS367" s="40">
        <v>28.801410000000001</v>
      </c>
      <c r="BT367" s="40">
        <v>-82.749269999999996</v>
      </c>
      <c r="BU367" s="41">
        <v>43319</v>
      </c>
      <c r="BV367" s="43">
        <v>0.54722222222222217</v>
      </c>
      <c r="BW367" s="40" t="s">
        <v>153</v>
      </c>
      <c r="BX367" s="40" t="s">
        <v>150</v>
      </c>
      <c r="BY367" s="40" t="s">
        <v>150</v>
      </c>
      <c r="BZ367" s="40" t="s">
        <v>150</v>
      </c>
      <c r="CA367" s="43" t="s">
        <v>150</v>
      </c>
      <c r="CB367" s="43" t="s">
        <v>150</v>
      </c>
      <c r="CC367" s="43" t="s">
        <v>150</v>
      </c>
      <c r="CD367" s="40" t="s">
        <v>150</v>
      </c>
      <c r="CE367" s="40" t="s">
        <v>150</v>
      </c>
      <c r="CF367" s="40" t="s">
        <v>150</v>
      </c>
      <c r="CG367" s="40" t="s">
        <v>153</v>
      </c>
      <c r="CH367" s="40" t="s">
        <v>158</v>
      </c>
      <c r="CI367" s="40"/>
      <c r="CJ367" s="47">
        <v>5.7181300077343984</v>
      </c>
      <c r="CK367" s="47">
        <v>-12.248467000150256</v>
      </c>
      <c r="CL367" s="48">
        <v>7.9296729451115947E-2</v>
      </c>
      <c r="CM367" s="48">
        <v>0.22587530998809888</v>
      </c>
      <c r="CN367" s="47">
        <v>10.730274621260616</v>
      </c>
      <c r="CO367" s="47">
        <v>30.564994585669673</v>
      </c>
      <c r="CP367" s="47">
        <v>5.660009239908347</v>
      </c>
      <c r="CQ367" s="47">
        <v>18.80726977419641</v>
      </c>
      <c r="CR367" s="47">
        <v>2.8484820439832164</v>
      </c>
      <c r="CS367" s="47">
        <v>3.322833758218557</v>
      </c>
      <c r="CT367" s="4"/>
      <c r="CU367" s="4"/>
      <c r="CV367" s="4"/>
      <c r="CW367" s="4"/>
      <c r="CX367" s="4"/>
      <c r="CY367" s="4"/>
      <c r="CZ367" s="4"/>
      <c r="DA367" s="4"/>
      <c r="DB367" s="4"/>
      <c r="DC367" s="4"/>
      <c r="DD367" s="4"/>
      <c r="DE367" s="4"/>
      <c r="DF367" s="4"/>
      <c r="DG367" s="4"/>
      <c r="DH367" s="4"/>
      <c r="DI367" s="4"/>
      <c r="DJ367" s="4"/>
      <c r="DK367" s="4"/>
    </row>
    <row r="368" spans="1:115" ht="15" customHeight="1" x14ac:dyDescent="0.6">
      <c r="A368" s="40">
        <v>469</v>
      </c>
      <c r="B368" s="40" t="s">
        <v>19</v>
      </c>
      <c r="C368" s="40" t="s">
        <v>20</v>
      </c>
      <c r="D368" s="40" t="s">
        <v>21</v>
      </c>
      <c r="E368" s="40" t="s">
        <v>22</v>
      </c>
      <c r="F368" s="40" t="s">
        <v>24</v>
      </c>
      <c r="G368" s="40">
        <v>164</v>
      </c>
      <c r="H368" s="40" t="s">
        <v>802</v>
      </c>
      <c r="I368" s="41">
        <v>43320</v>
      </c>
      <c r="J368" s="42">
        <f t="shared" si="0"/>
        <v>2018</v>
      </c>
      <c r="K368" s="42">
        <f t="shared" si="1"/>
        <v>8</v>
      </c>
      <c r="L368" s="42" t="str">
        <f t="shared" si="2"/>
        <v>2 - Summer</v>
      </c>
      <c r="M368" s="40"/>
      <c r="N368" s="40" t="s">
        <v>150</v>
      </c>
      <c r="O368" s="43">
        <v>0.72638888888888886</v>
      </c>
      <c r="P368" s="40" t="s">
        <v>160</v>
      </c>
      <c r="Q368" s="44">
        <v>28.836169999999999</v>
      </c>
      <c r="R368" s="44">
        <v>-82.754570000000001</v>
      </c>
      <c r="S368" s="40" t="s">
        <v>152</v>
      </c>
      <c r="T368" s="40" t="s">
        <v>150</v>
      </c>
      <c r="U368" s="40" t="s">
        <v>153</v>
      </c>
      <c r="V368" s="40" t="s">
        <v>150</v>
      </c>
      <c r="W368" s="40" t="s">
        <v>150</v>
      </c>
      <c r="X368" s="40" t="s">
        <v>150</v>
      </c>
      <c r="Y368" s="40" t="s">
        <v>1728</v>
      </c>
      <c r="Z368" s="40" t="s">
        <v>1729</v>
      </c>
      <c r="AA368" s="45">
        <v>985.11100093002597</v>
      </c>
      <c r="AB368" s="40" t="s">
        <v>179</v>
      </c>
      <c r="AC368" s="40">
        <v>5</v>
      </c>
      <c r="AD368" s="40">
        <v>33.700000000000003</v>
      </c>
      <c r="AE368" s="40">
        <v>34</v>
      </c>
      <c r="AF368" s="40">
        <v>26.7</v>
      </c>
      <c r="AG368" s="46">
        <v>36.799999999999997</v>
      </c>
      <c r="AH368" s="46">
        <v>37.4</v>
      </c>
      <c r="AI368" s="40">
        <v>31.9</v>
      </c>
      <c r="AJ368" s="40">
        <v>28.3</v>
      </c>
      <c r="AK368" s="40">
        <v>6.4</v>
      </c>
      <c r="AL368" s="40">
        <v>3.7</v>
      </c>
      <c r="AM368" s="40">
        <v>5.0999999999999996</v>
      </c>
      <c r="AN368" s="40" t="s">
        <v>150</v>
      </c>
      <c r="AO368" s="40" t="s">
        <v>163</v>
      </c>
      <c r="AP368" s="40" t="s">
        <v>153</v>
      </c>
      <c r="AQ368" s="40" t="s">
        <v>150</v>
      </c>
      <c r="AR368" s="40" t="s">
        <v>153</v>
      </c>
      <c r="AS368" s="40" t="s">
        <v>150</v>
      </c>
      <c r="AT368" s="40" t="s">
        <v>166</v>
      </c>
      <c r="AU368" s="40" t="s">
        <v>181</v>
      </c>
      <c r="AV368" s="40" t="s">
        <v>153</v>
      </c>
      <c r="AW368" s="40" t="s">
        <v>150</v>
      </c>
      <c r="AX368" s="40" t="s">
        <v>153</v>
      </c>
      <c r="AY368" s="40" t="s">
        <v>150</v>
      </c>
      <c r="AZ368" s="40" t="s">
        <v>164</v>
      </c>
      <c r="BA368" s="40" t="s">
        <v>165</v>
      </c>
      <c r="BB368" s="40" t="s">
        <v>166</v>
      </c>
      <c r="BC368" s="40">
        <v>11</v>
      </c>
      <c r="BD368" s="40">
        <v>1</v>
      </c>
      <c r="BE368" s="40" t="s">
        <v>150</v>
      </c>
      <c r="BF368" s="40" t="s">
        <v>166</v>
      </c>
      <c r="BG368" s="40" t="s">
        <v>166</v>
      </c>
      <c r="BH368" s="40" t="s">
        <v>153</v>
      </c>
      <c r="BI368" s="40" t="s">
        <v>153</v>
      </c>
      <c r="BJ368" s="40" t="s">
        <v>150</v>
      </c>
      <c r="BK368" s="40" t="s">
        <v>150</v>
      </c>
      <c r="BL368" s="40" t="s">
        <v>150</v>
      </c>
      <c r="BM368" s="40" t="s">
        <v>166</v>
      </c>
      <c r="BN368" s="40" t="s">
        <v>166</v>
      </c>
      <c r="BO368" s="40" t="s">
        <v>1730</v>
      </c>
      <c r="BP368" s="40" t="s">
        <v>153</v>
      </c>
      <c r="BQ368" s="40" t="s">
        <v>150</v>
      </c>
      <c r="BR368" s="40" t="s">
        <v>150</v>
      </c>
      <c r="BS368" s="40">
        <v>28.8507</v>
      </c>
      <c r="BT368" s="40">
        <v>-82.752939999999995</v>
      </c>
      <c r="BU368" s="41">
        <v>43320</v>
      </c>
      <c r="BV368" s="43">
        <v>0.625</v>
      </c>
      <c r="BW368" s="40" t="s">
        <v>153</v>
      </c>
      <c r="BX368" s="40" t="s">
        <v>150</v>
      </c>
      <c r="BY368" s="40" t="s">
        <v>150</v>
      </c>
      <c r="BZ368" s="40" t="s">
        <v>150</v>
      </c>
      <c r="CA368" s="43" t="s">
        <v>150</v>
      </c>
      <c r="CB368" s="43" t="s">
        <v>150</v>
      </c>
      <c r="CC368" s="43" t="s">
        <v>150</v>
      </c>
      <c r="CD368" s="40" t="s">
        <v>150</v>
      </c>
      <c r="CE368" s="40" t="s">
        <v>150</v>
      </c>
      <c r="CF368" s="40" t="s">
        <v>150</v>
      </c>
      <c r="CG368" s="40" t="s">
        <v>153</v>
      </c>
      <c r="CH368" s="40" t="s">
        <v>158</v>
      </c>
      <c r="CI368" s="40"/>
      <c r="CJ368" s="47">
        <v>7.0309825820624523</v>
      </c>
      <c r="CK368" s="47">
        <v>-13.65321774290768</v>
      </c>
      <c r="CL368" s="48">
        <v>6.2420277596650434E-2</v>
      </c>
      <c r="CM368" s="48">
        <v>0.17230111912410739</v>
      </c>
      <c r="CN368" s="47">
        <v>11.287572802287601</v>
      </c>
      <c r="CO368" s="47">
        <v>31.157526062225564</v>
      </c>
      <c r="CP368" s="47">
        <v>4.4554088220307237</v>
      </c>
      <c r="CQ368" s="47">
        <v>14.346471201008109</v>
      </c>
      <c r="CR368" s="47">
        <v>2.7603388795783461</v>
      </c>
      <c r="CS368" s="47">
        <v>3.2200122983257806</v>
      </c>
      <c r="CT368" s="4"/>
      <c r="CU368" s="4"/>
      <c r="CV368" s="4"/>
      <c r="CW368" s="4"/>
      <c r="CX368" s="4"/>
      <c r="CY368" s="4"/>
      <c r="CZ368" s="4"/>
      <c r="DA368" s="4"/>
      <c r="DB368" s="4"/>
      <c r="DC368" s="4"/>
      <c r="DD368" s="4"/>
      <c r="DE368" s="4"/>
      <c r="DF368" s="4"/>
      <c r="DG368" s="4"/>
      <c r="DH368" s="4"/>
      <c r="DI368" s="4"/>
      <c r="DJ368" s="4"/>
      <c r="DK368" s="4"/>
    </row>
    <row r="369" spans="1:115" ht="13.5" customHeight="1" x14ac:dyDescent="0.6">
      <c r="A369" s="40">
        <v>470</v>
      </c>
      <c r="B369" s="40" t="s">
        <v>19</v>
      </c>
      <c r="C369" s="40" t="s">
        <v>20</v>
      </c>
      <c r="D369" s="40" t="s">
        <v>21</v>
      </c>
      <c r="E369" s="40" t="s">
        <v>22</v>
      </c>
      <c r="F369" s="40" t="s">
        <v>24</v>
      </c>
      <c r="G369" s="40">
        <v>165</v>
      </c>
      <c r="H369" s="40" t="s">
        <v>806</v>
      </c>
      <c r="I369" s="41">
        <v>43321</v>
      </c>
      <c r="J369" s="42">
        <f t="shared" si="0"/>
        <v>2018</v>
      </c>
      <c r="K369" s="42">
        <f t="shared" si="1"/>
        <v>8</v>
      </c>
      <c r="L369" s="42" t="str">
        <f t="shared" si="2"/>
        <v>2 - Summer</v>
      </c>
      <c r="M369" s="40"/>
      <c r="N369" s="40" t="s">
        <v>150</v>
      </c>
      <c r="O369" s="43">
        <v>0.375</v>
      </c>
      <c r="P369" s="40" t="s">
        <v>160</v>
      </c>
      <c r="Q369" s="44">
        <v>28.81456</v>
      </c>
      <c r="R369" s="44">
        <v>-82.769829999999999</v>
      </c>
      <c r="S369" s="40" t="s">
        <v>152</v>
      </c>
      <c r="T369" s="40" t="s">
        <v>150</v>
      </c>
      <c r="U369" s="40" t="s">
        <v>153</v>
      </c>
      <c r="V369" s="40" t="s">
        <v>150</v>
      </c>
      <c r="W369" s="40" t="s">
        <v>150</v>
      </c>
      <c r="X369" s="40" t="s">
        <v>150</v>
      </c>
      <c r="Y369" s="40" t="s">
        <v>1731</v>
      </c>
      <c r="Z369" s="40" t="s">
        <v>1732</v>
      </c>
      <c r="AA369" s="45">
        <v>985.11100093000505</v>
      </c>
      <c r="AB369" s="40" t="s">
        <v>156</v>
      </c>
      <c r="AC369" s="40">
        <v>16.600000000000001</v>
      </c>
      <c r="AD369" s="40">
        <v>76</v>
      </c>
      <c r="AE369" s="40">
        <v>77.900000000000006</v>
      </c>
      <c r="AF369" s="40">
        <v>63.1</v>
      </c>
      <c r="AG369" s="46">
        <v>82.9</v>
      </c>
      <c r="AH369" s="46">
        <v>85.8</v>
      </c>
      <c r="AI369" s="40">
        <v>82.4</v>
      </c>
      <c r="AJ369" s="40">
        <v>57.1</v>
      </c>
      <c r="AK369" s="40">
        <v>17.100000000000001</v>
      </c>
      <c r="AL369" s="40">
        <v>12.7</v>
      </c>
      <c r="AM369" s="40" t="s">
        <v>150</v>
      </c>
      <c r="AN369" s="40" t="s">
        <v>150</v>
      </c>
      <c r="AO369" s="40" t="s">
        <v>201</v>
      </c>
      <c r="AP369" s="40" t="s">
        <v>153</v>
      </c>
      <c r="AQ369" s="40" t="s">
        <v>150</v>
      </c>
      <c r="AR369" s="40" t="s">
        <v>153</v>
      </c>
      <c r="AS369" s="40" t="s">
        <v>150</v>
      </c>
      <c r="AT369" s="40" t="s">
        <v>153</v>
      </c>
      <c r="AU369" s="40" t="s">
        <v>150</v>
      </c>
      <c r="AV369" s="40" t="s">
        <v>153</v>
      </c>
      <c r="AW369" s="40" t="s">
        <v>150</v>
      </c>
      <c r="AX369" s="40" t="s">
        <v>153</v>
      </c>
      <c r="AY369" s="40" t="s">
        <v>150</v>
      </c>
      <c r="AZ369" s="40" t="s">
        <v>164</v>
      </c>
      <c r="BA369" s="40" t="s">
        <v>164</v>
      </c>
      <c r="BB369" s="40" t="s">
        <v>153</v>
      </c>
      <c r="BC369" s="40" t="s">
        <v>150</v>
      </c>
      <c r="BD369" s="40" t="s">
        <v>150</v>
      </c>
      <c r="BE369" s="40" t="s">
        <v>1733</v>
      </c>
      <c r="BF369" s="40" t="s">
        <v>153</v>
      </c>
      <c r="BG369" s="40" t="s">
        <v>166</v>
      </c>
      <c r="BH369" s="40" t="s">
        <v>166</v>
      </c>
      <c r="BI369" s="40" t="s">
        <v>153</v>
      </c>
      <c r="BJ369" s="40" t="s">
        <v>150</v>
      </c>
      <c r="BK369" s="40" t="s">
        <v>150</v>
      </c>
      <c r="BL369" s="40" t="s">
        <v>150</v>
      </c>
      <c r="BM369" s="40" t="s">
        <v>166</v>
      </c>
      <c r="BN369" s="40" t="s">
        <v>166</v>
      </c>
      <c r="BO369" s="40"/>
      <c r="BP369" s="40" t="s">
        <v>153</v>
      </c>
      <c r="BQ369" s="40" t="s">
        <v>150</v>
      </c>
      <c r="BR369" s="40" t="s">
        <v>150</v>
      </c>
      <c r="BS369" s="40">
        <v>28.804210000000001</v>
      </c>
      <c r="BT369" s="40">
        <v>-82.786510000000007</v>
      </c>
      <c r="BU369" s="41">
        <v>43696</v>
      </c>
      <c r="BV369" s="43" t="s">
        <v>150</v>
      </c>
      <c r="BW369" s="40" t="s">
        <v>153</v>
      </c>
      <c r="BX369" s="40" t="s">
        <v>150</v>
      </c>
      <c r="BY369" s="40" t="s">
        <v>150</v>
      </c>
      <c r="BZ369" s="40" t="s">
        <v>150</v>
      </c>
      <c r="CA369" s="43" t="s">
        <v>150</v>
      </c>
      <c r="CB369" s="43" t="s">
        <v>150</v>
      </c>
      <c r="CC369" s="43" t="s">
        <v>150</v>
      </c>
      <c r="CD369" s="40" t="s">
        <v>150</v>
      </c>
      <c r="CE369" s="40" t="s">
        <v>150</v>
      </c>
      <c r="CF369" s="40" t="s">
        <v>150</v>
      </c>
      <c r="CG369" s="40" t="s">
        <v>153</v>
      </c>
      <c r="CH369" s="40" t="s">
        <v>158</v>
      </c>
      <c r="CI369" s="40"/>
      <c r="CJ369" s="47">
        <v>6.983371416172468</v>
      </c>
      <c r="CK369" s="47">
        <v>-12.753975869586977</v>
      </c>
      <c r="CL369" s="48">
        <v>6.1043273384074691E-2</v>
      </c>
      <c r="CM369" s="48">
        <v>0.17378947648833687</v>
      </c>
      <c r="CN369" s="47">
        <v>10.979006004329978</v>
      </c>
      <c r="CO369" s="47">
        <v>31.25710008783037</v>
      </c>
      <c r="CP369" s="47">
        <v>4.3571215834457311</v>
      </c>
      <c r="CQ369" s="47">
        <v>14.470397709270348</v>
      </c>
      <c r="CR369" s="47">
        <v>2.8469881586277457</v>
      </c>
      <c r="CS369" s="47">
        <v>3.3210910992818246</v>
      </c>
      <c r="CT369" s="4"/>
      <c r="CU369" s="4"/>
      <c r="CV369" s="4"/>
      <c r="CW369" s="4"/>
      <c r="CX369" s="4"/>
      <c r="CY369" s="4"/>
      <c r="CZ369" s="4"/>
      <c r="DA369" s="4"/>
      <c r="DB369" s="4"/>
      <c r="DC369" s="4"/>
      <c r="DD369" s="4"/>
      <c r="DE369" s="4"/>
      <c r="DF369" s="4"/>
      <c r="DG369" s="4"/>
      <c r="DH369" s="4"/>
      <c r="DI369" s="4"/>
      <c r="DJ369" s="4"/>
      <c r="DK369" s="4"/>
    </row>
    <row r="370" spans="1:115" ht="15" customHeight="1" x14ac:dyDescent="0.6">
      <c r="A370" s="40">
        <v>471</v>
      </c>
      <c r="B370" s="40" t="s">
        <v>19</v>
      </c>
      <c r="C370" s="40" t="s">
        <v>20</v>
      </c>
      <c r="D370" s="40" t="s">
        <v>21</v>
      </c>
      <c r="E370" s="40" t="s">
        <v>22</v>
      </c>
      <c r="F370" s="40" t="s">
        <v>24</v>
      </c>
      <c r="G370" s="40">
        <v>166</v>
      </c>
      <c r="H370" s="40" t="s">
        <v>809</v>
      </c>
      <c r="I370" s="41">
        <v>43321</v>
      </c>
      <c r="J370" s="42">
        <f t="shared" si="0"/>
        <v>2018</v>
      </c>
      <c r="K370" s="42">
        <f t="shared" si="1"/>
        <v>8</v>
      </c>
      <c r="L370" s="42" t="str">
        <f t="shared" si="2"/>
        <v>2 - Summer</v>
      </c>
      <c r="M370" s="40"/>
      <c r="N370" s="40" t="s">
        <v>150</v>
      </c>
      <c r="O370" s="43">
        <v>0.53819444444444442</v>
      </c>
      <c r="P370" s="40" t="s">
        <v>160</v>
      </c>
      <c r="Q370" s="44">
        <v>28.804469999999998</v>
      </c>
      <c r="R370" s="44">
        <v>-82.737359999999995</v>
      </c>
      <c r="S370" s="40" t="s">
        <v>152</v>
      </c>
      <c r="T370" s="40" t="s">
        <v>150</v>
      </c>
      <c r="U370" s="40" t="s">
        <v>153</v>
      </c>
      <c r="V370" s="40" t="s">
        <v>150</v>
      </c>
      <c r="W370" s="40" t="s">
        <v>150</v>
      </c>
      <c r="X370" s="40" t="s">
        <v>150</v>
      </c>
      <c r="Y370" s="40" t="s">
        <v>1734</v>
      </c>
      <c r="Z370" s="40" t="s">
        <v>1735</v>
      </c>
      <c r="AA370" s="45">
        <v>985.11100093002699</v>
      </c>
      <c r="AB370" s="40" t="s">
        <v>162</v>
      </c>
      <c r="AC370" s="40">
        <v>8.5</v>
      </c>
      <c r="AD370" s="40">
        <v>41.8</v>
      </c>
      <c r="AE370" s="40">
        <v>42.7</v>
      </c>
      <c r="AF370" s="40">
        <v>38.799999999999997</v>
      </c>
      <c r="AG370" s="46">
        <v>44.5</v>
      </c>
      <c r="AH370" s="46">
        <v>45</v>
      </c>
      <c r="AI370" s="40">
        <v>43</v>
      </c>
      <c r="AJ370" s="40">
        <v>32.6</v>
      </c>
      <c r="AK370" s="40">
        <v>7</v>
      </c>
      <c r="AL370" s="40">
        <v>5</v>
      </c>
      <c r="AM370" s="40">
        <v>12.1</v>
      </c>
      <c r="AN370" s="40" t="s">
        <v>150</v>
      </c>
      <c r="AO370" s="40" t="s">
        <v>163</v>
      </c>
      <c r="AP370" s="40" t="s">
        <v>153</v>
      </c>
      <c r="AQ370" s="40" t="s">
        <v>150</v>
      </c>
      <c r="AR370" s="40" t="s">
        <v>153</v>
      </c>
      <c r="AS370" s="40" t="s">
        <v>150</v>
      </c>
      <c r="AT370" s="40" t="s">
        <v>166</v>
      </c>
      <c r="AU370" s="40" t="s">
        <v>181</v>
      </c>
      <c r="AV370" s="40" t="s">
        <v>153</v>
      </c>
      <c r="AW370" s="40" t="s">
        <v>150</v>
      </c>
      <c r="AX370" s="40" t="s">
        <v>153</v>
      </c>
      <c r="AY370" s="40" t="s">
        <v>150</v>
      </c>
      <c r="AZ370" s="40" t="s">
        <v>165</v>
      </c>
      <c r="BA370" s="40" t="s">
        <v>165</v>
      </c>
      <c r="BB370" s="40" t="s">
        <v>153</v>
      </c>
      <c r="BC370" s="40" t="s">
        <v>150</v>
      </c>
      <c r="BD370" s="40" t="s">
        <v>150</v>
      </c>
      <c r="BE370" s="40" t="s">
        <v>150</v>
      </c>
      <c r="BF370" s="40" t="s">
        <v>153</v>
      </c>
      <c r="BG370" s="40" t="s">
        <v>166</v>
      </c>
      <c r="BH370" s="40" t="s">
        <v>153</v>
      </c>
      <c r="BI370" s="40" t="s">
        <v>153</v>
      </c>
      <c r="BJ370" s="40" t="s">
        <v>150</v>
      </c>
      <c r="BK370" s="40" t="s">
        <v>150</v>
      </c>
      <c r="BL370" s="40" t="s">
        <v>150</v>
      </c>
      <c r="BM370" s="40" t="s">
        <v>166</v>
      </c>
      <c r="BN370" s="40" t="s">
        <v>166</v>
      </c>
      <c r="BO370" s="40"/>
      <c r="BP370" s="40" t="s">
        <v>153</v>
      </c>
      <c r="BQ370" s="40" t="s">
        <v>150</v>
      </c>
      <c r="BR370" s="40" t="s">
        <v>150</v>
      </c>
      <c r="BS370" s="40">
        <v>28.79757</v>
      </c>
      <c r="BT370" s="40">
        <v>-82.729640000000003</v>
      </c>
      <c r="BU370" s="41">
        <v>43319</v>
      </c>
      <c r="BV370" s="43">
        <v>0.46875</v>
      </c>
      <c r="BW370" s="40" t="s">
        <v>153</v>
      </c>
      <c r="BX370" s="40" t="s">
        <v>150</v>
      </c>
      <c r="BY370" s="40" t="s">
        <v>150</v>
      </c>
      <c r="BZ370" s="40" t="s">
        <v>150</v>
      </c>
      <c r="CA370" s="43" t="s">
        <v>150</v>
      </c>
      <c r="CB370" s="43" t="s">
        <v>150</v>
      </c>
      <c r="CC370" s="43" t="s">
        <v>150</v>
      </c>
      <c r="CD370" s="40" t="s">
        <v>150</v>
      </c>
      <c r="CE370" s="40" t="s">
        <v>150</v>
      </c>
      <c r="CF370" s="40" t="s">
        <v>150</v>
      </c>
      <c r="CG370" s="40" t="s">
        <v>153</v>
      </c>
      <c r="CH370" s="40" t="s">
        <v>158</v>
      </c>
      <c r="CI370" s="40"/>
      <c r="CJ370" s="47">
        <v>6.0564731866121528</v>
      </c>
      <c r="CK370" s="47">
        <v>-13.749888761764105</v>
      </c>
      <c r="CL370" s="48">
        <v>5.2830925825421156E-2</v>
      </c>
      <c r="CM370" s="48">
        <v>0.14296779797707332</v>
      </c>
      <c r="CN370" s="47">
        <v>12.257755411930663</v>
      </c>
      <c r="CO370" s="47">
        <v>33.171182825307035</v>
      </c>
      <c r="CP370" s="47">
        <v>3.7709440275104322</v>
      </c>
      <c r="CQ370" s="47">
        <v>11.904063112162641</v>
      </c>
      <c r="CR370" s="47">
        <v>2.7061384169095928</v>
      </c>
      <c r="CS370" s="47">
        <v>3.156785946786294</v>
      </c>
      <c r="CT370" s="4"/>
      <c r="CU370" s="4"/>
      <c r="CV370" s="4"/>
      <c r="CW370" s="4"/>
      <c r="CX370" s="4"/>
      <c r="CY370" s="4"/>
      <c r="CZ370" s="4"/>
      <c r="DA370" s="4"/>
      <c r="DB370" s="4"/>
      <c r="DC370" s="4"/>
      <c r="DD370" s="4"/>
      <c r="DE370" s="4"/>
      <c r="DF370" s="4"/>
      <c r="DG370" s="4"/>
      <c r="DH370" s="4"/>
      <c r="DI370" s="4"/>
      <c r="DJ370" s="4"/>
      <c r="DK370" s="4"/>
    </row>
    <row r="371" spans="1:115" ht="15" customHeight="1" x14ac:dyDescent="0.6">
      <c r="A371" s="40">
        <v>472</v>
      </c>
      <c r="B371" s="40" t="s">
        <v>19</v>
      </c>
      <c r="C371" s="40" t="s">
        <v>20</v>
      </c>
      <c r="D371" s="40" t="s">
        <v>21</v>
      </c>
      <c r="E371" s="40" t="s">
        <v>22</v>
      </c>
      <c r="F371" s="40" t="s">
        <v>24</v>
      </c>
      <c r="G371" s="40">
        <v>167</v>
      </c>
      <c r="H371" s="40" t="s">
        <v>812</v>
      </c>
      <c r="I371" s="41">
        <v>43322</v>
      </c>
      <c r="J371" s="42">
        <f t="shared" si="0"/>
        <v>2018</v>
      </c>
      <c r="K371" s="42">
        <f t="shared" si="1"/>
        <v>8</v>
      </c>
      <c r="L371" s="42" t="str">
        <f t="shared" si="2"/>
        <v>2 - Summer</v>
      </c>
      <c r="M371" s="40"/>
      <c r="N371" s="40" t="s">
        <v>150</v>
      </c>
      <c r="O371" s="43">
        <v>0.39166666666666666</v>
      </c>
      <c r="P371" s="40" t="s">
        <v>160</v>
      </c>
      <c r="Q371" s="44">
        <v>28.817879999999999</v>
      </c>
      <c r="R371" s="44">
        <v>-82.77834</v>
      </c>
      <c r="S371" s="40" t="s">
        <v>152</v>
      </c>
      <c r="T371" s="40" t="s">
        <v>150</v>
      </c>
      <c r="U371" s="40" t="s">
        <v>153</v>
      </c>
      <c r="V371" s="40" t="s">
        <v>150</v>
      </c>
      <c r="W371" s="40" t="s">
        <v>150</v>
      </c>
      <c r="X371" s="40" t="s">
        <v>150</v>
      </c>
      <c r="Y371" s="40" t="s">
        <v>1736</v>
      </c>
      <c r="Z371" s="40" t="s">
        <v>1737</v>
      </c>
      <c r="AA371" s="45">
        <v>982.00041060982096</v>
      </c>
      <c r="AB371" s="40" t="s">
        <v>162</v>
      </c>
      <c r="AC371" s="40">
        <v>10.7</v>
      </c>
      <c r="AD371" s="40">
        <v>52.5</v>
      </c>
      <c r="AE371" s="40">
        <v>53.5</v>
      </c>
      <c r="AF371" s="40">
        <v>51</v>
      </c>
      <c r="AG371" s="46">
        <v>56.4</v>
      </c>
      <c r="AH371" s="46">
        <v>57.7</v>
      </c>
      <c r="AI371" s="40" t="s">
        <v>150</v>
      </c>
      <c r="AJ371" s="40" t="s">
        <v>150</v>
      </c>
      <c r="AK371" s="40" t="s">
        <v>150</v>
      </c>
      <c r="AL371" s="40" t="s">
        <v>150</v>
      </c>
      <c r="AM371" s="40" t="s">
        <v>150</v>
      </c>
      <c r="AN371" s="40" t="s">
        <v>150</v>
      </c>
      <c r="AO371" s="40" t="s">
        <v>163</v>
      </c>
      <c r="AP371" s="40" t="s">
        <v>153</v>
      </c>
      <c r="AQ371" s="40" t="s">
        <v>150</v>
      </c>
      <c r="AR371" s="40" t="s">
        <v>153</v>
      </c>
      <c r="AS371" s="40" t="s">
        <v>150</v>
      </c>
      <c r="AT371" s="40" t="s">
        <v>153</v>
      </c>
      <c r="AU371" s="40" t="s">
        <v>150</v>
      </c>
      <c r="AV371" s="40" t="s">
        <v>153</v>
      </c>
      <c r="AW371" s="40" t="s">
        <v>150</v>
      </c>
      <c r="AX371" s="40" t="s">
        <v>153</v>
      </c>
      <c r="AY371" s="40" t="s">
        <v>150</v>
      </c>
      <c r="AZ371" s="40" t="s">
        <v>165</v>
      </c>
      <c r="BA371" s="40" t="s">
        <v>165</v>
      </c>
      <c r="BB371" s="40" t="s">
        <v>153</v>
      </c>
      <c r="BC371" s="40" t="s">
        <v>150</v>
      </c>
      <c r="BD371" s="40" t="s">
        <v>150</v>
      </c>
      <c r="BE371" s="40" t="s">
        <v>150</v>
      </c>
      <c r="BF371" s="40" t="s">
        <v>153</v>
      </c>
      <c r="BG371" s="40" t="s">
        <v>166</v>
      </c>
      <c r="BH371" s="40" t="s">
        <v>153</v>
      </c>
      <c r="BI371" s="40" t="s">
        <v>153</v>
      </c>
      <c r="BJ371" s="40" t="s">
        <v>150</v>
      </c>
      <c r="BK371" s="40" t="s">
        <v>150</v>
      </c>
      <c r="BL371" s="40" t="s">
        <v>150</v>
      </c>
      <c r="BM371" s="40" t="s">
        <v>153</v>
      </c>
      <c r="BN371" s="40" t="s">
        <v>153</v>
      </c>
      <c r="BO371" s="40" t="s">
        <v>1738</v>
      </c>
      <c r="BP371" s="40" t="s">
        <v>153</v>
      </c>
      <c r="BQ371" s="40" t="s">
        <v>150</v>
      </c>
      <c r="BR371" s="40" t="s">
        <v>150</v>
      </c>
      <c r="BS371" s="40" t="s">
        <v>150</v>
      </c>
      <c r="BT371" s="40" t="s">
        <v>150</v>
      </c>
      <c r="BU371" s="41">
        <v>43322</v>
      </c>
      <c r="BV371" s="43">
        <v>0.43055555555555558</v>
      </c>
      <c r="BW371" s="40" t="s">
        <v>153</v>
      </c>
      <c r="BX371" s="40" t="s">
        <v>150</v>
      </c>
      <c r="BY371" s="40" t="s">
        <v>150</v>
      </c>
      <c r="BZ371" s="40" t="s">
        <v>150</v>
      </c>
      <c r="CA371" s="43" t="s">
        <v>150</v>
      </c>
      <c r="CB371" s="43" t="s">
        <v>150</v>
      </c>
      <c r="CC371" s="43" t="s">
        <v>150</v>
      </c>
      <c r="CD371" s="40" t="s">
        <v>150</v>
      </c>
      <c r="CE371" s="40" t="s">
        <v>150</v>
      </c>
      <c r="CF371" s="40" t="s">
        <v>150</v>
      </c>
      <c r="CG371" s="40" t="s">
        <v>153</v>
      </c>
      <c r="CH371" s="40" t="s">
        <v>158</v>
      </c>
      <c r="CI371" s="40"/>
      <c r="CJ371" s="40"/>
      <c r="CK371" s="40"/>
      <c r="CL371" s="40"/>
      <c r="CM371" s="40"/>
      <c r="CN371" s="40"/>
      <c r="CO371" s="40"/>
      <c r="CP371" s="40"/>
      <c r="CQ371" s="40"/>
      <c r="CR371" s="40"/>
      <c r="CS371" s="40"/>
      <c r="CT371" s="4"/>
      <c r="CU371" s="4"/>
      <c r="CV371" s="4"/>
      <c r="CW371" s="4"/>
      <c r="CX371" s="4"/>
      <c r="CY371" s="4"/>
      <c r="CZ371" s="4"/>
      <c r="DA371" s="4"/>
      <c r="DB371" s="4"/>
      <c r="DC371" s="4"/>
      <c r="DD371" s="4"/>
      <c r="DE371" s="4"/>
      <c r="DF371" s="4"/>
      <c r="DG371" s="4"/>
      <c r="DH371" s="4"/>
      <c r="DI371" s="4"/>
      <c r="DJ371" s="4"/>
      <c r="DK371" s="4"/>
    </row>
    <row r="372" spans="1:115" ht="15" customHeight="1" x14ac:dyDescent="0.6">
      <c r="A372" s="40">
        <v>502</v>
      </c>
      <c r="B372" s="40" t="s">
        <v>19</v>
      </c>
      <c r="C372" s="40" t="s">
        <v>20</v>
      </c>
      <c r="D372" s="40" t="s">
        <v>21</v>
      </c>
      <c r="E372" s="40" t="s">
        <v>22</v>
      </c>
      <c r="F372" s="40" t="s">
        <v>25</v>
      </c>
      <c r="G372" s="40">
        <v>168</v>
      </c>
      <c r="H372" s="40" t="s">
        <v>816</v>
      </c>
      <c r="I372" s="41">
        <v>43378</v>
      </c>
      <c r="J372" s="42">
        <f t="shared" si="0"/>
        <v>2018</v>
      </c>
      <c r="K372" s="42">
        <f t="shared" si="1"/>
        <v>10</v>
      </c>
      <c r="L372" s="42" t="str">
        <f t="shared" si="2"/>
        <v>3 - Fall</v>
      </c>
      <c r="M372" s="40"/>
      <c r="N372" s="40" t="s">
        <v>150</v>
      </c>
      <c r="O372" s="43">
        <v>0.55208333333333337</v>
      </c>
      <c r="P372" s="40" t="s">
        <v>160</v>
      </c>
      <c r="Q372" s="44">
        <v>28.814319999999999</v>
      </c>
      <c r="R372" s="44">
        <v>-82.754429999999999</v>
      </c>
      <c r="S372" s="40" t="s">
        <v>152</v>
      </c>
      <c r="T372" s="40" t="s">
        <v>150</v>
      </c>
      <c r="U372" s="40" t="s">
        <v>153</v>
      </c>
      <c r="V372" s="40" t="s">
        <v>150</v>
      </c>
      <c r="W372" s="40" t="s">
        <v>150</v>
      </c>
      <c r="X372" s="40" t="s">
        <v>150</v>
      </c>
      <c r="Y372" s="40" t="s">
        <v>1852</v>
      </c>
      <c r="Z372" s="40" t="s">
        <v>1853</v>
      </c>
      <c r="AA372" s="45">
        <v>982.00041060993601</v>
      </c>
      <c r="AB372" s="40" t="s">
        <v>179</v>
      </c>
      <c r="AC372" s="40">
        <v>5.8</v>
      </c>
      <c r="AD372" s="40">
        <v>38.4</v>
      </c>
      <c r="AE372" s="40">
        <v>38.799999999999997</v>
      </c>
      <c r="AF372" s="40">
        <v>28.7</v>
      </c>
      <c r="AG372" s="46">
        <v>41.9</v>
      </c>
      <c r="AH372" s="46">
        <v>42.5</v>
      </c>
      <c r="AI372" s="40">
        <v>33.299999999999997</v>
      </c>
      <c r="AJ372" s="40">
        <v>31.2</v>
      </c>
      <c r="AK372" s="40">
        <v>7.1</v>
      </c>
      <c r="AL372" s="40">
        <v>4.5999999999999996</v>
      </c>
      <c r="AM372" s="40">
        <v>7.2</v>
      </c>
      <c r="AN372" s="40" t="s">
        <v>150</v>
      </c>
      <c r="AO372" s="40" t="s">
        <v>163</v>
      </c>
      <c r="AP372" s="40" t="s">
        <v>153</v>
      </c>
      <c r="AQ372" s="40" t="s">
        <v>150</v>
      </c>
      <c r="AR372" s="40" t="s">
        <v>153</v>
      </c>
      <c r="AS372" s="40" t="s">
        <v>150</v>
      </c>
      <c r="AT372" s="40" t="s">
        <v>166</v>
      </c>
      <c r="AU372" s="40" t="s">
        <v>181</v>
      </c>
      <c r="AV372" s="40" t="s">
        <v>153</v>
      </c>
      <c r="AW372" s="40" t="s">
        <v>150</v>
      </c>
      <c r="AX372" s="40" t="s">
        <v>153</v>
      </c>
      <c r="AY372" s="40" t="s">
        <v>150</v>
      </c>
      <c r="AZ372" s="40" t="s">
        <v>165</v>
      </c>
      <c r="BA372" s="40" t="s">
        <v>164</v>
      </c>
      <c r="BB372" s="40" t="s">
        <v>153</v>
      </c>
      <c r="BC372" s="40" t="s">
        <v>150</v>
      </c>
      <c r="BD372" s="40" t="s">
        <v>150</v>
      </c>
      <c r="BE372" s="40" t="s">
        <v>150</v>
      </c>
      <c r="BF372" s="40" t="s">
        <v>166</v>
      </c>
      <c r="BG372" s="40" t="s">
        <v>166</v>
      </c>
      <c r="BH372" s="40" t="s">
        <v>153</v>
      </c>
      <c r="BI372" s="40" t="s">
        <v>153</v>
      </c>
      <c r="BJ372" s="40" t="s">
        <v>150</v>
      </c>
      <c r="BK372" s="40" t="s">
        <v>150</v>
      </c>
      <c r="BL372" s="40" t="s">
        <v>150</v>
      </c>
      <c r="BM372" s="40" t="s">
        <v>166</v>
      </c>
      <c r="BN372" s="40" t="s">
        <v>166</v>
      </c>
      <c r="BO372" s="40"/>
      <c r="BP372" s="40" t="s">
        <v>153</v>
      </c>
      <c r="BQ372" s="40" t="s">
        <v>150</v>
      </c>
      <c r="BR372" s="40" t="s">
        <v>150</v>
      </c>
      <c r="BS372" s="40">
        <v>28.802879999999998</v>
      </c>
      <c r="BT372" s="40">
        <v>-82.747749999999996</v>
      </c>
      <c r="BU372" s="41">
        <v>43378</v>
      </c>
      <c r="BV372" s="43">
        <v>0.69791666666666663</v>
      </c>
      <c r="BW372" s="40" t="s">
        <v>153</v>
      </c>
      <c r="BX372" s="40" t="s">
        <v>150</v>
      </c>
      <c r="BY372" s="40" t="s">
        <v>150</v>
      </c>
      <c r="BZ372" s="40" t="s">
        <v>150</v>
      </c>
      <c r="CA372" s="43" t="s">
        <v>150</v>
      </c>
      <c r="CB372" s="43" t="s">
        <v>150</v>
      </c>
      <c r="CC372" s="43" t="s">
        <v>150</v>
      </c>
      <c r="CD372" s="40" t="s">
        <v>150</v>
      </c>
      <c r="CE372" s="40" t="s">
        <v>150</v>
      </c>
      <c r="CF372" s="40" t="s">
        <v>150</v>
      </c>
      <c r="CG372" s="40" t="s">
        <v>153</v>
      </c>
      <c r="CH372" s="40" t="s">
        <v>158</v>
      </c>
      <c r="CI372" s="40"/>
      <c r="CJ372" s="47">
        <v>5.2177062641247858</v>
      </c>
      <c r="CK372" s="47">
        <v>-12.552577913636092</v>
      </c>
      <c r="CL372" s="48">
        <v>4.4714828843069425E-2</v>
      </c>
      <c r="CM372" s="48">
        <v>0.13027337776736708</v>
      </c>
      <c r="CN372" s="47">
        <v>11.095491028056928</v>
      </c>
      <c r="CO372" s="47">
        <v>32.325900190413662</v>
      </c>
      <c r="CP372" s="47">
        <v>3.1916366055010297</v>
      </c>
      <c r="CQ372" s="47">
        <v>10.847075584293679</v>
      </c>
      <c r="CR372" s="47">
        <v>2.913426734217698</v>
      </c>
      <c r="CS372" s="47">
        <v>3.3985935509067402</v>
      </c>
      <c r="CT372" s="4"/>
      <c r="CU372" s="4"/>
      <c r="CV372" s="4"/>
      <c r="CW372" s="4"/>
      <c r="CX372" s="4"/>
      <c r="CY372" s="4"/>
      <c r="CZ372" s="4"/>
      <c r="DA372" s="4"/>
      <c r="DB372" s="4"/>
      <c r="DC372" s="4"/>
      <c r="DD372" s="4"/>
      <c r="DE372" s="4"/>
      <c r="DF372" s="4"/>
      <c r="DG372" s="4"/>
      <c r="DH372" s="4"/>
      <c r="DI372" s="4"/>
      <c r="DJ372" s="4"/>
      <c r="DK372" s="4"/>
    </row>
    <row r="373" spans="1:115" ht="15" customHeight="1" x14ac:dyDescent="0.6">
      <c r="A373" s="40">
        <v>503</v>
      </c>
      <c r="B373" s="40" t="s">
        <v>19</v>
      </c>
      <c r="C373" s="40" t="s">
        <v>20</v>
      </c>
      <c r="D373" s="40" t="s">
        <v>21</v>
      </c>
      <c r="E373" s="40" t="s">
        <v>22</v>
      </c>
      <c r="F373" s="40" t="s">
        <v>25</v>
      </c>
      <c r="G373" s="40">
        <v>169</v>
      </c>
      <c r="H373" s="40" t="s">
        <v>820</v>
      </c>
      <c r="I373" s="41">
        <v>43378</v>
      </c>
      <c r="J373" s="42">
        <f t="shared" si="0"/>
        <v>2018</v>
      </c>
      <c r="K373" s="42">
        <f t="shared" si="1"/>
        <v>10</v>
      </c>
      <c r="L373" s="42" t="str">
        <f t="shared" si="2"/>
        <v>3 - Fall</v>
      </c>
      <c r="M373" s="40"/>
      <c r="N373" s="40" t="s">
        <v>150</v>
      </c>
      <c r="O373" s="43">
        <v>0.67638888888888893</v>
      </c>
      <c r="P373" s="40" t="s">
        <v>160</v>
      </c>
      <c r="Q373" s="44">
        <v>28.803629999999998</v>
      </c>
      <c r="R373" s="44">
        <v>-82.766620000000003</v>
      </c>
      <c r="S373" s="40" t="s">
        <v>152</v>
      </c>
      <c r="T373" s="40" t="s">
        <v>150</v>
      </c>
      <c r="U373" s="40" t="s">
        <v>153</v>
      </c>
      <c r="V373" s="40" t="s">
        <v>150</v>
      </c>
      <c r="W373" s="40" t="s">
        <v>150</v>
      </c>
      <c r="X373" s="40" t="s">
        <v>150</v>
      </c>
      <c r="Y373" s="40" t="s">
        <v>1854</v>
      </c>
      <c r="Z373" s="40" t="s">
        <v>1855</v>
      </c>
      <c r="AA373" s="45">
        <v>982.00041060931005</v>
      </c>
      <c r="AB373" s="40" t="s">
        <v>179</v>
      </c>
      <c r="AC373" s="40">
        <v>7.3</v>
      </c>
      <c r="AD373" s="40">
        <v>55.5</v>
      </c>
      <c r="AE373" s="40">
        <v>56.6</v>
      </c>
      <c r="AF373" s="40">
        <v>43.4</v>
      </c>
      <c r="AG373" s="46">
        <v>61.1</v>
      </c>
      <c r="AH373" s="46">
        <v>62.1</v>
      </c>
      <c r="AI373" s="40">
        <v>55.4</v>
      </c>
      <c r="AJ373" s="40">
        <v>46.7</v>
      </c>
      <c r="AK373" s="40">
        <v>10.1</v>
      </c>
      <c r="AL373" s="40">
        <v>6.5</v>
      </c>
      <c r="AM373" s="40">
        <v>20.5</v>
      </c>
      <c r="AN373" s="40" t="s">
        <v>150</v>
      </c>
      <c r="AO373" s="40" t="s">
        <v>201</v>
      </c>
      <c r="AP373" s="40" t="s">
        <v>153</v>
      </c>
      <c r="AQ373" s="40" t="s">
        <v>150</v>
      </c>
      <c r="AR373" s="40" t="s">
        <v>153</v>
      </c>
      <c r="AS373" s="40" t="s">
        <v>150</v>
      </c>
      <c r="AT373" s="40" t="s">
        <v>166</v>
      </c>
      <c r="AU373" s="40" t="s">
        <v>181</v>
      </c>
      <c r="AV373" s="40" t="s">
        <v>153</v>
      </c>
      <c r="AW373" s="40" t="s">
        <v>150</v>
      </c>
      <c r="AX373" s="40" t="s">
        <v>153</v>
      </c>
      <c r="AY373" s="40" t="s">
        <v>150</v>
      </c>
      <c r="AZ373" s="40" t="s">
        <v>165</v>
      </c>
      <c r="BA373" s="40" t="s">
        <v>165</v>
      </c>
      <c r="BB373" s="40" t="s">
        <v>166</v>
      </c>
      <c r="BC373" s="40">
        <v>6</v>
      </c>
      <c r="BD373" s="40">
        <v>1</v>
      </c>
      <c r="BE373" s="40" t="s">
        <v>150</v>
      </c>
      <c r="BF373" s="40" t="s">
        <v>153</v>
      </c>
      <c r="BG373" s="40" t="s">
        <v>166</v>
      </c>
      <c r="BH373" s="40" t="s">
        <v>153</v>
      </c>
      <c r="BI373" s="40" t="s">
        <v>153</v>
      </c>
      <c r="BJ373" s="40" t="s">
        <v>150</v>
      </c>
      <c r="BK373" s="40" t="s">
        <v>150</v>
      </c>
      <c r="BL373" s="40" t="s">
        <v>150</v>
      </c>
      <c r="BM373" s="40" t="s">
        <v>166</v>
      </c>
      <c r="BN373" s="40" t="s">
        <v>166</v>
      </c>
      <c r="BO373" s="35" t="s">
        <v>1856</v>
      </c>
      <c r="BP373" s="40" t="s">
        <v>153</v>
      </c>
      <c r="BQ373" s="40" t="s">
        <v>150</v>
      </c>
      <c r="BR373" s="40" t="s">
        <v>150</v>
      </c>
      <c r="BS373" s="40">
        <v>28.808669999999999</v>
      </c>
      <c r="BT373" s="40">
        <v>-82.781279999999995</v>
      </c>
      <c r="BU373" s="41">
        <v>43264</v>
      </c>
      <c r="BV373" s="43">
        <v>0.56874999999999998</v>
      </c>
      <c r="BW373" s="40" t="s">
        <v>153</v>
      </c>
      <c r="BX373" s="40" t="s">
        <v>150</v>
      </c>
      <c r="BY373" s="40" t="s">
        <v>150</v>
      </c>
      <c r="BZ373" s="40" t="s">
        <v>150</v>
      </c>
      <c r="CA373" s="43" t="s">
        <v>150</v>
      </c>
      <c r="CB373" s="43" t="s">
        <v>150</v>
      </c>
      <c r="CC373" s="43" t="s">
        <v>150</v>
      </c>
      <c r="CD373" s="40" t="s">
        <v>153</v>
      </c>
      <c r="CE373" s="40" t="s">
        <v>150</v>
      </c>
      <c r="CF373" s="40" t="s">
        <v>150</v>
      </c>
      <c r="CG373" s="40" t="s">
        <v>153</v>
      </c>
      <c r="CH373" s="40" t="s">
        <v>158</v>
      </c>
      <c r="CI373" s="40"/>
      <c r="CJ373" s="47">
        <v>8.3015480892749736</v>
      </c>
      <c r="CK373" s="47">
        <v>-11.906334870531982</v>
      </c>
      <c r="CL373" s="48">
        <v>8.0188500836674975E-2</v>
      </c>
      <c r="CM373" s="48">
        <v>0.21976919359084629</v>
      </c>
      <c r="CN373" s="47">
        <v>11.106440559096258</v>
      </c>
      <c r="CO373" s="47">
        <v>30.438946480726635</v>
      </c>
      <c r="CP373" s="47">
        <v>5.7236617299553876</v>
      </c>
      <c r="CQ373" s="47">
        <v>18.298850423883955</v>
      </c>
      <c r="CR373" s="47">
        <v>2.7406572176534914</v>
      </c>
      <c r="CS373" s="47">
        <v>3.1970530907015329</v>
      </c>
      <c r="CT373" s="4"/>
      <c r="CU373" s="4"/>
      <c r="CV373" s="4"/>
      <c r="CW373" s="4"/>
      <c r="CX373" s="4"/>
      <c r="CY373" s="4"/>
      <c r="CZ373" s="4"/>
      <c r="DA373" s="4"/>
      <c r="DB373" s="4"/>
      <c r="DC373" s="4"/>
      <c r="DD373" s="4"/>
      <c r="DE373" s="4"/>
      <c r="DF373" s="4"/>
      <c r="DG373" s="4"/>
      <c r="DH373" s="4"/>
      <c r="DI373" s="4"/>
      <c r="DJ373" s="4"/>
      <c r="DK373" s="4"/>
    </row>
    <row r="374" spans="1:115" ht="15" customHeight="1" x14ac:dyDescent="0.6">
      <c r="A374" s="40">
        <v>504</v>
      </c>
      <c r="B374" s="40" t="s">
        <v>19</v>
      </c>
      <c r="C374" s="40" t="s">
        <v>20</v>
      </c>
      <c r="D374" s="40" t="s">
        <v>21</v>
      </c>
      <c r="E374" s="40" t="s">
        <v>22</v>
      </c>
      <c r="F374" s="40" t="s">
        <v>25</v>
      </c>
      <c r="G374" s="40">
        <v>170</v>
      </c>
      <c r="H374" s="40" t="s">
        <v>824</v>
      </c>
      <c r="I374" s="41">
        <v>43378</v>
      </c>
      <c r="J374" s="42">
        <f t="shared" si="0"/>
        <v>2018</v>
      </c>
      <c r="K374" s="42">
        <f t="shared" si="1"/>
        <v>10</v>
      </c>
      <c r="L374" s="42" t="str">
        <f t="shared" si="2"/>
        <v>3 - Fall</v>
      </c>
      <c r="M374" s="40"/>
      <c r="N374" s="40" t="s">
        <v>150</v>
      </c>
      <c r="O374" s="43">
        <v>0.71388888888888891</v>
      </c>
      <c r="P374" s="40" t="s">
        <v>160</v>
      </c>
      <c r="Q374" s="44">
        <v>28.818200000000001</v>
      </c>
      <c r="R374" s="44">
        <v>-82.780029999999996</v>
      </c>
      <c r="S374" s="40" t="s">
        <v>152</v>
      </c>
      <c r="T374" s="40" t="s">
        <v>150</v>
      </c>
      <c r="U374" s="40" t="s">
        <v>153</v>
      </c>
      <c r="V374" s="40" t="s">
        <v>150</v>
      </c>
      <c r="W374" s="40" t="s">
        <v>150</v>
      </c>
      <c r="X374" s="40" t="s">
        <v>150</v>
      </c>
      <c r="Y374" s="40" t="s">
        <v>1857</v>
      </c>
      <c r="Z374" s="40" t="s">
        <v>1858</v>
      </c>
      <c r="AA374" s="45">
        <v>982.00041060771002</v>
      </c>
      <c r="AB374" s="40" t="s">
        <v>156</v>
      </c>
      <c r="AC374" s="40">
        <v>13.9</v>
      </c>
      <c r="AD374" s="40">
        <v>70.7</v>
      </c>
      <c r="AE374" s="40">
        <v>71.599999999999994</v>
      </c>
      <c r="AF374" s="40">
        <v>59.8</v>
      </c>
      <c r="AG374" s="46">
        <v>76.3</v>
      </c>
      <c r="AH374" s="46">
        <v>77.5</v>
      </c>
      <c r="AI374" s="46">
        <v>74</v>
      </c>
      <c r="AJ374" s="40">
        <v>55.5</v>
      </c>
      <c r="AK374" s="40">
        <v>11.4</v>
      </c>
      <c r="AL374" s="40">
        <v>10.7</v>
      </c>
      <c r="AM374" s="40" t="s">
        <v>150</v>
      </c>
      <c r="AN374" s="40" t="s">
        <v>150</v>
      </c>
      <c r="AO374" s="40" t="s">
        <v>201</v>
      </c>
      <c r="AP374" s="40" t="s">
        <v>153</v>
      </c>
      <c r="AQ374" s="40" t="s">
        <v>150</v>
      </c>
      <c r="AR374" s="40" t="s">
        <v>153</v>
      </c>
      <c r="AS374" s="40" t="s">
        <v>150</v>
      </c>
      <c r="AT374" s="40" t="s">
        <v>166</v>
      </c>
      <c r="AU374" s="40" t="s">
        <v>181</v>
      </c>
      <c r="AV374" s="40" t="s">
        <v>153</v>
      </c>
      <c r="AW374" s="40" t="s">
        <v>150</v>
      </c>
      <c r="AX374" s="40" t="s">
        <v>153</v>
      </c>
      <c r="AY374" s="40" t="s">
        <v>150</v>
      </c>
      <c r="AZ374" s="40" t="s">
        <v>281</v>
      </c>
      <c r="BA374" s="40" t="s">
        <v>164</v>
      </c>
      <c r="BB374" s="40" t="s">
        <v>153</v>
      </c>
      <c r="BC374" s="40" t="s">
        <v>150</v>
      </c>
      <c r="BD374" s="40" t="s">
        <v>150</v>
      </c>
      <c r="BE374" s="40" t="s">
        <v>150</v>
      </c>
      <c r="BF374" s="40" t="s">
        <v>166</v>
      </c>
      <c r="BG374" s="40" t="s">
        <v>166</v>
      </c>
      <c r="BH374" s="40" t="s">
        <v>166</v>
      </c>
      <c r="BI374" s="40" t="s">
        <v>153</v>
      </c>
      <c r="BJ374" s="40" t="s">
        <v>150</v>
      </c>
      <c r="BK374" s="40" t="s">
        <v>150</v>
      </c>
      <c r="BL374" s="40" t="s">
        <v>150</v>
      </c>
      <c r="BM374" s="40" t="s">
        <v>166</v>
      </c>
      <c r="BN374" s="40" t="s">
        <v>166</v>
      </c>
      <c r="BO374" s="40" t="s">
        <v>1859</v>
      </c>
      <c r="BP374" s="40" t="s">
        <v>153</v>
      </c>
      <c r="BQ374" s="40" t="s">
        <v>150</v>
      </c>
      <c r="BR374" s="40" t="s">
        <v>150</v>
      </c>
      <c r="BS374" s="40">
        <v>28.818180000000002</v>
      </c>
      <c r="BT374" s="40">
        <v>-82.78004</v>
      </c>
      <c r="BU374" s="41">
        <v>43748</v>
      </c>
      <c r="BV374" s="43" t="s">
        <v>150</v>
      </c>
      <c r="BW374" s="40" t="s">
        <v>153</v>
      </c>
      <c r="BX374" s="40" t="s">
        <v>150</v>
      </c>
      <c r="BY374" s="40" t="s">
        <v>150</v>
      </c>
      <c r="BZ374" s="40" t="s">
        <v>150</v>
      </c>
      <c r="CA374" s="43" t="s">
        <v>150</v>
      </c>
      <c r="CB374" s="43" t="s">
        <v>150</v>
      </c>
      <c r="CC374" s="43" t="s">
        <v>150</v>
      </c>
      <c r="CD374" s="40" t="s">
        <v>150</v>
      </c>
      <c r="CE374" s="40" t="s">
        <v>150</v>
      </c>
      <c r="CF374" s="40" t="s">
        <v>150</v>
      </c>
      <c r="CG374" s="40" t="s">
        <v>153</v>
      </c>
      <c r="CH374" s="40" t="s">
        <v>158</v>
      </c>
      <c r="CI374" s="40"/>
      <c r="CJ374" s="47">
        <v>6.0108880277813173</v>
      </c>
      <c r="CK374" s="47">
        <v>-13.964377584851796</v>
      </c>
      <c r="CL374" s="48">
        <v>4.2375318867475691E-2</v>
      </c>
      <c r="CM374" s="48">
        <v>0.12494065339956727</v>
      </c>
      <c r="CN374" s="47">
        <v>10.161946970617672</v>
      </c>
      <c r="CO374" s="47">
        <v>29.961787385987353</v>
      </c>
      <c r="CP374" s="47">
        <v>3.0246480276570802</v>
      </c>
      <c r="CQ374" s="47">
        <v>10.403051906708349</v>
      </c>
      <c r="CR374" s="47">
        <v>2.94842981100168</v>
      </c>
      <c r="CS374" s="47">
        <v>3.4394256163308521</v>
      </c>
      <c r="CT374" s="4"/>
      <c r="CU374" s="4"/>
      <c r="CV374" s="4"/>
      <c r="CW374" s="4"/>
      <c r="CX374" s="4"/>
      <c r="CY374" s="4"/>
      <c r="CZ374" s="4"/>
      <c r="DA374" s="4"/>
      <c r="DB374" s="4"/>
      <c r="DC374" s="4"/>
      <c r="DD374" s="4"/>
      <c r="DE374" s="4"/>
      <c r="DF374" s="4"/>
      <c r="DG374" s="4"/>
      <c r="DH374" s="4"/>
      <c r="DI374" s="4"/>
      <c r="DJ374" s="4"/>
      <c r="DK374" s="4"/>
    </row>
    <row r="375" spans="1:115" ht="15" customHeight="1" x14ac:dyDescent="0.6">
      <c r="A375" s="40">
        <v>505</v>
      </c>
      <c r="B375" s="40" t="s">
        <v>19</v>
      </c>
      <c r="C375" s="40" t="s">
        <v>20</v>
      </c>
      <c r="D375" s="40" t="s">
        <v>21</v>
      </c>
      <c r="E375" s="40" t="s">
        <v>22</v>
      </c>
      <c r="F375" s="40" t="s">
        <v>25</v>
      </c>
      <c r="G375" s="40">
        <v>171</v>
      </c>
      <c r="H375" s="40" t="s">
        <v>828</v>
      </c>
      <c r="I375" s="41">
        <v>43379</v>
      </c>
      <c r="J375" s="42">
        <f t="shared" si="0"/>
        <v>2018</v>
      </c>
      <c r="K375" s="42">
        <f t="shared" si="1"/>
        <v>10</v>
      </c>
      <c r="L375" s="42" t="str">
        <f t="shared" si="2"/>
        <v>3 - Fall</v>
      </c>
      <c r="M375" s="40"/>
      <c r="N375" s="40" t="s">
        <v>150</v>
      </c>
      <c r="O375" s="43">
        <v>0.43541666666666662</v>
      </c>
      <c r="P375" s="40" t="s">
        <v>160</v>
      </c>
      <c r="Q375" s="44">
        <v>28.77674</v>
      </c>
      <c r="R375" s="44">
        <v>-82.763000000000005</v>
      </c>
      <c r="S375" s="40" t="s">
        <v>152</v>
      </c>
      <c r="T375" s="40" t="s">
        <v>150</v>
      </c>
      <c r="U375" s="40" t="s">
        <v>153</v>
      </c>
      <c r="V375" s="40" t="s">
        <v>150</v>
      </c>
      <c r="W375" s="40" t="s">
        <v>150</v>
      </c>
      <c r="X375" s="40" t="s">
        <v>150</v>
      </c>
      <c r="Y375" s="40" t="s">
        <v>1860</v>
      </c>
      <c r="Z375" s="40" t="s">
        <v>1861</v>
      </c>
      <c r="AA375" s="45">
        <v>982.00041060795002</v>
      </c>
      <c r="AB375" s="40" t="s">
        <v>156</v>
      </c>
      <c r="AC375" s="40">
        <v>16.8</v>
      </c>
      <c r="AD375" s="40">
        <v>84.7</v>
      </c>
      <c r="AE375" s="40">
        <v>85.5</v>
      </c>
      <c r="AF375" s="40">
        <v>65.599999999999994</v>
      </c>
      <c r="AG375" s="46">
        <v>92.5</v>
      </c>
      <c r="AH375" s="46">
        <v>93.2</v>
      </c>
      <c r="AI375" s="40">
        <v>88.8</v>
      </c>
      <c r="AJ375" s="40">
        <v>62.9</v>
      </c>
      <c r="AK375" s="40">
        <v>18.2</v>
      </c>
      <c r="AL375" s="40">
        <v>14.1</v>
      </c>
      <c r="AM375" s="40" t="s">
        <v>150</v>
      </c>
      <c r="AN375" s="40" t="s">
        <v>157</v>
      </c>
      <c r="AO375" s="40" t="s">
        <v>201</v>
      </c>
      <c r="AP375" s="40" t="s">
        <v>166</v>
      </c>
      <c r="AQ375" s="40" t="s">
        <v>1862</v>
      </c>
      <c r="AR375" s="40" t="s">
        <v>153</v>
      </c>
      <c r="AS375" s="40" t="s">
        <v>150</v>
      </c>
      <c r="AT375" s="40" t="s">
        <v>166</v>
      </c>
      <c r="AU375" s="40" t="s">
        <v>181</v>
      </c>
      <c r="AV375" s="40" t="s">
        <v>153</v>
      </c>
      <c r="AW375" s="40" t="s">
        <v>150</v>
      </c>
      <c r="AX375" s="40" t="s">
        <v>153</v>
      </c>
      <c r="AY375" s="40" t="s">
        <v>150</v>
      </c>
      <c r="AZ375" s="40" t="s">
        <v>281</v>
      </c>
      <c r="BA375" s="40" t="s">
        <v>164</v>
      </c>
      <c r="BB375" s="40" t="s">
        <v>153</v>
      </c>
      <c r="BC375" s="40" t="s">
        <v>150</v>
      </c>
      <c r="BD375" s="40" t="s">
        <v>150</v>
      </c>
      <c r="BE375" s="40" t="s">
        <v>1863</v>
      </c>
      <c r="BF375" s="40" t="s">
        <v>166</v>
      </c>
      <c r="BG375" s="40" t="s">
        <v>166</v>
      </c>
      <c r="BH375" s="40" t="s">
        <v>166</v>
      </c>
      <c r="BI375" s="40" t="s">
        <v>153</v>
      </c>
      <c r="BJ375" s="40" t="s">
        <v>150</v>
      </c>
      <c r="BK375" s="40" t="s">
        <v>150</v>
      </c>
      <c r="BL375" s="40" t="s">
        <v>150</v>
      </c>
      <c r="BM375" s="40" t="s">
        <v>166</v>
      </c>
      <c r="BN375" s="40" t="s">
        <v>166</v>
      </c>
      <c r="BO375" s="40" t="s">
        <v>1864</v>
      </c>
      <c r="BP375" s="40" t="s">
        <v>153</v>
      </c>
      <c r="BQ375" s="40" t="s">
        <v>150</v>
      </c>
      <c r="BR375" s="40" t="s">
        <v>150</v>
      </c>
      <c r="BS375" s="40">
        <v>28.786359999999998</v>
      </c>
      <c r="BT375" s="40">
        <v>-82.773700000000005</v>
      </c>
      <c r="BU375" s="41">
        <v>43674</v>
      </c>
      <c r="BV375" s="43" t="s">
        <v>150</v>
      </c>
      <c r="BW375" s="40" t="s">
        <v>153</v>
      </c>
      <c r="BX375" s="40" t="s">
        <v>150</v>
      </c>
      <c r="BY375" s="40" t="s">
        <v>150</v>
      </c>
      <c r="BZ375" s="40" t="s">
        <v>150</v>
      </c>
      <c r="CA375" s="43" t="s">
        <v>150</v>
      </c>
      <c r="CB375" s="43" t="s">
        <v>150</v>
      </c>
      <c r="CC375" s="43" t="s">
        <v>150</v>
      </c>
      <c r="CD375" s="40" t="s">
        <v>150</v>
      </c>
      <c r="CE375" s="40" t="s">
        <v>150</v>
      </c>
      <c r="CF375" s="40" t="s">
        <v>150</v>
      </c>
      <c r="CG375" s="40" t="s">
        <v>153</v>
      </c>
      <c r="CH375" s="40" t="s">
        <v>158</v>
      </c>
      <c r="CI375" s="40"/>
      <c r="CJ375" s="47">
        <v>6.1496695113329718</v>
      </c>
      <c r="CK375" s="47">
        <v>-13.634084937092345</v>
      </c>
      <c r="CL375" s="48">
        <v>5.8908683990284781E-2</v>
      </c>
      <c r="CM375" s="48">
        <v>0.16980495027109471</v>
      </c>
      <c r="CN375" s="47">
        <v>11.596197635882831</v>
      </c>
      <c r="CO375" s="47">
        <v>33.426171313207618</v>
      </c>
      <c r="CP375" s="47">
        <v>4.2047597423472363</v>
      </c>
      <c r="CQ375" s="47">
        <v>14.138630330649018</v>
      </c>
      <c r="CR375" s="47">
        <v>2.8825113509427394</v>
      </c>
      <c r="CS375" s="47">
        <v>3.3625298939806645</v>
      </c>
      <c r="CT375" s="4"/>
      <c r="CU375" s="4"/>
      <c r="CV375" s="4"/>
      <c r="CW375" s="4"/>
      <c r="CX375" s="4"/>
      <c r="CY375" s="4"/>
      <c r="CZ375" s="4"/>
      <c r="DA375" s="4"/>
      <c r="DB375" s="4"/>
      <c r="DC375" s="4"/>
      <c r="DD375" s="4"/>
      <c r="DE375" s="4"/>
      <c r="DF375" s="4"/>
      <c r="DG375" s="4"/>
      <c r="DH375" s="4"/>
      <c r="DI375" s="4"/>
      <c r="DJ375" s="4"/>
      <c r="DK375" s="4"/>
    </row>
    <row r="376" spans="1:115" ht="15" customHeight="1" x14ac:dyDescent="0.6">
      <c r="A376" s="40">
        <v>506</v>
      </c>
      <c r="B376" s="40" t="s">
        <v>19</v>
      </c>
      <c r="C376" s="40" t="s">
        <v>20</v>
      </c>
      <c r="D376" s="40" t="s">
        <v>21</v>
      </c>
      <c r="E376" s="40" t="s">
        <v>22</v>
      </c>
      <c r="F376" s="40" t="s">
        <v>25</v>
      </c>
      <c r="G376" s="40">
        <v>172</v>
      </c>
      <c r="H376" s="40" t="s">
        <v>834</v>
      </c>
      <c r="I376" s="41">
        <v>43379</v>
      </c>
      <c r="J376" s="42">
        <f t="shared" si="0"/>
        <v>2018</v>
      </c>
      <c r="K376" s="42">
        <f t="shared" si="1"/>
        <v>10</v>
      </c>
      <c r="L376" s="42" t="str">
        <f t="shared" si="2"/>
        <v>3 - Fall</v>
      </c>
      <c r="M376" s="40"/>
      <c r="N376" s="40" t="s">
        <v>150</v>
      </c>
      <c r="O376" s="43">
        <v>0.51527777777777783</v>
      </c>
      <c r="P376" s="40" t="s">
        <v>160</v>
      </c>
      <c r="Q376" s="44">
        <v>28.7959</v>
      </c>
      <c r="R376" s="44">
        <v>-82.784289999999999</v>
      </c>
      <c r="S376" s="40" t="s">
        <v>152</v>
      </c>
      <c r="T376" s="40" t="s">
        <v>150</v>
      </c>
      <c r="U376" s="40" t="s">
        <v>153</v>
      </c>
      <c r="V376" s="40" t="s">
        <v>150</v>
      </c>
      <c r="W376" s="40" t="s">
        <v>150</v>
      </c>
      <c r="X376" s="40" t="s">
        <v>150</v>
      </c>
      <c r="Y376" s="40" t="s">
        <v>1865</v>
      </c>
      <c r="Z376" s="40" t="s">
        <v>1866</v>
      </c>
      <c r="AA376" s="45">
        <v>982.00041060879096</v>
      </c>
      <c r="AB376" s="40" t="s">
        <v>156</v>
      </c>
      <c r="AC376" s="40">
        <v>12</v>
      </c>
      <c r="AD376" s="40">
        <v>62.4</v>
      </c>
      <c r="AE376" s="40">
        <v>62.8</v>
      </c>
      <c r="AF376" s="40">
        <v>55.8</v>
      </c>
      <c r="AG376" s="46">
        <v>68.099999999999994</v>
      </c>
      <c r="AH376" s="46">
        <v>69.099999999999994</v>
      </c>
      <c r="AI376" s="40">
        <v>67.599999999999994</v>
      </c>
      <c r="AJ376" s="40">
        <v>50.1</v>
      </c>
      <c r="AK376" s="40">
        <v>12.6</v>
      </c>
      <c r="AL376" s="40">
        <v>10.4</v>
      </c>
      <c r="AM376" s="40" t="s">
        <v>150</v>
      </c>
      <c r="AN376" s="40" t="s">
        <v>150</v>
      </c>
      <c r="AO376" s="40" t="s">
        <v>163</v>
      </c>
      <c r="AP376" s="40" t="s">
        <v>153</v>
      </c>
      <c r="AQ376" s="40" t="s">
        <v>150</v>
      </c>
      <c r="AR376" s="40" t="s">
        <v>153</v>
      </c>
      <c r="AS376" s="40" t="s">
        <v>150</v>
      </c>
      <c r="AT376" s="40" t="s">
        <v>166</v>
      </c>
      <c r="AU376" s="40" t="s">
        <v>181</v>
      </c>
      <c r="AV376" s="40" t="s">
        <v>153</v>
      </c>
      <c r="AW376" s="40" t="s">
        <v>150</v>
      </c>
      <c r="AX376" s="40" t="s">
        <v>153</v>
      </c>
      <c r="AY376" s="40" t="s">
        <v>150</v>
      </c>
      <c r="AZ376" s="40" t="s">
        <v>281</v>
      </c>
      <c r="BA376" s="40" t="s">
        <v>281</v>
      </c>
      <c r="BB376" s="40" t="s">
        <v>153</v>
      </c>
      <c r="BC376" s="40" t="s">
        <v>150</v>
      </c>
      <c r="BD376" s="40" t="s">
        <v>150</v>
      </c>
      <c r="BE376" s="40" t="s">
        <v>150</v>
      </c>
      <c r="BF376" s="40" t="s">
        <v>166</v>
      </c>
      <c r="BG376" s="40" t="s">
        <v>166</v>
      </c>
      <c r="BH376" s="40" t="s">
        <v>166</v>
      </c>
      <c r="BI376" s="40" t="s">
        <v>153</v>
      </c>
      <c r="BJ376" s="40" t="s">
        <v>150</v>
      </c>
      <c r="BK376" s="40" t="s">
        <v>150</v>
      </c>
      <c r="BL376" s="40" t="s">
        <v>150</v>
      </c>
      <c r="BM376" s="40" t="s">
        <v>166</v>
      </c>
      <c r="BN376" s="40" t="s">
        <v>166</v>
      </c>
      <c r="BO376" s="40"/>
      <c r="BP376" s="40" t="s">
        <v>153</v>
      </c>
      <c r="BQ376" s="40" t="s">
        <v>150</v>
      </c>
      <c r="BR376" s="40" t="s">
        <v>150</v>
      </c>
      <c r="BS376" s="40">
        <v>28.790679999999998</v>
      </c>
      <c r="BT376" s="40">
        <v>-82.768050000000002</v>
      </c>
      <c r="BU376" s="41">
        <v>43266</v>
      </c>
      <c r="BV376" s="43">
        <v>0.43402777777777773</v>
      </c>
      <c r="BW376" s="40" t="s">
        <v>153</v>
      </c>
      <c r="BX376" s="40" t="s">
        <v>150</v>
      </c>
      <c r="BY376" s="40" t="s">
        <v>150</v>
      </c>
      <c r="BZ376" s="40" t="s">
        <v>150</v>
      </c>
      <c r="CA376" s="43" t="s">
        <v>150</v>
      </c>
      <c r="CB376" s="43" t="s">
        <v>150</v>
      </c>
      <c r="CC376" s="43" t="s">
        <v>150</v>
      </c>
      <c r="CD376" s="40" t="s">
        <v>153</v>
      </c>
      <c r="CE376" s="40" t="s">
        <v>150</v>
      </c>
      <c r="CF376" s="40" t="s">
        <v>150</v>
      </c>
      <c r="CG376" s="40" t="s">
        <v>153</v>
      </c>
      <c r="CH376" s="40" t="s">
        <v>158</v>
      </c>
      <c r="CI376" s="40"/>
      <c r="CJ376" s="47">
        <v>7.0978408150143437</v>
      </c>
      <c r="CK376" s="47">
        <v>-13.874755494453652</v>
      </c>
      <c r="CL376" s="48">
        <v>7.4161295476819933E-2</v>
      </c>
      <c r="CM376" s="48">
        <v>0.2163912031963047</v>
      </c>
      <c r="CN376" s="47">
        <v>11.587702418253114</v>
      </c>
      <c r="CO376" s="47">
        <v>33.811125499422609</v>
      </c>
      <c r="CP376" s="47">
        <v>5.2934543523782969</v>
      </c>
      <c r="CQ376" s="47">
        <v>18.017585611682325</v>
      </c>
      <c r="CR376" s="47">
        <v>2.917845512339257</v>
      </c>
      <c r="CS376" s="47">
        <v>3.4037481788403827</v>
      </c>
      <c r="CT376" s="4"/>
      <c r="CU376" s="4"/>
      <c r="CV376" s="4"/>
      <c r="CW376" s="4"/>
      <c r="CX376" s="4"/>
      <c r="CY376" s="4"/>
      <c r="CZ376" s="4"/>
      <c r="DA376" s="4"/>
      <c r="DB376" s="4"/>
      <c r="DC376" s="4"/>
      <c r="DD376" s="4"/>
      <c r="DE376" s="4"/>
      <c r="DF376" s="4"/>
      <c r="DG376" s="4"/>
      <c r="DH376" s="4"/>
      <c r="DI376" s="4"/>
      <c r="DJ376" s="4"/>
      <c r="DK376" s="4"/>
    </row>
    <row r="377" spans="1:115" ht="15" customHeight="1" x14ac:dyDescent="0.6">
      <c r="A377" s="40">
        <v>507</v>
      </c>
      <c r="B377" s="40" t="s">
        <v>19</v>
      </c>
      <c r="C377" s="40" t="s">
        <v>20</v>
      </c>
      <c r="D377" s="40" t="s">
        <v>21</v>
      </c>
      <c r="E377" s="40" t="s">
        <v>22</v>
      </c>
      <c r="F377" s="40" t="s">
        <v>25</v>
      </c>
      <c r="G377" s="40">
        <v>173</v>
      </c>
      <c r="H377" s="40" t="s">
        <v>839</v>
      </c>
      <c r="I377" s="41">
        <v>43380</v>
      </c>
      <c r="J377" s="42">
        <f t="shared" si="0"/>
        <v>2018</v>
      </c>
      <c r="K377" s="42">
        <f t="shared" si="1"/>
        <v>10</v>
      </c>
      <c r="L377" s="42" t="str">
        <f t="shared" si="2"/>
        <v>3 - Fall</v>
      </c>
      <c r="M377" s="40"/>
      <c r="N377" s="40" t="s">
        <v>150</v>
      </c>
      <c r="O377" s="43">
        <v>0.40277777777777773</v>
      </c>
      <c r="P377" s="40" t="s">
        <v>160</v>
      </c>
      <c r="Q377" s="44">
        <v>28.79055</v>
      </c>
      <c r="R377" s="44">
        <v>-82.780739999999994</v>
      </c>
      <c r="S377" s="40" t="s">
        <v>152</v>
      </c>
      <c r="T377" s="40" t="s">
        <v>150</v>
      </c>
      <c r="U377" s="40" t="s">
        <v>153</v>
      </c>
      <c r="V377" s="40" t="s">
        <v>150</v>
      </c>
      <c r="W377" s="40" t="s">
        <v>150</v>
      </c>
      <c r="X377" s="40" t="s">
        <v>150</v>
      </c>
      <c r="Y377" s="40" t="s">
        <v>1867</v>
      </c>
      <c r="Z377" s="40" t="s">
        <v>1868</v>
      </c>
      <c r="AA377" s="45">
        <v>982.00041061026798</v>
      </c>
      <c r="AB377" s="40" t="s">
        <v>156</v>
      </c>
      <c r="AC377" s="40">
        <v>12.4</v>
      </c>
      <c r="AD377" s="40">
        <v>63.5</v>
      </c>
      <c r="AE377" s="40">
        <v>65.099999999999994</v>
      </c>
      <c r="AF377" s="40">
        <v>51.9</v>
      </c>
      <c r="AG377" s="46">
        <v>68.400000000000006</v>
      </c>
      <c r="AH377" s="46">
        <v>69.3</v>
      </c>
      <c r="AI377" s="40">
        <v>66.400000000000006</v>
      </c>
      <c r="AJ377" s="40">
        <v>48.5</v>
      </c>
      <c r="AK377" s="40">
        <v>15.2</v>
      </c>
      <c r="AL377" s="40">
        <v>11.6</v>
      </c>
      <c r="AM377" s="40" t="s">
        <v>150</v>
      </c>
      <c r="AN377" s="40" t="s">
        <v>150</v>
      </c>
      <c r="AO377" s="40" t="s">
        <v>163</v>
      </c>
      <c r="AP377" s="40" t="s">
        <v>153</v>
      </c>
      <c r="AQ377" s="40" t="s">
        <v>150</v>
      </c>
      <c r="AR377" s="40" t="s">
        <v>153</v>
      </c>
      <c r="AS377" s="40" t="s">
        <v>150</v>
      </c>
      <c r="AT377" s="40" t="s">
        <v>166</v>
      </c>
      <c r="AU377" s="40" t="s">
        <v>1869</v>
      </c>
      <c r="AV377" s="40" t="s">
        <v>153</v>
      </c>
      <c r="AW377" s="40" t="s">
        <v>150</v>
      </c>
      <c r="AX377" s="40" t="s">
        <v>153</v>
      </c>
      <c r="AY377" s="40" t="s">
        <v>150</v>
      </c>
      <c r="AZ377" s="40" t="s">
        <v>281</v>
      </c>
      <c r="BA377" s="40" t="s">
        <v>281</v>
      </c>
      <c r="BB377" s="40" t="s">
        <v>153</v>
      </c>
      <c r="BC377" s="40" t="s">
        <v>150</v>
      </c>
      <c r="BD377" s="40" t="s">
        <v>150</v>
      </c>
      <c r="BE377" s="40" t="s">
        <v>150</v>
      </c>
      <c r="BF377" s="40" t="s">
        <v>166</v>
      </c>
      <c r="BG377" s="40" t="s">
        <v>166</v>
      </c>
      <c r="BH377" s="40" t="s">
        <v>166</v>
      </c>
      <c r="BI377" s="40" t="s">
        <v>153</v>
      </c>
      <c r="BJ377" s="40" t="s">
        <v>150</v>
      </c>
      <c r="BK377" s="40" t="s">
        <v>150</v>
      </c>
      <c r="BL377" s="40" t="s">
        <v>150</v>
      </c>
      <c r="BM377" s="40" t="s">
        <v>166</v>
      </c>
      <c r="BN377" s="40" t="s">
        <v>166</v>
      </c>
      <c r="BO377" s="40"/>
      <c r="BP377" s="40" t="s">
        <v>153</v>
      </c>
      <c r="BQ377" s="40" t="s">
        <v>150</v>
      </c>
      <c r="BR377" s="40" t="s">
        <v>150</v>
      </c>
      <c r="BS377" s="40">
        <v>28.77281</v>
      </c>
      <c r="BT377" s="40">
        <v>-82.750600000000006</v>
      </c>
      <c r="BU377" s="41">
        <v>43320</v>
      </c>
      <c r="BV377" s="43">
        <v>0.625</v>
      </c>
      <c r="BW377" s="40" t="s">
        <v>153</v>
      </c>
      <c r="BX377" s="40" t="s">
        <v>150</v>
      </c>
      <c r="BY377" s="40" t="s">
        <v>150</v>
      </c>
      <c r="BZ377" s="40" t="s">
        <v>150</v>
      </c>
      <c r="CA377" s="43" t="s">
        <v>150</v>
      </c>
      <c r="CB377" s="43" t="s">
        <v>150</v>
      </c>
      <c r="CC377" s="43" t="s">
        <v>150</v>
      </c>
      <c r="CD377" s="40" t="s">
        <v>150</v>
      </c>
      <c r="CE377" s="40" t="s">
        <v>150</v>
      </c>
      <c r="CF377" s="40" t="s">
        <v>150</v>
      </c>
      <c r="CG377" s="40" t="s">
        <v>153</v>
      </c>
      <c r="CH377" s="40" t="s">
        <v>158</v>
      </c>
      <c r="CI377" s="40"/>
      <c r="CJ377" s="47">
        <v>9.6161675895355945</v>
      </c>
      <c r="CK377" s="47">
        <v>-14.70250109341179</v>
      </c>
      <c r="CL377" s="48">
        <v>6.4233514259884328E-2</v>
      </c>
      <c r="CM377" s="48">
        <v>0.18263952969447275</v>
      </c>
      <c r="CN377" s="47">
        <v>9.8668992718716311</v>
      </c>
      <c r="CO377" s="47">
        <v>28.055227295617936</v>
      </c>
      <c r="CP377" s="47">
        <v>4.584833280505662</v>
      </c>
      <c r="CQ377" s="47">
        <v>15.207288067816217</v>
      </c>
      <c r="CR377" s="47">
        <v>2.8433681668968931</v>
      </c>
      <c r="CS377" s="47">
        <v>3.3168682779538283</v>
      </c>
      <c r="CT377" s="4"/>
      <c r="CU377" s="4"/>
      <c r="CV377" s="4"/>
      <c r="CW377" s="4"/>
      <c r="CX377" s="4"/>
      <c r="CY377" s="4"/>
      <c r="CZ377" s="4"/>
      <c r="DA377" s="4"/>
      <c r="DB377" s="4"/>
      <c r="DC377" s="4"/>
      <c r="DD377" s="4"/>
      <c r="DE377" s="4"/>
      <c r="DF377" s="4"/>
      <c r="DG377" s="4"/>
      <c r="DH377" s="4"/>
      <c r="DI377" s="4"/>
      <c r="DJ377" s="4"/>
      <c r="DK377" s="4"/>
    </row>
    <row r="378" spans="1:115" ht="15" customHeight="1" x14ac:dyDescent="0.6">
      <c r="A378" s="40">
        <v>508</v>
      </c>
      <c r="B378" s="40" t="s">
        <v>19</v>
      </c>
      <c r="C378" s="40" t="s">
        <v>20</v>
      </c>
      <c r="D378" s="40" t="s">
        <v>21</v>
      </c>
      <c r="E378" s="40" t="s">
        <v>22</v>
      </c>
      <c r="F378" s="40" t="s">
        <v>25</v>
      </c>
      <c r="G378" s="40">
        <v>174</v>
      </c>
      <c r="H378" s="40" t="s">
        <v>853</v>
      </c>
      <c r="I378" s="41">
        <v>43380</v>
      </c>
      <c r="J378" s="42">
        <f t="shared" si="0"/>
        <v>2018</v>
      </c>
      <c r="K378" s="42">
        <f t="shared" si="1"/>
        <v>10</v>
      </c>
      <c r="L378" s="42" t="str">
        <f t="shared" si="2"/>
        <v>3 - Fall</v>
      </c>
      <c r="M378" s="40"/>
      <c r="N378" s="40" t="s">
        <v>150</v>
      </c>
      <c r="O378" s="43">
        <v>0.51458333333333328</v>
      </c>
      <c r="P378" s="40" t="s">
        <v>160</v>
      </c>
      <c r="Q378" s="44">
        <v>28.79055</v>
      </c>
      <c r="R378" s="44">
        <v>-82.737750000000005</v>
      </c>
      <c r="S378" s="40" t="s">
        <v>152</v>
      </c>
      <c r="T378" s="40" t="s">
        <v>150</v>
      </c>
      <c r="U378" s="40" t="s">
        <v>153</v>
      </c>
      <c r="V378" s="40" t="s">
        <v>150</v>
      </c>
      <c r="W378" s="40" t="s">
        <v>150</v>
      </c>
      <c r="X378" s="40" t="s">
        <v>150</v>
      </c>
      <c r="Y378" s="40" t="s">
        <v>1870</v>
      </c>
      <c r="Z378" s="40" t="s">
        <v>1871</v>
      </c>
      <c r="AA378" s="45">
        <v>982.00041060083902</v>
      </c>
      <c r="AB378" s="40" t="s">
        <v>179</v>
      </c>
      <c r="AC378" s="40">
        <v>5.0999999999999996</v>
      </c>
      <c r="AD378" s="40">
        <v>34.299999999999997</v>
      </c>
      <c r="AE378" s="40">
        <v>34.4</v>
      </c>
      <c r="AF378" s="40">
        <v>28.7</v>
      </c>
      <c r="AG378" s="46">
        <v>37</v>
      </c>
      <c r="AH378" s="46">
        <v>37.5</v>
      </c>
      <c r="AI378" s="40">
        <v>32.799999999999997</v>
      </c>
      <c r="AJ378" s="40">
        <v>29.2</v>
      </c>
      <c r="AK378" s="40">
        <v>5.5</v>
      </c>
      <c r="AL378" s="40">
        <v>3.9</v>
      </c>
      <c r="AM378" s="40">
        <v>5.8</v>
      </c>
      <c r="AN378" s="40" t="s">
        <v>150</v>
      </c>
      <c r="AO378" s="40" t="s">
        <v>163</v>
      </c>
      <c r="AP378" s="40" t="s">
        <v>153</v>
      </c>
      <c r="AQ378" s="40" t="s">
        <v>150</v>
      </c>
      <c r="AR378" s="40" t="s">
        <v>153</v>
      </c>
      <c r="AS378" s="40" t="s">
        <v>150</v>
      </c>
      <c r="AT378" s="40" t="s">
        <v>166</v>
      </c>
      <c r="AU378" s="40" t="s">
        <v>181</v>
      </c>
      <c r="AV378" s="40" t="s">
        <v>153</v>
      </c>
      <c r="AW378" s="40" t="s">
        <v>150</v>
      </c>
      <c r="AX378" s="40" t="s">
        <v>153</v>
      </c>
      <c r="AY378" s="40" t="s">
        <v>150</v>
      </c>
      <c r="AZ378" s="40" t="s">
        <v>165</v>
      </c>
      <c r="BA378" s="40" t="s">
        <v>165</v>
      </c>
      <c r="BB378" s="40" t="s">
        <v>166</v>
      </c>
      <c r="BC378" s="40">
        <v>34</v>
      </c>
      <c r="BD378" s="40">
        <v>2</v>
      </c>
      <c r="BE378" s="40" t="s">
        <v>150</v>
      </c>
      <c r="BF378" s="40" t="s">
        <v>153</v>
      </c>
      <c r="BG378" s="40" t="s">
        <v>166</v>
      </c>
      <c r="BH378" s="40" t="s">
        <v>153</v>
      </c>
      <c r="BI378" s="40" t="s">
        <v>153</v>
      </c>
      <c r="BJ378" s="40" t="s">
        <v>150</v>
      </c>
      <c r="BK378" s="40" t="s">
        <v>150</v>
      </c>
      <c r="BL378" s="40" t="s">
        <v>150</v>
      </c>
      <c r="BM378" s="40" t="s">
        <v>166</v>
      </c>
      <c r="BN378" s="40" t="s">
        <v>166</v>
      </c>
      <c r="BO378" s="40"/>
      <c r="BP378" s="40" t="s">
        <v>153</v>
      </c>
      <c r="BQ378" s="40" t="s">
        <v>150</v>
      </c>
      <c r="BR378" s="40" t="s">
        <v>150</v>
      </c>
      <c r="BS378" s="40">
        <v>28.784269999999999</v>
      </c>
      <c r="BT378" s="40">
        <v>-82.748660000000001</v>
      </c>
      <c r="BU378" s="41">
        <v>43321</v>
      </c>
      <c r="BV378" s="43">
        <v>0.42708333333333331</v>
      </c>
      <c r="BW378" s="40" t="s">
        <v>153</v>
      </c>
      <c r="BX378" s="40" t="s">
        <v>150</v>
      </c>
      <c r="BY378" s="40" t="s">
        <v>150</v>
      </c>
      <c r="BZ378" s="40" t="s">
        <v>150</v>
      </c>
      <c r="CA378" s="43" t="s">
        <v>150</v>
      </c>
      <c r="CB378" s="43" t="s">
        <v>150</v>
      </c>
      <c r="CC378" s="43" t="s">
        <v>150</v>
      </c>
      <c r="CD378" s="40" t="s">
        <v>150</v>
      </c>
      <c r="CE378" s="40" t="s">
        <v>150</v>
      </c>
      <c r="CF378" s="40" t="s">
        <v>150</v>
      </c>
      <c r="CG378" s="40" t="s">
        <v>153</v>
      </c>
      <c r="CH378" s="40" t="s">
        <v>158</v>
      </c>
      <c r="CI378" s="40"/>
      <c r="CJ378" s="47">
        <v>6.377595305487147</v>
      </c>
      <c r="CK378" s="47">
        <v>-12.771094695842804</v>
      </c>
      <c r="CL378" s="48">
        <v>6.1175229819327159E-2</v>
      </c>
      <c r="CM378" s="48">
        <v>0.17772728296768844</v>
      </c>
      <c r="CN378" s="47">
        <v>10.161998308858331</v>
      </c>
      <c r="CO378" s="47">
        <v>29.522804479682467</v>
      </c>
      <c r="CP378" s="47">
        <v>4.3665403154409104</v>
      </c>
      <c r="CQ378" s="47">
        <v>14.798275018125599</v>
      </c>
      <c r="CR378" s="47">
        <v>2.9052164330658363</v>
      </c>
      <c r="CS378" s="47">
        <v>3.3890160055996978</v>
      </c>
      <c r="CT378" s="4"/>
      <c r="CU378" s="4"/>
      <c r="CV378" s="4"/>
      <c r="CW378" s="4"/>
      <c r="CX378" s="4"/>
      <c r="CY378" s="4"/>
      <c r="CZ378" s="4"/>
      <c r="DA378" s="4"/>
      <c r="DB378" s="4"/>
      <c r="DC378" s="4"/>
      <c r="DD378" s="4"/>
      <c r="DE378" s="4"/>
      <c r="DF378" s="4"/>
      <c r="DG378" s="4"/>
      <c r="DH378" s="4"/>
      <c r="DI378" s="4"/>
      <c r="DJ378" s="4"/>
      <c r="DK378" s="4"/>
    </row>
    <row r="379" spans="1:115" ht="15" customHeight="1" x14ac:dyDescent="0.6">
      <c r="A379" s="40">
        <v>509</v>
      </c>
      <c r="B379" s="40" t="s">
        <v>19</v>
      </c>
      <c r="C379" s="40" t="s">
        <v>20</v>
      </c>
      <c r="D379" s="40" t="s">
        <v>21</v>
      </c>
      <c r="E379" s="40" t="s">
        <v>22</v>
      </c>
      <c r="F379" s="40" t="s">
        <v>25</v>
      </c>
      <c r="G379" s="40">
        <v>175</v>
      </c>
      <c r="H379" s="40" t="s">
        <v>843</v>
      </c>
      <c r="I379" s="41">
        <v>43380</v>
      </c>
      <c r="J379" s="42">
        <f t="shared" si="0"/>
        <v>2018</v>
      </c>
      <c r="K379" s="42">
        <f t="shared" si="1"/>
        <v>10</v>
      </c>
      <c r="L379" s="42" t="str">
        <f t="shared" si="2"/>
        <v>3 - Fall</v>
      </c>
      <c r="M379" s="40"/>
      <c r="N379" s="40" t="s">
        <v>150</v>
      </c>
      <c r="O379" s="43">
        <v>0.51944444444444449</v>
      </c>
      <c r="P379" s="40" t="s">
        <v>160</v>
      </c>
      <c r="Q379" s="44">
        <v>28.790620000000001</v>
      </c>
      <c r="R379" s="44">
        <v>-82.738280000000003</v>
      </c>
      <c r="S379" s="40" t="s">
        <v>152</v>
      </c>
      <c r="T379" s="40" t="s">
        <v>150</v>
      </c>
      <c r="U379" s="40" t="s">
        <v>153</v>
      </c>
      <c r="V379" s="40" t="s">
        <v>150</v>
      </c>
      <c r="W379" s="40" t="s">
        <v>150</v>
      </c>
      <c r="X379" s="40" t="s">
        <v>150</v>
      </c>
      <c r="Y379" s="40" t="s">
        <v>1872</v>
      </c>
      <c r="Z379" s="40" t="s">
        <v>1873</v>
      </c>
      <c r="AA379" s="45">
        <v>982.00041063421202</v>
      </c>
      <c r="AB379" s="40" t="s">
        <v>179</v>
      </c>
      <c r="AC379" s="40">
        <v>5.2</v>
      </c>
      <c r="AD379" s="40">
        <v>32.6</v>
      </c>
      <c r="AE379" s="40">
        <v>34.5</v>
      </c>
      <c r="AF379" s="40">
        <v>27.2</v>
      </c>
      <c r="AG379" s="46">
        <v>35.200000000000003</v>
      </c>
      <c r="AH379" s="46">
        <v>36.200000000000003</v>
      </c>
      <c r="AI379" s="40">
        <v>30.7</v>
      </c>
      <c r="AJ379" s="40">
        <v>27</v>
      </c>
      <c r="AK379" s="40">
        <v>5</v>
      </c>
      <c r="AL379" s="40">
        <v>3.4</v>
      </c>
      <c r="AM379" s="40">
        <v>4.7</v>
      </c>
      <c r="AN379" s="40" t="s">
        <v>150</v>
      </c>
      <c r="AO379" s="40" t="s">
        <v>163</v>
      </c>
      <c r="AP379" s="40" t="s">
        <v>153</v>
      </c>
      <c r="AQ379" s="40" t="s">
        <v>150</v>
      </c>
      <c r="AR379" s="40" t="s">
        <v>153</v>
      </c>
      <c r="AS379" s="40" t="s">
        <v>150</v>
      </c>
      <c r="AT379" s="40" t="s">
        <v>166</v>
      </c>
      <c r="AU379" s="40" t="s">
        <v>181</v>
      </c>
      <c r="AV379" s="40" t="s">
        <v>153</v>
      </c>
      <c r="AW379" s="40" t="s">
        <v>150</v>
      </c>
      <c r="AX379" s="40" t="s">
        <v>153</v>
      </c>
      <c r="AY379" s="40" t="s">
        <v>150</v>
      </c>
      <c r="AZ379" s="40" t="s">
        <v>165</v>
      </c>
      <c r="BA379" s="40" t="s">
        <v>165</v>
      </c>
      <c r="BB379" s="40" t="s">
        <v>166</v>
      </c>
      <c r="BC379" s="40">
        <v>39</v>
      </c>
      <c r="BD379" s="40">
        <v>1</v>
      </c>
      <c r="BE379" s="40" t="s">
        <v>150</v>
      </c>
      <c r="BF379" s="40" t="s">
        <v>166</v>
      </c>
      <c r="BG379" s="40" t="s">
        <v>166</v>
      </c>
      <c r="BH379" s="40" t="s">
        <v>153</v>
      </c>
      <c r="BI379" s="40" t="s">
        <v>153</v>
      </c>
      <c r="BJ379" s="40" t="s">
        <v>150</v>
      </c>
      <c r="BK379" s="40" t="s">
        <v>150</v>
      </c>
      <c r="BL379" s="40" t="s">
        <v>150</v>
      </c>
      <c r="BM379" s="40" t="s">
        <v>166</v>
      </c>
      <c r="BN379" s="40" t="s">
        <v>166</v>
      </c>
      <c r="BO379" s="40"/>
      <c r="BP379" s="40" t="s">
        <v>153</v>
      </c>
      <c r="BQ379" s="40" t="s">
        <v>150</v>
      </c>
      <c r="BR379" s="40" t="s">
        <v>150</v>
      </c>
      <c r="BS379" s="40">
        <v>28.784269999999999</v>
      </c>
      <c r="BT379" s="40">
        <v>-82.748660000000001</v>
      </c>
      <c r="BU379" s="41">
        <v>42827</v>
      </c>
      <c r="BV379" s="43" t="s">
        <v>150</v>
      </c>
      <c r="BW379" s="40" t="s">
        <v>153</v>
      </c>
      <c r="BX379" s="40" t="s">
        <v>150</v>
      </c>
      <c r="BY379" s="40" t="s">
        <v>150</v>
      </c>
      <c r="BZ379" s="40" t="s">
        <v>150</v>
      </c>
      <c r="CA379" s="43" t="s">
        <v>150</v>
      </c>
      <c r="CB379" s="43" t="s">
        <v>150</v>
      </c>
      <c r="CC379" s="43" t="s">
        <v>150</v>
      </c>
      <c r="CD379" s="40" t="s">
        <v>153</v>
      </c>
      <c r="CE379" s="40" t="s">
        <v>150</v>
      </c>
      <c r="CF379" s="40" t="s">
        <v>150</v>
      </c>
      <c r="CG379" s="40" t="s">
        <v>153</v>
      </c>
      <c r="CH379" s="40" t="s">
        <v>158</v>
      </c>
      <c r="CI379" s="40"/>
      <c r="CJ379" s="47">
        <v>5.0019365123254991</v>
      </c>
      <c r="CK379" s="47">
        <v>-11.907097464813505</v>
      </c>
      <c r="CL379" s="48">
        <v>9.5623621563471178E-2</v>
      </c>
      <c r="CM379" s="48">
        <v>0.26532679151258548</v>
      </c>
      <c r="CN379" s="47">
        <v>11.016546263072717</v>
      </c>
      <c r="CO379" s="47">
        <v>30.567602708823209</v>
      </c>
      <c r="CP379" s="47">
        <v>6.8253834092413408</v>
      </c>
      <c r="CQ379" s="47">
        <v>22.092155829524188</v>
      </c>
      <c r="CR379" s="47">
        <v>2.7746992550002099</v>
      </c>
      <c r="CS379" s="47">
        <v>3.2367640768153989</v>
      </c>
      <c r="CT379" s="4"/>
      <c r="CU379" s="4"/>
      <c r="CV379" s="4"/>
      <c r="CW379" s="4"/>
      <c r="CX379" s="4"/>
      <c r="CY379" s="4"/>
      <c r="CZ379" s="4"/>
      <c r="DA379" s="4"/>
      <c r="DB379" s="4"/>
      <c r="DC379" s="4"/>
      <c r="DD379" s="4"/>
      <c r="DE379" s="4"/>
      <c r="DF379" s="4"/>
      <c r="DG379" s="4"/>
      <c r="DH379" s="4"/>
      <c r="DI379" s="4"/>
      <c r="DJ379" s="4"/>
      <c r="DK379" s="4"/>
    </row>
    <row r="380" spans="1:115" ht="15" customHeight="1" x14ac:dyDescent="0.6">
      <c r="A380" s="40">
        <v>510</v>
      </c>
      <c r="B380" s="40" t="s">
        <v>19</v>
      </c>
      <c r="C380" s="40" t="s">
        <v>20</v>
      </c>
      <c r="D380" s="40" t="s">
        <v>21</v>
      </c>
      <c r="E380" s="40" t="s">
        <v>22</v>
      </c>
      <c r="F380" s="40" t="s">
        <v>1874</v>
      </c>
      <c r="G380" s="40">
        <v>176</v>
      </c>
      <c r="H380" s="40" t="s">
        <v>846</v>
      </c>
      <c r="I380" s="41">
        <v>43434</v>
      </c>
      <c r="J380" s="42">
        <f t="shared" si="0"/>
        <v>2018</v>
      </c>
      <c r="K380" s="42">
        <f t="shared" si="1"/>
        <v>11</v>
      </c>
      <c r="L380" s="42" t="str">
        <f t="shared" si="2"/>
        <v>3 - Fall</v>
      </c>
      <c r="M380" s="40"/>
      <c r="N380" s="40" t="s">
        <v>150</v>
      </c>
      <c r="O380" s="43">
        <v>0.58194444444444449</v>
      </c>
      <c r="P380" s="40" t="s">
        <v>160</v>
      </c>
      <c r="Q380" s="44">
        <v>28.793369999999999</v>
      </c>
      <c r="R380" s="44">
        <v>-82.806340000000006</v>
      </c>
      <c r="S380" s="40" t="s">
        <v>152</v>
      </c>
      <c r="T380" s="40" t="s">
        <v>150</v>
      </c>
      <c r="U380" s="40" t="s">
        <v>153</v>
      </c>
      <c r="V380" s="40" t="s">
        <v>150</v>
      </c>
      <c r="W380" s="40" t="s">
        <v>150</v>
      </c>
      <c r="X380" s="40" t="s">
        <v>150</v>
      </c>
      <c r="Y380" s="40" t="s">
        <v>1438</v>
      </c>
      <c r="Z380" s="40" t="s">
        <v>1875</v>
      </c>
      <c r="AA380" s="45">
        <v>982.00041061013599</v>
      </c>
      <c r="AB380" s="40" t="s">
        <v>179</v>
      </c>
      <c r="AC380" s="40">
        <v>4.7</v>
      </c>
      <c r="AD380" s="40">
        <v>28.7</v>
      </c>
      <c r="AE380" s="40">
        <v>29.1</v>
      </c>
      <c r="AF380" s="40">
        <v>22.5</v>
      </c>
      <c r="AG380" s="46">
        <v>30.3</v>
      </c>
      <c r="AH380" s="46">
        <v>30.6</v>
      </c>
      <c r="AI380" s="40">
        <v>26.5</v>
      </c>
      <c r="AJ380" s="40">
        <v>23.5</v>
      </c>
      <c r="AK380" s="40">
        <v>6</v>
      </c>
      <c r="AL380" s="40">
        <v>4.5</v>
      </c>
      <c r="AM380" s="40">
        <v>3.1</v>
      </c>
      <c r="AN380" s="40" t="s">
        <v>150</v>
      </c>
      <c r="AO380" s="40" t="s">
        <v>163</v>
      </c>
      <c r="AP380" s="40" t="s">
        <v>153</v>
      </c>
      <c r="AQ380" s="40" t="s">
        <v>150</v>
      </c>
      <c r="AR380" s="40" t="s">
        <v>153</v>
      </c>
      <c r="AS380" s="40" t="s">
        <v>150</v>
      </c>
      <c r="AT380" s="40" t="s">
        <v>166</v>
      </c>
      <c r="AU380" s="40" t="s">
        <v>181</v>
      </c>
      <c r="AV380" s="40" t="s">
        <v>153</v>
      </c>
      <c r="AW380" s="40" t="s">
        <v>150</v>
      </c>
      <c r="AX380" s="40" t="s">
        <v>153</v>
      </c>
      <c r="AY380" s="40" t="s">
        <v>150</v>
      </c>
      <c r="AZ380" s="40" t="s">
        <v>164</v>
      </c>
      <c r="BA380" s="40" t="s">
        <v>164</v>
      </c>
      <c r="BB380" s="40" t="s">
        <v>153</v>
      </c>
      <c r="BC380" s="40" t="s">
        <v>150</v>
      </c>
      <c r="BD380" s="40" t="s">
        <v>150</v>
      </c>
      <c r="BE380" s="40" t="s">
        <v>150</v>
      </c>
      <c r="BF380" s="40" t="s">
        <v>153</v>
      </c>
      <c r="BG380" s="40" t="s">
        <v>166</v>
      </c>
      <c r="BH380" s="40" t="s">
        <v>153</v>
      </c>
      <c r="BI380" s="40" t="s">
        <v>153</v>
      </c>
      <c r="BJ380" s="40" t="s">
        <v>150</v>
      </c>
      <c r="BK380" s="40" t="s">
        <v>150</v>
      </c>
      <c r="BL380" s="40" t="s">
        <v>150</v>
      </c>
      <c r="BM380" s="40" t="s">
        <v>166</v>
      </c>
      <c r="BN380" s="40" t="s">
        <v>166</v>
      </c>
      <c r="BO380" s="40"/>
      <c r="BP380" s="40" t="s">
        <v>153</v>
      </c>
      <c r="BQ380" s="40" t="s">
        <v>150</v>
      </c>
      <c r="BR380" s="40" t="s">
        <v>150</v>
      </c>
      <c r="BS380" s="40">
        <v>28.795729999999999</v>
      </c>
      <c r="BT380" s="40">
        <v>-82.809489999999997</v>
      </c>
      <c r="BU380" s="41">
        <v>42826</v>
      </c>
      <c r="BV380" s="43">
        <v>0.625</v>
      </c>
      <c r="BW380" s="40" t="s">
        <v>153</v>
      </c>
      <c r="BX380" s="40" t="s">
        <v>150</v>
      </c>
      <c r="BY380" s="40" t="s">
        <v>150</v>
      </c>
      <c r="BZ380" s="40" t="s">
        <v>150</v>
      </c>
      <c r="CA380" s="43" t="s">
        <v>150</v>
      </c>
      <c r="CB380" s="43" t="s">
        <v>150</v>
      </c>
      <c r="CC380" s="43" t="s">
        <v>150</v>
      </c>
      <c r="CD380" s="40" t="s">
        <v>153</v>
      </c>
      <c r="CE380" s="40" t="s">
        <v>150</v>
      </c>
      <c r="CF380" s="40" t="s">
        <v>150</v>
      </c>
      <c r="CG380" s="40" t="s">
        <v>153</v>
      </c>
      <c r="CH380" s="40" t="s">
        <v>158</v>
      </c>
      <c r="CI380" s="40"/>
      <c r="CJ380" s="47">
        <v>6.3839730410195896</v>
      </c>
      <c r="CK380" s="47">
        <v>-13.955321816900273</v>
      </c>
      <c r="CL380" s="48">
        <v>5.9900928932361132E-2</v>
      </c>
      <c r="CM380" s="48">
        <v>0.16663447774428772</v>
      </c>
      <c r="CN380" s="47">
        <v>15.319930673238142</v>
      </c>
      <c r="CO380" s="47">
        <v>42.617513489587651</v>
      </c>
      <c r="CP380" s="47">
        <v>4.2755837924597522</v>
      </c>
      <c r="CQ380" s="47">
        <v>13.874644275128036</v>
      </c>
      <c r="CR380" s="47">
        <v>2.7818346178311835</v>
      </c>
      <c r="CS380" s="47">
        <v>3.2450876765874175</v>
      </c>
      <c r="CT380" s="4"/>
      <c r="CU380" s="4"/>
      <c r="CV380" s="4"/>
      <c r="CW380" s="4"/>
      <c r="CX380" s="4"/>
      <c r="CY380" s="4"/>
      <c r="CZ380" s="4"/>
      <c r="DA380" s="4"/>
      <c r="DB380" s="4"/>
      <c r="DC380" s="4"/>
      <c r="DD380" s="4"/>
      <c r="DE380" s="4"/>
      <c r="DF380" s="4"/>
      <c r="DG380" s="4"/>
      <c r="DH380" s="4"/>
      <c r="DI380" s="4"/>
      <c r="DJ380" s="4"/>
      <c r="DK380" s="4"/>
    </row>
    <row r="381" spans="1:115" ht="15.75" customHeight="1" x14ac:dyDescent="0.6">
      <c r="A381" s="40">
        <v>511</v>
      </c>
      <c r="B381" s="40" t="s">
        <v>19</v>
      </c>
      <c r="C381" s="40" t="s">
        <v>20</v>
      </c>
      <c r="D381" s="40" t="s">
        <v>21</v>
      </c>
      <c r="E381" s="40" t="s">
        <v>22</v>
      </c>
      <c r="F381" s="40" t="s">
        <v>1874</v>
      </c>
      <c r="G381" s="40">
        <v>177</v>
      </c>
      <c r="H381" s="40" t="s">
        <v>848</v>
      </c>
      <c r="I381" s="41">
        <v>43434</v>
      </c>
      <c r="J381" s="42">
        <f t="shared" si="0"/>
        <v>2018</v>
      </c>
      <c r="K381" s="42">
        <f t="shared" si="1"/>
        <v>11</v>
      </c>
      <c r="L381" s="42" t="str">
        <f t="shared" si="2"/>
        <v>3 - Fall</v>
      </c>
      <c r="M381" s="40"/>
      <c r="N381" s="40" t="s">
        <v>150</v>
      </c>
      <c r="O381" s="43">
        <v>0.59236111111111112</v>
      </c>
      <c r="P381" s="40" t="s">
        <v>160</v>
      </c>
      <c r="Q381" s="44">
        <v>28.792750000000002</v>
      </c>
      <c r="R381" s="44">
        <v>-82.808859999999996</v>
      </c>
      <c r="S381" s="40" t="s">
        <v>152</v>
      </c>
      <c r="T381" s="40" t="s">
        <v>150</v>
      </c>
      <c r="U381" s="40" t="s">
        <v>153</v>
      </c>
      <c r="V381" s="40" t="s">
        <v>150</v>
      </c>
      <c r="W381" s="40" t="s">
        <v>150</v>
      </c>
      <c r="X381" s="40" t="s">
        <v>150</v>
      </c>
      <c r="Y381" s="40" t="s">
        <v>1876</v>
      </c>
      <c r="Z381" s="40" t="s">
        <v>1877</v>
      </c>
      <c r="AA381" s="45">
        <v>982.00041060990804</v>
      </c>
      <c r="AB381" s="40" t="s">
        <v>179</v>
      </c>
      <c r="AC381" s="40">
        <v>6.2</v>
      </c>
      <c r="AD381" s="40">
        <v>40.200000000000003</v>
      </c>
      <c r="AE381" s="40">
        <v>41.2</v>
      </c>
      <c r="AF381" s="40">
        <v>32.5</v>
      </c>
      <c r="AG381" s="46">
        <v>43.8</v>
      </c>
      <c r="AH381" s="46">
        <v>44.5</v>
      </c>
      <c r="AI381" s="46">
        <v>37.6</v>
      </c>
      <c r="AJ381" s="40">
        <v>34.299999999999997</v>
      </c>
      <c r="AK381" s="40">
        <v>8.1</v>
      </c>
      <c r="AL381" s="40">
        <v>5.5</v>
      </c>
      <c r="AM381" s="40">
        <v>9.3000000000000007</v>
      </c>
      <c r="AN381" s="40" t="s">
        <v>150</v>
      </c>
      <c r="AO381" s="40" t="s">
        <v>163</v>
      </c>
      <c r="AP381" s="40" t="s">
        <v>166</v>
      </c>
      <c r="AQ381" s="40" t="s">
        <v>1878</v>
      </c>
      <c r="AR381" s="40" t="s">
        <v>153</v>
      </c>
      <c r="AS381" s="40" t="s">
        <v>150</v>
      </c>
      <c r="AT381" s="40" t="s">
        <v>166</v>
      </c>
      <c r="AU381" s="40" t="s">
        <v>181</v>
      </c>
      <c r="AV381" s="40" t="s">
        <v>153</v>
      </c>
      <c r="AW381" s="40" t="s">
        <v>150</v>
      </c>
      <c r="AX381" s="40" t="s">
        <v>153</v>
      </c>
      <c r="AY381" s="40" t="s">
        <v>150</v>
      </c>
      <c r="AZ381" s="40" t="s">
        <v>164</v>
      </c>
      <c r="BA381" s="40" t="s">
        <v>165</v>
      </c>
      <c r="BB381" s="40" t="s">
        <v>166</v>
      </c>
      <c r="BC381" s="40">
        <v>2</v>
      </c>
      <c r="BD381" s="40">
        <v>1</v>
      </c>
      <c r="BE381" s="40" t="s">
        <v>150</v>
      </c>
      <c r="BF381" s="40" t="s">
        <v>166</v>
      </c>
      <c r="BG381" s="40" t="s">
        <v>166</v>
      </c>
      <c r="BH381" s="40" t="s">
        <v>153</v>
      </c>
      <c r="BI381" s="40" t="s">
        <v>153</v>
      </c>
      <c r="BJ381" s="40" t="s">
        <v>150</v>
      </c>
      <c r="BK381" s="40" t="s">
        <v>150</v>
      </c>
      <c r="BL381" s="40" t="s">
        <v>150</v>
      </c>
      <c r="BM381" s="40" t="s">
        <v>166</v>
      </c>
      <c r="BN381" s="40" t="s">
        <v>166</v>
      </c>
      <c r="BO381" s="40"/>
      <c r="BP381" s="40" t="s">
        <v>153</v>
      </c>
      <c r="BQ381" s="40" t="s">
        <v>150</v>
      </c>
      <c r="BR381" s="40" t="s">
        <v>150</v>
      </c>
      <c r="BS381" s="40">
        <v>28.79768</v>
      </c>
      <c r="BT381" s="40">
        <v>-82.809479999999994</v>
      </c>
      <c r="BU381" s="41">
        <v>42826</v>
      </c>
      <c r="BV381" s="43">
        <v>0.58680555555555558</v>
      </c>
      <c r="BW381" s="40" t="s">
        <v>153</v>
      </c>
      <c r="BX381" s="40" t="s">
        <v>150</v>
      </c>
      <c r="BY381" s="40" t="s">
        <v>150</v>
      </c>
      <c r="BZ381" s="40" t="s">
        <v>150</v>
      </c>
      <c r="CA381" s="43" t="s">
        <v>150</v>
      </c>
      <c r="CB381" s="43" t="s">
        <v>150</v>
      </c>
      <c r="CC381" s="43" t="s">
        <v>150</v>
      </c>
      <c r="CD381" s="40" t="s">
        <v>153</v>
      </c>
      <c r="CE381" s="40" t="s">
        <v>150</v>
      </c>
      <c r="CF381" s="40" t="s">
        <v>150</v>
      </c>
      <c r="CG381" s="40" t="s">
        <v>153</v>
      </c>
      <c r="CH381" s="40" t="s">
        <v>158</v>
      </c>
      <c r="CI381" s="40"/>
      <c r="CJ381" s="47">
        <v>7.3392136561382273</v>
      </c>
      <c r="CK381" s="47">
        <v>-13.180154015944776</v>
      </c>
      <c r="CL381" s="48">
        <v>0.14114253113595776</v>
      </c>
      <c r="CM381" s="48">
        <v>0.3907817036240574</v>
      </c>
      <c r="CN381" s="47">
        <v>15.595859794028483</v>
      </c>
      <c r="CO381" s="47">
        <v>43.180298742989763</v>
      </c>
      <c r="CP381" s="47">
        <v>10.074413357313189</v>
      </c>
      <c r="CQ381" s="47">
        <v>32.53802694621627</v>
      </c>
      <c r="CR381" s="47">
        <v>2.7687026757911175</v>
      </c>
      <c r="CS381" s="47">
        <v>3.2297688999028775</v>
      </c>
      <c r="CT381" s="4"/>
      <c r="CU381" s="4"/>
      <c r="CV381" s="4"/>
      <c r="CW381" s="4"/>
      <c r="CX381" s="4"/>
      <c r="CY381" s="4"/>
      <c r="CZ381" s="4"/>
      <c r="DA381" s="4"/>
      <c r="DB381" s="4"/>
      <c r="DC381" s="4"/>
      <c r="DD381" s="4"/>
      <c r="DE381" s="4"/>
      <c r="DF381" s="4"/>
      <c r="DG381" s="4"/>
      <c r="DH381" s="4"/>
      <c r="DI381" s="4"/>
      <c r="DJ381" s="4"/>
      <c r="DK381" s="4"/>
    </row>
    <row r="382" spans="1:115" ht="15.75" customHeight="1" x14ac:dyDescent="0.6">
      <c r="A382" s="40">
        <v>512</v>
      </c>
      <c r="B382" s="40" t="s">
        <v>19</v>
      </c>
      <c r="C382" s="40" t="s">
        <v>20</v>
      </c>
      <c r="D382" s="40" t="s">
        <v>21</v>
      </c>
      <c r="E382" s="40" t="s">
        <v>22</v>
      </c>
      <c r="F382" s="40" t="s">
        <v>26</v>
      </c>
      <c r="G382" s="40">
        <v>179</v>
      </c>
      <c r="H382" s="40" t="s">
        <v>1879</v>
      </c>
      <c r="I382" s="41">
        <v>43513</v>
      </c>
      <c r="J382" s="42">
        <f t="shared" si="0"/>
        <v>2019</v>
      </c>
      <c r="K382" s="42">
        <f t="shared" si="1"/>
        <v>2</v>
      </c>
      <c r="L382" s="42" t="str">
        <f t="shared" si="2"/>
        <v>4 - Winter</v>
      </c>
      <c r="M382" s="40"/>
      <c r="N382" s="40" t="s">
        <v>150</v>
      </c>
      <c r="O382" s="43">
        <v>0.55694444444444446</v>
      </c>
      <c r="P382" s="40" t="s">
        <v>160</v>
      </c>
      <c r="Q382" s="44">
        <v>28.78443</v>
      </c>
      <c r="R382" s="44">
        <v>-82.753360000000001</v>
      </c>
      <c r="S382" s="40" t="s">
        <v>152</v>
      </c>
      <c r="T382" s="40" t="s">
        <v>150</v>
      </c>
      <c r="U382" s="40" t="s">
        <v>153</v>
      </c>
      <c r="V382" s="40" t="s">
        <v>150</v>
      </c>
      <c r="W382" s="40" t="s">
        <v>150</v>
      </c>
      <c r="X382" s="40" t="s">
        <v>150</v>
      </c>
      <c r="Y382" s="40" t="s">
        <v>1880</v>
      </c>
      <c r="Z382" s="40" t="s">
        <v>1881</v>
      </c>
      <c r="AA382" s="45">
        <v>982.00041060492094</v>
      </c>
      <c r="AB382" s="40" t="s">
        <v>156</v>
      </c>
      <c r="AC382" s="40">
        <v>17.7</v>
      </c>
      <c r="AD382" s="40">
        <v>84.1</v>
      </c>
      <c r="AE382" s="40">
        <v>86.2</v>
      </c>
      <c r="AF382" s="40">
        <v>63.5</v>
      </c>
      <c r="AG382" s="46">
        <v>92.7</v>
      </c>
      <c r="AH382" s="46">
        <v>93</v>
      </c>
      <c r="AI382" s="40">
        <v>88</v>
      </c>
      <c r="AJ382" s="40">
        <v>66</v>
      </c>
      <c r="AK382" s="40">
        <v>18</v>
      </c>
      <c r="AL382" s="40">
        <v>14</v>
      </c>
      <c r="AM382" s="40" t="s">
        <v>1882</v>
      </c>
      <c r="AN382" s="40" t="s">
        <v>150</v>
      </c>
      <c r="AO382" s="40" t="s">
        <v>201</v>
      </c>
      <c r="AP382" s="40" t="s">
        <v>153</v>
      </c>
      <c r="AQ382" s="40" t="s">
        <v>150</v>
      </c>
      <c r="AR382" s="40" t="s">
        <v>153</v>
      </c>
      <c r="AS382" s="40"/>
      <c r="AT382" s="40" t="s">
        <v>166</v>
      </c>
      <c r="AU382" s="40" t="s">
        <v>181</v>
      </c>
      <c r="AV382" s="40" t="s">
        <v>153</v>
      </c>
      <c r="AW382" s="40" t="s">
        <v>150</v>
      </c>
      <c r="AX382" s="40" t="s">
        <v>153</v>
      </c>
      <c r="AY382" s="40" t="s">
        <v>150</v>
      </c>
      <c r="AZ382" s="40" t="s">
        <v>281</v>
      </c>
      <c r="BA382" s="40" t="s">
        <v>164</v>
      </c>
      <c r="BB382" s="40" t="s">
        <v>153</v>
      </c>
      <c r="BC382" s="40" t="s">
        <v>150</v>
      </c>
      <c r="BD382" s="40" t="s">
        <v>150</v>
      </c>
      <c r="BE382" s="40" t="s">
        <v>1883</v>
      </c>
      <c r="BF382" s="40" t="s">
        <v>166</v>
      </c>
      <c r="BG382" s="40" t="s">
        <v>166</v>
      </c>
      <c r="BH382" s="40" t="s">
        <v>166</v>
      </c>
      <c r="BI382" s="40" t="s">
        <v>153</v>
      </c>
      <c r="BJ382" s="40" t="s">
        <v>150</v>
      </c>
      <c r="BK382" s="40" t="s">
        <v>150</v>
      </c>
      <c r="BL382" s="40" t="s">
        <v>150</v>
      </c>
      <c r="BM382" s="40" t="s">
        <v>166</v>
      </c>
      <c r="BN382" s="40" t="s">
        <v>166</v>
      </c>
      <c r="BO382" s="40"/>
      <c r="BP382" s="40" t="s">
        <v>153</v>
      </c>
      <c r="BQ382" s="40" t="s">
        <v>150</v>
      </c>
      <c r="BR382" s="40" t="s">
        <v>150</v>
      </c>
      <c r="BS382" s="40">
        <v>28.788329999999998</v>
      </c>
      <c r="BT382" s="40">
        <v>-82.746309999999994</v>
      </c>
      <c r="BU382" s="41">
        <v>42827</v>
      </c>
      <c r="BV382" s="43">
        <v>0.61805555555555558</v>
      </c>
      <c r="BW382" s="40" t="s">
        <v>153</v>
      </c>
      <c r="BX382" s="40" t="s">
        <v>150</v>
      </c>
      <c r="BY382" s="40" t="s">
        <v>150</v>
      </c>
      <c r="BZ382" s="40" t="s">
        <v>150</v>
      </c>
      <c r="CA382" s="43" t="s">
        <v>150</v>
      </c>
      <c r="CB382" s="43" t="s">
        <v>150</v>
      </c>
      <c r="CC382" s="43" t="s">
        <v>150</v>
      </c>
      <c r="CD382" s="40" t="s">
        <v>153</v>
      </c>
      <c r="CE382" s="40" t="s">
        <v>150</v>
      </c>
      <c r="CF382" s="40" t="s">
        <v>150</v>
      </c>
      <c r="CG382" s="40" t="s">
        <v>153</v>
      </c>
      <c r="CH382" s="40" t="s">
        <v>158</v>
      </c>
      <c r="CI382" s="40"/>
      <c r="CJ382" s="47">
        <v>7.9521190327924565</v>
      </c>
      <c r="CK382" s="47">
        <v>-14.679806035882018</v>
      </c>
      <c r="CL382" s="48">
        <v>6.5869487370348923E-2</v>
      </c>
      <c r="CM382" s="48">
        <v>0.18269659331696081</v>
      </c>
      <c r="CN382" s="47">
        <v>9.920103519630862</v>
      </c>
      <c r="CO382" s="47">
        <v>27.514547186289278</v>
      </c>
      <c r="CP382" s="47">
        <v>4.7016050942433205</v>
      </c>
      <c r="CQ382" s="47">
        <v>15.212039410238203</v>
      </c>
      <c r="CR382" s="47">
        <v>2.7736149256750018</v>
      </c>
      <c r="CS382" s="47">
        <v>3.2354991764118886</v>
      </c>
      <c r="CT382" s="4"/>
      <c r="CU382" s="4"/>
      <c r="CV382" s="4"/>
      <c r="CW382" s="4"/>
      <c r="CX382" s="4"/>
      <c r="CY382" s="4"/>
      <c r="CZ382" s="4"/>
      <c r="DA382" s="4"/>
      <c r="DB382" s="4"/>
      <c r="DC382" s="4"/>
      <c r="DD382" s="4"/>
      <c r="DE382" s="4"/>
      <c r="DF382" s="4"/>
      <c r="DG382" s="4"/>
      <c r="DH382" s="4"/>
      <c r="DI382" s="4"/>
      <c r="DJ382" s="4"/>
      <c r="DK382" s="4"/>
    </row>
    <row r="383" spans="1:115" ht="15.75" customHeight="1" x14ac:dyDescent="0.6">
      <c r="A383" s="40">
        <v>513</v>
      </c>
      <c r="B383" s="40" t="s">
        <v>19</v>
      </c>
      <c r="C383" s="40" t="s">
        <v>20</v>
      </c>
      <c r="D383" s="40" t="s">
        <v>21</v>
      </c>
      <c r="E383" s="40" t="s">
        <v>22</v>
      </c>
      <c r="F383" s="40" t="s">
        <v>26</v>
      </c>
      <c r="G383" s="40">
        <v>180</v>
      </c>
      <c r="H383" s="40" t="s">
        <v>1884</v>
      </c>
      <c r="I383" s="41">
        <v>43513</v>
      </c>
      <c r="J383" s="42">
        <f t="shared" si="0"/>
        <v>2019</v>
      </c>
      <c r="K383" s="42">
        <f t="shared" si="1"/>
        <v>2</v>
      </c>
      <c r="L383" s="42" t="str">
        <f t="shared" si="2"/>
        <v>4 - Winter</v>
      </c>
      <c r="M383" s="40"/>
      <c r="N383" s="40" t="s">
        <v>150</v>
      </c>
      <c r="O383" s="43">
        <v>0.66875000000000007</v>
      </c>
      <c r="P383" s="40" t="s">
        <v>160</v>
      </c>
      <c r="Q383" s="44">
        <v>28.842490000000002</v>
      </c>
      <c r="R383" s="44">
        <v>-82.761229999999998</v>
      </c>
      <c r="S383" s="40" t="s">
        <v>152</v>
      </c>
      <c r="T383" s="40" t="s">
        <v>150</v>
      </c>
      <c r="U383" s="40" t="s">
        <v>153</v>
      </c>
      <c r="V383" s="40" t="s">
        <v>150</v>
      </c>
      <c r="W383" s="40" t="s">
        <v>150</v>
      </c>
      <c r="X383" s="40" t="s">
        <v>150</v>
      </c>
      <c r="Y383" s="40" t="s">
        <v>1885</v>
      </c>
      <c r="Z383" s="40" t="s">
        <v>1886</v>
      </c>
      <c r="AA383" s="45">
        <v>982.00041060986598</v>
      </c>
      <c r="AB383" s="40" t="s">
        <v>179</v>
      </c>
      <c r="AC383" s="40">
        <v>5.7</v>
      </c>
      <c r="AD383" s="40">
        <v>38.6</v>
      </c>
      <c r="AE383" s="40">
        <v>40.5</v>
      </c>
      <c r="AF383" s="40">
        <v>29.6</v>
      </c>
      <c r="AG383" s="46">
        <v>41.5</v>
      </c>
      <c r="AH383" s="46">
        <v>41.9</v>
      </c>
      <c r="AI383" s="40">
        <v>34.700000000000003</v>
      </c>
      <c r="AJ383" s="40">
        <v>32.299999999999997</v>
      </c>
      <c r="AK383" s="40">
        <v>6.1</v>
      </c>
      <c r="AL383" s="40">
        <v>4.5</v>
      </c>
      <c r="AM383" s="40">
        <v>9.3000000000000007</v>
      </c>
      <c r="AN383" s="40" t="s">
        <v>150</v>
      </c>
      <c r="AO383" s="40" t="s">
        <v>163</v>
      </c>
      <c r="AP383" s="40" t="s">
        <v>166</v>
      </c>
      <c r="AQ383" s="40" t="s">
        <v>1887</v>
      </c>
      <c r="AR383" s="40" t="s">
        <v>153</v>
      </c>
      <c r="AS383" s="40" t="s">
        <v>150</v>
      </c>
      <c r="AT383" s="40" t="s">
        <v>166</v>
      </c>
      <c r="AU383" s="40" t="s">
        <v>181</v>
      </c>
      <c r="AV383" s="40" t="s">
        <v>153</v>
      </c>
      <c r="AW383" s="40" t="s">
        <v>150</v>
      </c>
      <c r="AX383" s="40" t="s">
        <v>153</v>
      </c>
      <c r="AY383" s="40" t="s">
        <v>150</v>
      </c>
      <c r="AZ383" s="40" t="s">
        <v>164</v>
      </c>
      <c r="BA383" s="40" t="s">
        <v>164</v>
      </c>
      <c r="BB383" s="40" t="s">
        <v>166</v>
      </c>
      <c r="BC383" s="40">
        <v>23</v>
      </c>
      <c r="BD383" s="40">
        <v>2</v>
      </c>
      <c r="BE383" s="40" t="s">
        <v>1888</v>
      </c>
      <c r="BF383" s="40" t="s">
        <v>153</v>
      </c>
      <c r="BG383" s="40" t="s">
        <v>166</v>
      </c>
      <c r="BH383" s="40" t="s">
        <v>153</v>
      </c>
      <c r="BI383" s="40" t="s">
        <v>153</v>
      </c>
      <c r="BJ383" s="40" t="s">
        <v>150</v>
      </c>
      <c r="BK383" s="40" t="s">
        <v>150</v>
      </c>
      <c r="BL383" s="40" t="s">
        <v>150</v>
      </c>
      <c r="BM383" s="40" t="s">
        <v>166</v>
      </c>
      <c r="BN383" s="40" t="s">
        <v>166</v>
      </c>
      <c r="BO383" s="40" t="s">
        <v>1889</v>
      </c>
      <c r="BP383" s="40" t="s">
        <v>153</v>
      </c>
      <c r="BQ383" s="40" t="s">
        <v>150</v>
      </c>
      <c r="BR383" s="40" t="s">
        <v>150</v>
      </c>
      <c r="BS383" s="40">
        <v>28.844360000000002</v>
      </c>
      <c r="BT383" s="40">
        <v>-82.760440000000003</v>
      </c>
      <c r="BU383" s="41">
        <v>42501</v>
      </c>
      <c r="BV383" s="43">
        <v>0.65</v>
      </c>
      <c r="BW383" s="40" t="s">
        <v>153</v>
      </c>
      <c r="BX383" s="40" t="s">
        <v>150</v>
      </c>
      <c r="BY383" s="40" t="s">
        <v>150</v>
      </c>
      <c r="BZ383" s="40" t="s">
        <v>150</v>
      </c>
      <c r="CA383" s="43" t="s">
        <v>150</v>
      </c>
      <c r="CB383" s="43" t="s">
        <v>150</v>
      </c>
      <c r="CC383" s="43" t="s">
        <v>150</v>
      </c>
      <c r="CD383" s="40" t="s">
        <v>153</v>
      </c>
      <c r="CE383" s="40" t="s">
        <v>150</v>
      </c>
      <c r="CF383" s="40" t="s">
        <v>150</v>
      </c>
      <c r="CG383" s="40" t="s">
        <v>153</v>
      </c>
      <c r="CH383" s="40" t="s">
        <v>158</v>
      </c>
      <c r="CI383" s="40"/>
      <c r="CJ383" s="47">
        <v>5.2531858843213861</v>
      </c>
      <c r="CK383" s="47">
        <v>-14.930839958154703</v>
      </c>
      <c r="CL383" s="48">
        <v>7.0955606039706604E-2</v>
      </c>
      <c r="CM383" s="48">
        <v>0.1897387824945283</v>
      </c>
      <c r="CN383" s="47">
        <v>11.689556184465669</v>
      </c>
      <c r="CO383" s="47">
        <v>31.258448516396754</v>
      </c>
      <c r="CP383" s="47">
        <v>5.0646399742831267</v>
      </c>
      <c r="CQ383" s="47">
        <v>15.798399874648485</v>
      </c>
      <c r="CR383" s="47">
        <v>2.6740492130861497</v>
      </c>
      <c r="CS383" s="47">
        <v>3.1193529954485393</v>
      </c>
      <c r="CT383" s="4"/>
      <c r="CU383" s="4"/>
      <c r="CV383" s="4"/>
      <c r="CW383" s="4"/>
      <c r="CX383" s="4"/>
      <c r="CY383" s="4"/>
      <c r="CZ383" s="4"/>
      <c r="DA383" s="4"/>
      <c r="DB383" s="4"/>
      <c r="DC383" s="4"/>
      <c r="DD383" s="4"/>
      <c r="DE383" s="4"/>
      <c r="DF383" s="4"/>
      <c r="DG383" s="4"/>
      <c r="DH383" s="4"/>
      <c r="DI383" s="4"/>
      <c r="DJ383" s="4"/>
      <c r="DK383" s="4"/>
    </row>
    <row r="384" spans="1:115" ht="15" customHeight="1" x14ac:dyDescent="0.6">
      <c r="A384" s="40">
        <v>514</v>
      </c>
      <c r="B384" s="40" t="s">
        <v>19</v>
      </c>
      <c r="C384" s="40" t="s">
        <v>20</v>
      </c>
      <c r="D384" s="40" t="s">
        <v>21</v>
      </c>
      <c r="E384" s="40" t="s">
        <v>22</v>
      </c>
      <c r="F384" s="40" t="s">
        <v>26</v>
      </c>
      <c r="G384" s="40">
        <v>178</v>
      </c>
      <c r="H384" s="40" t="s">
        <v>1890</v>
      </c>
      <c r="I384" s="41">
        <v>43513</v>
      </c>
      <c r="J384" s="42">
        <f t="shared" si="0"/>
        <v>2019</v>
      </c>
      <c r="K384" s="42">
        <f t="shared" si="1"/>
        <v>2</v>
      </c>
      <c r="L384" s="42" t="str">
        <f t="shared" si="2"/>
        <v>4 - Winter</v>
      </c>
      <c r="M384" s="40"/>
      <c r="N384" s="40" t="s">
        <v>150</v>
      </c>
      <c r="O384" s="43">
        <v>1235.5243055555557</v>
      </c>
      <c r="P384" s="40" t="s">
        <v>160</v>
      </c>
      <c r="Q384" s="44">
        <v>28.779499999999999</v>
      </c>
      <c r="R384" s="44">
        <v>-82.756929999999997</v>
      </c>
      <c r="S384" s="40" t="s">
        <v>152</v>
      </c>
      <c r="T384" s="40" t="s">
        <v>150</v>
      </c>
      <c r="U384" s="40" t="s">
        <v>153</v>
      </c>
      <c r="V384" s="40" t="s">
        <v>150</v>
      </c>
      <c r="W384" s="40" t="s">
        <v>150</v>
      </c>
      <c r="X384" s="40" t="s">
        <v>150</v>
      </c>
      <c r="Y384" s="40" t="s">
        <v>1891</v>
      </c>
      <c r="Z384" s="40" t="s">
        <v>1892</v>
      </c>
      <c r="AA384" s="45">
        <v>982.00041060993306</v>
      </c>
      <c r="AB384" s="40" t="s">
        <v>162</v>
      </c>
      <c r="AC384" s="40">
        <v>7</v>
      </c>
      <c r="AD384" s="40">
        <v>32.5</v>
      </c>
      <c r="AE384" s="40">
        <v>32.799999999999997</v>
      </c>
      <c r="AF384" s="40">
        <v>31.3</v>
      </c>
      <c r="AG384" s="46">
        <v>33.799999999999997</v>
      </c>
      <c r="AH384" s="46">
        <v>34.200000000000003</v>
      </c>
      <c r="AI384" s="40">
        <v>36</v>
      </c>
      <c r="AJ384" s="40">
        <v>25.8</v>
      </c>
      <c r="AK384" s="40">
        <v>6.3</v>
      </c>
      <c r="AL384" s="40">
        <v>4.0999999999999996</v>
      </c>
      <c r="AM384" s="40">
        <v>4.5</v>
      </c>
      <c r="AN384" s="40" t="s">
        <v>150</v>
      </c>
      <c r="AO384" s="40" t="s">
        <v>163</v>
      </c>
      <c r="AP384" s="40" t="s">
        <v>153</v>
      </c>
      <c r="AQ384" s="40" t="s">
        <v>150</v>
      </c>
      <c r="AR384" s="40" t="s">
        <v>153</v>
      </c>
      <c r="AS384" s="40" t="s">
        <v>150</v>
      </c>
      <c r="AT384" s="40" t="s">
        <v>166</v>
      </c>
      <c r="AU384" s="40" t="s">
        <v>181</v>
      </c>
      <c r="AV384" s="40" t="s">
        <v>153</v>
      </c>
      <c r="AW384" s="40" t="s">
        <v>150</v>
      </c>
      <c r="AX384" s="40" t="s">
        <v>153</v>
      </c>
      <c r="AY384" s="40" t="s">
        <v>150</v>
      </c>
      <c r="AZ384" s="40" t="s">
        <v>165</v>
      </c>
      <c r="BA384" s="40" t="s">
        <v>165</v>
      </c>
      <c r="BB384" s="40" t="s">
        <v>153</v>
      </c>
      <c r="BC384" s="40" t="s">
        <v>150</v>
      </c>
      <c r="BD384" s="40" t="s">
        <v>150</v>
      </c>
      <c r="BE384" s="40" t="s">
        <v>150</v>
      </c>
      <c r="BF384" s="40" t="s">
        <v>153</v>
      </c>
      <c r="BG384" s="40" t="s">
        <v>166</v>
      </c>
      <c r="BH384" s="40" t="s">
        <v>153</v>
      </c>
      <c r="BI384" s="40" t="s">
        <v>153</v>
      </c>
      <c r="BJ384" s="40" t="s">
        <v>150</v>
      </c>
      <c r="BK384" s="40" t="s">
        <v>150</v>
      </c>
      <c r="BL384" s="40" t="s">
        <v>150</v>
      </c>
      <c r="BM384" s="40" t="s">
        <v>166</v>
      </c>
      <c r="BN384" s="40" t="s">
        <v>166</v>
      </c>
      <c r="BO384" s="40" t="s">
        <v>1893</v>
      </c>
      <c r="BP384" s="40" t="s">
        <v>153</v>
      </c>
      <c r="BQ384" s="40" t="s">
        <v>150</v>
      </c>
      <c r="BR384" s="40" t="s">
        <v>150</v>
      </c>
      <c r="BS384" s="40">
        <v>28.785250000000001</v>
      </c>
      <c r="BT384" s="40">
        <v>-82.751300000000001</v>
      </c>
      <c r="BU384" s="41">
        <v>42501</v>
      </c>
      <c r="BV384" s="43">
        <v>0.65</v>
      </c>
      <c r="BW384" s="40" t="s">
        <v>153</v>
      </c>
      <c r="BX384" s="40" t="s">
        <v>150</v>
      </c>
      <c r="BY384" s="40" t="s">
        <v>150</v>
      </c>
      <c r="BZ384" s="40" t="s">
        <v>150</v>
      </c>
      <c r="CA384" s="43" t="s">
        <v>150</v>
      </c>
      <c r="CB384" s="43" t="s">
        <v>150</v>
      </c>
      <c r="CC384" s="43" t="s">
        <v>150</v>
      </c>
      <c r="CD384" s="40" t="s">
        <v>153</v>
      </c>
      <c r="CE384" s="40" t="s">
        <v>150</v>
      </c>
      <c r="CF384" s="40" t="s">
        <v>150</v>
      </c>
      <c r="CG384" s="40" t="s">
        <v>153</v>
      </c>
      <c r="CH384" s="40" t="s">
        <v>158</v>
      </c>
      <c r="CI384" s="40"/>
      <c r="CJ384" s="47">
        <v>7.748962604604948</v>
      </c>
      <c r="CK384" s="47">
        <v>-15.688982566785466</v>
      </c>
      <c r="CL384" s="48">
        <v>8.3693154482279264E-2</v>
      </c>
      <c r="CM384" s="48">
        <v>0.22660595883616022</v>
      </c>
      <c r="CN384" s="47">
        <v>12.362356644354396</v>
      </c>
      <c r="CO384" s="47">
        <v>33.472076637542123</v>
      </c>
      <c r="CP384" s="47">
        <v>5.9738154519828166</v>
      </c>
      <c r="CQ384" s="47">
        <v>18.868106480945897</v>
      </c>
      <c r="CR384" s="47">
        <v>2.7075805690194237</v>
      </c>
      <c r="CS384" s="47">
        <v>3.1584682574489698</v>
      </c>
      <c r="CT384" s="4"/>
      <c r="CU384" s="4"/>
      <c r="CV384" s="4"/>
      <c r="CW384" s="4"/>
      <c r="CX384" s="4"/>
      <c r="CY384" s="4"/>
      <c r="CZ384" s="4"/>
      <c r="DA384" s="4"/>
      <c r="DB384" s="4"/>
      <c r="DC384" s="4"/>
      <c r="DD384" s="4"/>
      <c r="DE384" s="4"/>
      <c r="DF384" s="4"/>
      <c r="DG384" s="4"/>
      <c r="DH384" s="4"/>
      <c r="DI384" s="4"/>
      <c r="DJ384" s="4"/>
      <c r="DK384" s="4"/>
    </row>
    <row r="385" spans="1:115" ht="15" customHeight="1" x14ac:dyDescent="0.6">
      <c r="A385" s="40">
        <v>515</v>
      </c>
      <c r="B385" s="40" t="s">
        <v>19</v>
      </c>
      <c r="C385" s="40" t="s">
        <v>20</v>
      </c>
      <c r="D385" s="40" t="s">
        <v>21</v>
      </c>
      <c r="E385" s="40" t="s">
        <v>22</v>
      </c>
      <c r="F385" s="40" t="s">
        <v>27</v>
      </c>
      <c r="G385" s="40">
        <v>181</v>
      </c>
      <c r="H385" s="40" t="s">
        <v>1894</v>
      </c>
      <c r="I385" s="41">
        <v>43596</v>
      </c>
      <c r="J385" s="42">
        <f t="shared" si="0"/>
        <v>2019</v>
      </c>
      <c r="K385" s="42">
        <f t="shared" si="1"/>
        <v>5</v>
      </c>
      <c r="L385" s="42" t="str">
        <f t="shared" si="2"/>
        <v>1 - Spring</v>
      </c>
      <c r="M385" s="40"/>
      <c r="N385" s="40" t="s">
        <v>150</v>
      </c>
      <c r="O385" s="43">
        <v>0.49652777777777773</v>
      </c>
      <c r="P385" s="40" t="s">
        <v>160</v>
      </c>
      <c r="Q385" s="44">
        <v>28.79833</v>
      </c>
      <c r="R385" s="44">
        <v>-82.78098</v>
      </c>
      <c r="S385" s="40" t="s">
        <v>152</v>
      </c>
      <c r="T385" s="40" t="s">
        <v>150</v>
      </c>
      <c r="U385" s="40" t="s">
        <v>153</v>
      </c>
      <c r="V385" s="40" t="s">
        <v>150</v>
      </c>
      <c r="W385" s="40" t="s">
        <v>150</v>
      </c>
      <c r="X385" s="40" t="s">
        <v>150</v>
      </c>
      <c r="Y385" s="40" t="s">
        <v>1895</v>
      </c>
      <c r="Z385" s="40" t="s">
        <v>1896</v>
      </c>
      <c r="AA385" s="45">
        <v>982.00041063826495</v>
      </c>
      <c r="AB385" s="40" t="s">
        <v>156</v>
      </c>
      <c r="AC385" s="40">
        <v>11.6</v>
      </c>
      <c r="AD385" s="40">
        <v>67.7</v>
      </c>
      <c r="AE385" s="40">
        <v>68.3</v>
      </c>
      <c r="AF385" s="40">
        <v>55.2</v>
      </c>
      <c r="AG385" s="46">
        <v>72</v>
      </c>
      <c r="AH385" s="46">
        <v>72.5</v>
      </c>
      <c r="AI385" s="40">
        <v>69.599999999999994</v>
      </c>
      <c r="AJ385" s="40">
        <v>54.4</v>
      </c>
      <c r="AK385" s="40">
        <v>13.1</v>
      </c>
      <c r="AL385" s="40">
        <v>10.5</v>
      </c>
      <c r="AM385" s="40">
        <v>24.8</v>
      </c>
      <c r="AN385" s="40" t="s">
        <v>150</v>
      </c>
      <c r="AO385" s="40" t="s">
        <v>163</v>
      </c>
      <c r="AP385" s="40" t="s">
        <v>153</v>
      </c>
      <c r="AQ385" s="40" t="s">
        <v>150</v>
      </c>
      <c r="AR385" s="40" t="s">
        <v>153</v>
      </c>
      <c r="AS385" s="40" t="s">
        <v>150</v>
      </c>
      <c r="AT385" s="40" t="s">
        <v>166</v>
      </c>
      <c r="AU385" s="40" t="s">
        <v>181</v>
      </c>
      <c r="AV385" s="40" t="s">
        <v>153</v>
      </c>
      <c r="AW385" s="40" t="s">
        <v>150</v>
      </c>
      <c r="AX385" s="40" t="s">
        <v>153</v>
      </c>
      <c r="AY385" s="40" t="s">
        <v>150</v>
      </c>
      <c r="AZ385" s="40" t="s">
        <v>281</v>
      </c>
      <c r="BA385" s="40" t="s">
        <v>164</v>
      </c>
      <c r="BB385" s="40" t="s">
        <v>153</v>
      </c>
      <c r="BC385" s="40" t="s">
        <v>150</v>
      </c>
      <c r="BD385" s="40" t="s">
        <v>150</v>
      </c>
      <c r="BE385" s="40" t="s">
        <v>1018</v>
      </c>
      <c r="BF385" s="40" t="s">
        <v>153</v>
      </c>
      <c r="BG385" s="40" t="s">
        <v>166</v>
      </c>
      <c r="BH385" s="40" t="s">
        <v>166</v>
      </c>
      <c r="BI385" s="40" t="s">
        <v>153</v>
      </c>
      <c r="BJ385" s="40" t="s">
        <v>153</v>
      </c>
      <c r="BK385" s="40" t="s">
        <v>150</v>
      </c>
      <c r="BL385" s="40" t="s">
        <v>150</v>
      </c>
      <c r="BM385" s="40" t="s">
        <v>166</v>
      </c>
      <c r="BN385" s="40" t="s">
        <v>166</v>
      </c>
      <c r="BO385" s="40" t="s">
        <v>1897</v>
      </c>
      <c r="BP385" s="40" t="s">
        <v>150</v>
      </c>
      <c r="BQ385" s="40" t="s">
        <v>150</v>
      </c>
      <c r="BR385" s="40" t="s">
        <v>150</v>
      </c>
      <c r="BS385" s="40" t="s">
        <v>150</v>
      </c>
      <c r="BT385" s="40" t="s">
        <v>150</v>
      </c>
      <c r="BU385" s="41" t="s">
        <v>150</v>
      </c>
      <c r="BV385" s="43" t="s">
        <v>150</v>
      </c>
      <c r="BW385" s="40" t="s">
        <v>153</v>
      </c>
      <c r="BX385" s="40" t="s">
        <v>150</v>
      </c>
      <c r="BY385" s="40" t="s">
        <v>150</v>
      </c>
      <c r="BZ385" s="40" t="s">
        <v>150</v>
      </c>
      <c r="CA385" s="43" t="s">
        <v>150</v>
      </c>
      <c r="CB385" s="43" t="s">
        <v>150</v>
      </c>
      <c r="CC385" s="43" t="s">
        <v>150</v>
      </c>
      <c r="CD385" s="40" t="s">
        <v>150</v>
      </c>
      <c r="CE385" s="40" t="s">
        <v>150</v>
      </c>
      <c r="CF385" s="40" t="s">
        <v>150</v>
      </c>
      <c r="CG385" s="40" t="s">
        <v>153</v>
      </c>
      <c r="CH385" s="40" t="s">
        <v>158</v>
      </c>
      <c r="CI385" s="40"/>
      <c r="CJ385" s="47">
        <v>10.620651164682888</v>
      </c>
      <c r="CK385" s="47">
        <v>-15.02858372693985</v>
      </c>
      <c r="CL385" s="48">
        <v>0.10625504126876958</v>
      </c>
      <c r="CM385" s="48">
        <v>0.30755951796375142</v>
      </c>
      <c r="CN385" s="47">
        <v>15.050289131553765</v>
      </c>
      <c r="CO385" s="47">
        <v>43.563671099681507</v>
      </c>
      <c r="CP385" s="47">
        <v>7.5842284988415125</v>
      </c>
      <c r="CQ385" s="47">
        <v>25.608619314217439</v>
      </c>
      <c r="CR385" s="47">
        <v>2.8945404781857547</v>
      </c>
      <c r="CS385" s="47">
        <v>3.376562206443166</v>
      </c>
      <c r="CT385" s="4"/>
      <c r="CU385" s="4"/>
      <c r="CV385" s="4"/>
      <c r="CW385" s="4"/>
      <c r="CX385" s="4"/>
      <c r="CY385" s="4"/>
      <c r="CZ385" s="4"/>
      <c r="DA385" s="4"/>
      <c r="DB385" s="4"/>
      <c r="DC385" s="4"/>
      <c r="DD385" s="4"/>
      <c r="DE385" s="4"/>
      <c r="DF385" s="4"/>
      <c r="DG385" s="4"/>
      <c r="DH385" s="4"/>
      <c r="DI385" s="4"/>
      <c r="DJ385" s="4"/>
      <c r="DK385" s="4"/>
    </row>
    <row r="386" spans="1:115" ht="15" customHeight="1" x14ac:dyDescent="0.6">
      <c r="A386" s="40">
        <v>516</v>
      </c>
      <c r="B386" s="40" t="s">
        <v>19</v>
      </c>
      <c r="C386" s="40" t="s">
        <v>20</v>
      </c>
      <c r="D386" s="40" t="s">
        <v>21</v>
      </c>
      <c r="E386" s="40" t="s">
        <v>22</v>
      </c>
      <c r="F386" s="40" t="s">
        <v>27</v>
      </c>
      <c r="G386" s="40">
        <v>182</v>
      </c>
      <c r="H386" s="40" t="s">
        <v>1898</v>
      </c>
      <c r="I386" s="41">
        <v>43596</v>
      </c>
      <c r="J386" s="42">
        <f t="shared" si="0"/>
        <v>2019</v>
      </c>
      <c r="K386" s="42">
        <f t="shared" si="1"/>
        <v>5</v>
      </c>
      <c r="L386" s="42" t="str">
        <f t="shared" si="2"/>
        <v>1 - Spring</v>
      </c>
      <c r="M386" s="40"/>
      <c r="N386" s="40" t="s">
        <v>150</v>
      </c>
      <c r="O386" s="43">
        <v>0.68819444444444444</v>
      </c>
      <c r="P386" s="40" t="s">
        <v>160</v>
      </c>
      <c r="Q386" s="44">
        <v>28.832409999999999</v>
      </c>
      <c r="R386" s="44">
        <v>-82.75188</v>
      </c>
      <c r="S386" s="40" t="s">
        <v>152</v>
      </c>
      <c r="T386" s="40" t="s">
        <v>150</v>
      </c>
      <c r="U386" s="40" t="s">
        <v>153</v>
      </c>
      <c r="V386" s="40" t="s">
        <v>150</v>
      </c>
      <c r="W386" s="40" t="s">
        <v>150</v>
      </c>
      <c r="X386" s="40" t="s">
        <v>150</v>
      </c>
      <c r="Y386" s="40" t="s">
        <v>1899</v>
      </c>
      <c r="Z386" s="40" t="s">
        <v>1900</v>
      </c>
      <c r="AA386" s="45">
        <v>982.00041059860905</v>
      </c>
      <c r="AB386" s="40" t="s">
        <v>162</v>
      </c>
      <c r="AC386" s="40">
        <v>9.4</v>
      </c>
      <c r="AD386" s="40">
        <v>46.8</v>
      </c>
      <c r="AE386" s="40">
        <v>47.8</v>
      </c>
      <c r="AF386" s="40">
        <v>45.5</v>
      </c>
      <c r="AG386" s="46">
        <v>48.5</v>
      </c>
      <c r="AH386" s="46">
        <v>49.5</v>
      </c>
      <c r="AI386" s="40">
        <v>51.3</v>
      </c>
      <c r="AJ386" s="40">
        <v>33.5</v>
      </c>
      <c r="AK386" s="40">
        <v>10.5</v>
      </c>
      <c r="AL386" s="40">
        <v>7.1</v>
      </c>
      <c r="AM386" s="40">
        <v>12.2</v>
      </c>
      <c r="AN386" s="40" t="s">
        <v>150</v>
      </c>
      <c r="AO386" s="40" t="s">
        <v>969</v>
      </c>
      <c r="AP386" s="40" t="s">
        <v>166</v>
      </c>
      <c r="AQ386" s="40" t="s">
        <v>1901</v>
      </c>
      <c r="AR386" s="40" t="s">
        <v>166</v>
      </c>
      <c r="AS386" s="40" t="s">
        <v>1902</v>
      </c>
      <c r="AT386" s="40" t="s">
        <v>166</v>
      </c>
      <c r="AU386" s="40" t="s">
        <v>181</v>
      </c>
      <c r="AV386" s="40" t="s">
        <v>153</v>
      </c>
      <c r="AW386" s="40" t="s">
        <v>150</v>
      </c>
      <c r="AX386" s="40" t="s">
        <v>153</v>
      </c>
      <c r="AY386" s="40" t="s">
        <v>150</v>
      </c>
      <c r="AZ386" s="40" t="s">
        <v>165</v>
      </c>
      <c r="BA386" s="40" t="s">
        <v>165</v>
      </c>
      <c r="BB386" s="40" t="s">
        <v>153</v>
      </c>
      <c r="BC386" s="40" t="s">
        <v>150</v>
      </c>
      <c r="BD386" s="40" t="s">
        <v>150</v>
      </c>
      <c r="BE386" s="40" t="s">
        <v>1903</v>
      </c>
      <c r="BF386" s="40" t="s">
        <v>153</v>
      </c>
      <c r="BG386" s="40" t="s">
        <v>153</v>
      </c>
      <c r="BH386" s="40" t="s">
        <v>153</v>
      </c>
      <c r="BI386" s="40" t="s">
        <v>153</v>
      </c>
      <c r="BJ386" s="40" t="s">
        <v>153</v>
      </c>
      <c r="BK386" s="40" t="s">
        <v>150</v>
      </c>
      <c r="BL386" s="40" t="s">
        <v>150</v>
      </c>
      <c r="BM386" s="40" t="s">
        <v>166</v>
      </c>
      <c r="BN386" s="40" t="s">
        <v>166</v>
      </c>
      <c r="BO386" s="40" t="s">
        <v>1897</v>
      </c>
      <c r="BP386" s="40" t="s">
        <v>150</v>
      </c>
      <c r="BQ386" s="40" t="s">
        <v>150</v>
      </c>
      <c r="BR386" s="40" t="s">
        <v>150</v>
      </c>
      <c r="BS386" s="40" t="s">
        <v>150</v>
      </c>
      <c r="BT386" s="40" t="s">
        <v>150</v>
      </c>
      <c r="BU386" s="41" t="s">
        <v>150</v>
      </c>
      <c r="BV386" s="43" t="s">
        <v>150</v>
      </c>
      <c r="BW386" s="40" t="s">
        <v>153</v>
      </c>
      <c r="BX386" s="40" t="s">
        <v>150</v>
      </c>
      <c r="BY386" s="40" t="s">
        <v>150</v>
      </c>
      <c r="BZ386" s="40" t="s">
        <v>150</v>
      </c>
      <c r="CA386" s="43" t="s">
        <v>150</v>
      </c>
      <c r="CB386" s="43" t="s">
        <v>150</v>
      </c>
      <c r="CC386" s="43" t="s">
        <v>150</v>
      </c>
      <c r="CD386" s="40" t="s">
        <v>150</v>
      </c>
      <c r="CE386" s="40" t="s">
        <v>150</v>
      </c>
      <c r="CF386" s="40" t="s">
        <v>150</v>
      </c>
      <c r="CG386" s="40" t="s">
        <v>153</v>
      </c>
      <c r="CH386" s="40" t="s">
        <v>158</v>
      </c>
      <c r="CI386" s="40"/>
      <c r="CJ386" s="40"/>
      <c r="CK386" s="40"/>
      <c r="CL386" s="40"/>
      <c r="CM386" s="40"/>
      <c r="CN386" s="40"/>
      <c r="CO386" s="40"/>
      <c r="CP386" s="40"/>
      <c r="CQ386" s="40"/>
      <c r="CR386" s="40"/>
      <c r="CS386" s="40"/>
      <c r="CT386" s="4"/>
      <c r="CU386" s="4"/>
      <c r="CV386" s="4"/>
      <c r="CW386" s="4"/>
      <c r="CX386" s="4"/>
      <c r="CY386" s="4"/>
      <c r="CZ386" s="4"/>
      <c r="DA386" s="4"/>
      <c r="DB386" s="4"/>
      <c r="DC386" s="4"/>
      <c r="DD386" s="4"/>
      <c r="DE386" s="4"/>
      <c r="DF386" s="4"/>
      <c r="DG386" s="4"/>
      <c r="DH386" s="4"/>
      <c r="DI386" s="4"/>
      <c r="DJ386" s="4"/>
      <c r="DK386" s="4"/>
    </row>
    <row r="387" spans="1:115" ht="15" customHeight="1" x14ac:dyDescent="0.6">
      <c r="A387" s="40">
        <v>517</v>
      </c>
      <c r="B387" s="40" t="s">
        <v>19</v>
      </c>
      <c r="C387" s="40" t="s">
        <v>20</v>
      </c>
      <c r="D387" s="40" t="s">
        <v>21</v>
      </c>
      <c r="E387" s="40" t="s">
        <v>22</v>
      </c>
      <c r="F387" s="40" t="s">
        <v>27</v>
      </c>
      <c r="G387" s="40">
        <v>183</v>
      </c>
      <c r="H387" s="40" t="s">
        <v>1904</v>
      </c>
      <c r="I387" s="41">
        <v>43597</v>
      </c>
      <c r="J387" s="42">
        <f t="shared" si="0"/>
        <v>2019</v>
      </c>
      <c r="K387" s="42">
        <f t="shared" si="1"/>
        <v>5</v>
      </c>
      <c r="L387" s="42" t="str">
        <f t="shared" si="2"/>
        <v>1 - Spring</v>
      </c>
      <c r="M387" s="40"/>
      <c r="N387" s="40" t="s">
        <v>150</v>
      </c>
      <c r="O387" s="43">
        <v>0.4236111111111111</v>
      </c>
      <c r="P387" s="40" t="s">
        <v>160</v>
      </c>
      <c r="Q387" s="44">
        <v>28.81804</v>
      </c>
      <c r="R387" s="44">
        <v>-82.747550000000004</v>
      </c>
      <c r="S387" s="40" t="s">
        <v>152</v>
      </c>
      <c r="T387" s="40" t="s">
        <v>150</v>
      </c>
      <c r="U387" s="40" t="s">
        <v>153</v>
      </c>
      <c r="V387" s="40" t="s">
        <v>150</v>
      </c>
      <c r="W387" s="40" t="s">
        <v>150</v>
      </c>
      <c r="X387" s="40" t="s">
        <v>150</v>
      </c>
      <c r="Y387" s="40" t="s">
        <v>1905</v>
      </c>
      <c r="Z387" s="40" t="s">
        <v>1906</v>
      </c>
      <c r="AA387" s="45">
        <v>982.00041972010604</v>
      </c>
      <c r="AB387" s="40" t="s">
        <v>156</v>
      </c>
      <c r="AC387" s="40">
        <v>15.3</v>
      </c>
      <c r="AD387" s="40" t="s">
        <v>150</v>
      </c>
      <c r="AE387" s="40" t="s">
        <v>150</v>
      </c>
      <c r="AF387" s="40">
        <v>60.6</v>
      </c>
      <c r="AG387" s="46" t="s">
        <v>150</v>
      </c>
      <c r="AH387" s="46" t="s">
        <v>150</v>
      </c>
      <c r="AI387" s="40">
        <v>73.7</v>
      </c>
      <c r="AJ387" s="40">
        <v>55</v>
      </c>
      <c r="AK387" s="40">
        <v>17.3</v>
      </c>
      <c r="AL387" s="40">
        <v>13.1</v>
      </c>
      <c r="AM387" s="40" t="s">
        <v>150</v>
      </c>
      <c r="AN387" s="40" t="s">
        <v>150</v>
      </c>
      <c r="AO387" s="40" t="s">
        <v>201</v>
      </c>
      <c r="AP387" s="40" t="s">
        <v>166</v>
      </c>
      <c r="AQ387" s="40" t="s">
        <v>1907</v>
      </c>
      <c r="AR387" s="40" t="s">
        <v>166</v>
      </c>
      <c r="AS387" s="40" t="s">
        <v>1908</v>
      </c>
      <c r="AT387" s="40" t="s">
        <v>166</v>
      </c>
      <c r="AU387" s="40" t="s">
        <v>181</v>
      </c>
      <c r="AV387" s="40" t="s">
        <v>153</v>
      </c>
      <c r="AW387" s="40" t="s">
        <v>150</v>
      </c>
      <c r="AX387" s="40" t="s">
        <v>153</v>
      </c>
      <c r="AY387" s="40" t="s">
        <v>150</v>
      </c>
      <c r="AZ387" s="40" t="s">
        <v>281</v>
      </c>
      <c r="BA387" s="40" t="s">
        <v>164</v>
      </c>
      <c r="BB387" s="40" t="s">
        <v>153</v>
      </c>
      <c r="BC387" s="40" t="s">
        <v>150</v>
      </c>
      <c r="BD387" s="40" t="s">
        <v>150</v>
      </c>
      <c r="BE387" s="40" t="s">
        <v>165</v>
      </c>
      <c r="BF387" s="40" t="s">
        <v>153</v>
      </c>
      <c r="BG387" s="40" t="s">
        <v>166</v>
      </c>
      <c r="BH387" s="40" t="s">
        <v>166</v>
      </c>
      <c r="BI387" s="40" t="s">
        <v>153</v>
      </c>
      <c r="BJ387" s="40" t="s">
        <v>153</v>
      </c>
      <c r="BK387" s="40" t="s">
        <v>150</v>
      </c>
      <c r="BL387" s="40" t="s">
        <v>150</v>
      </c>
      <c r="BM387" s="40" t="s">
        <v>166</v>
      </c>
      <c r="BN387" s="40" t="s">
        <v>153</v>
      </c>
      <c r="BO387" s="40" t="s">
        <v>1909</v>
      </c>
      <c r="BP387" s="40" t="s">
        <v>150</v>
      </c>
      <c r="BQ387" s="40" t="s">
        <v>150</v>
      </c>
      <c r="BR387" s="40" t="s">
        <v>150</v>
      </c>
      <c r="BS387" s="40" t="s">
        <v>150</v>
      </c>
      <c r="BT387" s="40" t="s">
        <v>150</v>
      </c>
      <c r="BU387" s="41" t="s">
        <v>150</v>
      </c>
      <c r="BV387" s="43" t="s">
        <v>150</v>
      </c>
      <c r="BW387" s="40" t="s">
        <v>153</v>
      </c>
      <c r="BX387" s="40" t="s">
        <v>150</v>
      </c>
      <c r="BY387" s="40" t="s">
        <v>150</v>
      </c>
      <c r="BZ387" s="40" t="s">
        <v>150</v>
      </c>
      <c r="CA387" s="43" t="s">
        <v>150</v>
      </c>
      <c r="CB387" s="43" t="s">
        <v>150</v>
      </c>
      <c r="CC387" s="43" t="s">
        <v>150</v>
      </c>
      <c r="CD387" s="40" t="s">
        <v>150</v>
      </c>
      <c r="CE387" s="40" t="s">
        <v>150</v>
      </c>
      <c r="CF387" s="40" t="s">
        <v>150</v>
      </c>
      <c r="CG387" s="40" t="s">
        <v>153</v>
      </c>
      <c r="CH387" s="40" t="s">
        <v>158</v>
      </c>
      <c r="CI387" s="40"/>
      <c r="CJ387" s="47">
        <v>8.1386506970174644</v>
      </c>
      <c r="CK387" s="47">
        <v>-14.789896412721962</v>
      </c>
      <c r="CL387" s="48">
        <v>5.7231683573124234E-2</v>
      </c>
      <c r="CM387" s="48">
        <v>0.16500317304412818</v>
      </c>
      <c r="CN387" s="47">
        <v>14.826861029306796</v>
      </c>
      <c r="CO387" s="47">
        <v>42.746936021794859</v>
      </c>
      <c r="CP387" s="47">
        <v>4.0850594984385609</v>
      </c>
      <c r="CQ387" s="47">
        <v>13.738815407504427</v>
      </c>
      <c r="CR387" s="47">
        <v>2.8830738979276331</v>
      </c>
      <c r="CS387" s="47">
        <v>3.3631861207299032</v>
      </c>
      <c r="CT387" s="4"/>
      <c r="CU387" s="4"/>
      <c r="CV387" s="4"/>
      <c r="CW387" s="4"/>
      <c r="CX387" s="4"/>
      <c r="CY387" s="4"/>
      <c r="CZ387" s="4"/>
      <c r="DA387" s="4"/>
      <c r="DB387" s="4"/>
      <c r="DC387" s="4"/>
      <c r="DD387" s="4"/>
      <c r="DE387" s="4"/>
      <c r="DF387" s="4"/>
      <c r="DG387" s="4"/>
      <c r="DH387" s="4"/>
      <c r="DI387" s="4"/>
      <c r="DJ387" s="4"/>
      <c r="DK387" s="4"/>
    </row>
    <row r="388" spans="1:115" ht="15" customHeight="1" x14ac:dyDescent="0.6">
      <c r="A388" s="40">
        <v>518</v>
      </c>
      <c r="B388" s="40" t="s">
        <v>19</v>
      </c>
      <c r="C388" s="40" t="s">
        <v>20</v>
      </c>
      <c r="D388" s="40" t="s">
        <v>21</v>
      </c>
      <c r="E388" s="40" t="s">
        <v>22</v>
      </c>
      <c r="F388" s="40" t="s">
        <v>27</v>
      </c>
      <c r="G388" s="40">
        <v>184</v>
      </c>
      <c r="H388" s="40" t="s">
        <v>1910</v>
      </c>
      <c r="I388" s="41">
        <v>43597</v>
      </c>
      <c r="J388" s="42">
        <f t="shared" si="0"/>
        <v>2019</v>
      </c>
      <c r="K388" s="42">
        <f t="shared" si="1"/>
        <v>5</v>
      </c>
      <c r="L388" s="42" t="str">
        <f t="shared" si="2"/>
        <v>1 - Spring</v>
      </c>
      <c r="M388" s="40"/>
      <c r="N388" s="40" t="s">
        <v>150</v>
      </c>
      <c r="O388" s="43">
        <v>0.4826388888888889</v>
      </c>
      <c r="P388" s="40" t="s">
        <v>176</v>
      </c>
      <c r="Q388" s="44">
        <v>28.795490000000001</v>
      </c>
      <c r="R388" s="44">
        <v>-82.748149999999995</v>
      </c>
      <c r="S388" s="40" t="s">
        <v>152</v>
      </c>
      <c r="T388" s="40" t="s">
        <v>150</v>
      </c>
      <c r="U388" s="40" t="s">
        <v>153</v>
      </c>
      <c r="V388" s="40" t="s">
        <v>150</v>
      </c>
      <c r="W388" s="40" t="s">
        <v>150</v>
      </c>
      <c r="X388" s="40" t="s">
        <v>150</v>
      </c>
      <c r="Y388" s="40" t="s">
        <v>1911</v>
      </c>
      <c r="Z388" s="40" t="s">
        <v>1912</v>
      </c>
      <c r="AA388" s="45">
        <v>982.00041972011104</v>
      </c>
      <c r="AB388" s="40" t="s">
        <v>179</v>
      </c>
      <c r="AC388" s="40">
        <v>6</v>
      </c>
      <c r="AD388" s="40">
        <v>33.5</v>
      </c>
      <c r="AE388" s="40">
        <v>34.5</v>
      </c>
      <c r="AF388" s="40">
        <v>26</v>
      </c>
      <c r="AG388" s="46">
        <v>35</v>
      </c>
      <c r="AH388" s="46">
        <v>35.799999999999997</v>
      </c>
      <c r="AI388" s="40">
        <v>31</v>
      </c>
      <c r="AJ388" s="40">
        <v>28</v>
      </c>
      <c r="AK388" s="40">
        <v>6.5</v>
      </c>
      <c r="AL388" s="40">
        <v>4.5</v>
      </c>
      <c r="AM388" s="40">
        <v>5.2</v>
      </c>
      <c r="AN388" s="40" t="s">
        <v>150</v>
      </c>
      <c r="AO388" s="40" t="s">
        <v>201</v>
      </c>
      <c r="AP388" s="40" t="s">
        <v>153</v>
      </c>
      <c r="AQ388" s="40" t="s">
        <v>150</v>
      </c>
      <c r="AR388" s="40" t="s">
        <v>153</v>
      </c>
      <c r="AS388" s="40" t="s">
        <v>150</v>
      </c>
      <c r="AT388" s="40" t="s">
        <v>166</v>
      </c>
      <c r="AU388" s="40" t="s">
        <v>181</v>
      </c>
      <c r="AV388" s="40" t="s">
        <v>153</v>
      </c>
      <c r="AW388" s="40" t="s">
        <v>150</v>
      </c>
      <c r="AX388" s="40" t="s">
        <v>153</v>
      </c>
      <c r="AY388" s="40" t="s">
        <v>150</v>
      </c>
      <c r="AZ388" s="40" t="s">
        <v>165</v>
      </c>
      <c r="BA388" s="40" t="s">
        <v>165</v>
      </c>
      <c r="BB388" s="40" t="s">
        <v>153</v>
      </c>
      <c r="BC388" s="40" t="s">
        <v>150</v>
      </c>
      <c r="BD388" s="40" t="s">
        <v>150</v>
      </c>
      <c r="BE388" s="40" t="s">
        <v>150</v>
      </c>
      <c r="BF388" s="40" t="s">
        <v>153</v>
      </c>
      <c r="BG388" s="40" t="s">
        <v>153</v>
      </c>
      <c r="BH388" s="40" t="s">
        <v>153</v>
      </c>
      <c r="BI388" s="40" t="s">
        <v>153</v>
      </c>
      <c r="BJ388" s="40" t="s">
        <v>153</v>
      </c>
      <c r="BK388" s="40" t="s">
        <v>150</v>
      </c>
      <c r="BL388" s="40" t="s">
        <v>150</v>
      </c>
      <c r="BM388" s="40" t="s">
        <v>166</v>
      </c>
      <c r="BN388" s="40" t="s">
        <v>153</v>
      </c>
      <c r="BO388" s="40" t="s">
        <v>1913</v>
      </c>
      <c r="BP388" s="40" t="s">
        <v>150</v>
      </c>
      <c r="BQ388" s="40" t="s">
        <v>150</v>
      </c>
      <c r="BR388" s="40" t="s">
        <v>150</v>
      </c>
      <c r="BS388" s="40" t="s">
        <v>150</v>
      </c>
      <c r="BT388" s="40" t="s">
        <v>150</v>
      </c>
      <c r="BU388" s="41" t="s">
        <v>150</v>
      </c>
      <c r="BV388" s="43" t="s">
        <v>150</v>
      </c>
      <c r="BW388" s="40" t="s">
        <v>153</v>
      </c>
      <c r="BX388" s="40" t="s">
        <v>150</v>
      </c>
      <c r="BY388" s="40" t="s">
        <v>150</v>
      </c>
      <c r="BZ388" s="40" t="s">
        <v>150</v>
      </c>
      <c r="CA388" s="43" t="s">
        <v>150</v>
      </c>
      <c r="CB388" s="43" t="s">
        <v>150</v>
      </c>
      <c r="CC388" s="43" t="s">
        <v>150</v>
      </c>
      <c r="CD388" s="40" t="s">
        <v>150</v>
      </c>
      <c r="CE388" s="40" t="s">
        <v>150</v>
      </c>
      <c r="CF388" s="40" t="s">
        <v>150</v>
      </c>
      <c r="CG388" s="40" t="s">
        <v>153</v>
      </c>
      <c r="CH388" s="40" t="s">
        <v>158</v>
      </c>
      <c r="CI388" s="40"/>
      <c r="CJ388" s="40"/>
      <c r="CK388" s="40"/>
      <c r="CL388" s="40"/>
      <c r="CM388" s="40"/>
      <c r="CN388" s="40"/>
      <c r="CO388" s="40"/>
      <c r="CP388" s="40"/>
      <c r="CQ388" s="40"/>
      <c r="CR388" s="40"/>
      <c r="CS388" s="40"/>
      <c r="CT388" s="4"/>
      <c r="CU388" s="4"/>
      <c r="CV388" s="4"/>
      <c r="CW388" s="4"/>
      <c r="CX388" s="4"/>
      <c r="CY388" s="4"/>
      <c r="CZ388" s="4"/>
      <c r="DA388" s="4"/>
      <c r="DB388" s="4"/>
      <c r="DC388" s="4"/>
      <c r="DD388" s="4"/>
      <c r="DE388" s="4"/>
      <c r="DF388" s="4"/>
      <c r="DG388" s="4"/>
      <c r="DH388" s="4"/>
      <c r="DI388" s="4"/>
      <c r="DJ388" s="4"/>
      <c r="DK388" s="4"/>
    </row>
    <row r="389" spans="1:115" ht="15" customHeight="1" x14ac:dyDescent="0.6">
      <c r="A389" s="40">
        <v>519</v>
      </c>
      <c r="B389" s="40" t="s">
        <v>19</v>
      </c>
      <c r="C389" s="40" t="s">
        <v>20</v>
      </c>
      <c r="D389" s="40" t="s">
        <v>21</v>
      </c>
      <c r="E389" s="40" t="s">
        <v>22</v>
      </c>
      <c r="F389" s="40" t="s">
        <v>27</v>
      </c>
      <c r="G389" s="40">
        <v>185</v>
      </c>
      <c r="H389" s="40" t="s">
        <v>1914</v>
      </c>
      <c r="I389" s="41">
        <v>43597</v>
      </c>
      <c r="J389" s="42">
        <f t="shared" si="0"/>
        <v>2019</v>
      </c>
      <c r="K389" s="42">
        <f t="shared" si="1"/>
        <v>5</v>
      </c>
      <c r="L389" s="42" t="str">
        <f t="shared" si="2"/>
        <v>1 - Spring</v>
      </c>
      <c r="M389" s="40"/>
      <c r="N389" s="40" t="s">
        <v>150</v>
      </c>
      <c r="O389" s="43">
        <v>0.54513888888888895</v>
      </c>
      <c r="P389" s="40" t="s">
        <v>160</v>
      </c>
      <c r="Q389" s="44">
        <v>28.77195</v>
      </c>
      <c r="R389" s="44">
        <v>-82.742580000000004</v>
      </c>
      <c r="S389" s="40" t="s">
        <v>152</v>
      </c>
      <c r="T389" s="40" t="s">
        <v>150</v>
      </c>
      <c r="U389" s="40" t="s">
        <v>153</v>
      </c>
      <c r="V389" s="40" t="s">
        <v>150</v>
      </c>
      <c r="W389" s="40" t="s">
        <v>150</v>
      </c>
      <c r="X389" s="40" t="s">
        <v>150</v>
      </c>
      <c r="Y389" s="40" t="s">
        <v>1915</v>
      </c>
      <c r="Z389" s="40" t="s">
        <v>1916</v>
      </c>
      <c r="AA389" s="45">
        <v>982.00041972008</v>
      </c>
      <c r="AB389" s="40" t="s">
        <v>162</v>
      </c>
      <c r="AC389" s="40">
        <v>10.4</v>
      </c>
      <c r="AD389" s="40">
        <v>45.8</v>
      </c>
      <c r="AE389" s="40">
        <v>46.3</v>
      </c>
      <c r="AF389" s="40">
        <v>45.8</v>
      </c>
      <c r="AG389" s="46">
        <v>47.7</v>
      </c>
      <c r="AH389" s="46">
        <v>48.1</v>
      </c>
      <c r="AI389" s="40">
        <v>49.7</v>
      </c>
      <c r="AJ389" s="40">
        <v>35.6</v>
      </c>
      <c r="AK389" s="40">
        <v>8.6999999999999993</v>
      </c>
      <c r="AL389" s="40">
        <v>6</v>
      </c>
      <c r="AM389" s="40">
        <v>12</v>
      </c>
      <c r="AN389" s="40" t="s">
        <v>150</v>
      </c>
      <c r="AO389" s="40" t="s">
        <v>163</v>
      </c>
      <c r="AP389" s="40" t="s">
        <v>153</v>
      </c>
      <c r="AQ389" s="40" t="s">
        <v>150</v>
      </c>
      <c r="AR389" s="40" t="s">
        <v>153</v>
      </c>
      <c r="AS389" s="40" t="s">
        <v>150</v>
      </c>
      <c r="AT389" s="40" t="s">
        <v>166</v>
      </c>
      <c r="AU389" s="40" t="s">
        <v>181</v>
      </c>
      <c r="AV389" s="40" t="s">
        <v>153</v>
      </c>
      <c r="AW389" s="40" t="s">
        <v>150</v>
      </c>
      <c r="AX389" s="40" t="s">
        <v>153</v>
      </c>
      <c r="AY389" s="40" t="s">
        <v>150</v>
      </c>
      <c r="AZ389" s="40" t="s">
        <v>165</v>
      </c>
      <c r="BA389" s="40" t="s">
        <v>165</v>
      </c>
      <c r="BB389" s="40" t="s">
        <v>153</v>
      </c>
      <c r="BC389" s="40" t="s">
        <v>150</v>
      </c>
      <c r="BD389" s="40" t="s">
        <v>150</v>
      </c>
      <c r="BE389" s="40" t="s">
        <v>1917</v>
      </c>
      <c r="BF389" s="40" t="s">
        <v>153</v>
      </c>
      <c r="BG389" s="40" t="s">
        <v>153</v>
      </c>
      <c r="BH389" s="40" t="s">
        <v>153</v>
      </c>
      <c r="BI389" s="40" t="s">
        <v>153</v>
      </c>
      <c r="BJ389" s="40" t="s">
        <v>153</v>
      </c>
      <c r="BK389" s="40" t="s">
        <v>150</v>
      </c>
      <c r="BL389" s="40" t="s">
        <v>150</v>
      </c>
      <c r="BM389" s="40" t="s">
        <v>166</v>
      </c>
      <c r="BN389" s="40" t="s">
        <v>166</v>
      </c>
      <c r="BO389" s="40" t="s">
        <v>1897</v>
      </c>
      <c r="BP389" s="40" t="s">
        <v>150</v>
      </c>
      <c r="BQ389" s="40" t="s">
        <v>150</v>
      </c>
      <c r="BR389" s="40" t="s">
        <v>150</v>
      </c>
      <c r="BS389" s="40" t="s">
        <v>150</v>
      </c>
      <c r="BT389" s="40" t="s">
        <v>150</v>
      </c>
      <c r="BU389" s="41" t="s">
        <v>150</v>
      </c>
      <c r="BV389" s="43" t="s">
        <v>150</v>
      </c>
      <c r="BW389" s="40" t="s">
        <v>153</v>
      </c>
      <c r="BX389" s="40" t="s">
        <v>150</v>
      </c>
      <c r="BY389" s="40" t="s">
        <v>150</v>
      </c>
      <c r="BZ389" s="40" t="s">
        <v>150</v>
      </c>
      <c r="CA389" s="43" t="s">
        <v>150</v>
      </c>
      <c r="CB389" s="43" t="s">
        <v>150</v>
      </c>
      <c r="CC389" s="43" t="s">
        <v>150</v>
      </c>
      <c r="CD389" s="40" t="s">
        <v>150</v>
      </c>
      <c r="CE389" s="40" t="s">
        <v>150</v>
      </c>
      <c r="CF389" s="40" t="s">
        <v>150</v>
      </c>
      <c r="CG389" s="40" t="s">
        <v>153</v>
      </c>
      <c r="CH389" s="40" t="s">
        <v>158</v>
      </c>
      <c r="CI389" s="40"/>
      <c r="CJ389" s="40"/>
      <c r="CK389" s="40"/>
      <c r="CL389" s="40"/>
      <c r="CM389" s="40"/>
      <c r="CN389" s="40"/>
      <c r="CO389" s="40"/>
      <c r="CP389" s="40"/>
      <c r="CQ389" s="40"/>
      <c r="CR389" s="40"/>
      <c r="CS389" s="40"/>
      <c r="CT389" s="4"/>
      <c r="CU389" s="4"/>
      <c r="CV389" s="4"/>
      <c r="CW389" s="4"/>
      <c r="CX389" s="4"/>
      <c r="CY389" s="4"/>
      <c r="CZ389" s="4"/>
      <c r="DA389" s="4"/>
      <c r="DB389" s="4"/>
      <c r="DC389" s="4"/>
      <c r="DD389" s="4"/>
      <c r="DE389" s="4"/>
      <c r="DF389" s="4"/>
      <c r="DG389" s="4"/>
      <c r="DH389" s="4"/>
      <c r="DI389" s="4"/>
      <c r="DJ389" s="4"/>
      <c r="DK389" s="4"/>
    </row>
    <row r="390" spans="1:115" ht="15" customHeight="1" x14ac:dyDescent="0.6">
      <c r="A390" s="40">
        <v>520</v>
      </c>
      <c r="B390" s="40" t="s">
        <v>19</v>
      </c>
      <c r="C390" s="40" t="s">
        <v>20</v>
      </c>
      <c r="D390" s="40" t="s">
        <v>21</v>
      </c>
      <c r="E390" s="40" t="s">
        <v>22</v>
      </c>
      <c r="F390" s="40" t="s">
        <v>27</v>
      </c>
      <c r="G390" s="40">
        <v>186</v>
      </c>
      <c r="H390" s="40" t="s">
        <v>1918</v>
      </c>
      <c r="I390" s="41">
        <v>43597</v>
      </c>
      <c r="J390" s="42">
        <f t="shared" si="0"/>
        <v>2019</v>
      </c>
      <c r="K390" s="42">
        <f t="shared" si="1"/>
        <v>5</v>
      </c>
      <c r="L390" s="42" t="str">
        <f t="shared" si="2"/>
        <v>1 - Spring</v>
      </c>
      <c r="M390" s="40"/>
      <c r="N390" s="40" t="s">
        <v>150</v>
      </c>
      <c r="O390" s="43">
        <v>0.58333333333333337</v>
      </c>
      <c r="P390" s="40" t="s">
        <v>160</v>
      </c>
      <c r="Q390" s="44">
        <v>28.783349999999999</v>
      </c>
      <c r="R390" s="44">
        <v>-82.753380000000007</v>
      </c>
      <c r="S390" s="40" t="s">
        <v>152</v>
      </c>
      <c r="T390" s="40" t="s">
        <v>150</v>
      </c>
      <c r="U390" s="40" t="s">
        <v>153</v>
      </c>
      <c r="V390" s="40" t="s">
        <v>150</v>
      </c>
      <c r="W390" s="40" t="s">
        <v>150</v>
      </c>
      <c r="X390" s="40" t="s">
        <v>150</v>
      </c>
      <c r="Y390" s="40" t="s">
        <v>1919</v>
      </c>
      <c r="Z390" s="40" t="s">
        <v>1920</v>
      </c>
      <c r="AA390" s="45">
        <v>982.00041060547505</v>
      </c>
      <c r="AB390" s="40" t="s">
        <v>162</v>
      </c>
      <c r="AC390" s="40">
        <v>8.1999999999999993</v>
      </c>
      <c r="AD390" s="40">
        <v>35.200000000000003</v>
      </c>
      <c r="AE390" s="40">
        <v>35.5</v>
      </c>
      <c r="AF390" s="40">
        <v>33.799999999999997</v>
      </c>
      <c r="AG390" s="46">
        <v>37.200000000000003</v>
      </c>
      <c r="AH390" s="46">
        <v>37.5</v>
      </c>
      <c r="AI390" s="40">
        <v>37.4</v>
      </c>
      <c r="AJ390" s="40">
        <v>27.9</v>
      </c>
      <c r="AK390" s="40">
        <v>7.2</v>
      </c>
      <c r="AL390" s="40">
        <v>4.5999999999999996</v>
      </c>
      <c r="AM390" s="40">
        <v>10.1</v>
      </c>
      <c r="AN390" s="40" t="s">
        <v>150</v>
      </c>
      <c r="AO390" s="40" t="s">
        <v>201</v>
      </c>
      <c r="AP390" s="40" t="s">
        <v>153</v>
      </c>
      <c r="AQ390" s="40" t="s">
        <v>150</v>
      </c>
      <c r="AR390" s="40" t="s">
        <v>153</v>
      </c>
      <c r="AS390" s="40" t="s">
        <v>150</v>
      </c>
      <c r="AT390" s="40" t="s">
        <v>166</v>
      </c>
      <c r="AU390" s="40" t="s">
        <v>181</v>
      </c>
      <c r="AV390" s="40" t="s">
        <v>153</v>
      </c>
      <c r="AW390" s="40" t="s">
        <v>150</v>
      </c>
      <c r="AX390" s="40" t="s">
        <v>153</v>
      </c>
      <c r="AY390" s="40" t="s">
        <v>150</v>
      </c>
      <c r="AZ390" s="40" t="s">
        <v>165</v>
      </c>
      <c r="BA390" s="40" t="s">
        <v>165</v>
      </c>
      <c r="BB390" s="40" t="s">
        <v>153</v>
      </c>
      <c r="BC390" s="40" t="s">
        <v>150</v>
      </c>
      <c r="BD390" s="40" t="s">
        <v>150</v>
      </c>
      <c r="BE390" s="40" t="s">
        <v>1921</v>
      </c>
      <c r="BF390" s="40" t="s">
        <v>153</v>
      </c>
      <c r="BG390" s="40" t="s">
        <v>153</v>
      </c>
      <c r="BH390" s="40" t="s">
        <v>153</v>
      </c>
      <c r="BI390" s="40" t="s">
        <v>153</v>
      </c>
      <c r="BJ390" s="40" t="s">
        <v>153</v>
      </c>
      <c r="BK390" s="40" t="s">
        <v>150</v>
      </c>
      <c r="BL390" s="40" t="s">
        <v>150</v>
      </c>
      <c r="BM390" s="40" t="s">
        <v>166</v>
      </c>
      <c r="BN390" s="40" t="s">
        <v>166</v>
      </c>
      <c r="BO390" s="40" t="s">
        <v>1897</v>
      </c>
      <c r="BP390" s="40" t="s">
        <v>150</v>
      </c>
      <c r="BQ390" s="40" t="s">
        <v>150</v>
      </c>
      <c r="BR390" s="40" t="s">
        <v>150</v>
      </c>
      <c r="BS390" s="40" t="s">
        <v>150</v>
      </c>
      <c r="BT390" s="40" t="s">
        <v>150</v>
      </c>
      <c r="BU390" s="41" t="s">
        <v>150</v>
      </c>
      <c r="BV390" s="43" t="s">
        <v>150</v>
      </c>
      <c r="BW390" s="40" t="s">
        <v>153</v>
      </c>
      <c r="BX390" s="40" t="s">
        <v>150</v>
      </c>
      <c r="BY390" s="40" t="s">
        <v>150</v>
      </c>
      <c r="BZ390" s="40" t="s">
        <v>150</v>
      </c>
      <c r="CA390" s="43" t="s">
        <v>150</v>
      </c>
      <c r="CB390" s="43" t="s">
        <v>150</v>
      </c>
      <c r="CC390" s="43" t="s">
        <v>150</v>
      </c>
      <c r="CD390" s="40" t="s">
        <v>150</v>
      </c>
      <c r="CE390" s="40" t="s">
        <v>150</v>
      </c>
      <c r="CF390" s="40" t="s">
        <v>150</v>
      </c>
      <c r="CG390" s="40" t="s">
        <v>153</v>
      </c>
      <c r="CH390" s="40" t="s">
        <v>158</v>
      </c>
      <c r="CI390" s="40"/>
      <c r="CJ390" s="40"/>
      <c r="CK390" s="40"/>
      <c r="CL390" s="40"/>
      <c r="CM390" s="40"/>
      <c r="CN390" s="40"/>
      <c r="CO390" s="40"/>
      <c r="CP390" s="40"/>
      <c r="CQ390" s="40"/>
      <c r="CR390" s="40"/>
      <c r="CS390" s="40"/>
      <c r="CT390" s="4"/>
      <c r="CU390" s="4"/>
      <c r="CV390" s="4"/>
      <c r="CW390" s="4"/>
      <c r="CX390" s="4"/>
      <c r="CY390" s="4"/>
      <c r="CZ390" s="4"/>
      <c r="DA390" s="4"/>
      <c r="DB390" s="4"/>
      <c r="DC390" s="4"/>
      <c r="DD390" s="4"/>
      <c r="DE390" s="4"/>
      <c r="DF390" s="4"/>
      <c r="DG390" s="4"/>
      <c r="DH390" s="4"/>
      <c r="DI390" s="4"/>
      <c r="DJ390" s="4"/>
      <c r="DK390" s="4"/>
    </row>
    <row r="391" spans="1:115" ht="15" customHeight="1" x14ac:dyDescent="0.6">
      <c r="A391" s="40">
        <v>521</v>
      </c>
      <c r="B391" s="40" t="s">
        <v>19</v>
      </c>
      <c r="C391" s="40" t="s">
        <v>20</v>
      </c>
      <c r="D391" s="40" t="s">
        <v>21</v>
      </c>
      <c r="E391" s="40" t="s">
        <v>22</v>
      </c>
      <c r="F391" s="40" t="s">
        <v>30</v>
      </c>
      <c r="G391" s="40">
        <v>187</v>
      </c>
      <c r="H391" s="40" t="s">
        <v>1922</v>
      </c>
      <c r="I391" s="41">
        <v>43623</v>
      </c>
      <c r="J391" s="42">
        <f t="shared" si="0"/>
        <v>2019</v>
      </c>
      <c r="K391" s="42">
        <f t="shared" si="1"/>
        <v>6</v>
      </c>
      <c r="L391" s="42" t="str">
        <f t="shared" si="2"/>
        <v>2 - Summer</v>
      </c>
      <c r="M391" s="40"/>
      <c r="N391" s="40" t="s">
        <v>150</v>
      </c>
      <c r="O391" s="43">
        <v>0.53263888888888888</v>
      </c>
      <c r="P391" s="40" t="s">
        <v>160</v>
      </c>
      <c r="Q391" s="44">
        <v>28.816299999999998</v>
      </c>
      <c r="R391" s="44">
        <v>-82.757670000000005</v>
      </c>
      <c r="S391" s="40" t="s">
        <v>152</v>
      </c>
      <c r="T391" s="40" t="s">
        <v>150</v>
      </c>
      <c r="U391" s="40" t="s">
        <v>153</v>
      </c>
      <c r="V391" s="40" t="s">
        <v>150</v>
      </c>
      <c r="W391" s="40" t="s">
        <v>150</v>
      </c>
      <c r="X391" s="40" t="s">
        <v>150</v>
      </c>
      <c r="Y391" s="40" t="s">
        <v>1923</v>
      </c>
      <c r="Z391" s="40" t="s">
        <v>1924</v>
      </c>
      <c r="AA391" s="45">
        <v>982.00041060983801</v>
      </c>
      <c r="AB391" s="40" t="s">
        <v>162</v>
      </c>
      <c r="AC391" s="40">
        <v>10</v>
      </c>
      <c r="AD391" s="40">
        <v>46.7</v>
      </c>
      <c r="AE391" s="40">
        <v>47.4</v>
      </c>
      <c r="AF391" s="40">
        <v>45</v>
      </c>
      <c r="AG391" s="46">
        <v>49</v>
      </c>
      <c r="AH391" s="46">
        <v>49.5</v>
      </c>
      <c r="AI391" s="40">
        <v>49.7</v>
      </c>
      <c r="AJ391" s="40">
        <v>36.200000000000003</v>
      </c>
      <c r="AK391" s="40">
        <v>8.5</v>
      </c>
      <c r="AL391" s="40">
        <v>6</v>
      </c>
      <c r="AM391" s="40">
        <v>14.4</v>
      </c>
      <c r="AN391" s="40" t="s">
        <v>150</v>
      </c>
      <c r="AO391" s="40" t="s">
        <v>163</v>
      </c>
      <c r="AP391" s="40" t="s">
        <v>153</v>
      </c>
      <c r="AQ391" s="40" t="s">
        <v>150</v>
      </c>
      <c r="AR391" s="40" t="s">
        <v>153</v>
      </c>
      <c r="AS391" s="40" t="s">
        <v>150</v>
      </c>
      <c r="AT391" s="40" t="s">
        <v>166</v>
      </c>
      <c r="AU391" s="40" t="s">
        <v>181</v>
      </c>
      <c r="AV391" s="40" t="s">
        <v>153</v>
      </c>
      <c r="AW391" s="40" t="s">
        <v>150</v>
      </c>
      <c r="AX391" s="40" t="s">
        <v>153</v>
      </c>
      <c r="AY391" s="40" t="s">
        <v>150</v>
      </c>
      <c r="AZ391" s="40" t="s">
        <v>165</v>
      </c>
      <c r="BA391" s="40" t="s">
        <v>165</v>
      </c>
      <c r="BB391" s="40" t="s">
        <v>153</v>
      </c>
      <c r="BC391" s="40" t="s">
        <v>150</v>
      </c>
      <c r="BD391" s="40" t="s">
        <v>150</v>
      </c>
      <c r="BE391" s="40" t="s">
        <v>150</v>
      </c>
      <c r="BF391" s="40" t="s">
        <v>153</v>
      </c>
      <c r="BG391" s="40" t="s">
        <v>166</v>
      </c>
      <c r="BH391" s="40" t="s">
        <v>153</v>
      </c>
      <c r="BI391" s="40" t="s">
        <v>153</v>
      </c>
      <c r="BJ391" s="40" t="s">
        <v>153</v>
      </c>
      <c r="BK391" s="40" t="s">
        <v>150</v>
      </c>
      <c r="BL391" s="40" t="s">
        <v>153</v>
      </c>
      <c r="BM391" s="40" t="s">
        <v>166</v>
      </c>
      <c r="BN391" s="40" t="s">
        <v>166</v>
      </c>
      <c r="BO391" s="40" t="s">
        <v>1897</v>
      </c>
      <c r="BP391" s="40" t="s">
        <v>150</v>
      </c>
      <c r="BQ391" s="40" t="s">
        <v>150</v>
      </c>
      <c r="BR391" s="40" t="s">
        <v>150</v>
      </c>
      <c r="BS391" s="40" t="s">
        <v>150</v>
      </c>
      <c r="BT391" s="40" t="s">
        <v>150</v>
      </c>
      <c r="BU391" s="41" t="s">
        <v>150</v>
      </c>
      <c r="BV391" s="43" t="s">
        <v>150</v>
      </c>
      <c r="BW391" s="40" t="s">
        <v>153</v>
      </c>
      <c r="BX391" s="40" t="s">
        <v>150</v>
      </c>
      <c r="BY391" s="40" t="s">
        <v>150</v>
      </c>
      <c r="BZ391" s="40" t="s">
        <v>150</v>
      </c>
      <c r="CA391" s="43" t="s">
        <v>150</v>
      </c>
      <c r="CB391" s="43" t="s">
        <v>150</v>
      </c>
      <c r="CC391" s="43" t="s">
        <v>150</v>
      </c>
      <c r="CD391" s="40" t="s">
        <v>150</v>
      </c>
      <c r="CE391" s="40" t="s">
        <v>150</v>
      </c>
      <c r="CF391" s="40" t="s">
        <v>150</v>
      </c>
      <c r="CG391" s="40" t="s">
        <v>153</v>
      </c>
      <c r="CH391" s="40" t="s">
        <v>158</v>
      </c>
      <c r="CI391" s="40"/>
      <c r="CJ391" s="47">
        <v>6.5969542963160466</v>
      </c>
      <c r="CK391" s="47">
        <v>-13.656131670186994</v>
      </c>
      <c r="CL391" s="48">
        <v>6.1032963674662224E-2</v>
      </c>
      <c r="CM391" s="48">
        <v>0.17516897999841294</v>
      </c>
      <c r="CN391" s="47">
        <v>14.995814170678681</v>
      </c>
      <c r="CO391" s="47">
        <v>43.039061424671488</v>
      </c>
      <c r="CP391" s="47">
        <v>4.3563857012606872</v>
      </c>
      <c r="CQ391" s="47">
        <v>14.585260616021062</v>
      </c>
      <c r="CR391" s="47">
        <v>2.8700716703215603</v>
      </c>
      <c r="CS391" s="47">
        <v>3.3480186595507964</v>
      </c>
      <c r="CT391" s="4"/>
      <c r="CU391" s="4"/>
      <c r="CV391" s="4"/>
      <c r="CW391" s="4"/>
      <c r="CX391" s="4"/>
      <c r="CY391" s="4"/>
      <c r="CZ391" s="4"/>
      <c r="DA391" s="4"/>
      <c r="DB391" s="4"/>
      <c r="DC391" s="4"/>
      <c r="DD391" s="4"/>
      <c r="DE391" s="4"/>
      <c r="DF391" s="4"/>
      <c r="DG391" s="4"/>
      <c r="DH391" s="4"/>
      <c r="DI391" s="4"/>
      <c r="DJ391" s="4"/>
      <c r="DK391" s="4"/>
    </row>
    <row r="392" spans="1:115" ht="15" customHeight="1" x14ac:dyDescent="0.6">
      <c r="A392" s="40">
        <v>522</v>
      </c>
      <c r="B392" s="40" t="s">
        <v>1925</v>
      </c>
      <c r="C392" s="40" t="s">
        <v>1926</v>
      </c>
      <c r="D392" s="40" t="s">
        <v>1927</v>
      </c>
      <c r="E392" s="40" t="s">
        <v>413</v>
      </c>
      <c r="F392" s="40" t="s">
        <v>1928</v>
      </c>
      <c r="G392" s="40" t="s">
        <v>1929</v>
      </c>
      <c r="H392" s="40" t="s">
        <v>150</v>
      </c>
      <c r="I392" s="41">
        <v>43632</v>
      </c>
      <c r="J392" s="42">
        <f t="shared" si="0"/>
        <v>2019</v>
      </c>
      <c r="K392" s="42">
        <f t="shared" si="1"/>
        <v>6</v>
      </c>
      <c r="L392" s="42" t="str">
        <f t="shared" si="2"/>
        <v>2 - Summer</v>
      </c>
      <c r="M392" s="40" t="s">
        <v>150</v>
      </c>
      <c r="N392" s="40" t="s">
        <v>150</v>
      </c>
      <c r="O392" s="43">
        <v>4.5138888888888888E-2</v>
      </c>
      <c r="P392" s="40" t="s">
        <v>151</v>
      </c>
      <c r="Q392" s="44">
        <v>29.624269999999999</v>
      </c>
      <c r="R392" s="44">
        <v>-84.936400000000006</v>
      </c>
      <c r="S392" s="40" t="s">
        <v>152</v>
      </c>
      <c r="T392" s="40" t="s">
        <v>150</v>
      </c>
      <c r="U392" s="40" t="s">
        <v>150</v>
      </c>
      <c r="V392" s="40" t="s">
        <v>150</v>
      </c>
      <c r="W392" s="40" t="s">
        <v>150</v>
      </c>
      <c r="X392" s="40" t="s">
        <v>150</v>
      </c>
      <c r="Y392" s="40" t="s">
        <v>1930</v>
      </c>
      <c r="Z392" s="40" t="s">
        <v>1931</v>
      </c>
      <c r="AA392" s="45">
        <v>982.000410609602</v>
      </c>
      <c r="AB392" s="40" t="s">
        <v>156</v>
      </c>
      <c r="AC392" s="40" t="s">
        <v>150</v>
      </c>
      <c r="AD392" s="40" t="s">
        <v>150</v>
      </c>
      <c r="AE392" s="40" t="s">
        <v>150</v>
      </c>
      <c r="AF392" s="40" t="s">
        <v>150</v>
      </c>
      <c r="AG392" s="46">
        <v>96</v>
      </c>
      <c r="AH392" s="46">
        <v>97.8</v>
      </c>
      <c r="AI392" s="40">
        <v>86.2</v>
      </c>
      <c r="AJ392" s="40" t="s">
        <v>150</v>
      </c>
      <c r="AK392" s="40" t="s">
        <v>150</v>
      </c>
      <c r="AL392" s="40" t="s">
        <v>150</v>
      </c>
      <c r="AM392" s="40" t="s">
        <v>150</v>
      </c>
      <c r="AN392" s="40" t="s">
        <v>157</v>
      </c>
      <c r="AO392" s="40" t="s">
        <v>150</v>
      </c>
      <c r="AP392" s="40" t="s">
        <v>150</v>
      </c>
      <c r="AQ392" s="40" t="s">
        <v>150</v>
      </c>
      <c r="AR392" s="40" t="s">
        <v>150</v>
      </c>
      <c r="AS392" s="40" t="s">
        <v>150</v>
      </c>
      <c r="AT392" s="40" t="s">
        <v>150</v>
      </c>
      <c r="AU392" s="40" t="s">
        <v>150</v>
      </c>
      <c r="AV392" s="40" t="s">
        <v>150</v>
      </c>
      <c r="AW392" s="40" t="s">
        <v>150</v>
      </c>
      <c r="AX392" s="40" t="s">
        <v>150</v>
      </c>
      <c r="AY392" s="40" t="s">
        <v>150</v>
      </c>
      <c r="AZ392" s="40" t="s">
        <v>150</v>
      </c>
      <c r="BA392" s="40" t="s">
        <v>150</v>
      </c>
      <c r="BB392" s="40" t="s">
        <v>150</v>
      </c>
      <c r="BC392" s="40" t="s">
        <v>150</v>
      </c>
      <c r="BD392" s="40" t="s">
        <v>150</v>
      </c>
      <c r="BE392" s="40" t="s">
        <v>150</v>
      </c>
      <c r="BF392" s="40" t="s">
        <v>153</v>
      </c>
      <c r="BG392" s="40" t="s">
        <v>166</v>
      </c>
      <c r="BH392" s="40" t="s">
        <v>153</v>
      </c>
      <c r="BI392" s="40" t="s">
        <v>166</v>
      </c>
      <c r="BJ392" s="40" t="s">
        <v>153</v>
      </c>
      <c r="BK392" s="40" t="s">
        <v>150</v>
      </c>
      <c r="BL392" s="40" t="s">
        <v>153</v>
      </c>
      <c r="BM392" s="40" t="s">
        <v>166</v>
      </c>
      <c r="BN392" s="40" t="s">
        <v>153</v>
      </c>
      <c r="BO392" s="40"/>
      <c r="BP392" s="40" t="s">
        <v>153</v>
      </c>
      <c r="BQ392" s="40" t="s">
        <v>150</v>
      </c>
      <c r="BR392" s="40" t="s">
        <v>150</v>
      </c>
      <c r="BS392" s="40" t="s">
        <v>150</v>
      </c>
      <c r="BT392" s="40" t="s">
        <v>150</v>
      </c>
      <c r="BU392" s="41" t="s">
        <v>150</v>
      </c>
      <c r="BV392" s="43" t="s">
        <v>150</v>
      </c>
      <c r="BW392" s="40" t="s">
        <v>153</v>
      </c>
      <c r="BX392" s="40" t="s">
        <v>150</v>
      </c>
      <c r="BY392" s="40" t="s">
        <v>150</v>
      </c>
      <c r="BZ392" s="40" t="s">
        <v>150</v>
      </c>
      <c r="CA392" s="43" t="s">
        <v>150</v>
      </c>
      <c r="CB392" s="43" t="s">
        <v>150</v>
      </c>
      <c r="CC392" s="43" t="s">
        <v>150</v>
      </c>
      <c r="CD392" s="40" t="s">
        <v>150</v>
      </c>
      <c r="CE392" s="40" t="s">
        <v>150</v>
      </c>
      <c r="CF392" s="40" t="s">
        <v>150</v>
      </c>
      <c r="CG392" s="40" t="s">
        <v>153</v>
      </c>
      <c r="CH392" s="40" t="s">
        <v>158</v>
      </c>
      <c r="CI392" s="40"/>
      <c r="CJ392" s="52">
        <v>14.510540000000001</v>
      </c>
      <c r="CK392" s="52">
        <v>-15.101990000000001</v>
      </c>
      <c r="CL392" s="53">
        <v>6.2891610000000001E-2</v>
      </c>
      <c r="CM392" s="53">
        <v>0.17658370000000001</v>
      </c>
      <c r="CN392" s="52">
        <v>14.069710000000001</v>
      </c>
      <c r="CO392" s="52">
        <v>39.504179999999998</v>
      </c>
      <c r="CP392" s="52">
        <v>4.4890509999999999</v>
      </c>
      <c r="CQ392" s="52">
        <v>14.703060000000001</v>
      </c>
      <c r="CR392" s="52">
        <v>2.807747</v>
      </c>
      <c r="CS392" s="52">
        <v>3.275315</v>
      </c>
      <c r="CT392" s="4"/>
      <c r="CU392" s="4"/>
      <c r="CV392" s="4"/>
      <c r="CW392" s="4"/>
      <c r="CX392" s="4"/>
      <c r="CY392" s="4"/>
      <c r="CZ392" s="4"/>
      <c r="DA392" s="4"/>
      <c r="DB392" s="4"/>
      <c r="DC392" s="4"/>
      <c r="DD392" s="4"/>
      <c r="DE392" s="4"/>
      <c r="DF392" s="4"/>
      <c r="DG392" s="4"/>
      <c r="DH392" s="4"/>
      <c r="DI392" s="4"/>
      <c r="DJ392" s="4"/>
      <c r="DK392" s="4"/>
    </row>
    <row r="393" spans="1:115" ht="15" customHeight="1" x14ac:dyDescent="0.6">
      <c r="A393" s="40">
        <v>523</v>
      </c>
      <c r="B393" s="40" t="s">
        <v>1925</v>
      </c>
      <c r="C393" s="40" t="s">
        <v>1926</v>
      </c>
      <c r="D393" s="40" t="s">
        <v>1927</v>
      </c>
      <c r="E393" s="40" t="s">
        <v>413</v>
      </c>
      <c r="F393" s="40" t="s">
        <v>1928</v>
      </c>
      <c r="G393" s="40" t="s">
        <v>1932</v>
      </c>
      <c r="H393" s="40" t="s">
        <v>150</v>
      </c>
      <c r="I393" s="41">
        <v>43632</v>
      </c>
      <c r="J393" s="42">
        <f t="shared" si="0"/>
        <v>2019</v>
      </c>
      <c r="K393" s="42">
        <f t="shared" si="1"/>
        <v>6</v>
      </c>
      <c r="L393" s="42" t="str">
        <f t="shared" si="2"/>
        <v>2 - Summer</v>
      </c>
      <c r="M393" s="40" t="s">
        <v>150</v>
      </c>
      <c r="N393" s="40" t="s">
        <v>150</v>
      </c>
      <c r="O393" s="43">
        <v>0.93055555555555547</v>
      </c>
      <c r="P393" s="40" t="s">
        <v>151</v>
      </c>
      <c r="Q393" s="44">
        <v>29.651119999999999</v>
      </c>
      <c r="R393" s="44">
        <v>-84.886390000000006</v>
      </c>
      <c r="S393" s="40" t="s">
        <v>152</v>
      </c>
      <c r="T393" s="40" t="s">
        <v>150</v>
      </c>
      <c r="U393" s="40" t="s">
        <v>150</v>
      </c>
      <c r="V393" s="40" t="s">
        <v>150</v>
      </c>
      <c r="W393" s="40" t="s">
        <v>150</v>
      </c>
      <c r="X393" s="40" t="s">
        <v>150</v>
      </c>
      <c r="Y393" s="40" t="s">
        <v>1933</v>
      </c>
      <c r="Z393" s="40" t="s">
        <v>1934</v>
      </c>
      <c r="AA393" s="45">
        <v>982.00041972005204</v>
      </c>
      <c r="AB393" s="40" t="s">
        <v>156</v>
      </c>
      <c r="AC393" s="40" t="s">
        <v>150</v>
      </c>
      <c r="AD393" s="40" t="s">
        <v>150</v>
      </c>
      <c r="AE393" s="40" t="s">
        <v>150</v>
      </c>
      <c r="AF393" s="40" t="s">
        <v>150</v>
      </c>
      <c r="AG393" s="46">
        <v>96.9</v>
      </c>
      <c r="AH393" s="46">
        <v>97.2</v>
      </c>
      <c r="AI393" s="40">
        <v>90.6</v>
      </c>
      <c r="AJ393" s="40" t="s">
        <v>150</v>
      </c>
      <c r="AK393" s="40" t="s">
        <v>150</v>
      </c>
      <c r="AL393" s="40" t="s">
        <v>150</v>
      </c>
      <c r="AM393" s="40" t="s">
        <v>150</v>
      </c>
      <c r="AN393" s="40" t="s">
        <v>157</v>
      </c>
      <c r="AO393" s="40" t="s">
        <v>150</v>
      </c>
      <c r="AP393" s="40" t="s">
        <v>150</v>
      </c>
      <c r="AQ393" s="40" t="s">
        <v>150</v>
      </c>
      <c r="AR393" s="40" t="s">
        <v>150</v>
      </c>
      <c r="AS393" s="40" t="s">
        <v>150</v>
      </c>
      <c r="AT393" s="40" t="s">
        <v>150</v>
      </c>
      <c r="AU393" s="40" t="s">
        <v>150</v>
      </c>
      <c r="AV393" s="40" t="s">
        <v>150</v>
      </c>
      <c r="AW393" s="40" t="s">
        <v>150</v>
      </c>
      <c r="AX393" s="40" t="s">
        <v>150</v>
      </c>
      <c r="AY393" s="40" t="s">
        <v>150</v>
      </c>
      <c r="AZ393" s="40" t="s">
        <v>150</v>
      </c>
      <c r="BA393" s="40" t="s">
        <v>150</v>
      </c>
      <c r="BB393" s="40" t="s">
        <v>150</v>
      </c>
      <c r="BC393" s="40" t="s">
        <v>150</v>
      </c>
      <c r="BD393" s="40" t="s">
        <v>150</v>
      </c>
      <c r="BE393" s="40" t="s">
        <v>150</v>
      </c>
      <c r="BF393" s="40" t="s">
        <v>153</v>
      </c>
      <c r="BG393" s="40" t="s">
        <v>166</v>
      </c>
      <c r="BH393" s="40" t="s">
        <v>153</v>
      </c>
      <c r="BI393" s="40" t="s">
        <v>166</v>
      </c>
      <c r="BJ393" s="40" t="s">
        <v>153</v>
      </c>
      <c r="BK393" s="40" t="s">
        <v>150</v>
      </c>
      <c r="BL393" s="40" t="s">
        <v>153</v>
      </c>
      <c r="BM393" s="40" t="s">
        <v>166</v>
      </c>
      <c r="BN393" s="40" t="s">
        <v>153</v>
      </c>
      <c r="BO393" s="40" t="s">
        <v>1935</v>
      </c>
      <c r="BP393" s="40" t="s">
        <v>153</v>
      </c>
      <c r="BQ393" s="40" t="s">
        <v>150</v>
      </c>
      <c r="BR393" s="40" t="s">
        <v>150</v>
      </c>
      <c r="BS393" s="40" t="s">
        <v>150</v>
      </c>
      <c r="BT393" s="40" t="s">
        <v>150</v>
      </c>
      <c r="BU393" s="41" t="s">
        <v>150</v>
      </c>
      <c r="BV393" s="43" t="s">
        <v>150</v>
      </c>
      <c r="BW393" s="40" t="s">
        <v>153</v>
      </c>
      <c r="BX393" s="40" t="s">
        <v>150</v>
      </c>
      <c r="BY393" s="40" t="s">
        <v>150</v>
      </c>
      <c r="BZ393" s="40" t="s">
        <v>150</v>
      </c>
      <c r="CA393" s="43" t="s">
        <v>150</v>
      </c>
      <c r="CB393" s="43" t="s">
        <v>150</v>
      </c>
      <c r="CC393" s="43" t="s">
        <v>150</v>
      </c>
      <c r="CD393" s="40" t="s">
        <v>150</v>
      </c>
      <c r="CE393" s="40" t="s">
        <v>150</v>
      </c>
      <c r="CF393" s="40" t="s">
        <v>150</v>
      </c>
      <c r="CG393" s="40" t="s">
        <v>153</v>
      </c>
      <c r="CH393" s="40" t="s">
        <v>158</v>
      </c>
      <c r="CI393" s="40"/>
      <c r="CJ393" s="54">
        <v>11.133620000000001</v>
      </c>
      <c r="CK393" s="54">
        <v>-17.72026</v>
      </c>
      <c r="CL393" s="55">
        <v>9.1019660000000002E-2</v>
      </c>
      <c r="CM393" s="55">
        <v>0.25208340000000001</v>
      </c>
      <c r="CN393" s="54">
        <v>15.61229</v>
      </c>
      <c r="CO393" s="54">
        <v>43.238999999999997</v>
      </c>
      <c r="CP393" s="54">
        <v>6.4967639999999998</v>
      </c>
      <c r="CQ393" s="54">
        <v>20.989460000000001</v>
      </c>
      <c r="CR393" s="54">
        <v>2.769549</v>
      </c>
      <c r="CS393" s="54">
        <v>3.230756</v>
      </c>
      <c r="CT393" s="4"/>
      <c r="CU393" s="4"/>
      <c r="CV393" s="4"/>
      <c r="CW393" s="4"/>
      <c r="CX393" s="4"/>
      <c r="CY393" s="4"/>
      <c r="CZ393" s="4"/>
      <c r="DA393" s="4"/>
      <c r="DB393" s="4"/>
      <c r="DC393" s="4"/>
      <c r="DD393" s="4"/>
      <c r="DE393" s="4"/>
      <c r="DF393" s="4"/>
      <c r="DG393" s="4"/>
      <c r="DH393" s="4"/>
      <c r="DI393" s="4"/>
      <c r="DJ393" s="4"/>
      <c r="DK393" s="4"/>
    </row>
    <row r="394" spans="1:115" ht="15" customHeight="1" x14ac:dyDescent="0.6">
      <c r="A394" s="40">
        <v>524</v>
      </c>
      <c r="B394" s="40" t="s">
        <v>1925</v>
      </c>
      <c r="C394" s="40" t="s">
        <v>1926</v>
      </c>
      <c r="D394" s="40" t="s">
        <v>1927</v>
      </c>
      <c r="E394" s="40" t="s">
        <v>413</v>
      </c>
      <c r="F394" s="40" t="s">
        <v>1928</v>
      </c>
      <c r="G394" s="40" t="s">
        <v>1936</v>
      </c>
      <c r="H394" s="40" t="s">
        <v>150</v>
      </c>
      <c r="I394" s="41">
        <v>43632</v>
      </c>
      <c r="J394" s="42">
        <f t="shared" si="0"/>
        <v>2019</v>
      </c>
      <c r="K394" s="42">
        <f t="shared" si="1"/>
        <v>6</v>
      </c>
      <c r="L394" s="42" t="str">
        <f t="shared" si="2"/>
        <v>2 - Summer</v>
      </c>
      <c r="M394" s="40" t="s">
        <v>150</v>
      </c>
      <c r="N394" s="40" t="s">
        <v>150</v>
      </c>
      <c r="O394" s="43">
        <v>0.95416666666666661</v>
      </c>
      <c r="P394" s="40" t="s">
        <v>151</v>
      </c>
      <c r="Q394" s="44">
        <v>29.643940000000001</v>
      </c>
      <c r="R394" s="44">
        <v>-84.900540000000007</v>
      </c>
      <c r="S394" s="40" t="s">
        <v>152</v>
      </c>
      <c r="T394" s="40" t="s">
        <v>150</v>
      </c>
      <c r="U394" s="40" t="s">
        <v>150</v>
      </c>
      <c r="V394" s="40" t="s">
        <v>150</v>
      </c>
      <c r="W394" s="40" t="s">
        <v>166</v>
      </c>
      <c r="X394" s="40" t="s">
        <v>1937</v>
      </c>
      <c r="Y394" s="40" t="s">
        <v>1938</v>
      </c>
      <c r="Z394" s="40" t="s">
        <v>1939</v>
      </c>
      <c r="AA394" s="45">
        <v>982.00041060526496</v>
      </c>
      <c r="AB394" s="40" t="s">
        <v>156</v>
      </c>
      <c r="AC394" s="40" t="s">
        <v>150</v>
      </c>
      <c r="AD394" s="40" t="s">
        <v>150</v>
      </c>
      <c r="AE394" s="40" t="s">
        <v>150</v>
      </c>
      <c r="AF394" s="40" t="s">
        <v>150</v>
      </c>
      <c r="AG394" s="46">
        <v>93</v>
      </c>
      <c r="AH394" s="46">
        <v>96</v>
      </c>
      <c r="AI394" s="40" t="s">
        <v>150</v>
      </c>
      <c r="AJ394" s="40" t="s">
        <v>150</v>
      </c>
      <c r="AK394" s="40" t="s">
        <v>150</v>
      </c>
      <c r="AL394" s="40" t="s">
        <v>150</v>
      </c>
      <c r="AM394" s="40" t="s">
        <v>150</v>
      </c>
      <c r="AN394" s="40" t="s">
        <v>157</v>
      </c>
      <c r="AO394" s="40" t="s">
        <v>150</v>
      </c>
      <c r="AP394" s="40" t="s">
        <v>150</v>
      </c>
      <c r="AQ394" s="40" t="s">
        <v>150</v>
      </c>
      <c r="AR394" s="40" t="s">
        <v>150</v>
      </c>
      <c r="AS394" s="40" t="s">
        <v>150</v>
      </c>
      <c r="AT394" s="40" t="s">
        <v>150</v>
      </c>
      <c r="AU394" s="40" t="s">
        <v>150</v>
      </c>
      <c r="AV394" s="40" t="s">
        <v>150</v>
      </c>
      <c r="AW394" s="40" t="s">
        <v>150</v>
      </c>
      <c r="AX394" s="40" t="s">
        <v>150</v>
      </c>
      <c r="AY394" s="40" t="s">
        <v>150</v>
      </c>
      <c r="AZ394" s="40" t="s">
        <v>150</v>
      </c>
      <c r="BA394" s="40" t="s">
        <v>150</v>
      </c>
      <c r="BB394" s="40" t="s">
        <v>150</v>
      </c>
      <c r="BC394" s="40" t="s">
        <v>150</v>
      </c>
      <c r="BD394" s="40" t="s">
        <v>150</v>
      </c>
      <c r="BE394" s="40" t="s">
        <v>150</v>
      </c>
      <c r="BF394" s="40" t="s">
        <v>153</v>
      </c>
      <c r="BG394" s="40" t="s">
        <v>166</v>
      </c>
      <c r="BH394" s="40" t="s">
        <v>153</v>
      </c>
      <c r="BI394" s="40" t="s">
        <v>166</v>
      </c>
      <c r="BJ394" s="40" t="s">
        <v>153</v>
      </c>
      <c r="BK394" s="40" t="s">
        <v>150</v>
      </c>
      <c r="BL394" s="40" t="s">
        <v>153</v>
      </c>
      <c r="BM394" s="40" t="s">
        <v>166</v>
      </c>
      <c r="BN394" s="40" t="s">
        <v>153</v>
      </c>
      <c r="BO394" s="40" t="s">
        <v>1940</v>
      </c>
      <c r="BP394" s="40" t="s">
        <v>153</v>
      </c>
      <c r="BQ394" s="40" t="s">
        <v>150</v>
      </c>
      <c r="BR394" s="40" t="s">
        <v>150</v>
      </c>
      <c r="BS394" s="40" t="s">
        <v>150</v>
      </c>
      <c r="BT394" s="40" t="s">
        <v>150</v>
      </c>
      <c r="BU394" s="41" t="s">
        <v>150</v>
      </c>
      <c r="BV394" s="43" t="s">
        <v>150</v>
      </c>
      <c r="BW394" s="40" t="s">
        <v>153</v>
      </c>
      <c r="BX394" s="40" t="s">
        <v>150</v>
      </c>
      <c r="BY394" s="40" t="s">
        <v>150</v>
      </c>
      <c r="BZ394" s="40" t="s">
        <v>150</v>
      </c>
      <c r="CA394" s="43" t="s">
        <v>150</v>
      </c>
      <c r="CB394" s="43" t="s">
        <v>150</v>
      </c>
      <c r="CC394" s="43" t="s">
        <v>150</v>
      </c>
      <c r="CD394" s="40" t="s">
        <v>150</v>
      </c>
      <c r="CE394" s="40" t="s">
        <v>150</v>
      </c>
      <c r="CF394" s="40" t="s">
        <v>150</v>
      </c>
      <c r="CG394" s="40" t="s">
        <v>153</v>
      </c>
      <c r="CH394" s="40" t="s">
        <v>158</v>
      </c>
      <c r="CI394" s="40"/>
      <c r="CJ394" s="52">
        <v>11.909879999999999</v>
      </c>
      <c r="CK394" s="52">
        <v>-15.075670000000001</v>
      </c>
      <c r="CL394" s="53">
        <v>0.1005838</v>
      </c>
      <c r="CM394" s="53">
        <v>0.2764279</v>
      </c>
      <c r="CN394" s="52">
        <v>15.309559999999999</v>
      </c>
      <c r="CO394" s="52">
        <v>42.074260000000002</v>
      </c>
      <c r="CP394" s="52">
        <v>7.1794310000000001</v>
      </c>
      <c r="CQ394" s="52">
        <v>23.016470000000002</v>
      </c>
      <c r="CR394" s="52">
        <v>2.7482340000000001</v>
      </c>
      <c r="CS394" s="52">
        <v>3.2058909999999998</v>
      </c>
      <c r="CT394" s="4"/>
      <c r="CU394" s="4"/>
      <c r="CV394" s="4"/>
      <c r="CW394" s="4"/>
      <c r="CX394" s="4"/>
      <c r="CY394" s="4"/>
      <c r="CZ394" s="4"/>
      <c r="DA394" s="4"/>
      <c r="DB394" s="4"/>
      <c r="DC394" s="4"/>
      <c r="DD394" s="4"/>
      <c r="DE394" s="4"/>
      <c r="DF394" s="4"/>
      <c r="DG394" s="4"/>
      <c r="DH394" s="4"/>
      <c r="DI394" s="4"/>
      <c r="DJ394" s="4"/>
      <c r="DK394" s="4"/>
    </row>
    <row r="395" spans="1:115" ht="15" customHeight="1" x14ac:dyDescent="0.6">
      <c r="A395" s="40">
        <v>525</v>
      </c>
      <c r="B395" s="40" t="s">
        <v>1925</v>
      </c>
      <c r="C395" s="40" t="s">
        <v>1926</v>
      </c>
      <c r="D395" s="40" t="s">
        <v>1927</v>
      </c>
      <c r="E395" s="40" t="s">
        <v>413</v>
      </c>
      <c r="F395" s="40" t="s">
        <v>1928</v>
      </c>
      <c r="G395" s="40" t="s">
        <v>1941</v>
      </c>
      <c r="H395" s="40" t="s">
        <v>150</v>
      </c>
      <c r="I395" s="41">
        <v>43632</v>
      </c>
      <c r="J395" s="42">
        <f t="shared" si="0"/>
        <v>2019</v>
      </c>
      <c r="K395" s="42">
        <f t="shared" si="1"/>
        <v>6</v>
      </c>
      <c r="L395" s="42" t="str">
        <f t="shared" si="2"/>
        <v>2 - Summer</v>
      </c>
      <c r="M395" s="40" t="s">
        <v>150</v>
      </c>
      <c r="N395" s="40" t="s">
        <v>150</v>
      </c>
      <c r="O395" s="43">
        <v>0.95833333333333337</v>
      </c>
      <c r="P395" s="40" t="s">
        <v>151</v>
      </c>
      <c r="Q395" s="44">
        <v>29.872730000000001</v>
      </c>
      <c r="R395" s="44">
        <v>-85.40119</v>
      </c>
      <c r="S395" s="40" t="s">
        <v>152</v>
      </c>
      <c r="T395" s="40" t="s">
        <v>150</v>
      </c>
      <c r="U395" s="40" t="s">
        <v>150</v>
      </c>
      <c r="V395" s="40" t="s">
        <v>150</v>
      </c>
      <c r="W395" s="40" t="s">
        <v>150</v>
      </c>
      <c r="X395" s="40" t="s">
        <v>150</v>
      </c>
      <c r="Y395" s="40" t="s">
        <v>1942</v>
      </c>
      <c r="Z395" s="40" t="s">
        <v>1943</v>
      </c>
      <c r="AA395" s="45">
        <v>982.00041063809203</v>
      </c>
      <c r="AB395" s="40" t="s">
        <v>156</v>
      </c>
      <c r="AC395" s="40" t="s">
        <v>150</v>
      </c>
      <c r="AD395" s="40" t="s">
        <v>150</v>
      </c>
      <c r="AE395" s="40" t="s">
        <v>150</v>
      </c>
      <c r="AF395" s="40" t="s">
        <v>150</v>
      </c>
      <c r="AG395" s="46" t="s">
        <v>150</v>
      </c>
      <c r="AH395" s="46" t="s">
        <v>150</v>
      </c>
      <c r="AI395" s="40" t="s">
        <v>150</v>
      </c>
      <c r="AJ395" s="40" t="s">
        <v>150</v>
      </c>
      <c r="AK395" s="40" t="s">
        <v>150</v>
      </c>
      <c r="AL395" s="40" t="s">
        <v>150</v>
      </c>
      <c r="AM395" s="40" t="s">
        <v>150</v>
      </c>
      <c r="AN395" s="40" t="s">
        <v>157</v>
      </c>
      <c r="AO395" s="40" t="s">
        <v>150</v>
      </c>
      <c r="AP395" s="40" t="s">
        <v>166</v>
      </c>
      <c r="AQ395" s="40" t="s">
        <v>1944</v>
      </c>
      <c r="AR395" s="40" t="s">
        <v>150</v>
      </c>
      <c r="AS395" s="40" t="s">
        <v>150</v>
      </c>
      <c r="AT395" s="40" t="s">
        <v>150</v>
      </c>
      <c r="AU395" s="40" t="s">
        <v>150</v>
      </c>
      <c r="AV395" s="40" t="s">
        <v>150</v>
      </c>
      <c r="AW395" s="40" t="s">
        <v>150</v>
      </c>
      <c r="AX395" s="40" t="s">
        <v>150</v>
      </c>
      <c r="AY395" s="40" t="s">
        <v>150</v>
      </c>
      <c r="AZ395" s="40" t="s">
        <v>150</v>
      </c>
      <c r="BA395" s="40" t="s">
        <v>150</v>
      </c>
      <c r="BB395" s="40" t="s">
        <v>150</v>
      </c>
      <c r="BC395" s="40" t="s">
        <v>150</v>
      </c>
      <c r="BD395" s="40" t="s">
        <v>150</v>
      </c>
      <c r="BE395" s="40" t="s">
        <v>150</v>
      </c>
      <c r="BF395" s="40" t="s">
        <v>153</v>
      </c>
      <c r="BG395" s="40" t="s">
        <v>166</v>
      </c>
      <c r="BH395" s="40" t="s">
        <v>153</v>
      </c>
      <c r="BI395" s="40" t="s">
        <v>166</v>
      </c>
      <c r="BJ395" s="40" t="s">
        <v>153</v>
      </c>
      <c r="BK395" s="40" t="s">
        <v>150</v>
      </c>
      <c r="BL395" s="40" t="s">
        <v>153</v>
      </c>
      <c r="BM395" s="40" t="s">
        <v>166</v>
      </c>
      <c r="BN395" s="40" t="s">
        <v>153</v>
      </c>
      <c r="BO395" s="40" t="s">
        <v>1945</v>
      </c>
      <c r="BP395" s="40" t="s">
        <v>153</v>
      </c>
      <c r="BQ395" s="40" t="s">
        <v>150</v>
      </c>
      <c r="BR395" s="40" t="s">
        <v>150</v>
      </c>
      <c r="BS395" s="40" t="s">
        <v>150</v>
      </c>
      <c r="BT395" s="40" t="s">
        <v>150</v>
      </c>
      <c r="BU395" s="41" t="s">
        <v>150</v>
      </c>
      <c r="BV395" s="43" t="s">
        <v>150</v>
      </c>
      <c r="BW395" s="40" t="s">
        <v>153</v>
      </c>
      <c r="BX395" s="40" t="s">
        <v>150</v>
      </c>
      <c r="BY395" s="40" t="s">
        <v>150</v>
      </c>
      <c r="BZ395" s="40" t="s">
        <v>150</v>
      </c>
      <c r="CA395" s="43" t="s">
        <v>150</v>
      </c>
      <c r="CB395" s="43" t="s">
        <v>150</v>
      </c>
      <c r="CC395" s="43" t="s">
        <v>150</v>
      </c>
      <c r="CD395" s="40" t="s">
        <v>150</v>
      </c>
      <c r="CE395" s="40" t="s">
        <v>150</v>
      </c>
      <c r="CF395" s="40" t="s">
        <v>150</v>
      </c>
      <c r="CG395" s="40" t="s">
        <v>153</v>
      </c>
      <c r="CH395" s="40" t="s">
        <v>158</v>
      </c>
      <c r="CI395" s="40"/>
      <c r="CJ395" s="52">
        <v>10.316929999999999</v>
      </c>
      <c r="CK395" s="52">
        <v>-17.126950000000001</v>
      </c>
      <c r="CL395" s="53">
        <v>7.4980530000000004E-2</v>
      </c>
      <c r="CM395" s="53">
        <v>0.20903740000000001</v>
      </c>
      <c r="CN395" s="52">
        <v>15.588469999999999</v>
      </c>
      <c r="CO395" s="52">
        <v>43.458910000000003</v>
      </c>
      <c r="CP395" s="52">
        <v>5.3519290000000002</v>
      </c>
      <c r="CQ395" s="52">
        <v>17.405280000000001</v>
      </c>
      <c r="CR395" s="52">
        <v>2.7878889999999998</v>
      </c>
      <c r="CS395" s="52">
        <v>3.2521499999999999</v>
      </c>
      <c r="CT395" s="4"/>
      <c r="CU395" s="4"/>
      <c r="CV395" s="4"/>
      <c r="CW395" s="4"/>
      <c r="CX395" s="4"/>
      <c r="CY395" s="4"/>
      <c r="CZ395" s="4"/>
      <c r="DA395" s="4"/>
      <c r="DB395" s="4"/>
      <c r="DC395" s="4"/>
      <c r="DD395" s="4"/>
      <c r="DE395" s="4"/>
      <c r="DF395" s="4"/>
      <c r="DG395" s="4"/>
      <c r="DH395" s="4"/>
      <c r="DI395" s="4"/>
      <c r="DJ395" s="4"/>
      <c r="DK395" s="4"/>
    </row>
    <row r="396" spans="1:115" ht="15" customHeight="1" x14ac:dyDescent="0.6">
      <c r="A396" s="40">
        <v>526</v>
      </c>
      <c r="B396" s="40" t="s">
        <v>1925</v>
      </c>
      <c r="C396" s="40" t="s">
        <v>1926</v>
      </c>
      <c r="D396" s="40" t="s">
        <v>1927</v>
      </c>
      <c r="E396" s="40" t="s">
        <v>413</v>
      </c>
      <c r="F396" s="40" t="s">
        <v>1928</v>
      </c>
      <c r="G396" s="40" t="s">
        <v>512</v>
      </c>
      <c r="H396" s="40" t="s">
        <v>150</v>
      </c>
      <c r="I396" s="41">
        <v>43632</v>
      </c>
      <c r="J396" s="42">
        <f t="shared" si="0"/>
        <v>2019</v>
      </c>
      <c r="K396" s="42">
        <f t="shared" si="1"/>
        <v>6</v>
      </c>
      <c r="L396" s="42" t="str">
        <f t="shared" si="2"/>
        <v>2 - Summer</v>
      </c>
      <c r="M396" s="40" t="s">
        <v>150</v>
      </c>
      <c r="N396" s="40" t="s">
        <v>150</v>
      </c>
      <c r="O396" s="43">
        <v>0.97430555555555554</v>
      </c>
      <c r="P396" s="40" t="s">
        <v>151</v>
      </c>
      <c r="Q396" s="44">
        <v>29.646270000000001</v>
      </c>
      <c r="R396" s="44">
        <v>-84.895769999999999</v>
      </c>
      <c r="S396" s="40" t="s">
        <v>290</v>
      </c>
      <c r="T396" s="40">
        <v>1095</v>
      </c>
      <c r="U396" s="40" t="s">
        <v>166</v>
      </c>
      <c r="V396" s="40" t="s">
        <v>303</v>
      </c>
      <c r="W396" s="40" t="s">
        <v>150</v>
      </c>
      <c r="X396" s="40" t="s">
        <v>150</v>
      </c>
      <c r="Y396" s="40" t="s">
        <v>513</v>
      </c>
      <c r="Z396" s="40" t="s">
        <v>1946</v>
      </c>
      <c r="AA396" s="45">
        <v>982.00041060476701</v>
      </c>
      <c r="AB396" s="40" t="s">
        <v>156</v>
      </c>
      <c r="AC396" s="40" t="s">
        <v>150</v>
      </c>
      <c r="AD396" s="40" t="s">
        <v>150</v>
      </c>
      <c r="AE396" s="40" t="s">
        <v>150</v>
      </c>
      <c r="AF396" s="40" t="s">
        <v>150</v>
      </c>
      <c r="AG396" s="46">
        <v>88.4</v>
      </c>
      <c r="AH396" s="46">
        <v>90.2</v>
      </c>
      <c r="AI396" s="40">
        <v>80.5</v>
      </c>
      <c r="AJ396" s="40" t="s">
        <v>150</v>
      </c>
      <c r="AK396" s="40" t="s">
        <v>150</v>
      </c>
      <c r="AL396" s="40" t="s">
        <v>150</v>
      </c>
      <c r="AM396" s="40" t="s">
        <v>150</v>
      </c>
      <c r="AN396" s="40" t="s">
        <v>157</v>
      </c>
      <c r="AO396" s="40" t="s">
        <v>150</v>
      </c>
      <c r="AP396" s="40" t="s">
        <v>150</v>
      </c>
      <c r="AQ396" s="40" t="s">
        <v>150</v>
      </c>
      <c r="AR396" s="40" t="s">
        <v>150</v>
      </c>
      <c r="AS396" s="40" t="s">
        <v>150</v>
      </c>
      <c r="AT396" s="40" t="s">
        <v>150</v>
      </c>
      <c r="AU396" s="40" t="s">
        <v>150</v>
      </c>
      <c r="AV396" s="40" t="s">
        <v>150</v>
      </c>
      <c r="AW396" s="40" t="s">
        <v>150</v>
      </c>
      <c r="AX396" s="40" t="s">
        <v>150</v>
      </c>
      <c r="AY396" s="40" t="s">
        <v>150</v>
      </c>
      <c r="AZ396" s="40" t="s">
        <v>150</v>
      </c>
      <c r="BA396" s="40" t="s">
        <v>150</v>
      </c>
      <c r="BB396" s="40" t="s">
        <v>150</v>
      </c>
      <c r="BC396" s="40" t="s">
        <v>150</v>
      </c>
      <c r="BD396" s="40" t="s">
        <v>150</v>
      </c>
      <c r="BE396" s="40" t="s">
        <v>150</v>
      </c>
      <c r="BF396" s="40" t="s">
        <v>153</v>
      </c>
      <c r="BG396" s="40" t="s">
        <v>166</v>
      </c>
      <c r="BH396" s="40" t="s">
        <v>153</v>
      </c>
      <c r="BI396" s="40" t="s">
        <v>166</v>
      </c>
      <c r="BJ396" s="40" t="s">
        <v>153</v>
      </c>
      <c r="BK396" s="40" t="s">
        <v>150</v>
      </c>
      <c r="BL396" s="40" t="s">
        <v>153</v>
      </c>
      <c r="BM396" s="40" t="s">
        <v>166</v>
      </c>
      <c r="BN396" s="40" t="s">
        <v>153</v>
      </c>
      <c r="BO396" s="40" t="s">
        <v>1947</v>
      </c>
      <c r="BP396" s="40" t="s">
        <v>153</v>
      </c>
      <c r="BQ396" s="40" t="s">
        <v>150</v>
      </c>
      <c r="BR396" s="40" t="s">
        <v>150</v>
      </c>
      <c r="BS396" s="40" t="s">
        <v>150</v>
      </c>
      <c r="BT396" s="40" t="s">
        <v>150</v>
      </c>
      <c r="BU396" s="41" t="s">
        <v>150</v>
      </c>
      <c r="BV396" s="43" t="s">
        <v>150</v>
      </c>
      <c r="BW396" s="40" t="s">
        <v>153</v>
      </c>
      <c r="BX396" s="40" t="s">
        <v>150</v>
      </c>
      <c r="BY396" s="40" t="s">
        <v>150</v>
      </c>
      <c r="BZ396" s="40" t="s">
        <v>150</v>
      </c>
      <c r="CA396" s="43" t="s">
        <v>150</v>
      </c>
      <c r="CB396" s="43" t="s">
        <v>150</v>
      </c>
      <c r="CC396" s="43" t="s">
        <v>150</v>
      </c>
      <c r="CD396" s="40" t="s">
        <v>150</v>
      </c>
      <c r="CE396" s="40" t="s">
        <v>150</v>
      </c>
      <c r="CF396" s="40" t="s">
        <v>150</v>
      </c>
      <c r="CG396" s="40" t="s">
        <v>153</v>
      </c>
      <c r="CH396" s="40" t="s">
        <v>158</v>
      </c>
      <c r="CI396" s="40"/>
      <c r="CJ396" s="54">
        <v>12.614369999999999</v>
      </c>
      <c r="CK396" s="54">
        <v>-14.12495</v>
      </c>
      <c r="CL396" s="55">
        <v>9.5578259999999998E-2</v>
      </c>
      <c r="CM396" s="55">
        <v>0.2667929</v>
      </c>
      <c r="CN396" s="54">
        <v>15.051690000000001</v>
      </c>
      <c r="CO396" s="54">
        <v>42.014629999999997</v>
      </c>
      <c r="CP396" s="54">
        <v>6.822146</v>
      </c>
      <c r="CQ396" s="54">
        <v>22.214230000000001</v>
      </c>
      <c r="CR396" s="54">
        <v>2.7913559999999999</v>
      </c>
      <c r="CS396" s="54">
        <v>3.2561939999999998</v>
      </c>
      <c r="CT396" s="4"/>
      <c r="CU396" s="4"/>
      <c r="CV396" s="4"/>
      <c r="CW396" s="4"/>
      <c r="CX396" s="4"/>
      <c r="CY396" s="4"/>
      <c r="CZ396" s="4"/>
      <c r="DA396" s="4"/>
      <c r="DB396" s="4"/>
      <c r="DC396" s="4"/>
      <c r="DD396" s="4"/>
      <c r="DE396" s="4"/>
      <c r="DF396" s="4"/>
      <c r="DG396" s="4"/>
      <c r="DH396" s="4"/>
      <c r="DI396" s="4"/>
      <c r="DJ396" s="4"/>
      <c r="DK396" s="4"/>
    </row>
    <row r="397" spans="1:115" ht="15" customHeight="1" x14ac:dyDescent="0.6">
      <c r="A397" s="40">
        <v>527</v>
      </c>
      <c r="B397" s="40" t="s">
        <v>1925</v>
      </c>
      <c r="C397" s="40" t="s">
        <v>1926</v>
      </c>
      <c r="D397" s="40" t="s">
        <v>1927</v>
      </c>
      <c r="E397" s="40" t="s">
        <v>413</v>
      </c>
      <c r="F397" s="40" t="s">
        <v>1928</v>
      </c>
      <c r="G397" s="40" t="s">
        <v>557</v>
      </c>
      <c r="H397" s="40" t="s">
        <v>150</v>
      </c>
      <c r="I397" s="41">
        <v>43632</v>
      </c>
      <c r="J397" s="42">
        <f t="shared" si="0"/>
        <v>2019</v>
      </c>
      <c r="K397" s="42">
        <f t="shared" si="1"/>
        <v>6</v>
      </c>
      <c r="L397" s="42" t="str">
        <f t="shared" si="2"/>
        <v>2 - Summer</v>
      </c>
      <c r="M397" s="40" t="s">
        <v>150</v>
      </c>
      <c r="N397" s="40" t="s">
        <v>150</v>
      </c>
      <c r="O397" s="43">
        <v>0.97569444444444453</v>
      </c>
      <c r="P397" s="40" t="s">
        <v>151</v>
      </c>
      <c r="Q397" s="44">
        <v>29.628039999999999</v>
      </c>
      <c r="R397" s="44">
        <v>-84.529539999999997</v>
      </c>
      <c r="S397" s="40" t="s">
        <v>290</v>
      </c>
      <c r="T397" s="40">
        <v>1090</v>
      </c>
      <c r="U397" s="40" t="s">
        <v>150</v>
      </c>
      <c r="V397" s="40" t="s">
        <v>150</v>
      </c>
      <c r="W397" s="40" t="s">
        <v>150</v>
      </c>
      <c r="X397" s="40" t="s">
        <v>150</v>
      </c>
      <c r="Y397" s="40" t="s">
        <v>558</v>
      </c>
      <c r="Z397" s="40" t="s">
        <v>559</v>
      </c>
      <c r="AA397" s="45">
        <v>982.000406129829</v>
      </c>
      <c r="AB397" s="40" t="s">
        <v>156</v>
      </c>
      <c r="AC397" s="40" t="s">
        <v>150</v>
      </c>
      <c r="AD397" s="40" t="s">
        <v>150</v>
      </c>
      <c r="AE397" s="40" t="s">
        <v>150</v>
      </c>
      <c r="AF397" s="40" t="s">
        <v>150</v>
      </c>
      <c r="AG397" s="46">
        <v>96.5</v>
      </c>
      <c r="AH397" s="46">
        <v>98</v>
      </c>
      <c r="AI397" s="40">
        <v>90</v>
      </c>
      <c r="AJ397" s="40" t="s">
        <v>150</v>
      </c>
      <c r="AK397" s="40" t="s">
        <v>150</v>
      </c>
      <c r="AL397" s="40" t="s">
        <v>150</v>
      </c>
      <c r="AM397" s="40" t="s">
        <v>150</v>
      </c>
      <c r="AN397" s="40" t="s">
        <v>157</v>
      </c>
      <c r="AO397" s="40" t="s">
        <v>150</v>
      </c>
      <c r="AP397" s="40" t="s">
        <v>150</v>
      </c>
      <c r="AQ397" s="40" t="s">
        <v>150</v>
      </c>
      <c r="AR397" s="40" t="s">
        <v>150</v>
      </c>
      <c r="AS397" s="40" t="s">
        <v>150</v>
      </c>
      <c r="AT397" s="40" t="s">
        <v>150</v>
      </c>
      <c r="AU397" s="40" t="s">
        <v>150</v>
      </c>
      <c r="AV397" s="40" t="s">
        <v>150</v>
      </c>
      <c r="AW397" s="40" t="s">
        <v>150</v>
      </c>
      <c r="AX397" s="40" t="s">
        <v>150</v>
      </c>
      <c r="AY397" s="40" t="s">
        <v>150</v>
      </c>
      <c r="AZ397" s="40" t="s">
        <v>150</v>
      </c>
      <c r="BA397" s="40" t="s">
        <v>150</v>
      </c>
      <c r="BB397" s="40" t="s">
        <v>150</v>
      </c>
      <c r="BC397" s="40" t="s">
        <v>150</v>
      </c>
      <c r="BD397" s="40" t="s">
        <v>150</v>
      </c>
      <c r="BE397" s="40" t="s">
        <v>150</v>
      </c>
      <c r="BF397" s="40" t="s">
        <v>153</v>
      </c>
      <c r="BG397" s="40" t="s">
        <v>166</v>
      </c>
      <c r="BH397" s="40" t="s">
        <v>153</v>
      </c>
      <c r="BI397" s="40" t="s">
        <v>166</v>
      </c>
      <c r="BJ397" s="40" t="s">
        <v>153</v>
      </c>
      <c r="BK397" s="40" t="s">
        <v>150</v>
      </c>
      <c r="BL397" s="40" t="s">
        <v>153</v>
      </c>
      <c r="BM397" s="40" t="s">
        <v>166</v>
      </c>
      <c r="BN397" s="40" t="s">
        <v>153</v>
      </c>
      <c r="BO397" s="40"/>
      <c r="BP397" s="40" t="s">
        <v>153</v>
      </c>
      <c r="BQ397" s="40" t="s">
        <v>150</v>
      </c>
      <c r="BR397" s="40" t="s">
        <v>150</v>
      </c>
      <c r="BS397" s="40" t="s">
        <v>150</v>
      </c>
      <c r="BT397" s="40" t="s">
        <v>150</v>
      </c>
      <c r="BU397" s="41" t="s">
        <v>150</v>
      </c>
      <c r="BV397" s="43" t="s">
        <v>150</v>
      </c>
      <c r="BW397" s="40" t="s">
        <v>153</v>
      </c>
      <c r="BX397" s="40" t="s">
        <v>150</v>
      </c>
      <c r="BY397" s="40" t="s">
        <v>150</v>
      </c>
      <c r="BZ397" s="40" t="s">
        <v>150</v>
      </c>
      <c r="CA397" s="43" t="s">
        <v>150</v>
      </c>
      <c r="CB397" s="43" t="s">
        <v>150</v>
      </c>
      <c r="CC397" s="43" t="s">
        <v>150</v>
      </c>
      <c r="CD397" s="40" t="s">
        <v>150</v>
      </c>
      <c r="CE397" s="40" t="s">
        <v>150</v>
      </c>
      <c r="CF397" s="40" t="s">
        <v>150</v>
      </c>
      <c r="CG397" s="40" t="s">
        <v>153</v>
      </c>
      <c r="CH397" s="40" t="s">
        <v>158</v>
      </c>
      <c r="CI397" s="40"/>
      <c r="CJ397" s="52">
        <v>11.53994</v>
      </c>
      <c r="CK397" s="52">
        <v>-14.57652</v>
      </c>
      <c r="CL397" s="53">
        <v>5.1281500000000001E-2</v>
      </c>
      <c r="CM397" s="53">
        <v>0.1436733</v>
      </c>
      <c r="CN397" s="52">
        <v>15.082789999999999</v>
      </c>
      <c r="CO397" s="52">
        <v>42.256860000000003</v>
      </c>
      <c r="CP397" s="52">
        <v>3.6603500000000002</v>
      </c>
      <c r="CQ397" s="52">
        <v>11.962809999999999</v>
      </c>
      <c r="CR397" s="52">
        <v>2.80166</v>
      </c>
      <c r="CS397" s="52">
        <v>3.268214</v>
      </c>
      <c r="CT397" s="4"/>
      <c r="CU397" s="4"/>
      <c r="CV397" s="4"/>
      <c r="CW397" s="4"/>
      <c r="CX397" s="4"/>
      <c r="CY397" s="4"/>
      <c r="CZ397" s="4"/>
      <c r="DA397" s="4"/>
      <c r="DB397" s="4"/>
      <c r="DC397" s="4"/>
      <c r="DD397" s="4"/>
      <c r="DE397" s="4"/>
      <c r="DF397" s="4"/>
      <c r="DG397" s="4"/>
      <c r="DH397" s="4"/>
      <c r="DI397" s="4"/>
      <c r="DJ397" s="4"/>
      <c r="DK397" s="4"/>
    </row>
    <row r="398" spans="1:115" ht="15" customHeight="1" x14ac:dyDescent="0.6">
      <c r="A398" s="40">
        <v>528</v>
      </c>
      <c r="B398" s="40" t="s">
        <v>1925</v>
      </c>
      <c r="C398" s="40" t="s">
        <v>1926</v>
      </c>
      <c r="D398" s="40" t="s">
        <v>1927</v>
      </c>
      <c r="E398" s="40" t="s">
        <v>413</v>
      </c>
      <c r="F398" s="40" t="s">
        <v>1928</v>
      </c>
      <c r="G398" s="40" t="s">
        <v>1948</v>
      </c>
      <c r="H398" s="40" t="s">
        <v>150</v>
      </c>
      <c r="I398" s="41">
        <v>43633</v>
      </c>
      <c r="J398" s="42">
        <f t="shared" si="0"/>
        <v>2019</v>
      </c>
      <c r="K398" s="42">
        <f t="shared" si="1"/>
        <v>6</v>
      </c>
      <c r="L398" s="42" t="str">
        <f t="shared" si="2"/>
        <v>2 - Summer</v>
      </c>
      <c r="M398" s="40" t="s">
        <v>150</v>
      </c>
      <c r="N398" s="40" t="s">
        <v>150</v>
      </c>
      <c r="O398" s="43">
        <v>2.7777777777777776E-2</v>
      </c>
      <c r="P398" s="40" t="s">
        <v>151</v>
      </c>
      <c r="Q398" s="44">
        <v>28.627359999999999</v>
      </c>
      <c r="R398" s="44">
        <v>-84.930350000000004</v>
      </c>
      <c r="S398" s="40" t="s">
        <v>152</v>
      </c>
      <c r="T398" s="40" t="s">
        <v>150</v>
      </c>
      <c r="U398" s="40" t="s">
        <v>150</v>
      </c>
      <c r="V398" s="40" t="s">
        <v>150</v>
      </c>
      <c r="W398" s="40" t="s">
        <v>150</v>
      </c>
      <c r="X398" s="40" t="s">
        <v>150</v>
      </c>
      <c r="Y398" s="40" t="s">
        <v>1949</v>
      </c>
      <c r="Z398" s="40" t="s">
        <v>1950</v>
      </c>
      <c r="AA398" s="45">
        <v>982.00041060960802</v>
      </c>
      <c r="AB398" s="40" t="s">
        <v>156</v>
      </c>
      <c r="AC398" s="40" t="s">
        <v>150</v>
      </c>
      <c r="AD398" s="40" t="s">
        <v>150</v>
      </c>
      <c r="AE398" s="40" t="s">
        <v>150</v>
      </c>
      <c r="AF398" s="40" t="s">
        <v>150</v>
      </c>
      <c r="AG398" s="46">
        <v>98.5</v>
      </c>
      <c r="AH398" s="46">
        <v>99.5</v>
      </c>
      <c r="AI398" s="40">
        <v>89</v>
      </c>
      <c r="AJ398" s="40" t="s">
        <v>150</v>
      </c>
      <c r="AK398" s="40" t="s">
        <v>150</v>
      </c>
      <c r="AL398" s="40" t="s">
        <v>150</v>
      </c>
      <c r="AM398" s="40" t="s">
        <v>150</v>
      </c>
      <c r="AN398" s="40" t="s">
        <v>157</v>
      </c>
      <c r="AO398" s="40" t="s">
        <v>150</v>
      </c>
      <c r="AP398" s="40" t="s">
        <v>150</v>
      </c>
      <c r="AQ398" s="40" t="s">
        <v>150</v>
      </c>
      <c r="AR398" s="40" t="s">
        <v>150</v>
      </c>
      <c r="AS398" s="40" t="s">
        <v>150</v>
      </c>
      <c r="AT398" s="40" t="s">
        <v>150</v>
      </c>
      <c r="AU398" s="40" t="s">
        <v>150</v>
      </c>
      <c r="AV398" s="40" t="s">
        <v>150</v>
      </c>
      <c r="AW398" s="40" t="s">
        <v>150</v>
      </c>
      <c r="AX398" s="40" t="s">
        <v>150</v>
      </c>
      <c r="AY398" s="40" t="s">
        <v>150</v>
      </c>
      <c r="AZ398" s="40" t="s">
        <v>150</v>
      </c>
      <c r="BA398" s="40" t="s">
        <v>150</v>
      </c>
      <c r="BB398" s="40" t="s">
        <v>150</v>
      </c>
      <c r="BC398" s="40" t="s">
        <v>150</v>
      </c>
      <c r="BD398" s="40" t="s">
        <v>150</v>
      </c>
      <c r="BE398" s="40" t="s">
        <v>150</v>
      </c>
      <c r="BF398" s="40" t="s">
        <v>153</v>
      </c>
      <c r="BG398" s="40" t="s">
        <v>166</v>
      </c>
      <c r="BH398" s="40" t="s">
        <v>153</v>
      </c>
      <c r="BI398" s="40" t="s">
        <v>166</v>
      </c>
      <c r="BJ398" s="40" t="s">
        <v>153</v>
      </c>
      <c r="BK398" s="40" t="s">
        <v>150</v>
      </c>
      <c r="BL398" s="40" t="s">
        <v>153</v>
      </c>
      <c r="BM398" s="40" t="s">
        <v>166</v>
      </c>
      <c r="BN398" s="40" t="s">
        <v>153</v>
      </c>
      <c r="BO398" s="40"/>
      <c r="BP398" s="40" t="s">
        <v>153</v>
      </c>
      <c r="BQ398" s="40" t="s">
        <v>150</v>
      </c>
      <c r="BR398" s="40" t="s">
        <v>150</v>
      </c>
      <c r="BS398" s="40" t="s">
        <v>150</v>
      </c>
      <c r="BT398" s="40" t="s">
        <v>150</v>
      </c>
      <c r="BU398" s="41" t="s">
        <v>150</v>
      </c>
      <c r="BV398" s="43" t="s">
        <v>150</v>
      </c>
      <c r="BW398" s="40" t="s">
        <v>153</v>
      </c>
      <c r="BX398" s="40" t="s">
        <v>150</v>
      </c>
      <c r="BY398" s="40" t="s">
        <v>150</v>
      </c>
      <c r="BZ398" s="40" t="s">
        <v>150</v>
      </c>
      <c r="CA398" s="43" t="s">
        <v>150</v>
      </c>
      <c r="CB398" s="43" t="s">
        <v>150</v>
      </c>
      <c r="CC398" s="43" t="s">
        <v>150</v>
      </c>
      <c r="CD398" s="40" t="s">
        <v>150</v>
      </c>
      <c r="CE398" s="40" t="s">
        <v>150</v>
      </c>
      <c r="CF398" s="40" t="s">
        <v>150</v>
      </c>
      <c r="CG398" s="40" t="s">
        <v>153</v>
      </c>
      <c r="CH398" s="40" t="s">
        <v>158</v>
      </c>
      <c r="CI398" s="40"/>
      <c r="CJ398" s="52">
        <v>10.946630000000001</v>
      </c>
      <c r="CK398" s="52">
        <v>-16.45973</v>
      </c>
      <c r="CL398" s="53">
        <v>6.3195810000000005E-2</v>
      </c>
      <c r="CM398" s="53">
        <v>0.18211840000000001</v>
      </c>
      <c r="CN398" s="52">
        <v>15.154870000000001</v>
      </c>
      <c r="CO398" s="52">
        <v>43.673470000000002</v>
      </c>
      <c r="CP398" s="52">
        <v>4.510764</v>
      </c>
      <c r="CQ398" s="52">
        <v>15.16389</v>
      </c>
      <c r="CR398" s="52">
        <v>2.8818109999999999</v>
      </c>
      <c r="CS398" s="52">
        <v>3.361713</v>
      </c>
      <c r="CT398" s="4"/>
      <c r="CU398" s="4"/>
      <c r="CV398" s="4"/>
      <c r="CW398" s="4"/>
      <c r="CX398" s="4"/>
      <c r="CY398" s="4"/>
      <c r="CZ398" s="4"/>
      <c r="DA398" s="4"/>
      <c r="DB398" s="4"/>
      <c r="DC398" s="4"/>
      <c r="DD398" s="4"/>
      <c r="DE398" s="4"/>
      <c r="DF398" s="4"/>
      <c r="DG398" s="4"/>
      <c r="DH398" s="4"/>
      <c r="DI398" s="4"/>
      <c r="DJ398" s="4"/>
      <c r="DK398" s="4"/>
    </row>
    <row r="399" spans="1:115" ht="15" customHeight="1" x14ac:dyDescent="0.6">
      <c r="A399" s="40">
        <v>529</v>
      </c>
      <c r="B399" s="40" t="s">
        <v>1925</v>
      </c>
      <c r="C399" s="40" t="s">
        <v>1926</v>
      </c>
      <c r="D399" s="40" t="s">
        <v>1927</v>
      </c>
      <c r="E399" s="40" t="s">
        <v>413</v>
      </c>
      <c r="F399" s="40" t="s">
        <v>1928</v>
      </c>
      <c r="G399" s="40" t="s">
        <v>1951</v>
      </c>
      <c r="H399" s="40" t="s">
        <v>150</v>
      </c>
      <c r="I399" s="41">
        <v>43633</v>
      </c>
      <c r="J399" s="42">
        <f t="shared" si="0"/>
        <v>2019</v>
      </c>
      <c r="K399" s="42">
        <f t="shared" si="1"/>
        <v>6</v>
      </c>
      <c r="L399" s="42" t="str">
        <f t="shared" si="2"/>
        <v>2 - Summer</v>
      </c>
      <c r="M399" s="40" t="s">
        <v>150</v>
      </c>
      <c r="N399" s="40" t="s">
        <v>150</v>
      </c>
      <c r="O399" s="43">
        <v>8.6111111111111124E-2</v>
      </c>
      <c r="P399" s="40" t="s">
        <v>151</v>
      </c>
      <c r="Q399" s="44">
        <v>29.631340000000002</v>
      </c>
      <c r="R399" s="44">
        <v>-84.923850000000002</v>
      </c>
      <c r="S399" s="40" t="s">
        <v>290</v>
      </c>
      <c r="T399" s="40" t="s">
        <v>150</v>
      </c>
      <c r="U399" s="40" t="s">
        <v>166</v>
      </c>
      <c r="V399" s="40" t="s">
        <v>258</v>
      </c>
      <c r="W399" s="40" t="s">
        <v>150</v>
      </c>
      <c r="X399" s="40" t="s">
        <v>150</v>
      </c>
      <c r="Y399" s="40" t="s">
        <v>150</v>
      </c>
      <c r="Z399" s="40" t="s">
        <v>150</v>
      </c>
      <c r="AA399" s="45">
        <v>982.00036435747302</v>
      </c>
      <c r="AB399" s="40" t="s">
        <v>179</v>
      </c>
      <c r="AC399" s="40" t="s">
        <v>150</v>
      </c>
      <c r="AD399" s="40" t="s">
        <v>150</v>
      </c>
      <c r="AE399" s="40" t="s">
        <v>150</v>
      </c>
      <c r="AF399" s="40" t="s">
        <v>150</v>
      </c>
      <c r="AG399" s="46" t="s">
        <v>150</v>
      </c>
      <c r="AH399" s="46" t="s">
        <v>150</v>
      </c>
      <c r="AI399" s="40" t="s">
        <v>150</v>
      </c>
      <c r="AJ399" s="40" t="s">
        <v>150</v>
      </c>
      <c r="AK399" s="40" t="s">
        <v>150</v>
      </c>
      <c r="AL399" s="40" t="s">
        <v>150</v>
      </c>
      <c r="AM399" s="40" t="s">
        <v>150</v>
      </c>
      <c r="AN399" s="40" t="s">
        <v>157</v>
      </c>
      <c r="AO399" s="40" t="s">
        <v>150</v>
      </c>
      <c r="AP399" s="40" t="s">
        <v>150</v>
      </c>
      <c r="AQ399" s="40" t="s">
        <v>150</v>
      </c>
      <c r="AR399" s="40" t="s">
        <v>150</v>
      </c>
      <c r="AS399" s="40" t="s">
        <v>150</v>
      </c>
      <c r="AT399" s="40" t="s">
        <v>150</v>
      </c>
      <c r="AU399" s="40" t="s">
        <v>150</v>
      </c>
      <c r="AV399" s="40" t="s">
        <v>150</v>
      </c>
      <c r="AW399" s="40" t="s">
        <v>150</v>
      </c>
      <c r="AX399" s="40" t="s">
        <v>150</v>
      </c>
      <c r="AY399" s="40" t="s">
        <v>150</v>
      </c>
      <c r="AZ399" s="40" t="s">
        <v>150</v>
      </c>
      <c r="BA399" s="40" t="s">
        <v>150</v>
      </c>
      <c r="BB399" s="40" t="s">
        <v>150</v>
      </c>
      <c r="BC399" s="40" t="s">
        <v>150</v>
      </c>
      <c r="BD399" s="40" t="s">
        <v>150</v>
      </c>
      <c r="BE399" s="40" t="s">
        <v>150</v>
      </c>
      <c r="BF399" s="40" t="s">
        <v>153</v>
      </c>
      <c r="BG399" s="40" t="s">
        <v>150</v>
      </c>
      <c r="BH399" s="40" t="s">
        <v>153</v>
      </c>
      <c r="BI399" s="40" t="s">
        <v>153</v>
      </c>
      <c r="BJ399" s="40" t="s">
        <v>150</v>
      </c>
      <c r="BK399" s="40" t="s">
        <v>150</v>
      </c>
      <c r="BL399" s="40" t="s">
        <v>153</v>
      </c>
      <c r="BM399" s="40" t="s">
        <v>153</v>
      </c>
      <c r="BN399" s="40" t="s">
        <v>153</v>
      </c>
      <c r="BO399" s="40" t="s">
        <v>1952</v>
      </c>
      <c r="BP399" s="40" t="s">
        <v>153</v>
      </c>
      <c r="BQ399" s="40" t="s">
        <v>150</v>
      </c>
      <c r="BR399" s="40" t="s">
        <v>150</v>
      </c>
      <c r="BS399" s="40" t="s">
        <v>150</v>
      </c>
      <c r="BT399" s="40" t="s">
        <v>150</v>
      </c>
      <c r="BU399" s="41" t="s">
        <v>150</v>
      </c>
      <c r="BV399" s="43" t="s">
        <v>150</v>
      </c>
      <c r="BW399" s="40" t="s">
        <v>153</v>
      </c>
      <c r="BX399" s="40" t="s">
        <v>150</v>
      </c>
      <c r="BY399" s="40" t="s">
        <v>150</v>
      </c>
      <c r="BZ399" s="40" t="s">
        <v>150</v>
      </c>
      <c r="CA399" s="43" t="s">
        <v>150</v>
      </c>
      <c r="CB399" s="43" t="s">
        <v>150</v>
      </c>
      <c r="CC399" s="43" t="s">
        <v>150</v>
      </c>
      <c r="CD399" s="40" t="s">
        <v>150</v>
      </c>
      <c r="CE399" s="40" t="s">
        <v>150</v>
      </c>
      <c r="CF399" s="40" t="s">
        <v>150</v>
      </c>
      <c r="CG399" s="40" t="s">
        <v>153</v>
      </c>
      <c r="CH399" s="40" t="s">
        <v>158</v>
      </c>
      <c r="CI399" s="40"/>
      <c r="CJ399" s="56"/>
      <c r="CK399" s="56"/>
      <c r="CL399" s="56"/>
      <c r="CM399" s="56"/>
      <c r="CN399" s="56"/>
      <c r="CO399" s="56"/>
      <c r="CP399" s="56"/>
      <c r="CQ399" s="56"/>
      <c r="CR399" s="56"/>
      <c r="CS399" s="56"/>
      <c r="CT399" s="4"/>
      <c r="CU399" s="4"/>
      <c r="CV399" s="4"/>
      <c r="CW399" s="4"/>
      <c r="CX399" s="4"/>
      <c r="CY399" s="4"/>
      <c r="CZ399" s="4"/>
      <c r="DA399" s="4"/>
      <c r="DB399" s="4"/>
      <c r="DC399" s="4"/>
      <c r="DD399" s="4"/>
      <c r="DE399" s="4"/>
      <c r="DF399" s="4"/>
      <c r="DG399" s="4"/>
      <c r="DH399" s="4"/>
      <c r="DI399" s="4"/>
      <c r="DJ399" s="4"/>
      <c r="DK399" s="4"/>
    </row>
    <row r="400" spans="1:115" ht="15" customHeight="1" x14ac:dyDescent="0.6">
      <c r="A400" s="40">
        <v>530</v>
      </c>
      <c r="B400" s="40" t="s">
        <v>1925</v>
      </c>
      <c r="C400" s="40" t="s">
        <v>1926</v>
      </c>
      <c r="D400" s="40" t="s">
        <v>1927</v>
      </c>
      <c r="E400" s="40" t="s">
        <v>413</v>
      </c>
      <c r="F400" s="40" t="s">
        <v>1928</v>
      </c>
      <c r="G400" s="40" t="s">
        <v>499</v>
      </c>
      <c r="H400" s="40" t="s">
        <v>150</v>
      </c>
      <c r="I400" s="41">
        <v>43633</v>
      </c>
      <c r="J400" s="42">
        <f t="shared" si="0"/>
        <v>2019</v>
      </c>
      <c r="K400" s="42">
        <f t="shared" si="1"/>
        <v>6</v>
      </c>
      <c r="L400" s="42" t="str">
        <f t="shared" si="2"/>
        <v>2 - Summer</v>
      </c>
      <c r="M400" s="40" t="s">
        <v>150</v>
      </c>
      <c r="N400" s="40" t="s">
        <v>150</v>
      </c>
      <c r="O400" s="43">
        <v>0.91736111111111107</v>
      </c>
      <c r="P400" s="40" t="s">
        <v>151</v>
      </c>
      <c r="Q400" s="44">
        <v>29.652290000000001</v>
      </c>
      <c r="R400" s="44">
        <v>-84.884050000000002</v>
      </c>
      <c r="S400" s="40" t="s">
        <v>290</v>
      </c>
      <c r="T400" s="40">
        <v>1097</v>
      </c>
      <c r="U400" s="40" t="s">
        <v>150</v>
      </c>
      <c r="V400" s="40" t="s">
        <v>150</v>
      </c>
      <c r="W400" s="40" t="s">
        <v>150</v>
      </c>
      <c r="X400" s="40" t="s">
        <v>150</v>
      </c>
      <c r="Y400" s="57" t="s">
        <v>500</v>
      </c>
      <c r="Z400" s="40" t="s">
        <v>150</v>
      </c>
      <c r="AA400" s="45">
        <v>982.000440612886</v>
      </c>
      <c r="AB400" s="40" t="s">
        <v>156</v>
      </c>
      <c r="AC400" s="40" t="s">
        <v>150</v>
      </c>
      <c r="AD400" s="40" t="s">
        <v>150</v>
      </c>
      <c r="AE400" s="40" t="s">
        <v>150</v>
      </c>
      <c r="AF400" s="40" t="s">
        <v>150</v>
      </c>
      <c r="AG400" s="46">
        <v>96.9</v>
      </c>
      <c r="AH400" s="46">
        <v>99.9</v>
      </c>
      <c r="AI400" s="40">
        <v>88.6</v>
      </c>
      <c r="AJ400" s="40" t="s">
        <v>150</v>
      </c>
      <c r="AK400" s="40" t="s">
        <v>150</v>
      </c>
      <c r="AL400" s="40" t="s">
        <v>150</v>
      </c>
      <c r="AM400" s="40" t="s">
        <v>150</v>
      </c>
      <c r="AN400" s="40" t="s">
        <v>157</v>
      </c>
      <c r="AO400" s="40" t="s">
        <v>150</v>
      </c>
      <c r="AP400" s="40" t="s">
        <v>166</v>
      </c>
      <c r="AQ400" s="40" t="s">
        <v>1953</v>
      </c>
      <c r="AR400" s="40" t="s">
        <v>150</v>
      </c>
      <c r="AS400" s="40" t="s">
        <v>150</v>
      </c>
      <c r="AT400" s="40" t="s">
        <v>150</v>
      </c>
      <c r="AU400" s="40" t="s">
        <v>150</v>
      </c>
      <c r="AV400" s="40" t="s">
        <v>150</v>
      </c>
      <c r="AW400" s="40" t="s">
        <v>150</v>
      </c>
      <c r="AX400" s="40" t="s">
        <v>150</v>
      </c>
      <c r="AY400" s="40" t="s">
        <v>150</v>
      </c>
      <c r="AZ400" s="40" t="s">
        <v>150</v>
      </c>
      <c r="BA400" s="40" t="s">
        <v>150</v>
      </c>
      <c r="BB400" s="40" t="s">
        <v>150</v>
      </c>
      <c r="BC400" s="40" t="s">
        <v>150</v>
      </c>
      <c r="BD400" s="40" t="s">
        <v>150</v>
      </c>
      <c r="BE400" s="40" t="s">
        <v>150</v>
      </c>
      <c r="BF400" s="40" t="s">
        <v>153</v>
      </c>
      <c r="BG400" s="40" t="s">
        <v>166</v>
      </c>
      <c r="BH400" s="40" t="s">
        <v>153</v>
      </c>
      <c r="BI400" s="40" t="s">
        <v>166</v>
      </c>
      <c r="BJ400" s="40" t="s">
        <v>153</v>
      </c>
      <c r="BK400" s="40" t="s">
        <v>150</v>
      </c>
      <c r="BL400" s="40" t="s">
        <v>153</v>
      </c>
      <c r="BM400" s="40" t="s">
        <v>166</v>
      </c>
      <c r="BN400" s="40" t="s">
        <v>153</v>
      </c>
      <c r="BO400" s="40" t="s">
        <v>1954</v>
      </c>
      <c r="BP400" s="40" t="s">
        <v>153</v>
      </c>
      <c r="BQ400" s="40" t="s">
        <v>150</v>
      </c>
      <c r="BR400" s="40" t="s">
        <v>150</v>
      </c>
      <c r="BS400" s="40" t="s">
        <v>150</v>
      </c>
      <c r="BT400" s="40" t="s">
        <v>150</v>
      </c>
      <c r="BU400" s="41" t="s">
        <v>150</v>
      </c>
      <c r="BV400" s="43" t="s">
        <v>150</v>
      </c>
      <c r="BW400" s="40" t="s">
        <v>153</v>
      </c>
      <c r="BX400" s="40" t="s">
        <v>150</v>
      </c>
      <c r="BY400" s="40" t="s">
        <v>150</v>
      </c>
      <c r="BZ400" s="40" t="s">
        <v>150</v>
      </c>
      <c r="CA400" s="43" t="s">
        <v>150</v>
      </c>
      <c r="CB400" s="43" t="s">
        <v>150</v>
      </c>
      <c r="CC400" s="43" t="s">
        <v>150</v>
      </c>
      <c r="CD400" s="40" t="s">
        <v>150</v>
      </c>
      <c r="CE400" s="40" t="s">
        <v>150</v>
      </c>
      <c r="CF400" s="40" t="s">
        <v>150</v>
      </c>
      <c r="CG400" s="40" t="s">
        <v>153</v>
      </c>
      <c r="CH400" s="40" t="s">
        <v>158</v>
      </c>
      <c r="CI400" s="40"/>
      <c r="CJ400" s="54">
        <v>7.6950370000000001</v>
      </c>
      <c r="CK400" s="54">
        <v>-15.298410000000001</v>
      </c>
      <c r="CL400" s="55">
        <v>9.6016439999999995E-2</v>
      </c>
      <c r="CM400" s="55">
        <v>0.26765899999999998</v>
      </c>
      <c r="CN400" s="54">
        <v>15.561820000000001</v>
      </c>
      <c r="CO400" s="54">
        <v>43.380710000000001</v>
      </c>
      <c r="CP400" s="54">
        <v>6.8534220000000001</v>
      </c>
      <c r="CQ400" s="54">
        <v>22.286339999999999</v>
      </c>
      <c r="CR400" s="54">
        <v>2.7876370000000001</v>
      </c>
      <c r="CS400" s="54">
        <v>3.2518560000000001</v>
      </c>
      <c r="CT400" s="4"/>
      <c r="CU400" s="4"/>
      <c r="CV400" s="4"/>
      <c r="CW400" s="4"/>
      <c r="CX400" s="4"/>
      <c r="CY400" s="4"/>
      <c r="CZ400" s="4"/>
      <c r="DA400" s="4"/>
      <c r="DB400" s="4"/>
      <c r="DC400" s="4"/>
      <c r="DD400" s="4"/>
      <c r="DE400" s="4"/>
      <c r="DF400" s="4"/>
      <c r="DG400" s="4"/>
      <c r="DH400" s="4"/>
      <c r="DI400" s="4"/>
      <c r="DJ400" s="4"/>
      <c r="DK400" s="4"/>
    </row>
    <row r="401" spans="1:115" ht="15" customHeight="1" x14ac:dyDescent="0.6">
      <c r="A401" s="40">
        <v>531</v>
      </c>
      <c r="B401" s="40" t="s">
        <v>1925</v>
      </c>
      <c r="C401" s="40" t="s">
        <v>1926</v>
      </c>
      <c r="D401" s="40" t="s">
        <v>1927</v>
      </c>
      <c r="E401" s="40" t="s">
        <v>413</v>
      </c>
      <c r="F401" s="40" t="s">
        <v>1928</v>
      </c>
      <c r="G401" s="40" t="s">
        <v>1955</v>
      </c>
      <c r="H401" s="40" t="s">
        <v>150</v>
      </c>
      <c r="I401" s="41">
        <v>43633</v>
      </c>
      <c r="J401" s="42">
        <f t="shared" si="0"/>
        <v>2019</v>
      </c>
      <c r="K401" s="42">
        <f t="shared" si="1"/>
        <v>6</v>
      </c>
      <c r="L401" s="42" t="str">
        <f t="shared" si="2"/>
        <v>2 - Summer</v>
      </c>
      <c r="M401" s="40" t="s">
        <v>150</v>
      </c>
      <c r="N401" s="40" t="s">
        <v>150</v>
      </c>
      <c r="O401" s="43">
        <v>0.95138888888888884</v>
      </c>
      <c r="P401" s="40" t="s">
        <v>151</v>
      </c>
      <c r="Q401" s="44">
        <v>29.650829999999999</v>
      </c>
      <c r="R401" s="44">
        <v>-84.886859999999999</v>
      </c>
      <c r="S401" s="40" t="s">
        <v>152</v>
      </c>
      <c r="T401" s="40" t="s">
        <v>150</v>
      </c>
      <c r="U401" s="40" t="s">
        <v>150</v>
      </c>
      <c r="V401" s="40" t="s">
        <v>150</v>
      </c>
      <c r="W401" s="40" t="s">
        <v>150</v>
      </c>
      <c r="X401" s="40" t="s">
        <v>150</v>
      </c>
      <c r="Y401" s="40" t="s">
        <v>1956</v>
      </c>
      <c r="Z401" s="40" t="s">
        <v>1957</v>
      </c>
      <c r="AA401" s="45">
        <v>982.00041063820095</v>
      </c>
      <c r="AB401" s="40" t="s">
        <v>156</v>
      </c>
      <c r="AC401" s="40" t="s">
        <v>150</v>
      </c>
      <c r="AD401" s="40" t="s">
        <v>150</v>
      </c>
      <c r="AE401" s="40" t="s">
        <v>150</v>
      </c>
      <c r="AF401" s="40" t="s">
        <v>150</v>
      </c>
      <c r="AG401" s="46">
        <v>98.4</v>
      </c>
      <c r="AH401" s="46">
        <v>99.35</v>
      </c>
      <c r="AI401" s="40">
        <v>87.95</v>
      </c>
      <c r="AJ401" s="40" t="s">
        <v>150</v>
      </c>
      <c r="AK401" s="40" t="s">
        <v>150</v>
      </c>
      <c r="AL401" s="40" t="s">
        <v>150</v>
      </c>
      <c r="AM401" s="40" t="s">
        <v>150</v>
      </c>
      <c r="AN401" s="40" t="s">
        <v>157</v>
      </c>
      <c r="AO401" s="40" t="s">
        <v>150</v>
      </c>
      <c r="AP401" s="40" t="s">
        <v>150</v>
      </c>
      <c r="AQ401" s="40" t="s">
        <v>150</v>
      </c>
      <c r="AR401" s="40" t="s">
        <v>150</v>
      </c>
      <c r="AS401" s="40" t="s">
        <v>150</v>
      </c>
      <c r="AT401" s="40" t="s">
        <v>150</v>
      </c>
      <c r="AU401" s="40" t="s">
        <v>150</v>
      </c>
      <c r="AV401" s="40" t="s">
        <v>150</v>
      </c>
      <c r="AW401" s="40" t="s">
        <v>150</v>
      </c>
      <c r="AX401" s="40" t="s">
        <v>150</v>
      </c>
      <c r="AY401" s="40" t="s">
        <v>150</v>
      </c>
      <c r="AZ401" s="40" t="s">
        <v>150</v>
      </c>
      <c r="BA401" s="40" t="s">
        <v>150</v>
      </c>
      <c r="BB401" s="40" t="s">
        <v>150</v>
      </c>
      <c r="BC401" s="40" t="s">
        <v>150</v>
      </c>
      <c r="BD401" s="40" t="s">
        <v>150</v>
      </c>
      <c r="BE401" s="40" t="s">
        <v>150</v>
      </c>
      <c r="BF401" s="40" t="s">
        <v>153</v>
      </c>
      <c r="BG401" s="40" t="s">
        <v>166</v>
      </c>
      <c r="BH401" s="40" t="s">
        <v>153</v>
      </c>
      <c r="BI401" s="40" t="s">
        <v>166</v>
      </c>
      <c r="BJ401" s="40" t="s">
        <v>153</v>
      </c>
      <c r="BK401" s="40" t="s">
        <v>150</v>
      </c>
      <c r="BL401" s="40" t="s">
        <v>153</v>
      </c>
      <c r="BM401" s="40" t="s">
        <v>166</v>
      </c>
      <c r="BN401" s="40" t="s">
        <v>153</v>
      </c>
      <c r="BO401" s="40"/>
      <c r="BP401" s="40" t="s">
        <v>153</v>
      </c>
      <c r="BQ401" s="40" t="s">
        <v>150</v>
      </c>
      <c r="BR401" s="40" t="s">
        <v>150</v>
      </c>
      <c r="BS401" s="40" t="s">
        <v>150</v>
      </c>
      <c r="BT401" s="40" t="s">
        <v>150</v>
      </c>
      <c r="BU401" s="41" t="s">
        <v>150</v>
      </c>
      <c r="BV401" s="43" t="s">
        <v>150</v>
      </c>
      <c r="BW401" s="40" t="s">
        <v>153</v>
      </c>
      <c r="BX401" s="40" t="s">
        <v>150</v>
      </c>
      <c r="BY401" s="40" t="s">
        <v>150</v>
      </c>
      <c r="BZ401" s="40" t="s">
        <v>150</v>
      </c>
      <c r="CA401" s="43" t="s">
        <v>150</v>
      </c>
      <c r="CB401" s="43" t="s">
        <v>150</v>
      </c>
      <c r="CC401" s="43" t="s">
        <v>150</v>
      </c>
      <c r="CD401" s="40" t="s">
        <v>150</v>
      </c>
      <c r="CE401" s="40" t="s">
        <v>150</v>
      </c>
      <c r="CF401" s="40" t="s">
        <v>150</v>
      </c>
      <c r="CG401" s="40" t="s">
        <v>153</v>
      </c>
      <c r="CH401" s="40" t="s">
        <v>158</v>
      </c>
      <c r="CI401" s="40"/>
      <c r="CJ401" s="52">
        <v>11.497490000000001</v>
      </c>
      <c r="CK401" s="52">
        <v>-14.644349999999999</v>
      </c>
      <c r="CL401" s="53">
        <v>4.9640789999999997E-2</v>
      </c>
      <c r="CM401" s="53">
        <v>0.1449656</v>
      </c>
      <c r="CN401" s="52">
        <v>14.818149999999999</v>
      </c>
      <c r="CO401" s="52">
        <v>43.273330000000001</v>
      </c>
      <c r="CP401" s="52">
        <v>3.5432399999999999</v>
      </c>
      <c r="CQ401" s="52">
        <v>12.070410000000001</v>
      </c>
      <c r="CR401" s="52">
        <v>2.920293</v>
      </c>
      <c r="CS401" s="52">
        <v>3.406603</v>
      </c>
      <c r="CT401" s="4"/>
      <c r="CU401" s="4"/>
      <c r="CV401" s="4"/>
      <c r="CW401" s="4"/>
      <c r="CX401" s="4"/>
      <c r="CY401" s="4"/>
      <c r="CZ401" s="4"/>
      <c r="DA401" s="4"/>
      <c r="DB401" s="4"/>
      <c r="DC401" s="4"/>
      <c r="DD401" s="4"/>
      <c r="DE401" s="4"/>
      <c r="DF401" s="4"/>
      <c r="DG401" s="4"/>
      <c r="DH401" s="4"/>
      <c r="DI401" s="4"/>
      <c r="DJ401" s="4"/>
      <c r="DK401" s="4"/>
    </row>
    <row r="402" spans="1:115" ht="15" customHeight="1" x14ac:dyDescent="0.6">
      <c r="A402" s="40">
        <v>532</v>
      </c>
      <c r="B402" s="40" t="s">
        <v>1925</v>
      </c>
      <c r="C402" s="40" t="s">
        <v>1926</v>
      </c>
      <c r="D402" s="40" t="s">
        <v>1927</v>
      </c>
      <c r="E402" s="40" t="s">
        <v>413</v>
      </c>
      <c r="F402" s="40" t="s">
        <v>1928</v>
      </c>
      <c r="G402" s="40" t="s">
        <v>1958</v>
      </c>
      <c r="H402" s="40" t="s">
        <v>150</v>
      </c>
      <c r="I402" s="41">
        <v>43633</v>
      </c>
      <c r="J402" s="42">
        <f t="shared" si="0"/>
        <v>2019</v>
      </c>
      <c r="K402" s="42">
        <f t="shared" si="1"/>
        <v>6</v>
      </c>
      <c r="L402" s="42" t="str">
        <f t="shared" si="2"/>
        <v>2 - Summer</v>
      </c>
      <c r="M402" s="40" t="s">
        <v>150</v>
      </c>
      <c r="N402" s="40" t="s">
        <v>150</v>
      </c>
      <c r="O402" s="43">
        <v>0.95277777777777783</v>
      </c>
      <c r="P402" s="40" t="s">
        <v>151</v>
      </c>
      <c r="Q402" s="40">
        <v>29.614930000000001</v>
      </c>
      <c r="R402" s="40">
        <v>-84.955789999999993</v>
      </c>
      <c r="S402" s="40" t="s">
        <v>152</v>
      </c>
      <c r="T402" s="40" t="s">
        <v>150</v>
      </c>
      <c r="U402" s="40" t="s">
        <v>150</v>
      </c>
      <c r="V402" s="40" t="s">
        <v>150</v>
      </c>
      <c r="W402" s="40" t="s">
        <v>150</v>
      </c>
      <c r="X402" s="40" t="s">
        <v>150</v>
      </c>
      <c r="Y402" s="40" t="s">
        <v>1959</v>
      </c>
      <c r="Z402" s="40" t="s">
        <v>1960</v>
      </c>
      <c r="AA402" s="45">
        <v>982.00041061041497</v>
      </c>
      <c r="AB402" s="40" t="s">
        <v>156</v>
      </c>
      <c r="AC402" s="40" t="s">
        <v>150</v>
      </c>
      <c r="AD402" s="40" t="s">
        <v>150</v>
      </c>
      <c r="AE402" s="40" t="s">
        <v>150</v>
      </c>
      <c r="AF402" s="40" t="s">
        <v>150</v>
      </c>
      <c r="AG402" s="46">
        <v>100.5</v>
      </c>
      <c r="AH402" s="46">
        <v>101</v>
      </c>
      <c r="AI402" s="40">
        <v>89</v>
      </c>
      <c r="AJ402" s="40" t="s">
        <v>150</v>
      </c>
      <c r="AK402" s="40" t="s">
        <v>150</v>
      </c>
      <c r="AL402" s="40" t="s">
        <v>150</v>
      </c>
      <c r="AM402" s="40" t="s">
        <v>150</v>
      </c>
      <c r="AN402" s="40" t="s">
        <v>157</v>
      </c>
      <c r="AO402" s="40" t="s">
        <v>150</v>
      </c>
      <c r="AP402" s="40" t="s">
        <v>150</v>
      </c>
      <c r="AQ402" s="40" t="s">
        <v>150</v>
      </c>
      <c r="AR402" s="40" t="s">
        <v>150</v>
      </c>
      <c r="AS402" s="40" t="s">
        <v>150</v>
      </c>
      <c r="AT402" s="40" t="s">
        <v>150</v>
      </c>
      <c r="AU402" s="40" t="s">
        <v>150</v>
      </c>
      <c r="AV402" s="40" t="s">
        <v>150</v>
      </c>
      <c r="AW402" s="40" t="s">
        <v>150</v>
      </c>
      <c r="AX402" s="40" t="s">
        <v>150</v>
      </c>
      <c r="AY402" s="40" t="s">
        <v>150</v>
      </c>
      <c r="AZ402" s="40" t="s">
        <v>150</v>
      </c>
      <c r="BA402" s="40" t="s">
        <v>150</v>
      </c>
      <c r="BB402" s="40" t="s">
        <v>150</v>
      </c>
      <c r="BC402" s="40" t="s">
        <v>150</v>
      </c>
      <c r="BD402" s="40" t="s">
        <v>150</v>
      </c>
      <c r="BE402" s="40" t="s">
        <v>150</v>
      </c>
      <c r="BF402" s="40" t="s">
        <v>153</v>
      </c>
      <c r="BG402" s="40" t="s">
        <v>166</v>
      </c>
      <c r="BH402" s="40" t="s">
        <v>153</v>
      </c>
      <c r="BI402" s="40" t="s">
        <v>166</v>
      </c>
      <c r="BJ402" s="40" t="s">
        <v>153</v>
      </c>
      <c r="BK402" s="40" t="s">
        <v>150</v>
      </c>
      <c r="BL402" s="40" t="s">
        <v>153</v>
      </c>
      <c r="BM402" s="40" t="s">
        <v>166</v>
      </c>
      <c r="BN402" s="40" t="s">
        <v>153</v>
      </c>
      <c r="BO402" s="40"/>
      <c r="BP402" s="40" t="s">
        <v>153</v>
      </c>
      <c r="BQ402" s="40" t="s">
        <v>150</v>
      </c>
      <c r="BR402" s="40" t="s">
        <v>150</v>
      </c>
      <c r="BS402" s="40" t="s">
        <v>150</v>
      </c>
      <c r="BT402" s="40" t="s">
        <v>150</v>
      </c>
      <c r="BU402" s="41" t="s">
        <v>150</v>
      </c>
      <c r="BV402" s="43" t="s">
        <v>150</v>
      </c>
      <c r="BW402" s="40" t="s">
        <v>153</v>
      </c>
      <c r="BX402" s="40" t="s">
        <v>150</v>
      </c>
      <c r="BY402" s="40" t="s">
        <v>150</v>
      </c>
      <c r="BZ402" s="40" t="s">
        <v>150</v>
      </c>
      <c r="CA402" s="43" t="s">
        <v>150</v>
      </c>
      <c r="CB402" s="43" t="s">
        <v>150</v>
      </c>
      <c r="CC402" s="43" t="s">
        <v>150</v>
      </c>
      <c r="CD402" s="40" t="s">
        <v>150</v>
      </c>
      <c r="CE402" s="40" t="s">
        <v>150</v>
      </c>
      <c r="CF402" s="40" t="s">
        <v>150</v>
      </c>
      <c r="CG402" s="40" t="s">
        <v>153</v>
      </c>
      <c r="CH402" s="40" t="s">
        <v>158</v>
      </c>
      <c r="CI402" s="40"/>
      <c r="CJ402" s="52">
        <v>11.67841</v>
      </c>
      <c r="CK402" s="52">
        <v>-15.620380000000001</v>
      </c>
      <c r="CL402" s="53">
        <v>6.5547040000000001E-2</v>
      </c>
      <c r="CM402" s="53">
        <v>0.1852984</v>
      </c>
      <c r="CN402" s="52">
        <v>15.243499999999999</v>
      </c>
      <c r="CO402" s="52">
        <v>43.092660000000002</v>
      </c>
      <c r="CP402" s="52">
        <v>4.6785899999999998</v>
      </c>
      <c r="CQ402" s="52">
        <v>15.42868</v>
      </c>
      <c r="CR402" s="52">
        <v>2.8269540000000002</v>
      </c>
      <c r="CS402" s="52">
        <v>3.29772</v>
      </c>
      <c r="CT402" s="4"/>
      <c r="CU402" s="4"/>
      <c r="CV402" s="4"/>
      <c r="CW402" s="4"/>
      <c r="CX402" s="4"/>
      <c r="CY402" s="4"/>
      <c r="CZ402" s="4"/>
      <c r="DA402" s="4"/>
      <c r="DB402" s="4"/>
      <c r="DC402" s="4"/>
      <c r="DD402" s="4"/>
      <c r="DE402" s="4"/>
      <c r="DF402" s="4"/>
      <c r="DG402" s="4"/>
      <c r="DH402" s="4"/>
      <c r="DI402" s="4"/>
      <c r="DJ402" s="4"/>
      <c r="DK402" s="4"/>
    </row>
    <row r="403" spans="1:115" ht="15" customHeight="1" x14ac:dyDescent="0.6">
      <c r="A403" s="40">
        <v>533</v>
      </c>
      <c r="B403" s="40" t="s">
        <v>1925</v>
      </c>
      <c r="C403" s="40" t="s">
        <v>1926</v>
      </c>
      <c r="D403" s="40" t="s">
        <v>1927</v>
      </c>
      <c r="E403" s="40" t="s">
        <v>413</v>
      </c>
      <c r="F403" s="40" t="s">
        <v>1928</v>
      </c>
      <c r="G403" s="40" t="s">
        <v>1961</v>
      </c>
      <c r="H403" s="40" t="s">
        <v>150</v>
      </c>
      <c r="I403" s="41">
        <v>43634</v>
      </c>
      <c r="J403" s="42">
        <f t="shared" si="0"/>
        <v>2019</v>
      </c>
      <c r="K403" s="42">
        <f t="shared" si="1"/>
        <v>6</v>
      </c>
      <c r="L403" s="42" t="str">
        <f t="shared" si="2"/>
        <v>2 - Summer</v>
      </c>
      <c r="M403" s="40" t="s">
        <v>150</v>
      </c>
      <c r="N403" s="40" t="s">
        <v>150</v>
      </c>
      <c r="O403" s="43">
        <v>3.4722222222222224E-2</v>
      </c>
      <c r="P403" s="40" t="s">
        <v>151</v>
      </c>
      <c r="Q403" s="44">
        <v>29.658460000000002</v>
      </c>
      <c r="R403" s="44">
        <v>-84.870540000000005</v>
      </c>
      <c r="S403" s="40" t="s">
        <v>152</v>
      </c>
      <c r="T403" s="40" t="s">
        <v>150</v>
      </c>
      <c r="U403" s="40" t="s">
        <v>150</v>
      </c>
      <c r="V403" s="40" t="s">
        <v>150</v>
      </c>
      <c r="W403" s="40" t="s">
        <v>150</v>
      </c>
      <c r="X403" s="40" t="s">
        <v>150</v>
      </c>
      <c r="Y403" s="40" t="s">
        <v>1962</v>
      </c>
      <c r="Z403" s="40" t="s">
        <v>1963</v>
      </c>
      <c r="AA403" s="45">
        <v>982.00041060982903</v>
      </c>
      <c r="AB403" s="40" t="s">
        <v>156</v>
      </c>
      <c r="AC403" s="40" t="s">
        <v>150</v>
      </c>
      <c r="AD403" s="40" t="s">
        <v>150</v>
      </c>
      <c r="AE403" s="40" t="s">
        <v>150</v>
      </c>
      <c r="AF403" s="40" t="s">
        <v>150</v>
      </c>
      <c r="AG403" s="46">
        <v>100.2</v>
      </c>
      <c r="AH403" s="46" t="s">
        <v>150</v>
      </c>
      <c r="AI403" s="40">
        <v>95</v>
      </c>
      <c r="AJ403" s="40" t="s">
        <v>150</v>
      </c>
      <c r="AK403" s="40" t="s">
        <v>150</v>
      </c>
      <c r="AL403" s="40" t="s">
        <v>150</v>
      </c>
      <c r="AM403" s="40" t="s">
        <v>150</v>
      </c>
      <c r="AN403" s="40" t="s">
        <v>157</v>
      </c>
      <c r="AO403" s="40" t="s">
        <v>150</v>
      </c>
      <c r="AP403" s="40" t="s">
        <v>150</v>
      </c>
      <c r="AQ403" s="40" t="s">
        <v>150</v>
      </c>
      <c r="AR403" s="40" t="s">
        <v>150</v>
      </c>
      <c r="AS403" s="40" t="s">
        <v>150</v>
      </c>
      <c r="AT403" s="40" t="s">
        <v>150</v>
      </c>
      <c r="AU403" s="40" t="s">
        <v>150</v>
      </c>
      <c r="AV403" s="40" t="s">
        <v>150</v>
      </c>
      <c r="AW403" s="40" t="s">
        <v>150</v>
      </c>
      <c r="AX403" s="40" t="s">
        <v>150</v>
      </c>
      <c r="AY403" s="40" t="s">
        <v>150</v>
      </c>
      <c r="AZ403" s="40" t="s">
        <v>150</v>
      </c>
      <c r="BA403" s="40" t="s">
        <v>150</v>
      </c>
      <c r="BB403" s="40" t="s">
        <v>150</v>
      </c>
      <c r="BC403" s="40" t="s">
        <v>150</v>
      </c>
      <c r="BD403" s="40" t="s">
        <v>150</v>
      </c>
      <c r="BE403" s="40" t="s">
        <v>150</v>
      </c>
      <c r="BF403" s="40" t="s">
        <v>153</v>
      </c>
      <c r="BG403" s="40" t="s">
        <v>166</v>
      </c>
      <c r="BH403" s="40" t="s">
        <v>153</v>
      </c>
      <c r="BI403" s="40" t="s">
        <v>166</v>
      </c>
      <c r="BJ403" s="40" t="s">
        <v>153</v>
      </c>
      <c r="BK403" s="40" t="s">
        <v>150</v>
      </c>
      <c r="BL403" s="40" t="s">
        <v>153</v>
      </c>
      <c r="BM403" s="40" t="s">
        <v>153</v>
      </c>
      <c r="BN403" s="40" t="s">
        <v>153</v>
      </c>
      <c r="BO403" s="40" t="s">
        <v>1964</v>
      </c>
      <c r="BP403" s="40" t="s">
        <v>153</v>
      </c>
      <c r="BQ403" s="40" t="s">
        <v>150</v>
      </c>
      <c r="BR403" s="40" t="s">
        <v>150</v>
      </c>
      <c r="BS403" s="40" t="s">
        <v>150</v>
      </c>
      <c r="BT403" s="40" t="s">
        <v>150</v>
      </c>
      <c r="BU403" s="41" t="s">
        <v>150</v>
      </c>
      <c r="BV403" s="43" t="s">
        <v>150</v>
      </c>
      <c r="BW403" s="40" t="s">
        <v>153</v>
      </c>
      <c r="BX403" s="40" t="s">
        <v>150</v>
      </c>
      <c r="BY403" s="40" t="s">
        <v>150</v>
      </c>
      <c r="BZ403" s="40" t="s">
        <v>150</v>
      </c>
      <c r="CA403" s="43" t="s">
        <v>150</v>
      </c>
      <c r="CB403" s="43" t="s">
        <v>150</v>
      </c>
      <c r="CC403" s="43" t="s">
        <v>150</v>
      </c>
      <c r="CD403" s="40" t="s">
        <v>150</v>
      </c>
      <c r="CE403" s="40" t="s">
        <v>150</v>
      </c>
      <c r="CF403" s="40" t="s">
        <v>150</v>
      </c>
      <c r="CG403" s="40" t="s">
        <v>153</v>
      </c>
      <c r="CH403" s="40" t="s">
        <v>158</v>
      </c>
      <c r="CI403" s="40"/>
      <c r="CJ403" s="40"/>
      <c r="CK403" s="40"/>
      <c r="CL403" s="40"/>
      <c r="CM403" s="40"/>
      <c r="CN403" s="40"/>
      <c r="CO403" s="40"/>
      <c r="CP403" s="40"/>
      <c r="CQ403" s="40"/>
      <c r="CR403" s="40"/>
      <c r="CS403" s="40"/>
      <c r="CT403" s="4"/>
      <c r="CU403" s="4"/>
      <c r="CV403" s="4"/>
      <c r="CW403" s="4"/>
      <c r="CX403" s="4"/>
      <c r="CY403" s="4"/>
      <c r="CZ403" s="4"/>
      <c r="DA403" s="4"/>
      <c r="DB403" s="4"/>
      <c r="DC403" s="4"/>
      <c r="DD403" s="4"/>
      <c r="DE403" s="4"/>
      <c r="DF403" s="4"/>
      <c r="DG403" s="4"/>
      <c r="DH403" s="4"/>
      <c r="DI403" s="4"/>
      <c r="DJ403" s="4"/>
      <c r="DK403" s="4"/>
    </row>
    <row r="404" spans="1:115" ht="15" customHeight="1" x14ac:dyDescent="0.6">
      <c r="A404" s="40">
        <v>534</v>
      </c>
      <c r="B404" s="40" t="s">
        <v>1925</v>
      </c>
      <c r="C404" s="40" t="s">
        <v>1926</v>
      </c>
      <c r="D404" s="40" t="s">
        <v>1927</v>
      </c>
      <c r="E404" s="40" t="s">
        <v>413</v>
      </c>
      <c r="F404" s="40" t="s">
        <v>1928</v>
      </c>
      <c r="G404" s="40" t="s">
        <v>1965</v>
      </c>
      <c r="H404" s="40" t="s">
        <v>150</v>
      </c>
      <c r="I404" s="41">
        <v>43634</v>
      </c>
      <c r="J404" s="42">
        <f t="shared" si="0"/>
        <v>2019</v>
      </c>
      <c r="K404" s="42">
        <f t="shared" si="1"/>
        <v>6</v>
      </c>
      <c r="L404" s="42" t="str">
        <f t="shared" si="2"/>
        <v>2 - Summer</v>
      </c>
      <c r="M404" s="40" t="s">
        <v>150</v>
      </c>
      <c r="N404" s="40" t="s">
        <v>150</v>
      </c>
      <c r="O404" s="43">
        <v>4.027777777777778E-2</v>
      </c>
      <c r="P404" s="40" t="s">
        <v>151</v>
      </c>
      <c r="Q404" s="44">
        <v>29.618210000000001</v>
      </c>
      <c r="R404" s="44">
        <v>-84.948999999999998</v>
      </c>
      <c r="S404" s="40" t="s">
        <v>152</v>
      </c>
      <c r="T404" s="40" t="s">
        <v>150</v>
      </c>
      <c r="U404" s="40" t="s">
        <v>150</v>
      </c>
      <c r="V404" s="40" t="s">
        <v>150</v>
      </c>
      <c r="W404" s="40" t="s">
        <v>150</v>
      </c>
      <c r="X404" s="40" t="s">
        <v>150</v>
      </c>
      <c r="Y404" s="40" t="s">
        <v>1966</v>
      </c>
      <c r="Z404" s="40" t="s">
        <v>1967</v>
      </c>
      <c r="AA404" s="45">
        <v>982.00041972007796</v>
      </c>
      <c r="AB404" s="40" t="s">
        <v>156</v>
      </c>
      <c r="AC404" s="40" t="s">
        <v>150</v>
      </c>
      <c r="AD404" s="40" t="s">
        <v>150</v>
      </c>
      <c r="AE404" s="40" t="s">
        <v>150</v>
      </c>
      <c r="AF404" s="40" t="s">
        <v>150</v>
      </c>
      <c r="AG404" s="46">
        <v>85.3</v>
      </c>
      <c r="AH404" s="46">
        <v>86.6</v>
      </c>
      <c r="AI404" s="40">
        <v>82.6</v>
      </c>
      <c r="AJ404" s="40" t="s">
        <v>150</v>
      </c>
      <c r="AK404" s="40" t="s">
        <v>150</v>
      </c>
      <c r="AL404" s="40" t="s">
        <v>150</v>
      </c>
      <c r="AM404" s="40" t="s">
        <v>150</v>
      </c>
      <c r="AN404" s="40" t="s">
        <v>157</v>
      </c>
      <c r="AO404" s="40" t="s">
        <v>150</v>
      </c>
      <c r="AP404" s="40" t="s">
        <v>150</v>
      </c>
      <c r="AQ404" s="40" t="s">
        <v>150</v>
      </c>
      <c r="AR404" s="40" t="s">
        <v>150</v>
      </c>
      <c r="AS404" s="40" t="s">
        <v>150</v>
      </c>
      <c r="AT404" s="40" t="s">
        <v>150</v>
      </c>
      <c r="AU404" s="40" t="s">
        <v>150</v>
      </c>
      <c r="AV404" s="40" t="s">
        <v>150</v>
      </c>
      <c r="AW404" s="40" t="s">
        <v>150</v>
      </c>
      <c r="AX404" s="40" t="s">
        <v>150</v>
      </c>
      <c r="AY404" s="40" t="s">
        <v>150</v>
      </c>
      <c r="AZ404" s="40" t="s">
        <v>150</v>
      </c>
      <c r="BA404" s="40" t="s">
        <v>150</v>
      </c>
      <c r="BB404" s="40" t="s">
        <v>150</v>
      </c>
      <c r="BC404" s="40" t="s">
        <v>150</v>
      </c>
      <c r="BD404" s="40" t="s">
        <v>150</v>
      </c>
      <c r="BE404" s="40" t="s">
        <v>150</v>
      </c>
      <c r="BF404" s="40" t="s">
        <v>153</v>
      </c>
      <c r="BG404" s="40" t="s">
        <v>166</v>
      </c>
      <c r="BH404" s="40" t="s">
        <v>153</v>
      </c>
      <c r="BI404" s="40" t="s">
        <v>166</v>
      </c>
      <c r="BJ404" s="40" t="s">
        <v>153</v>
      </c>
      <c r="BK404" s="40" t="s">
        <v>150</v>
      </c>
      <c r="BL404" s="40" t="s">
        <v>153</v>
      </c>
      <c r="BM404" s="40" t="s">
        <v>166</v>
      </c>
      <c r="BN404" s="40" t="s">
        <v>153</v>
      </c>
      <c r="BO404" s="40"/>
      <c r="BP404" s="40" t="s">
        <v>153</v>
      </c>
      <c r="BQ404" s="40" t="s">
        <v>150</v>
      </c>
      <c r="BR404" s="40" t="s">
        <v>150</v>
      </c>
      <c r="BS404" s="40" t="s">
        <v>150</v>
      </c>
      <c r="BT404" s="40" t="s">
        <v>150</v>
      </c>
      <c r="BU404" s="41" t="s">
        <v>150</v>
      </c>
      <c r="BV404" s="43" t="s">
        <v>150</v>
      </c>
      <c r="BW404" s="40" t="s">
        <v>153</v>
      </c>
      <c r="BX404" s="40" t="s">
        <v>150</v>
      </c>
      <c r="BY404" s="40" t="s">
        <v>150</v>
      </c>
      <c r="BZ404" s="40" t="s">
        <v>150</v>
      </c>
      <c r="CA404" s="43" t="s">
        <v>150</v>
      </c>
      <c r="CB404" s="43" t="s">
        <v>150</v>
      </c>
      <c r="CC404" s="43" t="s">
        <v>150</v>
      </c>
      <c r="CD404" s="40" t="s">
        <v>150</v>
      </c>
      <c r="CE404" s="40" t="s">
        <v>150</v>
      </c>
      <c r="CF404" s="40" t="s">
        <v>150</v>
      </c>
      <c r="CG404" s="40" t="s">
        <v>153</v>
      </c>
      <c r="CH404" s="40" t="s">
        <v>158</v>
      </c>
      <c r="CI404" s="40"/>
      <c r="CJ404" s="52">
        <v>11.627879999999999</v>
      </c>
      <c r="CK404" s="52">
        <v>-13.55796</v>
      </c>
      <c r="CL404" s="53">
        <v>9.5567280000000004E-2</v>
      </c>
      <c r="CM404" s="53">
        <v>0.26183329999999999</v>
      </c>
      <c r="CN404" s="52">
        <v>15.8224</v>
      </c>
      <c r="CO404" s="52">
        <v>43.349890000000002</v>
      </c>
      <c r="CP404" s="52">
        <v>6.8213619999999997</v>
      </c>
      <c r="CQ404" s="52">
        <v>21.801279999999998</v>
      </c>
      <c r="CR404" s="52">
        <v>2.7397800000000001</v>
      </c>
      <c r="CS404" s="52">
        <v>3.1960299999999999</v>
      </c>
      <c r="CT404" s="4"/>
      <c r="CU404" s="4"/>
      <c r="CV404" s="4"/>
      <c r="CW404" s="4"/>
      <c r="CX404" s="4"/>
      <c r="CY404" s="4"/>
      <c r="CZ404" s="4"/>
      <c r="DA404" s="4"/>
      <c r="DB404" s="4"/>
      <c r="DC404" s="4"/>
      <c r="DD404" s="4"/>
      <c r="DE404" s="4"/>
      <c r="DF404" s="4"/>
      <c r="DG404" s="4"/>
      <c r="DH404" s="4"/>
      <c r="DI404" s="4"/>
      <c r="DJ404" s="4"/>
      <c r="DK404" s="4"/>
    </row>
    <row r="405" spans="1:115" ht="15" customHeight="1" x14ac:dyDescent="0.6">
      <c r="A405" s="40">
        <v>535</v>
      </c>
      <c r="B405" s="40" t="s">
        <v>1925</v>
      </c>
      <c r="C405" s="40" t="s">
        <v>1926</v>
      </c>
      <c r="D405" s="40" t="s">
        <v>1927</v>
      </c>
      <c r="E405" s="40" t="s">
        <v>413</v>
      </c>
      <c r="F405" s="40" t="s">
        <v>1928</v>
      </c>
      <c r="G405" s="40" t="s">
        <v>1968</v>
      </c>
      <c r="H405" s="40" t="s">
        <v>150</v>
      </c>
      <c r="I405" s="41">
        <v>43634</v>
      </c>
      <c r="J405" s="42">
        <f t="shared" si="0"/>
        <v>2019</v>
      </c>
      <c r="K405" s="42">
        <f t="shared" si="1"/>
        <v>6</v>
      </c>
      <c r="L405" s="42" t="str">
        <f t="shared" si="2"/>
        <v>2 - Summer</v>
      </c>
      <c r="M405" s="40" t="s">
        <v>150</v>
      </c>
      <c r="N405" s="40" t="s">
        <v>150</v>
      </c>
      <c r="O405" s="43">
        <v>9.5138888888888884E-2</v>
      </c>
      <c r="P405" s="40" t="s">
        <v>151</v>
      </c>
      <c r="Q405" s="44">
        <v>29.658819999999999</v>
      </c>
      <c r="R405" s="44">
        <v>-84.870279999999994</v>
      </c>
      <c r="S405" s="40" t="s">
        <v>152</v>
      </c>
      <c r="T405" s="40" t="s">
        <v>150</v>
      </c>
      <c r="U405" s="40" t="s">
        <v>150</v>
      </c>
      <c r="V405" s="40" t="s">
        <v>150</v>
      </c>
      <c r="W405" s="40" t="s">
        <v>150</v>
      </c>
      <c r="X405" s="40" t="s">
        <v>150</v>
      </c>
      <c r="Y405" s="40" t="s">
        <v>1969</v>
      </c>
      <c r="Z405" s="40" t="s">
        <v>1970</v>
      </c>
      <c r="AA405" s="45">
        <v>982.00041061048103</v>
      </c>
      <c r="AB405" s="40" t="s">
        <v>156</v>
      </c>
      <c r="AC405" s="40" t="s">
        <v>150</v>
      </c>
      <c r="AD405" s="40" t="s">
        <v>150</v>
      </c>
      <c r="AE405" s="40" t="s">
        <v>150</v>
      </c>
      <c r="AF405" s="40" t="s">
        <v>150</v>
      </c>
      <c r="AG405" s="46">
        <v>93</v>
      </c>
      <c r="AH405" s="46">
        <v>94.5</v>
      </c>
      <c r="AI405" s="40">
        <v>85</v>
      </c>
      <c r="AJ405" s="40" t="s">
        <v>150</v>
      </c>
      <c r="AK405" s="40" t="s">
        <v>150</v>
      </c>
      <c r="AL405" s="40" t="s">
        <v>150</v>
      </c>
      <c r="AM405" s="40" t="s">
        <v>150</v>
      </c>
      <c r="AN405" s="40" t="s">
        <v>157</v>
      </c>
      <c r="AO405" s="40" t="s">
        <v>150</v>
      </c>
      <c r="AP405" s="40" t="s">
        <v>150</v>
      </c>
      <c r="AQ405" s="40" t="s">
        <v>150</v>
      </c>
      <c r="AR405" s="40" t="s">
        <v>150</v>
      </c>
      <c r="AS405" s="40" t="s">
        <v>150</v>
      </c>
      <c r="AT405" s="40" t="s">
        <v>150</v>
      </c>
      <c r="AU405" s="40" t="s">
        <v>150</v>
      </c>
      <c r="AV405" s="40" t="s">
        <v>150</v>
      </c>
      <c r="AW405" s="40" t="s">
        <v>150</v>
      </c>
      <c r="AX405" s="40" t="s">
        <v>150</v>
      </c>
      <c r="AY405" s="40" t="s">
        <v>150</v>
      </c>
      <c r="AZ405" s="40" t="s">
        <v>150</v>
      </c>
      <c r="BA405" s="40" t="s">
        <v>150</v>
      </c>
      <c r="BB405" s="40" t="s">
        <v>150</v>
      </c>
      <c r="BC405" s="40" t="s">
        <v>150</v>
      </c>
      <c r="BD405" s="40" t="s">
        <v>150</v>
      </c>
      <c r="BE405" s="40" t="s">
        <v>150</v>
      </c>
      <c r="BF405" s="40" t="s">
        <v>153</v>
      </c>
      <c r="BG405" s="40" t="s">
        <v>166</v>
      </c>
      <c r="BH405" s="40" t="s">
        <v>153</v>
      </c>
      <c r="BI405" s="40" t="s">
        <v>166</v>
      </c>
      <c r="BJ405" s="40" t="s">
        <v>153</v>
      </c>
      <c r="BK405" s="40" t="s">
        <v>150</v>
      </c>
      <c r="BL405" s="40" t="s">
        <v>153</v>
      </c>
      <c r="BM405" s="40" t="s">
        <v>166</v>
      </c>
      <c r="BN405" s="40" t="s">
        <v>153</v>
      </c>
      <c r="BO405" s="40"/>
      <c r="BP405" s="40" t="s">
        <v>153</v>
      </c>
      <c r="BQ405" s="40" t="s">
        <v>150</v>
      </c>
      <c r="BR405" s="40" t="s">
        <v>150</v>
      </c>
      <c r="BS405" s="40" t="s">
        <v>150</v>
      </c>
      <c r="BT405" s="40" t="s">
        <v>150</v>
      </c>
      <c r="BU405" s="41" t="s">
        <v>150</v>
      </c>
      <c r="BV405" s="43" t="s">
        <v>150</v>
      </c>
      <c r="BW405" s="40" t="s">
        <v>153</v>
      </c>
      <c r="BX405" s="40" t="s">
        <v>150</v>
      </c>
      <c r="BY405" s="40" t="s">
        <v>150</v>
      </c>
      <c r="BZ405" s="40" t="s">
        <v>150</v>
      </c>
      <c r="CA405" s="43" t="s">
        <v>150</v>
      </c>
      <c r="CB405" s="43" t="s">
        <v>150</v>
      </c>
      <c r="CC405" s="43" t="s">
        <v>150</v>
      </c>
      <c r="CD405" s="40" t="s">
        <v>150</v>
      </c>
      <c r="CE405" s="40" t="s">
        <v>150</v>
      </c>
      <c r="CF405" s="40" t="s">
        <v>150</v>
      </c>
      <c r="CG405" s="40" t="s">
        <v>153</v>
      </c>
      <c r="CH405" s="40" t="s">
        <v>158</v>
      </c>
      <c r="CI405" s="40"/>
      <c r="CJ405" s="52">
        <v>10.1168</v>
      </c>
      <c r="CK405" s="52">
        <v>-13.81209</v>
      </c>
      <c r="CL405" s="53">
        <v>5.1981050000000001E-2</v>
      </c>
      <c r="CM405" s="53">
        <v>0.14220849999999999</v>
      </c>
      <c r="CN405" s="52">
        <v>14.980130000000001</v>
      </c>
      <c r="CO405" s="52">
        <v>40.982259999999997</v>
      </c>
      <c r="CP405" s="52">
        <v>3.7102819999999999</v>
      </c>
      <c r="CQ405" s="52">
        <v>11.84084</v>
      </c>
      <c r="CR405" s="52">
        <v>2.7357749999999998</v>
      </c>
      <c r="CS405" s="52">
        <v>3.1913580000000001</v>
      </c>
      <c r="CT405" s="4"/>
      <c r="CU405" s="4"/>
      <c r="CV405" s="4"/>
      <c r="CW405" s="4"/>
      <c r="CX405" s="4"/>
      <c r="CY405" s="4"/>
      <c r="CZ405" s="4"/>
      <c r="DA405" s="4"/>
      <c r="DB405" s="4"/>
      <c r="DC405" s="4"/>
      <c r="DD405" s="4"/>
      <c r="DE405" s="4"/>
      <c r="DF405" s="4"/>
      <c r="DG405" s="4"/>
      <c r="DH405" s="4"/>
      <c r="DI405" s="4"/>
      <c r="DJ405" s="4"/>
      <c r="DK405" s="4"/>
    </row>
    <row r="406" spans="1:115" ht="15" customHeight="1" x14ac:dyDescent="0.6">
      <c r="A406" s="40">
        <v>536</v>
      </c>
      <c r="B406" s="40" t="s">
        <v>1925</v>
      </c>
      <c r="C406" s="40" t="s">
        <v>1926</v>
      </c>
      <c r="D406" s="40" t="s">
        <v>1927</v>
      </c>
      <c r="E406" s="40" t="s">
        <v>413</v>
      </c>
      <c r="F406" s="40" t="s">
        <v>1928</v>
      </c>
      <c r="G406" s="40" t="s">
        <v>1971</v>
      </c>
      <c r="H406" s="40" t="s">
        <v>150</v>
      </c>
      <c r="I406" s="41">
        <v>43634</v>
      </c>
      <c r="J406" s="42">
        <f t="shared" si="0"/>
        <v>2019</v>
      </c>
      <c r="K406" s="42">
        <f t="shared" si="1"/>
        <v>6</v>
      </c>
      <c r="L406" s="42" t="str">
        <f t="shared" si="2"/>
        <v>2 - Summer</v>
      </c>
      <c r="M406" s="40" t="s">
        <v>150</v>
      </c>
      <c r="N406" s="40" t="s">
        <v>150</v>
      </c>
      <c r="O406" s="43">
        <v>0.12847222222222224</v>
      </c>
      <c r="P406" s="40" t="s">
        <v>151</v>
      </c>
      <c r="Q406" s="44">
        <v>29.643429999999999</v>
      </c>
      <c r="R406" s="44">
        <v>-84.90155</v>
      </c>
      <c r="S406" s="40" t="s">
        <v>152</v>
      </c>
      <c r="T406" s="40" t="s">
        <v>150</v>
      </c>
      <c r="U406" s="40" t="s">
        <v>150</v>
      </c>
      <c r="V406" s="40" t="s">
        <v>150</v>
      </c>
      <c r="W406" s="40" t="s">
        <v>150</v>
      </c>
      <c r="X406" s="40" t="s">
        <v>150</v>
      </c>
      <c r="Y406" s="40" t="s">
        <v>1972</v>
      </c>
      <c r="Z406" s="40" t="s">
        <v>1973</v>
      </c>
      <c r="AA406" s="45">
        <v>982.00041060977696</v>
      </c>
      <c r="AB406" s="40" t="s">
        <v>156</v>
      </c>
      <c r="AC406" s="40" t="s">
        <v>150</v>
      </c>
      <c r="AD406" s="40" t="s">
        <v>150</v>
      </c>
      <c r="AE406" s="40" t="s">
        <v>150</v>
      </c>
      <c r="AF406" s="40" t="s">
        <v>150</v>
      </c>
      <c r="AG406" s="46">
        <v>94.65</v>
      </c>
      <c r="AH406" s="46">
        <v>95.35</v>
      </c>
      <c r="AI406" s="40">
        <v>86.35</v>
      </c>
      <c r="AJ406" s="40" t="s">
        <v>150</v>
      </c>
      <c r="AK406" s="40" t="s">
        <v>150</v>
      </c>
      <c r="AL406" s="40" t="s">
        <v>150</v>
      </c>
      <c r="AM406" s="40" t="s">
        <v>150</v>
      </c>
      <c r="AN406" s="40" t="s">
        <v>157</v>
      </c>
      <c r="AO406" s="40" t="s">
        <v>150</v>
      </c>
      <c r="AP406" s="40" t="s">
        <v>150</v>
      </c>
      <c r="AQ406" s="40" t="s">
        <v>150</v>
      </c>
      <c r="AR406" s="40" t="s">
        <v>150</v>
      </c>
      <c r="AS406" s="40" t="s">
        <v>150</v>
      </c>
      <c r="AT406" s="40" t="s">
        <v>150</v>
      </c>
      <c r="AU406" s="40" t="s">
        <v>150</v>
      </c>
      <c r="AV406" s="40" t="s">
        <v>150</v>
      </c>
      <c r="AW406" s="40" t="s">
        <v>150</v>
      </c>
      <c r="AX406" s="40" t="s">
        <v>150</v>
      </c>
      <c r="AY406" s="40" t="s">
        <v>150</v>
      </c>
      <c r="AZ406" s="40" t="s">
        <v>150</v>
      </c>
      <c r="BA406" s="40" t="s">
        <v>150</v>
      </c>
      <c r="BB406" s="40" t="s">
        <v>150</v>
      </c>
      <c r="BC406" s="40" t="s">
        <v>150</v>
      </c>
      <c r="BD406" s="40" t="s">
        <v>150</v>
      </c>
      <c r="BE406" s="40" t="s">
        <v>150</v>
      </c>
      <c r="BF406" s="40" t="s">
        <v>153</v>
      </c>
      <c r="BG406" s="40" t="s">
        <v>166</v>
      </c>
      <c r="BH406" s="40" t="s">
        <v>153</v>
      </c>
      <c r="BI406" s="40" t="s">
        <v>166</v>
      </c>
      <c r="BJ406" s="40" t="s">
        <v>153</v>
      </c>
      <c r="BK406" s="40" t="s">
        <v>150</v>
      </c>
      <c r="BL406" s="40" t="s">
        <v>153</v>
      </c>
      <c r="BM406" s="40" t="s">
        <v>166</v>
      </c>
      <c r="BN406" s="40" t="s">
        <v>153</v>
      </c>
      <c r="BO406" s="40"/>
      <c r="BP406" s="40" t="s">
        <v>153</v>
      </c>
      <c r="BQ406" s="40" t="s">
        <v>150</v>
      </c>
      <c r="BR406" s="40" t="s">
        <v>150</v>
      </c>
      <c r="BS406" s="40" t="s">
        <v>150</v>
      </c>
      <c r="BT406" s="40" t="s">
        <v>150</v>
      </c>
      <c r="BU406" s="41" t="s">
        <v>150</v>
      </c>
      <c r="BV406" s="43" t="s">
        <v>150</v>
      </c>
      <c r="BW406" s="40" t="s">
        <v>153</v>
      </c>
      <c r="BX406" s="40" t="s">
        <v>150</v>
      </c>
      <c r="BY406" s="40" t="s">
        <v>150</v>
      </c>
      <c r="BZ406" s="40" t="s">
        <v>150</v>
      </c>
      <c r="CA406" s="43" t="s">
        <v>150</v>
      </c>
      <c r="CB406" s="43" t="s">
        <v>150</v>
      </c>
      <c r="CC406" s="43" t="s">
        <v>150</v>
      </c>
      <c r="CD406" s="40" t="s">
        <v>150</v>
      </c>
      <c r="CE406" s="40" t="s">
        <v>150</v>
      </c>
      <c r="CF406" s="40" t="s">
        <v>150</v>
      </c>
      <c r="CG406" s="40" t="s">
        <v>153</v>
      </c>
      <c r="CH406" s="40" t="s">
        <v>158</v>
      </c>
      <c r="CI406" s="40"/>
      <c r="CJ406" s="56"/>
      <c r="CK406" s="56"/>
      <c r="CL406" s="56"/>
      <c r="CM406" s="56"/>
      <c r="CN406" s="56"/>
      <c r="CO406" s="56"/>
      <c r="CP406" s="56"/>
      <c r="CQ406" s="56"/>
      <c r="CR406" s="56"/>
      <c r="CS406" s="56"/>
      <c r="CT406" s="4"/>
      <c r="CU406" s="4"/>
      <c r="CV406" s="4"/>
      <c r="CW406" s="4"/>
      <c r="CX406" s="4"/>
      <c r="CY406" s="4"/>
      <c r="CZ406" s="4"/>
      <c r="DA406" s="4"/>
      <c r="DB406" s="4"/>
      <c r="DC406" s="4"/>
      <c r="DD406" s="4"/>
      <c r="DE406" s="4"/>
      <c r="DF406" s="4"/>
      <c r="DG406" s="4"/>
      <c r="DH406" s="4"/>
      <c r="DI406" s="4"/>
      <c r="DJ406" s="4"/>
      <c r="DK406" s="4"/>
    </row>
    <row r="407" spans="1:115" ht="15" customHeight="1" x14ac:dyDescent="0.6">
      <c r="A407" s="40">
        <v>537</v>
      </c>
      <c r="B407" s="40" t="s">
        <v>1925</v>
      </c>
      <c r="C407" s="40" t="s">
        <v>1926</v>
      </c>
      <c r="D407" s="40" t="s">
        <v>1927</v>
      </c>
      <c r="E407" s="40" t="s">
        <v>413</v>
      </c>
      <c r="F407" s="40" t="s">
        <v>1928</v>
      </c>
      <c r="G407" s="40" t="s">
        <v>1974</v>
      </c>
      <c r="H407" s="40" t="s">
        <v>150</v>
      </c>
      <c r="I407" s="41">
        <v>43634</v>
      </c>
      <c r="J407" s="42">
        <f t="shared" si="0"/>
        <v>2019</v>
      </c>
      <c r="K407" s="42">
        <f t="shared" si="1"/>
        <v>6</v>
      </c>
      <c r="L407" s="42" t="str">
        <f t="shared" si="2"/>
        <v>2 - Summer</v>
      </c>
      <c r="M407" s="40" t="s">
        <v>150</v>
      </c>
      <c r="N407" s="40" t="s">
        <v>150</v>
      </c>
      <c r="O407" s="43">
        <v>0.83888888888888891</v>
      </c>
      <c r="P407" s="40" t="s">
        <v>151</v>
      </c>
      <c r="Q407" s="44">
        <v>29.62717</v>
      </c>
      <c r="R407" s="44">
        <v>-84.930729999999997</v>
      </c>
      <c r="S407" s="40" t="s">
        <v>152</v>
      </c>
      <c r="T407" s="40" t="s">
        <v>150</v>
      </c>
      <c r="U407" s="40" t="s">
        <v>150</v>
      </c>
      <c r="V407" s="40" t="s">
        <v>150</v>
      </c>
      <c r="W407" s="40" t="s">
        <v>150</v>
      </c>
      <c r="X407" s="40" t="s">
        <v>150</v>
      </c>
      <c r="Y407" s="40" t="s">
        <v>1975</v>
      </c>
      <c r="Z407" s="40" t="s">
        <v>1976</v>
      </c>
      <c r="AA407" s="45">
        <v>982.00041060092894</v>
      </c>
      <c r="AB407" s="40" t="s">
        <v>156</v>
      </c>
      <c r="AC407" s="40" t="s">
        <v>150</v>
      </c>
      <c r="AD407" s="40" t="s">
        <v>150</v>
      </c>
      <c r="AE407" s="40" t="s">
        <v>150</v>
      </c>
      <c r="AF407" s="40" t="s">
        <v>150</v>
      </c>
      <c r="AG407" s="46">
        <v>91.4</v>
      </c>
      <c r="AH407" s="46">
        <v>92.3</v>
      </c>
      <c r="AI407" s="40">
        <v>86.6</v>
      </c>
      <c r="AJ407" s="40" t="s">
        <v>150</v>
      </c>
      <c r="AK407" s="40" t="s">
        <v>150</v>
      </c>
      <c r="AL407" s="40" t="s">
        <v>150</v>
      </c>
      <c r="AM407" s="40" t="s">
        <v>150</v>
      </c>
      <c r="AN407" s="40" t="s">
        <v>157</v>
      </c>
      <c r="AO407" s="40" t="s">
        <v>150</v>
      </c>
      <c r="AP407" s="40" t="s">
        <v>150</v>
      </c>
      <c r="AQ407" s="40" t="s">
        <v>150</v>
      </c>
      <c r="AR407" s="40" t="s">
        <v>150</v>
      </c>
      <c r="AS407" s="40" t="s">
        <v>150</v>
      </c>
      <c r="AT407" s="40" t="s">
        <v>150</v>
      </c>
      <c r="AU407" s="40" t="s">
        <v>150</v>
      </c>
      <c r="AV407" s="40" t="s">
        <v>150</v>
      </c>
      <c r="AW407" s="40" t="s">
        <v>150</v>
      </c>
      <c r="AX407" s="40" t="s">
        <v>150</v>
      </c>
      <c r="AY407" s="40" t="s">
        <v>150</v>
      </c>
      <c r="AZ407" s="40" t="s">
        <v>150</v>
      </c>
      <c r="BA407" s="40" t="s">
        <v>150</v>
      </c>
      <c r="BB407" s="40" t="s">
        <v>150</v>
      </c>
      <c r="BC407" s="40" t="s">
        <v>150</v>
      </c>
      <c r="BD407" s="40" t="s">
        <v>150</v>
      </c>
      <c r="BE407" s="40" t="s">
        <v>150</v>
      </c>
      <c r="BF407" s="40" t="s">
        <v>153</v>
      </c>
      <c r="BG407" s="40" t="s">
        <v>166</v>
      </c>
      <c r="BH407" s="40" t="s">
        <v>153</v>
      </c>
      <c r="BI407" s="40" t="s">
        <v>166</v>
      </c>
      <c r="BJ407" s="40" t="s">
        <v>153</v>
      </c>
      <c r="BK407" s="40" t="s">
        <v>150</v>
      </c>
      <c r="BL407" s="40" t="s">
        <v>153</v>
      </c>
      <c r="BM407" s="40" t="s">
        <v>153</v>
      </c>
      <c r="BN407" s="40" t="s">
        <v>153</v>
      </c>
      <c r="BO407" s="40"/>
      <c r="BP407" s="40" t="s">
        <v>153</v>
      </c>
      <c r="BQ407" s="40" t="s">
        <v>150</v>
      </c>
      <c r="BR407" s="40" t="s">
        <v>150</v>
      </c>
      <c r="BS407" s="40" t="s">
        <v>150</v>
      </c>
      <c r="BT407" s="40" t="s">
        <v>150</v>
      </c>
      <c r="BU407" s="41" t="s">
        <v>150</v>
      </c>
      <c r="BV407" s="43" t="s">
        <v>150</v>
      </c>
      <c r="BW407" s="40" t="s">
        <v>153</v>
      </c>
      <c r="BX407" s="40" t="s">
        <v>150</v>
      </c>
      <c r="BY407" s="40" t="s">
        <v>150</v>
      </c>
      <c r="BZ407" s="40" t="s">
        <v>150</v>
      </c>
      <c r="CA407" s="43" t="s">
        <v>150</v>
      </c>
      <c r="CB407" s="43" t="s">
        <v>150</v>
      </c>
      <c r="CC407" s="43" t="s">
        <v>150</v>
      </c>
      <c r="CD407" s="40" t="s">
        <v>150</v>
      </c>
      <c r="CE407" s="40" t="s">
        <v>150</v>
      </c>
      <c r="CF407" s="40" t="s">
        <v>150</v>
      </c>
      <c r="CG407" s="40" t="s">
        <v>153</v>
      </c>
      <c r="CH407" s="40" t="s">
        <v>158</v>
      </c>
      <c r="CI407" s="40"/>
      <c r="CJ407" s="52">
        <v>11.44594</v>
      </c>
      <c r="CK407" s="52">
        <v>-14.879250000000001</v>
      </c>
      <c r="CL407" s="53">
        <v>5.7422599999999997E-2</v>
      </c>
      <c r="CM407" s="53">
        <v>0.15424199999999999</v>
      </c>
      <c r="CN407" s="52">
        <v>15.15108</v>
      </c>
      <c r="CO407" s="52">
        <v>40.697090000000003</v>
      </c>
      <c r="CP407" s="52">
        <v>4.098687</v>
      </c>
      <c r="CQ407" s="52">
        <v>12.8428</v>
      </c>
      <c r="CR407" s="52">
        <v>2.6860849999999998</v>
      </c>
      <c r="CS407" s="52">
        <v>3.1333929999999999</v>
      </c>
      <c r="CT407" s="4"/>
      <c r="CU407" s="4"/>
      <c r="CV407" s="4"/>
      <c r="CW407" s="4"/>
      <c r="CX407" s="4"/>
      <c r="CY407" s="4"/>
      <c r="CZ407" s="4"/>
      <c r="DA407" s="4"/>
      <c r="DB407" s="4"/>
      <c r="DC407" s="4"/>
      <c r="DD407" s="4"/>
      <c r="DE407" s="4"/>
      <c r="DF407" s="4"/>
      <c r="DG407" s="4"/>
      <c r="DH407" s="4"/>
      <c r="DI407" s="4"/>
      <c r="DJ407" s="4"/>
      <c r="DK407" s="4"/>
    </row>
    <row r="408" spans="1:115" ht="15" customHeight="1" x14ac:dyDescent="0.6">
      <c r="A408" s="40">
        <v>538</v>
      </c>
      <c r="B408" s="40" t="s">
        <v>1925</v>
      </c>
      <c r="C408" s="40" t="s">
        <v>1926</v>
      </c>
      <c r="D408" s="40" t="s">
        <v>1927</v>
      </c>
      <c r="E408" s="40" t="s">
        <v>413</v>
      </c>
      <c r="F408" s="40" t="s">
        <v>1928</v>
      </c>
      <c r="G408" s="40" t="s">
        <v>1977</v>
      </c>
      <c r="H408" s="40" t="s">
        <v>150</v>
      </c>
      <c r="I408" s="41">
        <v>43634</v>
      </c>
      <c r="J408" s="42">
        <f t="shared" si="0"/>
        <v>2019</v>
      </c>
      <c r="K408" s="42">
        <f t="shared" si="1"/>
        <v>6</v>
      </c>
      <c r="L408" s="42" t="str">
        <f t="shared" si="2"/>
        <v>2 - Summer</v>
      </c>
      <c r="M408" s="40" t="s">
        <v>150</v>
      </c>
      <c r="N408" s="40" t="s">
        <v>150</v>
      </c>
      <c r="O408" s="43">
        <v>0.92013888888888884</v>
      </c>
      <c r="P408" s="40" t="s">
        <v>151</v>
      </c>
      <c r="Q408" s="44">
        <v>29.661214999999999</v>
      </c>
      <c r="R408" s="44">
        <v>-84.851680000000002</v>
      </c>
      <c r="S408" s="40" t="s">
        <v>152</v>
      </c>
      <c r="T408" s="40" t="s">
        <v>150</v>
      </c>
      <c r="U408" s="40" t="s">
        <v>150</v>
      </c>
      <c r="V408" s="40" t="s">
        <v>150</v>
      </c>
      <c r="W408" s="40" t="s">
        <v>150</v>
      </c>
      <c r="X408" s="40" t="s">
        <v>150</v>
      </c>
      <c r="Y408" s="40" t="s">
        <v>1978</v>
      </c>
      <c r="Z408" s="40" t="s">
        <v>1979</v>
      </c>
      <c r="AA408" s="45">
        <v>982.00041060550905</v>
      </c>
      <c r="AB408" s="40" t="s">
        <v>156</v>
      </c>
      <c r="AC408" s="40" t="s">
        <v>150</v>
      </c>
      <c r="AD408" s="40" t="s">
        <v>150</v>
      </c>
      <c r="AE408" s="40" t="s">
        <v>150</v>
      </c>
      <c r="AF408" s="40" t="s">
        <v>150</v>
      </c>
      <c r="AG408" s="46">
        <v>104.6</v>
      </c>
      <c r="AH408" s="46">
        <v>105</v>
      </c>
      <c r="AI408" s="40">
        <v>95.6</v>
      </c>
      <c r="AJ408" s="40" t="s">
        <v>150</v>
      </c>
      <c r="AK408" s="40" t="s">
        <v>150</v>
      </c>
      <c r="AL408" s="40" t="s">
        <v>150</v>
      </c>
      <c r="AM408" s="40" t="s">
        <v>150</v>
      </c>
      <c r="AN408" s="40" t="s">
        <v>157</v>
      </c>
      <c r="AO408" s="40" t="s">
        <v>150</v>
      </c>
      <c r="AP408" s="40" t="s">
        <v>150</v>
      </c>
      <c r="AQ408" s="40" t="s">
        <v>150</v>
      </c>
      <c r="AR408" s="40" t="s">
        <v>166</v>
      </c>
      <c r="AS408" s="40" t="s">
        <v>1980</v>
      </c>
      <c r="AT408" s="40" t="s">
        <v>150</v>
      </c>
      <c r="AU408" s="40" t="s">
        <v>150</v>
      </c>
      <c r="AV408" s="40" t="s">
        <v>150</v>
      </c>
      <c r="AW408" s="40" t="s">
        <v>150</v>
      </c>
      <c r="AX408" s="40" t="s">
        <v>150</v>
      </c>
      <c r="AY408" s="40" t="s">
        <v>150</v>
      </c>
      <c r="AZ408" s="40" t="s">
        <v>150</v>
      </c>
      <c r="BA408" s="40" t="s">
        <v>150</v>
      </c>
      <c r="BB408" s="40" t="s">
        <v>150</v>
      </c>
      <c r="BC408" s="40" t="s">
        <v>150</v>
      </c>
      <c r="BD408" s="40" t="s">
        <v>150</v>
      </c>
      <c r="BE408" s="40" t="s">
        <v>150</v>
      </c>
      <c r="BF408" s="40" t="s">
        <v>153</v>
      </c>
      <c r="BG408" s="40" t="s">
        <v>166</v>
      </c>
      <c r="BH408" s="40" t="s">
        <v>153</v>
      </c>
      <c r="BI408" s="40" t="s">
        <v>166</v>
      </c>
      <c r="BJ408" s="40" t="s">
        <v>153</v>
      </c>
      <c r="BK408" s="40" t="s">
        <v>150</v>
      </c>
      <c r="BL408" s="40" t="s">
        <v>153</v>
      </c>
      <c r="BM408" s="40" t="s">
        <v>166</v>
      </c>
      <c r="BN408" s="40" t="s">
        <v>153</v>
      </c>
      <c r="BO408" s="40"/>
      <c r="BP408" s="40" t="s">
        <v>153</v>
      </c>
      <c r="BQ408" s="40" t="s">
        <v>150</v>
      </c>
      <c r="BR408" s="40" t="s">
        <v>150</v>
      </c>
      <c r="BS408" s="40" t="s">
        <v>150</v>
      </c>
      <c r="BT408" s="40" t="s">
        <v>150</v>
      </c>
      <c r="BU408" s="41" t="s">
        <v>150</v>
      </c>
      <c r="BV408" s="43" t="s">
        <v>150</v>
      </c>
      <c r="BW408" s="40" t="s">
        <v>153</v>
      </c>
      <c r="BX408" s="40" t="s">
        <v>150</v>
      </c>
      <c r="BY408" s="40" t="s">
        <v>150</v>
      </c>
      <c r="BZ408" s="40" t="s">
        <v>150</v>
      </c>
      <c r="CA408" s="43" t="s">
        <v>150</v>
      </c>
      <c r="CB408" s="43" t="s">
        <v>150</v>
      </c>
      <c r="CC408" s="43" t="s">
        <v>150</v>
      </c>
      <c r="CD408" s="40" t="s">
        <v>150</v>
      </c>
      <c r="CE408" s="40" t="s">
        <v>150</v>
      </c>
      <c r="CF408" s="40" t="s">
        <v>150</v>
      </c>
      <c r="CG408" s="40" t="s">
        <v>153</v>
      </c>
      <c r="CH408" s="40" t="s">
        <v>158</v>
      </c>
      <c r="CI408" s="40"/>
      <c r="CJ408" s="52">
        <v>8.4086280000000002</v>
      </c>
      <c r="CK408" s="52">
        <v>-16.201550000000001</v>
      </c>
      <c r="CL408" s="53">
        <v>8.4791790000000006E-2</v>
      </c>
      <c r="CM408" s="53">
        <v>0.23873040000000001</v>
      </c>
      <c r="CN408" s="52">
        <v>15.529629999999999</v>
      </c>
      <c r="CO408" s="52">
        <v>43.723529999999997</v>
      </c>
      <c r="CP408" s="52">
        <v>6.0522340000000003</v>
      </c>
      <c r="CQ408" s="52">
        <v>19.87764</v>
      </c>
      <c r="CR408" s="52">
        <v>2.81549</v>
      </c>
      <c r="CS408" s="52">
        <v>3.284348</v>
      </c>
      <c r="CT408" s="4"/>
      <c r="CU408" s="4"/>
      <c r="CV408" s="4"/>
      <c r="CW408" s="4"/>
      <c r="CX408" s="4"/>
      <c r="CY408" s="4"/>
      <c r="CZ408" s="4"/>
      <c r="DA408" s="4"/>
      <c r="DB408" s="4"/>
      <c r="DC408" s="4"/>
      <c r="DD408" s="4"/>
      <c r="DE408" s="4"/>
      <c r="DF408" s="4"/>
      <c r="DG408" s="4"/>
      <c r="DH408" s="4"/>
      <c r="DI408" s="4"/>
      <c r="DJ408" s="4"/>
      <c r="DK408" s="4"/>
    </row>
    <row r="409" spans="1:115" ht="15" customHeight="1" x14ac:dyDescent="0.6">
      <c r="A409" s="40">
        <v>539</v>
      </c>
      <c r="B409" s="40" t="s">
        <v>1925</v>
      </c>
      <c r="C409" s="40" t="s">
        <v>1926</v>
      </c>
      <c r="D409" s="40" t="s">
        <v>1927</v>
      </c>
      <c r="E409" s="40" t="s">
        <v>413</v>
      </c>
      <c r="F409" s="40" t="s">
        <v>1928</v>
      </c>
      <c r="G409" s="40" t="s">
        <v>1948</v>
      </c>
      <c r="H409" s="40" t="s">
        <v>150</v>
      </c>
      <c r="I409" s="41">
        <v>43634</v>
      </c>
      <c r="J409" s="42">
        <f t="shared" si="0"/>
        <v>2019</v>
      </c>
      <c r="K409" s="42">
        <f t="shared" si="1"/>
        <v>6</v>
      </c>
      <c r="L409" s="42" t="str">
        <f t="shared" si="2"/>
        <v>2 - Summer</v>
      </c>
      <c r="M409" s="40" t="s">
        <v>150</v>
      </c>
      <c r="N409" s="40" t="s">
        <v>150</v>
      </c>
      <c r="O409" s="43">
        <v>0.9375</v>
      </c>
      <c r="P409" s="40" t="s">
        <v>151</v>
      </c>
      <c r="Q409" s="44">
        <v>29.62302</v>
      </c>
      <c r="R409" s="44">
        <v>-84.938580000000002</v>
      </c>
      <c r="S409" s="40" t="s">
        <v>290</v>
      </c>
      <c r="T409" s="40">
        <v>1</v>
      </c>
      <c r="U409" s="40" t="s">
        <v>150</v>
      </c>
      <c r="V409" s="40" t="s">
        <v>150</v>
      </c>
      <c r="W409" s="40" t="s">
        <v>150</v>
      </c>
      <c r="X409" s="40" t="s">
        <v>150</v>
      </c>
      <c r="Y409" s="57" t="s">
        <v>1949</v>
      </c>
      <c r="Z409" s="40" t="s">
        <v>1981</v>
      </c>
      <c r="AA409" s="45">
        <v>982.00041060960802</v>
      </c>
      <c r="AB409" s="40" t="s">
        <v>156</v>
      </c>
      <c r="AC409" s="40" t="s">
        <v>150</v>
      </c>
      <c r="AD409" s="40" t="s">
        <v>150</v>
      </c>
      <c r="AE409" s="40" t="s">
        <v>150</v>
      </c>
      <c r="AF409" s="40" t="s">
        <v>150</v>
      </c>
      <c r="AG409" s="46">
        <v>95.2</v>
      </c>
      <c r="AH409" s="46">
        <v>97.3</v>
      </c>
      <c r="AI409" s="40">
        <v>88</v>
      </c>
      <c r="AJ409" s="40" t="s">
        <v>150</v>
      </c>
      <c r="AK409" s="40" t="s">
        <v>150</v>
      </c>
      <c r="AL409" s="40" t="s">
        <v>150</v>
      </c>
      <c r="AM409" s="40" t="s">
        <v>150</v>
      </c>
      <c r="AN409" s="40" t="s">
        <v>157</v>
      </c>
      <c r="AO409" s="40" t="s">
        <v>150</v>
      </c>
      <c r="AP409" s="40" t="s">
        <v>150</v>
      </c>
      <c r="AQ409" s="40" t="s">
        <v>150</v>
      </c>
      <c r="AR409" s="40" t="s">
        <v>150</v>
      </c>
      <c r="AS409" s="40" t="s">
        <v>150</v>
      </c>
      <c r="AT409" s="40" t="s">
        <v>150</v>
      </c>
      <c r="AU409" s="40" t="s">
        <v>150</v>
      </c>
      <c r="AV409" s="40" t="s">
        <v>150</v>
      </c>
      <c r="AW409" s="40" t="s">
        <v>150</v>
      </c>
      <c r="AX409" s="40" t="s">
        <v>150</v>
      </c>
      <c r="AY409" s="40" t="s">
        <v>150</v>
      </c>
      <c r="AZ409" s="40" t="s">
        <v>150</v>
      </c>
      <c r="BA409" s="40" t="s">
        <v>150</v>
      </c>
      <c r="BB409" s="40" t="s">
        <v>150</v>
      </c>
      <c r="BC409" s="40" t="s">
        <v>150</v>
      </c>
      <c r="BD409" s="40" t="s">
        <v>150</v>
      </c>
      <c r="BE409" s="40" t="s">
        <v>150</v>
      </c>
      <c r="BF409" s="40" t="s">
        <v>153</v>
      </c>
      <c r="BG409" s="40" t="s">
        <v>166</v>
      </c>
      <c r="BH409" s="40" t="s">
        <v>153</v>
      </c>
      <c r="BI409" s="40" t="s">
        <v>166</v>
      </c>
      <c r="BJ409" s="40" t="s">
        <v>153</v>
      </c>
      <c r="BK409" s="40" t="s">
        <v>150</v>
      </c>
      <c r="BL409" s="40" t="s">
        <v>153</v>
      </c>
      <c r="BM409" s="40" t="s">
        <v>153</v>
      </c>
      <c r="BN409" s="40" t="s">
        <v>153</v>
      </c>
      <c r="BO409" s="40" t="s">
        <v>1982</v>
      </c>
      <c r="BP409" s="40" t="s">
        <v>153</v>
      </c>
      <c r="BQ409" s="40" t="s">
        <v>150</v>
      </c>
      <c r="BR409" s="40" t="s">
        <v>150</v>
      </c>
      <c r="BS409" s="40" t="s">
        <v>150</v>
      </c>
      <c r="BT409" s="40" t="s">
        <v>150</v>
      </c>
      <c r="BU409" s="41" t="s">
        <v>150</v>
      </c>
      <c r="BV409" s="43" t="s">
        <v>150</v>
      </c>
      <c r="BW409" s="40" t="s">
        <v>153</v>
      </c>
      <c r="BX409" s="40" t="s">
        <v>150</v>
      </c>
      <c r="BY409" s="40" t="s">
        <v>150</v>
      </c>
      <c r="BZ409" s="40" t="s">
        <v>150</v>
      </c>
      <c r="CA409" s="43" t="s">
        <v>150</v>
      </c>
      <c r="CB409" s="43" t="s">
        <v>150</v>
      </c>
      <c r="CC409" s="43" t="s">
        <v>150</v>
      </c>
      <c r="CD409" s="40" t="s">
        <v>150</v>
      </c>
      <c r="CE409" s="40" t="s">
        <v>150</v>
      </c>
      <c r="CF409" s="40" t="s">
        <v>150</v>
      </c>
      <c r="CG409" s="40" t="s">
        <v>153</v>
      </c>
      <c r="CH409" s="40" t="s">
        <v>158</v>
      </c>
      <c r="CI409" s="40"/>
      <c r="CJ409" s="52">
        <v>10.644410000000001</v>
      </c>
      <c r="CK409" s="52">
        <v>-15.90185</v>
      </c>
      <c r="CL409" s="53">
        <v>6.4872750000000007E-2</v>
      </c>
      <c r="CM409" s="53">
        <v>0.17821429999999999</v>
      </c>
      <c r="CN409" s="52">
        <v>14.320690000000001</v>
      </c>
      <c r="CO409" s="52">
        <v>39.340910000000001</v>
      </c>
      <c r="CP409" s="52">
        <v>4.6304600000000002</v>
      </c>
      <c r="CQ409" s="52">
        <v>14.83883</v>
      </c>
      <c r="CR409" s="52">
        <v>2.7471369999999999</v>
      </c>
      <c r="CS409" s="52">
        <v>3.204612</v>
      </c>
      <c r="CT409" s="4"/>
      <c r="CU409" s="4"/>
      <c r="CV409" s="4"/>
      <c r="CW409" s="4"/>
      <c r="CX409" s="4"/>
      <c r="CY409" s="4"/>
      <c r="CZ409" s="4"/>
      <c r="DA409" s="4"/>
      <c r="DB409" s="4"/>
      <c r="DC409" s="4"/>
      <c r="DD409" s="4"/>
      <c r="DE409" s="4"/>
      <c r="DF409" s="4"/>
      <c r="DG409" s="4"/>
      <c r="DH409" s="4"/>
      <c r="DI409" s="4"/>
      <c r="DJ409" s="4"/>
      <c r="DK409" s="4"/>
    </row>
    <row r="410" spans="1:115" ht="15" customHeight="1" x14ac:dyDescent="0.6">
      <c r="A410" s="40">
        <v>540</v>
      </c>
      <c r="B410" s="40" t="s">
        <v>1925</v>
      </c>
      <c r="C410" s="40" t="s">
        <v>1926</v>
      </c>
      <c r="D410" s="40" t="s">
        <v>1927</v>
      </c>
      <c r="E410" s="40" t="s">
        <v>413</v>
      </c>
      <c r="F410" s="40" t="s">
        <v>1928</v>
      </c>
      <c r="G410" s="40" t="s">
        <v>1983</v>
      </c>
      <c r="H410" s="40" t="s">
        <v>150</v>
      </c>
      <c r="I410" s="41">
        <v>43634</v>
      </c>
      <c r="J410" s="42">
        <f t="shared" si="0"/>
        <v>2019</v>
      </c>
      <c r="K410" s="42">
        <f t="shared" si="1"/>
        <v>6</v>
      </c>
      <c r="L410" s="42" t="str">
        <f t="shared" si="2"/>
        <v>2 - Summer</v>
      </c>
      <c r="M410" s="40" t="s">
        <v>150</v>
      </c>
      <c r="N410" s="40" t="s">
        <v>150</v>
      </c>
      <c r="O410" s="43">
        <v>0.94236111111111109</v>
      </c>
      <c r="P410" s="40" t="s">
        <v>151</v>
      </c>
      <c r="Q410" s="44">
        <v>29.65082</v>
      </c>
      <c r="R410" s="44">
        <v>-84.887010000000004</v>
      </c>
      <c r="S410" s="40" t="s">
        <v>152</v>
      </c>
      <c r="T410" s="40" t="s">
        <v>150</v>
      </c>
      <c r="U410" s="40" t="s">
        <v>150</v>
      </c>
      <c r="V410" s="40" t="s">
        <v>150</v>
      </c>
      <c r="W410" s="40" t="s">
        <v>150</v>
      </c>
      <c r="X410" s="40" t="s">
        <v>150</v>
      </c>
      <c r="Y410" s="40" t="s">
        <v>1984</v>
      </c>
      <c r="Z410" s="40" t="s">
        <v>1985</v>
      </c>
      <c r="AA410" s="45">
        <v>982.00041060855995</v>
      </c>
      <c r="AB410" s="40" t="s">
        <v>156</v>
      </c>
      <c r="AC410" s="40" t="s">
        <v>150</v>
      </c>
      <c r="AD410" s="40" t="s">
        <v>150</v>
      </c>
      <c r="AE410" s="40" t="s">
        <v>150</v>
      </c>
      <c r="AF410" s="40" t="s">
        <v>150</v>
      </c>
      <c r="AG410" s="46">
        <v>102</v>
      </c>
      <c r="AH410" s="46">
        <v>103</v>
      </c>
      <c r="AI410" s="40">
        <v>95</v>
      </c>
      <c r="AJ410" s="40" t="s">
        <v>150</v>
      </c>
      <c r="AK410" s="40" t="s">
        <v>150</v>
      </c>
      <c r="AL410" s="40" t="s">
        <v>150</v>
      </c>
      <c r="AM410" s="40" t="s">
        <v>150</v>
      </c>
      <c r="AN410" s="40" t="s">
        <v>157</v>
      </c>
      <c r="AO410" s="40" t="s">
        <v>150</v>
      </c>
      <c r="AP410" s="40" t="s">
        <v>150</v>
      </c>
      <c r="AQ410" s="40" t="s">
        <v>150</v>
      </c>
      <c r="AR410" s="40" t="s">
        <v>150</v>
      </c>
      <c r="AS410" s="40" t="s">
        <v>150</v>
      </c>
      <c r="AT410" s="40" t="s">
        <v>150</v>
      </c>
      <c r="AU410" s="40" t="s">
        <v>150</v>
      </c>
      <c r="AV410" s="40" t="s">
        <v>150</v>
      </c>
      <c r="AW410" s="40" t="s">
        <v>150</v>
      </c>
      <c r="AX410" s="40" t="s">
        <v>150</v>
      </c>
      <c r="AY410" s="40" t="s">
        <v>150</v>
      </c>
      <c r="AZ410" s="40" t="s">
        <v>150</v>
      </c>
      <c r="BA410" s="40" t="s">
        <v>150</v>
      </c>
      <c r="BB410" s="40" t="s">
        <v>150</v>
      </c>
      <c r="BC410" s="40" t="s">
        <v>150</v>
      </c>
      <c r="BD410" s="40" t="s">
        <v>150</v>
      </c>
      <c r="BE410" s="40" t="s">
        <v>150</v>
      </c>
      <c r="BF410" s="40" t="s">
        <v>153</v>
      </c>
      <c r="BG410" s="40" t="s">
        <v>166</v>
      </c>
      <c r="BH410" s="40" t="s">
        <v>153</v>
      </c>
      <c r="BI410" s="40" t="s">
        <v>166</v>
      </c>
      <c r="BJ410" s="40" t="s">
        <v>153</v>
      </c>
      <c r="BK410" s="40" t="s">
        <v>150</v>
      </c>
      <c r="BL410" s="40" t="s">
        <v>153</v>
      </c>
      <c r="BM410" s="40" t="s">
        <v>166</v>
      </c>
      <c r="BN410" s="40" t="s">
        <v>153</v>
      </c>
      <c r="BO410" s="40"/>
      <c r="BP410" s="40" t="s">
        <v>153</v>
      </c>
      <c r="BQ410" s="40" t="s">
        <v>150</v>
      </c>
      <c r="BR410" s="40" t="s">
        <v>150</v>
      </c>
      <c r="BS410" s="40" t="s">
        <v>150</v>
      </c>
      <c r="BT410" s="40" t="s">
        <v>150</v>
      </c>
      <c r="BU410" s="41" t="s">
        <v>150</v>
      </c>
      <c r="BV410" s="43" t="s">
        <v>150</v>
      </c>
      <c r="BW410" s="40" t="s">
        <v>153</v>
      </c>
      <c r="BX410" s="40" t="s">
        <v>150</v>
      </c>
      <c r="BY410" s="40" t="s">
        <v>150</v>
      </c>
      <c r="BZ410" s="40" t="s">
        <v>150</v>
      </c>
      <c r="CA410" s="43" t="s">
        <v>150</v>
      </c>
      <c r="CB410" s="43" t="s">
        <v>150</v>
      </c>
      <c r="CC410" s="43" t="s">
        <v>150</v>
      </c>
      <c r="CD410" s="40" t="s">
        <v>150</v>
      </c>
      <c r="CE410" s="40" t="s">
        <v>150</v>
      </c>
      <c r="CF410" s="40" t="s">
        <v>150</v>
      </c>
      <c r="CG410" s="40" t="s">
        <v>153</v>
      </c>
      <c r="CH410" s="40" t="s">
        <v>158</v>
      </c>
      <c r="CI410" s="40"/>
      <c r="CJ410" s="52">
        <v>10.19261</v>
      </c>
      <c r="CK410" s="52">
        <v>-15.169829999999999</v>
      </c>
      <c r="CL410" s="53">
        <v>7.9356830000000003E-2</v>
      </c>
      <c r="CM410" s="53">
        <v>0.2233173</v>
      </c>
      <c r="CN410" s="52">
        <v>15.290330000000001</v>
      </c>
      <c r="CO410" s="52">
        <v>43.028370000000002</v>
      </c>
      <c r="CP410" s="52">
        <v>5.6642989999999998</v>
      </c>
      <c r="CQ410" s="52">
        <v>18.594270000000002</v>
      </c>
      <c r="CR410" s="52">
        <v>2.8140900000000002</v>
      </c>
      <c r="CS410" s="52">
        <v>3.2827139999999999</v>
      </c>
      <c r="CT410" s="4"/>
      <c r="CU410" s="4"/>
      <c r="CV410" s="4"/>
      <c r="CW410" s="4"/>
      <c r="CX410" s="4"/>
      <c r="CY410" s="4"/>
      <c r="CZ410" s="4"/>
      <c r="DA410" s="4"/>
      <c r="DB410" s="4"/>
      <c r="DC410" s="4"/>
      <c r="DD410" s="4"/>
      <c r="DE410" s="4"/>
      <c r="DF410" s="4"/>
      <c r="DG410" s="4"/>
      <c r="DH410" s="4"/>
      <c r="DI410" s="4"/>
      <c r="DJ410" s="4"/>
      <c r="DK410" s="4"/>
    </row>
    <row r="411" spans="1:115" ht="15" customHeight="1" x14ac:dyDescent="0.6">
      <c r="A411" s="40">
        <v>541</v>
      </c>
      <c r="B411" s="40" t="s">
        <v>1925</v>
      </c>
      <c r="C411" s="40" t="s">
        <v>1926</v>
      </c>
      <c r="D411" s="40" t="s">
        <v>1927</v>
      </c>
      <c r="E411" s="40" t="s">
        <v>413</v>
      </c>
      <c r="F411" s="40" t="s">
        <v>1928</v>
      </c>
      <c r="G411" s="40" t="s">
        <v>1986</v>
      </c>
      <c r="H411" s="40" t="s">
        <v>150</v>
      </c>
      <c r="I411" s="41">
        <v>43634</v>
      </c>
      <c r="J411" s="42">
        <f t="shared" si="0"/>
        <v>2019</v>
      </c>
      <c r="K411" s="42">
        <f t="shared" si="1"/>
        <v>6</v>
      </c>
      <c r="L411" s="42" t="str">
        <f t="shared" si="2"/>
        <v>2 - Summer</v>
      </c>
      <c r="M411" s="40" t="s">
        <v>150</v>
      </c>
      <c r="N411" s="40" t="s">
        <v>150</v>
      </c>
      <c r="O411" s="43">
        <v>0.96527777777777779</v>
      </c>
      <c r="P411" s="40" t="s">
        <v>151</v>
      </c>
      <c r="Q411" s="44">
        <v>29.632819999999999</v>
      </c>
      <c r="R411" s="44">
        <v>-84.920580000000001</v>
      </c>
      <c r="S411" s="40" t="s">
        <v>152</v>
      </c>
      <c r="T411" s="40" t="s">
        <v>150</v>
      </c>
      <c r="U411" s="40" t="s">
        <v>150</v>
      </c>
      <c r="V411" s="40" t="s">
        <v>150</v>
      </c>
      <c r="W411" s="40" t="s">
        <v>150</v>
      </c>
      <c r="X411" s="40" t="s">
        <v>150</v>
      </c>
      <c r="Y411" s="40" t="s">
        <v>1987</v>
      </c>
      <c r="Z411" s="40" t="s">
        <v>1988</v>
      </c>
      <c r="AA411" s="45">
        <v>982.00041060972103</v>
      </c>
      <c r="AB411" s="40" t="s">
        <v>156</v>
      </c>
      <c r="AC411" s="40" t="s">
        <v>150</v>
      </c>
      <c r="AD411" s="40" t="s">
        <v>150</v>
      </c>
      <c r="AE411" s="40" t="s">
        <v>150</v>
      </c>
      <c r="AF411" s="40" t="s">
        <v>150</v>
      </c>
      <c r="AG411" s="46">
        <v>94.15</v>
      </c>
      <c r="AH411" s="46">
        <v>95.8</v>
      </c>
      <c r="AI411" s="40">
        <v>85.2</v>
      </c>
      <c r="AJ411" s="40" t="s">
        <v>150</v>
      </c>
      <c r="AK411" s="40" t="s">
        <v>150</v>
      </c>
      <c r="AL411" s="40" t="s">
        <v>150</v>
      </c>
      <c r="AM411" s="40" t="s">
        <v>150</v>
      </c>
      <c r="AN411" s="40" t="s">
        <v>157</v>
      </c>
      <c r="AO411" s="40" t="s">
        <v>150</v>
      </c>
      <c r="AP411" s="40" t="s">
        <v>150</v>
      </c>
      <c r="AQ411" s="40" t="s">
        <v>150</v>
      </c>
      <c r="AR411" s="40" t="s">
        <v>150</v>
      </c>
      <c r="AS411" s="40" t="s">
        <v>150</v>
      </c>
      <c r="AT411" s="40" t="s">
        <v>150</v>
      </c>
      <c r="AU411" s="40" t="s">
        <v>150</v>
      </c>
      <c r="AV411" s="40" t="s">
        <v>150</v>
      </c>
      <c r="AW411" s="40" t="s">
        <v>150</v>
      </c>
      <c r="AX411" s="40" t="s">
        <v>150</v>
      </c>
      <c r="AY411" s="40" t="s">
        <v>150</v>
      </c>
      <c r="AZ411" s="40" t="s">
        <v>150</v>
      </c>
      <c r="BA411" s="40" t="s">
        <v>150</v>
      </c>
      <c r="BB411" s="40" t="s">
        <v>150</v>
      </c>
      <c r="BC411" s="40" t="s">
        <v>150</v>
      </c>
      <c r="BD411" s="40" t="s">
        <v>150</v>
      </c>
      <c r="BE411" s="40" t="s">
        <v>150</v>
      </c>
      <c r="BF411" s="40" t="s">
        <v>153</v>
      </c>
      <c r="BG411" s="40" t="s">
        <v>166</v>
      </c>
      <c r="BH411" s="40" t="s">
        <v>153</v>
      </c>
      <c r="BI411" s="40" t="s">
        <v>166</v>
      </c>
      <c r="BJ411" s="40" t="s">
        <v>153</v>
      </c>
      <c r="BK411" s="40" t="s">
        <v>150</v>
      </c>
      <c r="BL411" s="40" t="s">
        <v>153</v>
      </c>
      <c r="BM411" s="40" t="s">
        <v>166</v>
      </c>
      <c r="BN411" s="40" t="s">
        <v>153</v>
      </c>
      <c r="BO411" s="40"/>
      <c r="BP411" s="40" t="s">
        <v>153</v>
      </c>
      <c r="BQ411" s="40" t="s">
        <v>150</v>
      </c>
      <c r="BR411" s="40" t="s">
        <v>150</v>
      </c>
      <c r="BS411" s="40" t="s">
        <v>150</v>
      </c>
      <c r="BT411" s="40" t="s">
        <v>150</v>
      </c>
      <c r="BU411" s="41" t="s">
        <v>150</v>
      </c>
      <c r="BV411" s="43" t="s">
        <v>150</v>
      </c>
      <c r="BW411" s="40" t="s">
        <v>153</v>
      </c>
      <c r="BX411" s="40" t="s">
        <v>150</v>
      </c>
      <c r="BY411" s="40" t="s">
        <v>150</v>
      </c>
      <c r="BZ411" s="40" t="s">
        <v>150</v>
      </c>
      <c r="CA411" s="43" t="s">
        <v>150</v>
      </c>
      <c r="CB411" s="43" t="s">
        <v>150</v>
      </c>
      <c r="CC411" s="43" t="s">
        <v>150</v>
      </c>
      <c r="CD411" s="40" t="s">
        <v>150</v>
      </c>
      <c r="CE411" s="40" t="s">
        <v>150</v>
      </c>
      <c r="CF411" s="40" t="s">
        <v>150</v>
      </c>
      <c r="CG411" s="40" t="s">
        <v>153</v>
      </c>
      <c r="CH411" s="40" t="s">
        <v>158</v>
      </c>
      <c r="CI411" s="40"/>
      <c r="CJ411" s="52">
        <v>13.393660000000001</v>
      </c>
      <c r="CK411" s="52">
        <v>-14.94708</v>
      </c>
      <c r="CL411" s="53">
        <v>3.8859820000000003E-2</v>
      </c>
      <c r="CM411" s="53">
        <v>0.10717690000000001</v>
      </c>
      <c r="CN411" s="52">
        <v>14.775600000000001</v>
      </c>
      <c r="CO411" s="52">
        <v>40.751669999999997</v>
      </c>
      <c r="CP411" s="52">
        <v>2.77372</v>
      </c>
      <c r="CQ411" s="52">
        <v>8.9239709999999999</v>
      </c>
      <c r="CR411" s="52">
        <v>2.7580390000000001</v>
      </c>
      <c r="CS411" s="52">
        <v>3.2173289999999999</v>
      </c>
      <c r="CT411" s="4"/>
      <c r="CU411" s="4"/>
      <c r="CV411" s="4"/>
      <c r="CW411" s="4"/>
      <c r="CX411" s="4"/>
      <c r="CY411" s="4"/>
      <c r="CZ411" s="4"/>
      <c r="DA411" s="4"/>
      <c r="DB411" s="4"/>
      <c r="DC411" s="4"/>
      <c r="DD411" s="4"/>
      <c r="DE411" s="4"/>
      <c r="DF411" s="4"/>
      <c r="DG411" s="4"/>
      <c r="DH411" s="4"/>
      <c r="DI411" s="4"/>
      <c r="DJ411" s="4"/>
      <c r="DK411" s="4"/>
    </row>
    <row r="412" spans="1:115" ht="15" customHeight="1" x14ac:dyDescent="0.6">
      <c r="A412" s="40">
        <v>542</v>
      </c>
      <c r="B412" s="40" t="s">
        <v>1925</v>
      </c>
      <c r="C412" s="40" t="s">
        <v>1926</v>
      </c>
      <c r="D412" s="40" t="s">
        <v>1927</v>
      </c>
      <c r="E412" s="40" t="s">
        <v>413</v>
      </c>
      <c r="F412" s="40" t="s">
        <v>1928</v>
      </c>
      <c r="G412" s="40" t="s">
        <v>435</v>
      </c>
      <c r="H412" s="40" t="s">
        <v>150</v>
      </c>
      <c r="I412" s="41">
        <v>43634</v>
      </c>
      <c r="J412" s="42">
        <f t="shared" si="0"/>
        <v>2019</v>
      </c>
      <c r="K412" s="42">
        <f t="shared" si="1"/>
        <v>6</v>
      </c>
      <c r="L412" s="42" t="str">
        <f t="shared" si="2"/>
        <v>2 - Summer</v>
      </c>
      <c r="M412" s="40" t="s">
        <v>150</v>
      </c>
      <c r="N412" s="40" t="s">
        <v>150</v>
      </c>
      <c r="O412" s="43">
        <v>0.98611111111111116</v>
      </c>
      <c r="P412" s="40" t="s">
        <v>151</v>
      </c>
      <c r="Q412" s="44">
        <v>29.651350000000001</v>
      </c>
      <c r="R412" s="44">
        <v>-84.886129999999994</v>
      </c>
      <c r="S412" s="40" t="s">
        <v>290</v>
      </c>
      <c r="T412" s="40" t="s">
        <v>150</v>
      </c>
      <c r="U412" s="40" t="s">
        <v>150</v>
      </c>
      <c r="V412" s="40" t="s">
        <v>150</v>
      </c>
      <c r="W412" s="40" t="s">
        <v>150</v>
      </c>
      <c r="X412" s="40" t="s">
        <v>150</v>
      </c>
      <c r="Y412" s="57" t="s">
        <v>436</v>
      </c>
      <c r="Z412" s="40" t="s">
        <v>437</v>
      </c>
      <c r="AA412" s="45">
        <v>982.00040612947998</v>
      </c>
      <c r="AB412" s="40" t="s">
        <v>156</v>
      </c>
      <c r="AC412" s="40" t="s">
        <v>150</v>
      </c>
      <c r="AD412" s="40" t="s">
        <v>150</v>
      </c>
      <c r="AE412" s="40" t="s">
        <v>150</v>
      </c>
      <c r="AF412" s="40" t="s">
        <v>150</v>
      </c>
      <c r="AG412" s="46">
        <v>86</v>
      </c>
      <c r="AH412" s="46">
        <v>86.4</v>
      </c>
      <c r="AI412" s="40">
        <v>84</v>
      </c>
      <c r="AJ412" s="40" t="s">
        <v>150</v>
      </c>
      <c r="AK412" s="40" t="s">
        <v>150</v>
      </c>
      <c r="AL412" s="40" t="s">
        <v>150</v>
      </c>
      <c r="AM412" s="40" t="s">
        <v>150</v>
      </c>
      <c r="AN412" s="40" t="s">
        <v>157</v>
      </c>
      <c r="AO412" s="40" t="s">
        <v>150</v>
      </c>
      <c r="AP412" s="40" t="s">
        <v>150</v>
      </c>
      <c r="AQ412" s="40" t="s">
        <v>150</v>
      </c>
      <c r="AR412" s="40" t="s">
        <v>150</v>
      </c>
      <c r="AS412" s="40" t="s">
        <v>150</v>
      </c>
      <c r="AT412" s="40" t="s">
        <v>150</v>
      </c>
      <c r="AU412" s="40" t="s">
        <v>150</v>
      </c>
      <c r="AV412" s="40" t="s">
        <v>150</v>
      </c>
      <c r="AW412" s="40" t="s">
        <v>150</v>
      </c>
      <c r="AX412" s="40" t="s">
        <v>150</v>
      </c>
      <c r="AY412" s="40" t="s">
        <v>150</v>
      </c>
      <c r="AZ412" s="40" t="s">
        <v>150</v>
      </c>
      <c r="BA412" s="40" t="s">
        <v>150</v>
      </c>
      <c r="BB412" s="40" t="s">
        <v>150</v>
      </c>
      <c r="BC412" s="40" t="s">
        <v>150</v>
      </c>
      <c r="BD412" s="40" t="s">
        <v>150</v>
      </c>
      <c r="BE412" s="40" t="s">
        <v>150</v>
      </c>
      <c r="BF412" s="40" t="s">
        <v>153</v>
      </c>
      <c r="BG412" s="40" t="s">
        <v>166</v>
      </c>
      <c r="BH412" s="40" t="s">
        <v>153</v>
      </c>
      <c r="BI412" s="40" t="s">
        <v>166</v>
      </c>
      <c r="BJ412" s="40" t="s">
        <v>153</v>
      </c>
      <c r="BK412" s="40" t="s">
        <v>150</v>
      </c>
      <c r="BL412" s="40" t="s">
        <v>153</v>
      </c>
      <c r="BM412" s="40" t="s">
        <v>153</v>
      </c>
      <c r="BN412" s="40" t="s">
        <v>153</v>
      </c>
      <c r="BO412" s="40" t="s">
        <v>290</v>
      </c>
      <c r="BP412" s="40" t="s">
        <v>153</v>
      </c>
      <c r="BQ412" s="40" t="s">
        <v>150</v>
      </c>
      <c r="BR412" s="40" t="s">
        <v>150</v>
      </c>
      <c r="BS412" s="40" t="s">
        <v>150</v>
      </c>
      <c r="BT412" s="40" t="s">
        <v>150</v>
      </c>
      <c r="BU412" s="41" t="s">
        <v>150</v>
      </c>
      <c r="BV412" s="43" t="s">
        <v>150</v>
      </c>
      <c r="BW412" s="40" t="s">
        <v>153</v>
      </c>
      <c r="BX412" s="40" t="s">
        <v>150</v>
      </c>
      <c r="BY412" s="40" t="s">
        <v>150</v>
      </c>
      <c r="BZ412" s="40" t="s">
        <v>150</v>
      </c>
      <c r="CA412" s="43" t="s">
        <v>150</v>
      </c>
      <c r="CB412" s="43" t="s">
        <v>150</v>
      </c>
      <c r="CC412" s="43" t="s">
        <v>150</v>
      </c>
      <c r="CD412" s="40" t="s">
        <v>150</v>
      </c>
      <c r="CE412" s="40" t="s">
        <v>150</v>
      </c>
      <c r="CF412" s="40" t="s">
        <v>150</v>
      </c>
      <c r="CG412" s="40" t="s">
        <v>153</v>
      </c>
      <c r="CH412" s="40" t="s">
        <v>158</v>
      </c>
      <c r="CI412" s="40"/>
      <c r="CJ412" s="40"/>
      <c r="CK412" s="40"/>
      <c r="CL412" s="40"/>
      <c r="CM412" s="40"/>
      <c r="CN412" s="40"/>
      <c r="CO412" s="40"/>
      <c r="CP412" s="40"/>
      <c r="CQ412" s="40"/>
      <c r="CR412" s="40"/>
      <c r="CS412" s="40"/>
      <c r="CT412" s="4"/>
      <c r="CU412" s="4"/>
      <c r="CV412" s="4"/>
      <c r="CW412" s="4"/>
      <c r="CX412" s="4"/>
      <c r="CY412" s="4"/>
      <c r="CZ412" s="4"/>
      <c r="DA412" s="4"/>
      <c r="DB412" s="4"/>
      <c r="DC412" s="4"/>
      <c r="DD412" s="4"/>
      <c r="DE412" s="4"/>
      <c r="DF412" s="4"/>
      <c r="DG412" s="4"/>
      <c r="DH412" s="4"/>
      <c r="DI412" s="4"/>
      <c r="DJ412" s="4"/>
      <c r="DK412" s="4"/>
    </row>
    <row r="413" spans="1:115" ht="15" customHeight="1" x14ac:dyDescent="0.6">
      <c r="A413" s="40">
        <v>543</v>
      </c>
      <c r="B413" s="40" t="s">
        <v>1925</v>
      </c>
      <c r="C413" s="40" t="s">
        <v>1926</v>
      </c>
      <c r="D413" s="40" t="s">
        <v>1927</v>
      </c>
      <c r="E413" s="40" t="s">
        <v>413</v>
      </c>
      <c r="F413" s="40" t="s">
        <v>1928</v>
      </c>
      <c r="G413" s="40" t="s">
        <v>1989</v>
      </c>
      <c r="H413" s="40" t="s">
        <v>150</v>
      </c>
      <c r="I413" s="41">
        <v>43635</v>
      </c>
      <c r="J413" s="42">
        <f t="shared" si="0"/>
        <v>2019</v>
      </c>
      <c r="K413" s="42">
        <f t="shared" si="1"/>
        <v>6</v>
      </c>
      <c r="L413" s="42" t="str">
        <f t="shared" si="2"/>
        <v>2 - Summer</v>
      </c>
      <c r="M413" s="40" t="s">
        <v>150</v>
      </c>
      <c r="N413" s="40" t="s">
        <v>150</v>
      </c>
      <c r="O413" s="43">
        <v>2.8472222222222222E-2</v>
      </c>
      <c r="P413" s="40" t="s">
        <v>151</v>
      </c>
      <c r="Q413" s="44">
        <v>29.618359999999999</v>
      </c>
      <c r="R413" s="44">
        <v>-84.949290000000005</v>
      </c>
      <c r="S413" s="40" t="s">
        <v>152</v>
      </c>
      <c r="T413" s="40" t="s">
        <v>150</v>
      </c>
      <c r="U413" s="40" t="s">
        <v>150</v>
      </c>
      <c r="V413" s="40" t="s">
        <v>150</v>
      </c>
      <c r="W413" s="40" t="s">
        <v>150</v>
      </c>
      <c r="X413" s="40" t="s">
        <v>150</v>
      </c>
      <c r="Y413" s="40" t="s">
        <v>1990</v>
      </c>
      <c r="Z413" s="40" t="s">
        <v>1991</v>
      </c>
      <c r="AA413" s="45">
        <v>982.00041061010404</v>
      </c>
      <c r="AB413" s="40" t="s">
        <v>156</v>
      </c>
      <c r="AC413" s="40" t="s">
        <v>150</v>
      </c>
      <c r="AD413" s="40" t="s">
        <v>150</v>
      </c>
      <c r="AE413" s="40" t="s">
        <v>150</v>
      </c>
      <c r="AF413" s="40" t="s">
        <v>150</v>
      </c>
      <c r="AG413" s="46">
        <v>98.05</v>
      </c>
      <c r="AH413" s="46">
        <v>98.95</v>
      </c>
      <c r="AI413" s="40">
        <v>91</v>
      </c>
      <c r="AJ413" s="40" t="s">
        <v>150</v>
      </c>
      <c r="AK413" s="40" t="s">
        <v>150</v>
      </c>
      <c r="AL413" s="40" t="s">
        <v>150</v>
      </c>
      <c r="AM413" s="40" t="s">
        <v>150</v>
      </c>
      <c r="AN413" s="40" t="s">
        <v>157</v>
      </c>
      <c r="AO413" s="40" t="s">
        <v>150</v>
      </c>
      <c r="AP413" s="40" t="s">
        <v>150</v>
      </c>
      <c r="AQ413" s="40" t="s">
        <v>150</v>
      </c>
      <c r="AR413" s="40" t="s">
        <v>150</v>
      </c>
      <c r="AS413" s="40" t="s">
        <v>150</v>
      </c>
      <c r="AT413" s="40" t="s">
        <v>150</v>
      </c>
      <c r="AU413" s="40" t="s">
        <v>150</v>
      </c>
      <c r="AV413" s="40" t="s">
        <v>150</v>
      </c>
      <c r="AW413" s="40" t="s">
        <v>150</v>
      </c>
      <c r="AX413" s="40" t="s">
        <v>150</v>
      </c>
      <c r="AY413" s="40" t="s">
        <v>150</v>
      </c>
      <c r="AZ413" s="40" t="s">
        <v>150</v>
      </c>
      <c r="BA413" s="40" t="s">
        <v>150</v>
      </c>
      <c r="BB413" s="40" t="s">
        <v>150</v>
      </c>
      <c r="BC413" s="40" t="s">
        <v>150</v>
      </c>
      <c r="BD413" s="40" t="s">
        <v>150</v>
      </c>
      <c r="BE413" s="40" t="s">
        <v>150</v>
      </c>
      <c r="BF413" s="40" t="s">
        <v>153</v>
      </c>
      <c r="BG413" s="40" t="s">
        <v>1992</v>
      </c>
      <c r="BH413" s="40" t="s">
        <v>153</v>
      </c>
      <c r="BI413" s="40" t="s">
        <v>166</v>
      </c>
      <c r="BJ413" s="40" t="s">
        <v>150</v>
      </c>
      <c r="BK413" s="40" t="s">
        <v>150</v>
      </c>
      <c r="BL413" s="40" t="s">
        <v>153</v>
      </c>
      <c r="BM413" s="40" t="s">
        <v>153</v>
      </c>
      <c r="BN413" s="40" t="s">
        <v>153</v>
      </c>
      <c r="BO413" s="40"/>
      <c r="BP413" s="40" t="s">
        <v>153</v>
      </c>
      <c r="BQ413" s="40" t="s">
        <v>150</v>
      </c>
      <c r="BR413" s="40" t="s">
        <v>150</v>
      </c>
      <c r="BS413" s="40" t="s">
        <v>150</v>
      </c>
      <c r="BT413" s="40" t="s">
        <v>150</v>
      </c>
      <c r="BU413" s="41" t="s">
        <v>150</v>
      </c>
      <c r="BV413" s="43" t="s">
        <v>150</v>
      </c>
      <c r="BW413" s="40" t="s">
        <v>153</v>
      </c>
      <c r="BX413" s="40" t="s">
        <v>150</v>
      </c>
      <c r="BY413" s="40" t="s">
        <v>150</v>
      </c>
      <c r="BZ413" s="40" t="s">
        <v>150</v>
      </c>
      <c r="CA413" s="43" t="s">
        <v>150</v>
      </c>
      <c r="CB413" s="43" t="s">
        <v>150</v>
      </c>
      <c r="CC413" s="43" t="s">
        <v>150</v>
      </c>
      <c r="CD413" s="40" t="s">
        <v>150</v>
      </c>
      <c r="CE413" s="40" t="s">
        <v>150</v>
      </c>
      <c r="CF413" s="40" t="s">
        <v>150</v>
      </c>
      <c r="CG413" s="40" t="s">
        <v>153</v>
      </c>
      <c r="CH413" s="40" t="s">
        <v>158</v>
      </c>
      <c r="CI413" s="40"/>
      <c r="CJ413" s="52">
        <v>8.1144990000000004</v>
      </c>
      <c r="CK413" s="52">
        <v>-14.53905</v>
      </c>
      <c r="CL413" s="53">
        <v>6.8613199999999999E-2</v>
      </c>
      <c r="CM413" s="53">
        <v>0.19431090000000001</v>
      </c>
      <c r="CN413" s="52">
        <v>14.56756</v>
      </c>
      <c r="CO413" s="52">
        <v>41.25497</v>
      </c>
      <c r="CP413" s="52">
        <v>4.8974450000000003</v>
      </c>
      <c r="CQ413" s="52">
        <v>16.179089999999999</v>
      </c>
      <c r="CR413" s="52">
        <v>2.831976</v>
      </c>
      <c r="CS413" s="52">
        <v>3.303579</v>
      </c>
      <c r="CT413" s="4"/>
      <c r="CU413" s="4"/>
      <c r="CV413" s="4"/>
      <c r="CW413" s="4"/>
      <c r="CX413" s="4"/>
      <c r="CY413" s="4"/>
      <c r="CZ413" s="4"/>
      <c r="DA413" s="4"/>
      <c r="DB413" s="4"/>
      <c r="DC413" s="4"/>
      <c r="DD413" s="4"/>
      <c r="DE413" s="4"/>
      <c r="DF413" s="4"/>
      <c r="DG413" s="4"/>
      <c r="DH413" s="4"/>
      <c r="DI413" s="4"/>
      <c r="DJ413" s="4"/>
      <c r="DK413" s="4"/>
    </row>
    <row r="414" spans="1:115" ht="15" customHeight="1" x14ac:dyDescent="0.6">
      <c r="A414" s="40">
        <v>544</v>
      </c>
      <c r="B414" s="40" t="s">
        <v>1925</v>
      </c>
      <c r="C414" s="40" t="s">
        <v>1926</v>
      </c>
      <c r="D414" s="40" t="s">
        <v>1927</v>
      </c>
      <c r="E414" s="40" t="s">
        <v>413</v>
      </c>
      <c r="F414" s="40" t="s">
        <v>1928</v>
      </c>
      <c r="G414" s="40" t="s">
        <v>1993</v>
      </c>
      <c r="H414" s="40" t="s">
        <v>150</v>
      </c>
      <c r="I414" s="41">
        <v>43635</v>
      </c>
      <c r="J414" s="42">
        <f t="shared" si="0"/>
        <v>2019</v>
      </c>
      <c r="K414" s="42">
        <f t="shared" si="1"/>
        <v>6</v>
      </c>
      <c r="L414" s="42" t="str">
        <f t="shared" si="2"/>
        <v>2 - Summer</v>
      </c>
      <c r="M414" s="40" t="s">
        <v>150</v>
      </c>
      <c r="N414" s="40" t="s">
        <v>150</v>
      </c>
      <c r="O414" s="43">
        <v>7.6388888888888895E-2</v>
      </c>
      <c r="P414" s="40" t="s">
        <v>151</v>
      </c>
      <c r="Q414" s="44">
        <v>29.659210000000002</v>
      </c>
      <c r="R414" s="44">
        <v>-84.868579999999994</v>
      </c>
      <c r="S414" s="40" t="s">
        <v>152</v>
      </c>
      <c r="T414" s="40" t="s">
        <v>150</v>
      </c>
      <c r="U414" s="40" t="s">
        <v>150</v>
      </c>
      <c r="V414" s="40" t="s">
        <v>150</v>
      </c>
      <c r="W414" s="40" t="s">
        <v>150</v>
      </c>
      <c r="X414" s="40" t="s">
        <v>150</v>
      </c>
      <c r="Y414" s="40" t="s">
        <v>1994</v>
      </c>
      <c r="Z414" s="40" t="s">
        <v>1995</v>
      </c>
      <c r="AA414" s="45">
        <v>982.00041060977003</v>
      </c>
      <c r="AB414" s="40" t="s">
        <v>156</v>
      </c>
      <c r="AC414" s="40" t="s">
        <v>150</v>
      </c>
      <c r="AD414" s="40" t="s">
        <v>150</v>
      </c>
      <c r="AE414" s="40" t="s">
        <v>150</v>
      </c>
      <c r="AF414" s="40" t="s">
        <v>150</v>
      </c>
      <c r="AG414" s="46">
        <v>87</v>
      </c>
      <c r="AH414" s="46">
        <v>88.1</v>
      </c>
      <c r="AI414" s="40">
        <v>79.3</v>
      </c>
      <c r="AJ414" s="40" t="s">
        <v>150</v>
      </c>
      <c r="AK414" s="40" t="s">
        <v>150</v>
      </c>
      <c r="AL414" s="40" t="s">
        <v>150</v>
      </c>
      <c r="AM414" s="40" t="s">
        <v>150</v>
      </c>
      <c r="AN414" s="40" t="s">
        <v>157</v>
      </c>
      <c r="AO414" s="40" t="s">
        <v>150</v>
      </c>
      <c r="AP414" s="40" t="s">
        <v>150</v>
      </c>
      <c r="AQ414" s="40" t="s">
        <v>150</v>
      </c>
      <c r="AR414" s="40" t="s">
        <v>150</v>
      </c>
      <c r="AS414" s="40" t="s">
        <v>150</v>
      </c>
      <c r="AT414" s="40" t="s">
        <v>150</v>
      </c>
      <c r="AU414" s="40" t="s">
        <v>150</v>
      </c>
      <c r="AV414" s="40" t="s">
        <v>150</v>
      </c>
      <c r="AW414" s="40" t="s">
        <v>150</v>
      </c>
      <c r="AX414" s="40" t="s">
        <v>150</v>
      </c>
      <c r="AY414" s="40" t="s">
        <v>150</v>
      </c>
      <c r="AZ414" s="40" t="s">
        <v>150</v>
      </c>
      <c r="BA414" s="40" t="s">
        <v>150</v>
      </c>
      <c r="BB414" s="40" t="s">
        <v>150</v>
      </c>
      <c r="BC414" s="40" t="s">
        <v>150</v>
      </c>
      <c r="BD414" s="40" t="s">
        <v>150</v>
      </c>
      <c r="BE414" s="40" t="s">
        <v>150</v>
      </c>
      <c r="BF414" s="40" t="s">
        <v>153</v>
      </c>
      <c r="BG414" s="40" t="s">
        <v>1992</v>
      </c>
      <c r="BH414" s="40" t="s">
        <v>153</v>
      </c>
      <c r="BI414" s="40" t="s">
        <v>166</v>
      </c>
      <c r="BJ414" s="40" t="s">
        <v>150</v>
      </c>
      <c r="BK414" s="40" t="s">
        <v>150</v>
      </c>
      <c r="BL414" s="40" t="s">
        <v>153</v>
      </c>
      <c r="BM414" s="40" t="s">
        <v>153</v>
      </c>
      <c r="BN414" s="40" t="s">
        <v>153</v>
      </c>
      <c r="BO414" s="40"/>
      <c r="BP414" s="40" t="s">
        <v>153</v>
      </c>
      <c r="BQ414" s="40" t="s">
        <v>150</v>
      </c>
      <c r="BR414" s="40" t="s">
        <v>150</v>
      </c>
      <c r="BS414" s="40" t="s">
        <v>150</v>
      </c>
      <c r="BT414" s="40" t="s">
        <v>150</v>
      </c>
      <c r="BU414" s="41" t="s">
        <v>150</v>
      </c>
      <c r="BV414" s="43" t="s">
        <v>150</v>
      </c>
      <c r="BW414" s="40" t="s">
        <v>153</v>
      </c>
      <c r="BX414" s="40" t="s">
        <v>150</v>
      </c>
      <c r="BY414" s="40" t="s">
        <v>150</v>
      </c>
      <c r="BZ414" s="40" t="s">
        <v>150</v>
      </c>
      <c r="CA414" s="43" t="s">
        <v>150</v>
      </c>
      <c r="CB414" s="43" t="s">
        <v>150</v>
      </c>
      <c r="CC414" s="43" t="s">
        <v>150</v>
      </c>
      <c r="CD414" s="40" t="s">
        <v>150</v>
      </c>
      <c r="CE414" s="40" t="s">
        <v>150</v>
      </c>
      <c r="CF414" s="40" t="s">
        <v>150</v>
      </c>
      <c r="CG414" s="40" t="s">
        <v>153</v>
      </c>
      <c r="CH414" s="40" t="s">
        <v>158</v>
      </c>
      <c r="CI414" s="40"/>
      <c r="CJ414" s="52">
        <v>11.546010000000001</v>
      </c>
      <c r="CK414" s="52">
        <v>-14.756740000000001</v>
      </c>
      <c r="CL414" s="53">
        <v>0.1002654</v>
      </c>
      <c r="CM414" s="53">
        <v>0.27951320000000002</v>
      </c>
      <c r="CN414" s="52">
        <v>15.666460000000001</v>
      </c>
      <c r="CO414" s="52">
        <v>43.673940000000002</v>
      </c>
      <c r="CP414" s="52">
        <v>7.1566989999999997</v>
      </c>
      <c r="CQ414" s="52">
        <v>23.27337</v>
      </c>
      <c r="CR414" s="52">
        <v>2.7877350000000001</v>
      </c>
      <c r="CS414" s="52">
        <v>3.25197</v>
      </c>
      <c r="CT414" s="4"/>
      <c r="CU414" s="4"/>
      <c r="CV414" s="4"/>
      <c r="CW414" s="4"/>
      <c r="CX414" s="4"/>
      <c r="CY414" s="4"/>
      <c r="CZ414" s="4"/>
      <c r="DA414" s="4"/>
      <c r="DB414" s="4"/>
      <c r="DC414" s="4"/>
      <c r="DD414" s="4"/>
      <c r="DE414" s="4"/>
      <c r="DF414" s="4"/>
      <c r="DG414" s="4"/>
      <c r="DH414" s="4"/>
      <c r="DI414" s="4"/>
      <c r="DJ414" s="4"/>
      <c r="DK414" s="4"/>
    </row>
    <row r="415" spans="1:115" ht="15" customHeight="1" x14ac:dyDescent="0.6">
      <c r="A415" s="40">
        <v>545</v>
      </c>
      <c r="B415" s="40" t="s">
        <v>1925</v>
      </c>
      <c r="C415" s="40" t="s">
        <v>1926</v>
      </c>
      <c r="D415" s="40" t="s">
        <v>1927</v>
      </c>
      <c r="E415" s="40" t="s">
        <v>413</v>
      </c>
      <c r="F415" s="40" t="s">
        <v>1928</v>
      </c>
      <c r="G415" s="40" t="s">
        <v>1958</v>
      </c>
      <c r="H415" s="40" t="s">
        <v>150</v>
      </c>
      <c r="I415" s="41">
        <v>43635</v>
      </c>
      <c r="J415" s="42">
        <f t="shared" si="0"/>
        <v>2019</v>
      </c>
      <c r="K415" s="42">
        <f t="shared" si="1"/>
        <v>6</v>
      </c>
      <c r="L415" s="42" t="str">
        <f t="shared" si="2"/>
        <v>2 - Summer</v>
      </c>
      <c r="M415" s="40" t="s">
        <v>150</v>
      </c>
      <c r="N415" s="40" t="s">
        <v>150</v>
      </c>
      <c r="O415" s="43">
        <v>0.89930555555555547</v>
      </c>
      <c r="P415" s="40" t="s">
        <v>151</v>
      </c>
      <c r="Q415" s="44">
        <v>29.646719999999998</v>
      </c>
      <c r="R415" s="44">
        <v>-84.894859999999994</v>
      </c>
      <c r="S415" s="40" t="s">
        <v>290</v>
      </c>
      <c r="T415" s="40">
        <v>2</v>
      </c>
      <c r="U415" s="40" t="s">
        <v>166</v>
      </c>
      <c r="V415" s="40" t="s">
        <v>1996</v>
      </c>
      <c r="W415" s="40" t="s">
        <v>150</v>
      </c>
      <c r="X415" s="40" t="s">
        <v>150</v>
      </c>
      <c r="Y415" s="40" t="s">
        <v>1997</v>
      </c>
      <c r="Z415" s="40" t="s">
        <v>1998</v>
      </c>
      <c r="AA415" s="45">
        <v>985.11100093003995</v>
      </c>
      <c r="AB415" s="40" t="s">
        <v>156</v>
      </c>
      <c r="AC415" s="40" t="s">
        <v>150</v>
      </c>
      <c r="AD415" s="40" t="s">
        <v>150</v>
      </c>
      <c r="AE415" s="40" t="s">
        <v>150</v>
      </c>
      <c r="AF415" s="40" t="s">
        <v>150</v>
      </c>
      <c r="AG415" s="46">
        <v>102.1</v>
      </c>
      <c r="AH415" s="46">
        <v>104.2</v>
      </c>
      <c r="AI415" s="40">
        <v>93.5</v>
      </c>
      <c r="AJ415" s="40" t="s">
        <v>150</v>
      </c>
      <c r="AK415" s="40" t="s">
        <v>150</v>
      </c>
      <c r="AL415" s="40" t="s">
        <v>150</v>
      </c>
      <c r="AM415" s="40" t="s">
        <v>150</v>
      </c>
      <c r="AN415" s="40" t="s">
        <v>157</v>
      </c>
      <c r="AO415" s="40" t="s">
        <v>150</v>
      </c>
      <c r="AP415" s="40" t="s">
        <v>150</v>
      </c>
      <c r="AQ415" s="40" t="s">
        <v>150</v>
      </c>
      <c r="AR415" s="40" t="s">
        <v>150</v>
      </c>
      <c r="AS415" s="40" t="s">
        <v>150</v>
      </c>
      <c r="AT415" s="40" t="s">
        <v>150</v>
      </c>
      <c r="AU415" s="40" t="s">
        <v>150</v>
      </c>
      <c r="AV415" s="40" t="s">
        <v>150</v>
      </c>
      <c r="AW415" s="40" t="s">
        <v>150</v>
      </c>
      <c r="AX415" s="40" t="s">
        <v>150</v>
      </c>
      <c r="AY415" s="40" t="s">
        <v>150</v>
      </c>
      <c r="AZ415" s="40" t="s">
        <v>150</v>
      </c>
      <c r="BA415" s="40" t="s">
        <v>150</v>
      </c>
      <c r="BB415" s="40" t="s">
        <v>150</v>
      </c>
      <c r="BC415" s="40" t="s">
        <v>150</v>
      </c>
      <c r="BD415" s="40" t="s">
        <v>150</v>
      </c>
      <c r="BE415" s="40" t="s">
        <v>150</v>
      </c>
      <c r="BF415" s="40" t="s">
        <v>153</v>
      </c>
      <c r="BG415" s="40" t="s">
        <v>166</v>
      </c>
      <c r="BH415" s="40" t="s">
        <v>153</v>
      </c>
      <c r="BI415" s="40" t="s">
        <v>166</v>
      </c>
      <c r="BJ415" s="40" t="s">
        <v>153</v>
      </c>
      <c r="BK415" s="40" t="s">
        <v>150</v>
      </c>
      <c r="BL415" s="40" t="s">
        <v>153</v>
      </c>
      <c r="BM415" s="40" t="s">
        <v>166</v>
      </c>
      <c r="BN415" s="40" t="s">
        <v>153</v>
      </c>
      <c r="BO415" s="40" t="s">
        <v>1999</v>
      </c>
      <c r="BP415" s="40" t="s">
        <v>153</v>
      </c>
      <c r="BQ415" s="40" t="s">
        <v>150</v>
      </c>
      <c r="BR415" s="40" t="s">
        <v>150</v>
      </c>
      <c r="BS415" s="40" t="s">
        <v>150</v>
      </c>
      <c r="BT415" s="40" t="s">
        <v>150</v>
      </c>
      <c r="BU415" s="41" t="s">
        <v>150</v>
      </c>
      <c r="BV415" s="43" t="s">
        <v>150</v>
      </c>
      <c r="BW415" s="40" t="s">
        <v>153</v>
      </c>
      <c r="BX415" s="40" t="s">
        <v>150</v>
      </c>
      <c r="BY415" s="40" t="s">
        <v>150</v>
      </c>
      <c r="BZ415" s="40" t="s">
        <v>150</v>
      </c>
      <c r="CA415" s="43" t="s">
        <v>150</v>
      </c>
      <c r="CB415" s="43" t="s">
        <v>150</v>
      </c>
      <c r="CC415" s="43" t="s">
        <v>150</v>
      </c>
      <c r="CD415" s="40" t="s">
        <v>150</v>
      </c>
      <c r="CE415" s="40" t="s">
        <v>150</v>
      </c>
      <c r="CF415" s="40" t="s">
        <v>150</v>
      </c>
      <c r="CG415" s="40" t="s">
        <v>153</v>
      </c>
      <c r="CH415" s="40" t="s">
        <v>158</v>
      </c>
      <c r="CI415" s="40"/>
      <c r="CJ415" s="54">
        <v>11.508609999999999</v>
      </c>
      <c r="CK415" s="54">
        <v>-14.264670000000001</v>
      </c>
      <c r="CL415" s="55">
        <v>8.5687920000000001E-2</v>
      </c>
      <c r="CM415" s="55">
        <v>0.2414741</v>
      </c>
      <c r="CN415" s="54">
        <v>15.693759999999999</v>
      </c>
      <c r="CO415" s="54">
        <v>44.226030000000002</v>
      </c>
      <c r="CP415" s="54">
        <v>6.1161969999999997</v>
      </c>
      <c r="CQ415" s="54">
        <v>20.106089999999998</v>
      </c>
      <c r="CR415" s="54">
        <v>2.8180649999999998</v>
      </c>
      <c r="CS415" s="54">
        <v>3.2873510000000001</v>
      </c>
      <c r="CT415" s="4"/>
      <c r="CU415" s="4"/>
      <c r="CV415" s="4"/>
      <c r="CW415" s="4"/>
      <c r="CX415" s="4"/>
      <c r="CY415" s="4"/>
      <c r="CZ415" s="4"/>
      <c r="DA415" s="4"/>
      <c r="DB415" s="4"/>
      <c r="DC415" s="4"/>
      <c r="DD415" s="4"/>
      <c r="DE415" s="4"/>
      <c r="DF415" s="4"/>
      <c r="DG415" s="4"/>
      <c r="DH415" s="4"/>
      <c r="DI415" s="4"/>
      <c r="DJ415" s="4"/>
      <c r="DK415" s="4"/>
    </row>
    <row r="416" spans="1:115" ht="15" customHeight="1" x14ac:dyDescent="0.6">
      <c r="A416" s="40">
        <v>546</v>
      </c>
      <c r="B416" s="40" t="s">
        <v>1925</v>
      </c>
      <c r="C416" s="40" t="s">
        <v>1926</v>
      </c>
      <c r="D416" s="40" t="s">
        <v>1927</v>
      </c>
      <c r="E416" s="40" t="s">
        <v>413</v>
      </c>
      <c r="F416" s="40" t="s">
        <v>1928</v>
      </c>
      <c r="G416" s="40" t="s">
        <v>2000</v>
      </c>
      <c r="H416" s="40" t="s">
        <v>150</v>
      </c>
      <c r="I416" s="41">
        <v>43635</v>
      </c>
      <c r="J416" s="42">
        <f t="shared" si="0"/>
        <v>2019</v>
      </c>
      <c r="K416" s="42">
        <f t="shared" si="1"/>
        <v>6</v>
      </c>
      <c r="L416" s="42" t="str">
        <f t="shared" si="2"/>
        <v>2 - Summer</v>
      </c>
      <c r="M416" s="40" t="s">
        <v>150</v>
      </c>
      <c r="N416" s="40" t="s">
        <v>150</v>
      </c>
      <c r="O416" s="43">
        <v>0.9375</v>
      </c>
      <c r="P416" s="40" t="s">
        <v>151</v>
      </c>
      <c r="Q416" s="44">
        <v>29.665289999999999</v>
      </c>
      <c r="R416" s="44">
        <v>-84.853030000000004</v>
      </c>
      <c r="S416" s="40" t="s">
        <v>152</v>
      </c>
      <c r="T416" s="40" t="s">
        <v>150</v>
      </c>
      <c r="U416" s="40" t="s">
        <v>150</v>
      </c>
      <c r="V416" s="40" t="s">
        <v>150</v>
      </c>
      <c r="W416" s="40" t="s">
        <v>150</v>
      </c>
      <c r="X416" s="40" t="s">
        <v>150</v>
      </c>
      <c r="Y416" s="40" t="s">
        <v>2001</v>
      </c>
      <c r="Z416" s="40" t="s">
        <v>2002</v>
      </c>
      <c r="AA416" s="45">
        <v>982.00041060956198</v>
      </c>
      <c r="AB416" s="40" t="s">
        <v>156</v>
      </c>
      <c r="AC416" s="40" t="s">
        <v>150</v>
      </c>
      <c r="AD416" s="40" t="s">
        <v>150</v>
      </c>
      <c r="AE416" s="40" t="s">
        <v>150</v>
      </c>
      <c r="AF416" s="40" t="s">
        <v>150</v>
      </c>
      <c r="AG416" s="46">
        <v>94.65</v>
      </c>
      <c r="AH416" s="46">
        <v>95.9</v>
      </c>
      <c r="AI416" s="40">
        <v>86.3</v>
      </c>
      <c r="AJ416" s="40" t="s">
        <v>150</v>
      </c>
      <c r="AK416" s="40" t="s">
        <v>150</v>
      </c>
      <c r="AL416" s="40" t="s">
        <v>150</v>
      </c>
      <c r="AM416" s="40" t="s">
        <v>150</v>
      </c>
      <c r="AN416" s="40" t="s">
        <v>157</v>
      </c>
      <c r="AO416" s="40" t="s">
        <v>150</v>
      </c>
      <c r="AP416" s="40" t="s">
        <v>150</v>
      </c>
      <c r="AQ416" s="40" t="s">
        <v>150</v>
      </c>
      <c r="AR416" s="40" t="s">
        <v>150</v>
      </c>
      <c r="AS416" s="40" t="s">
        <v>150</v>
      </c>
      <c r="AT416" s="40" t="s">
        <v>150</v>
      </c>
      <c r="AU416" s="40" t="s">
        <v>150</v>
      </c>
      <c r="AV416" s="40" t="s">
        <v>150</v>
      </c>
      <c r="AW416" s="40" t="s">
        <v>150</v>
      </c>
      <c r="AX416" s="40" t="s">
        <v>150</v>
      </c>
      <c r="AY416" s="40" t="s">
        <v>150</v>
      </c>
      <c r="AZ416" s="40" t="s">
        <v>150</v>
      </c>
      <c r="BA416" s="40" t="s">
        <v>150</v>
      </c>
      <c r="BB416" s="40" t="s">
        <v>150</v>
      </c>
      <c r="BC416" s="40" t="s">
        <v>150</v>
      </c>
      <c r="BD416" s="40" t="s">
        <v>150</v>
      </c>
      <c r="BE416" s="40" t="s">
        <v>150</v>
      </c>
      <c r="BF416" s="40" t="s">
        <v>153</v>
      </c>
      <c r="BG416" s="40" t="s">
        <v>166</v>
      </c>
      <c r="BH416" s="40" t="s">
        <v>153</v>
      </c>
      <c r="BI416" s="40" t="s">
        <v>153</v>
      </c>
      <c r="BJ416" s="40" t="s">
        <v>150</v>
      </c>
      <c r="BK416" s="40" t="s">
        <v>150</v>
      </c>
      <c r="BL416" s="40" t="s">
        <v>153</v>
      </c>
      <c r="BM416" s="40" t="s">
        <v>153</v>
      </c>
      <c r="BN416" s="40" t="s">
        <v>153</v>
      </c>
      <c r="BO416" s="40"/>
      <c r="BP416" s="40" t="s">
        <v>153</v>
      </c>
      <c r="BQ416" s="40" t="s">
        <v>150</v>
      </c>
      <c r="BR416" s="40" t="s">
        <v>150</v>
      </c>
      <c r="BS416" s="40" t="s">
        <v>150</v>
      </c>
      <c r="BT416" s="40" t="s">
        <v>150</v>
      </c>
      <c r="BU416" s="41" t="s">
        <v>150</v>
      </c>
      <c r="BV416" s="43" t="s">
        <v>150</v>
      </c>
      <c r="BW416" s="40" t="s">
        <v>153</v>
      </c>
      <c r="BX416" s="40" t="s">
        <v>150</v>
      </c>
      <c r="BY416" s="40" t="s">
        <v>150</v>
      </c>
      <c r="BZ416" s="40" t="s">
        <v>150</v>
      </c>
      <c r="CA416" s="43" t="s">
        <v>150</v>
      </c>
      <c r="CB416" s="43" t="s">
        <v>150</v>
      </c>
      <c r="CC416" s="43" t="s">
        <v>150</v>
      </c>
      <c r="CD416" s="40" t="s">
        <v>150</v>
      </c>
      <c r="CE416" s="40" t="s">
        <v>150</v>
      </c>
      <c r="CF416" s="40" t="s">
        <v>150</v>
      </c>
      <c r="CG416" s="40" t="s">
        <v>153</v>
      </c>
      <c r="CH416" s="40" t="s">
        <v>158</v>
      </c>
      <c r="CI416" s="40"/>
      <c r="CJ416" s="52">
        <v>10.239100000000001</v>
      </c>
      <c r="CK416" s="52">
        <v>-17.791139999999999</v>
      </c>
      <c r="CL416" s="53">
        <v>7.8341010000000003E-2</v>
      </c>
      <c r="CM416" s="53">
        <v>0.2211352</v>
      </c>
      <c r="CN416" s="52">
        <v>15.42146</v>
      </c>
      <c r="CO416" s="52">
        <v>43.530540000000002</v>
      </c>
      <c r="CP416" s="52">
        <v>5.5917919999999999</v>
      </c>
      <c r="CQ416" s="52">
        <v>18.412590000000002</v>
      </c>
      <c r="CR416" s="52">
        <v>2.8227259999999998</v>
      </c>
      <c r="CS416" s="52">
        <v>3.2927879999999998</v>
      </c>
      <c r="CT416" s="4"/>
      <c r="CU416" s="4"/>
      <c r="CV416" s="4"/>
      <c r="CW416" s="4"/>
      <c r="CX416" s="4"/>
      <c r="CY416" s="4"/>
      <c r="CZ416" s="4"/>
      <c r="DA416" s="4"/>
      <c r="DB416" s="4"/>
      <c r="DC416" s="4"/>
      <c r="DD416" s="4"/>
      <c r="DE416" s="4"/>
      <c r="DF416" s="4"/>
      <c r="DG416" s="4"/>
      <c r="DH416" s="4"/>
      <c r="DI416" s="4"/>
      <c r="DJ416" s="4"/>
      <c r="DK416" s="4"/>
    </row>
    <row r="417" spans="1:115" ht="15" customHeight="1" x14ac:dyDescent="0.6">
      <c r="A417" s="40">
        <v>547</v>
      </c>
      <c r="B417" s="40" t="s">
        <v>1925</v>
      </c>
      <c r="C417" s="40" t="s">
        <v>1926</v>
      </c>
      <c r="D417" s="40" t="s">
        <v>1927</v>
      </c>
      <c r="E417" s="40" t="s">
        <v>413</v>
      </c>
      <c r="F417" s="40" t="s">
        <v>1928</v>
      </c>
      <c r="G417" s="40" t="s">
        <v>2003</v>
      </c>
      <c r="H417" s="40" t="s">
        <v>150</v>
      </c>
      <c r="I417" s="41">
        <v>43636</v>
      </c>
      <c r="J417" s="42">
        <f t="shared" si="0"/>
        <v>2019</v>
      </c>
      <c r="K417" s="42">
        <f t="shared" si="1"/>
        <v>6</v>
      </c>
      <c r="L417" s="42" t="str">
        <f t="shared" si="2"/>
        <v>2 - Summer</v>
      </c>
      <c r="M417" s="40" t="s">
        <v>150</v>
      </c>
      <c r="N417" s="40" t="s">
        <v>150</v>
      </c>
      <c r="O417" s="43">
        <v>4.1666666666666664E-2</v>
      </c>
      <c r="P417" s="40" t="s">
        <v>151</v>
      </c>
      <c r="Q417" s="44">
        <v>29.6599</v>
      </c>
      <c r="R417" s="44">
        <v>-84.867310000000003</v>
      </c>
      <c r="S417" s="40" t="s">
        <v>152</v>
      </c>
      <c r="T417" s="40" t="s">
        <v>150</v>
      </c>
      <c r="U417" s="40" t="s">
        <v>150</v>
      </c>
      <c r="V417" s="40" t="s">
        <v>150</v>
      </c>
      <c r="W417" s="40" t="s">
        <v>150</v>
      </c>
      <c r="X417" s="40" t="s">
        <v>150</v>
      </c>
      <c r="Y417" s="40" t="s">
        <v>2004</v>
      </c>
      <c r="Z417" s="40" t="s">
        <v>2005</v>
      </c>
      <c r="AA417" s="45">
        <v>982.00041060538001</v>
      </c>
      <c r="AB417" s="40" t="s">
        <v>156</v>
      </c>
      <c r="AC417" s="40" t="s">
        <v>150</v>
      </c>
      <c r="AD417" s="40" t="s">
        <v>150</v>
      </c>
      <c r="AE417" s="40" t="s">
        <v>150</v>
      </c>
      <c r="AF417" s="40" t="s">
        <v>150</v>
      </c>
      <c r="AG417" s="46">
        <v>88.8</v>
      </c>
      <c r="AH417" s="46">
        <v>91.5</v>
      </c>
      <c r="AI417" s="40">
        <v>89.9</v>
      </c>
      <c r="AJ417" s="40" t="s">
        <v>150</v>
      </c>
      <c r="AK417" s="40" t="s">
        <v>150</v>
      </c>
      <c r="AL417" s="40" t="s">
        <v>150</v>
      </c>
      <c r="AM417" s="40" t="s">
        <v>150</v>
      </c>
      <c r="AN417" s="40" t="s">
        <v>157</v>
      </c>
      <c r="AO417" s="40" t="s">
        <v>150</v>
      </c>
      <c r="AP417" s="40" t="s">
        <v>150</v>
      </c>
      <c r="AQ417" s="40" t="s">
        <v>150</v>
      </c>
      <c r="AR417" s="40" t="s">
        <v>150</v>
      </c>
      <c r="AS417" s="40" t="s">
        <v>150</v>
      </c>
      <c r="AT417" s="40" t="s">
        <v>150</v>
      </c>
      <c r="AU417" s="40" t="s">
        <v>150</v>
      </c>
      <c r="AV417" s="40" t="s">
        <v>150</v>
      </c>
      <c r="AW417" s="40" t="s">
        <v>150</v>
      </c>
      <c r="AX417" s="40" t="s">
        <v>150</v>
      </c>
      <c r="AY417" s="40" t="s">
        <v>150</v>
      </c>
      <c r="AZ417" s="40" t="s">
        <v>150</v>
      </c>
      <c r="BA417" s="40" t="s">
        <v>150</v>
      </c>
      <c r="BB417" s="40" t="s">
        <v>150</v>
      </c>
      <c r="BC417" s="40" t="s">
        <v>150</v>
      </c>
      <c r="BD417" s="40" t="s">
        <v>150</v>
      </c>
      <c r="BE417" s="40" t="s">
        <v>150</v>
      </c>
      <c r="BF417" s="40" t="s">
        <v>153</v>
      </c>
      <c r="BG417" s="40" t="s">
        <v>166</v>
      </c>
      <c r="BH417" s="40" t="s">
        <v>153</v>
      </c>
      <c r="BI417" s="40" t="s">
        <v>166</v>
      </c>
      <c r="BJ417" s="40" t="s">
        <v>153</v>
      </c>
      <c r="BK417" s="40" t="s">
        <v>150</v>
      </c>
      <c r="BL417" s="40" t="s">
        <v>153</v>
      </c>
      <c r="BM417" s="40" t="s">
        <v>166</v>
      </c>
      <c r="BN417" s="40" t="s">
        <v>153</v>
      </c>
      <c r="BO417" s="40"/>
      <c r="BP417" s="40" t="s">
        <v>153</v>
      </c>
      <c r="BQ417" s="40" t="s">
        <v>150</v>
      </c>
      <c r="BR417" s="40" t="s">
        <v>150</v>
      </c>
      <c r="BS417" s="40" t="s">
        <v>150</v>
      </c>
      <c r="BT417" s="40" t="s">
        <v>150</v>
      </c>
      <c r="BU417" s="41" t="s">
        <v>150</v>
      </c>
      <c r="BV417" s="43" t="s">
        <v>150</v>
      </c>
      <c r="BW417" s="40" t="s">
        <v>153</v>
      </c>
      <c r="BX417" s="40" t="s">
        <v>150</v>
      </c>
      <c r="BY417" s="40" t="s">
        <v>150</v>
      </c>
      <c r="BZ417" s="40" t="s">
        <v>150</v>
      </c>
      <c r="CA417" s="43" t="s">
        <v>150</v>
      </c>
      <c r="CB417" s="43" t="s">
        <v>150</v>
      </c>
      <c r="CC417" s="43" t="s">
        <v>150</v>
      </c>
      <c r="CD417" s="40" t="s">
        <v>150</v>
      </c>
      <c r="CE417" s="40" t="s">
        <v>150</v>
      </c>
      <c r="CF417" s="40" t="s">
        <v>150</v>
      </c>
      <c r="CG417" s="40" t="s">
        <v>153</v>
      </c>
      <c r="CH417" s="40" t="s">
        <v>158</v>
      </c>
      <c r="CI417" s="40"/>
      <c r="CJ417" s="54">
        <v>15.16248</v>
      </c>
      <c r="CK417" s="54">
        <v>-16.34431</v>
      </c>
      <c r="CL417" s="55">
        <v>7.0424120000000007E-2</v>
      </c>
      <c r="CM417" s="55">
        <v>0.20611779999999999</v>
      </c>
      <c r="CN417" s="54">
        <v>15.27638</v>
      </c>
      <c r="CO417" s="54">
        <v>44.711010000000002</v>
      </c>
      <c r="CP417" s="54">
        <v>5.0267039999999996</v>
      </c>
      <c r="CQ417" s="54">
        <v>17.162179999999999</v>
      </c>
      <c r="CR417" s="54">
        <v>2.926806</v>
      </c>
      <c r="CS417" s="54">
        <v>3.4142009999999998</v>
      </c>
      <c r="CT417" s="4"/>
      <c r="CU417" s="4"/>
      <c r="CV417" s="4"/>
      <c r="CW417" s="4"/>
      <c r="CX417" s="4"/>
      <c r="CY417" s="4"/>
      <c r="CZ417" s="4"/>
      <c r="DA417" s="4"/>
      <c r="DB417" s="4"/>
      <c r="DC417" s="4"/>
      <c r="DD417" s="4"/>
      <c r="DE417" s="4"/>
      <c r="DF417" s="4"/>
      <c r="DG417" s="4"/>
      <c r="DH417" s="4"/>
      <c r="DI417" s="4"/>
      <c r="DJ417" s="4"/>
      <c r="DK417" s="4"/>
    </row>
    <row r="418" spans="1:115" ht="15" customHeight="1" x14ac:dyDescent="0.6">
      <c r="A418" s="40">
        <v>548</v>
      </c>
      <c r="B418" s="40" t="s">
        <v>1925</v>
      </c>
      <c r="C418" s="40" t="s">
        <v>1926</v>
      </c>
      <c r="D418" s="40" t="s">
        <v>1927</v>
      </c>
      <c r="E418" s="40" t="s">
        <v>413</v>
      </c>
      <c r="F418" s="40" t="s">
        <v>1928</v>
      </c>
      <c r="G418" s="40" t="s">
        <v>2006</v>
      </c>
      <c r="H418" s="40" t="s">
        <v>150</v>
      </c>
      <c r="I418" s="41">
        <v>43636</v>
      </c>
      <c r="J418" s="42">
        <f t="shared" si="0"/>
        <v>2019</v>
      </c>
      <c r="K418" s="42">
        <f t="shared" si="1"/>
        <v>6</v>
      </c>
      <c r="L418" s="42" t="str">
        <f t="shared" si="2"/>
        <v>2 - Summer</v>
      </c>
      <c r="M418" s="40" t="s">
        <v>150</v>
      </c>
      <c r="N418" s="40" t="s">
        <v>150</v>
      </c>
      <c r="O418" s="43">
        <v>6.5972222222222224E-2</v>
      </c>
      <c r="P418" s="40" t="s">
        <v>151</v>
      </c>
      <c r="Q418" s="44">
        <v>29.639579999999999</v>
      </c>
      <c r="R418" s="44">
        <v>-84.907740000000004</v>
      </c>
      <c r="S418" s="40" t="s">
        <v>152</v>
      </c>
      <c r="T418" s="40" t="s">
        <v>150</v>
      </c>
      <c r="U418" s="40" t="s">
        <v>150</v>
      </c>
      <c r="V418" s="40" t="s">
        <v>150</v>
      </c>
      <c r="W418" s="40" t="s">
        <v>150</v>
      </c>
      <c r="X418" s="40" t="s">
        <v>150</v>
      </c>
      <c r="Y418" s="40" t="s">
        <v>2007</v>
      </c>
      <c r="Z418" s="40" t="s">
        <v>2008</v>
      </c>
      <c r="AA418" s="45">
        <v>982.00041060457602</v>
      </c>
      <c r="AB418" s="40" t="s">
        <v>156</v>
      </c>
      <c r="AC418" s="40" t="s">
        <v>150</v>
      </c>
      <c r="AD418" s="40" t="s">
        <v>150</v>
      </c>
      <c r="AE418" s="40" t="s">
        <v>150</v>
      </c>
      <c r="AF418" s="40" t="s">
        <v>150</v>
      </c>
      <c r="AG418" s="46">
        <v>97.8</v>
      </c>
      <c r="AH418" s="46">
        <v>99.1</v>
      </c>
      <c r="AI418" s="40">
        <v>89.5</v>
      </c>
      <c r="AJ418" s="40" t="s">
        <v>150</v>
      </c>
      <c r="AK418" s="40" t="s">
        <v>150</v>
      </c>
      <c r="AL418" s="40" t="s">
        <v>150</v>
      </c>
      <c r="AM418" s="40" t="s">
        <v>150</v>
      </c>
      <c r="AN418" s="40" t="s">
        <v>157</v>
      </c>
      <c r="AO418" s="40" t="s">
        <v>150</v>
      </c>
      <c r="AP418" s="40" t="s">
        <v>166</v>
      </c>
      <c r="AQ418" s="40" t="s">
        <v>2009</v>
      </c>
      <c r="AR418" s="40" t="s">
        <v>166</v>
      </c>
      <c r="AS418" s="40" t="s">
        <v>2010</v>
      </c>
      <c r="AT418" s="40" t="s">
        <v>150</v>
      </c>
      <c r="AU418" s="40" t="s">
        <v>150</v>
      </c>
      <c r="AV418" s="40" t="s">
        <v>150</v>
      </c>
      <c r="AW418" s="40" t="s">
        <v>150</v>
      </c>
      <c r="AX418" s="40" t="s">
        <v>150</v>
      </c>
      <c r="AY418" s="40" t="s">
        <v>150</v>
      </c>
      <c r="AZ418" s="40" t="s">
        <v>150</v>
      </c>
      <c r="BA418" s="40" t="s">
        <v>150</v>
      </c>
      <c r="BB418" s="40" t="s">
        <v>150</v>
      </c>
      <c r="BC418" s="40" t="s">
        <v>150</v>
      </c>
      <c r="BD418" s="40" t="s">
        <v>150</v>
      </c>
      <c r="BE418" s="40" t="s">
        <v>150</v>
      </c>
      <c r="BF418" s="40" t="s">
        <v>153</v>
      </c>
      <c r="BG418" s="40" t="s">
        <v>166</v>
      </c>
      <c r="BH418" s="40" t="s">
        <v>153</v>
      </c>
      <c r="BI418" s="40" t="s">
        <v>166</v>
      </c>
      <c r="BJ418" s="40" t="s">
        <v>153</v>
      </c>
      <c r="BK418" s="40" t="s">
        <v>150</v>
      </c>
      <c r="BL418" s="40" t="s">
        <v>153</v>
      </c>
      <c r="BM418" s="40" t="s">
        <v>166</v>
      </c>
      <c r="BN418" s="40" t="s">
        <v>153</v>
      </c>
      <c r="BO418" s="40" t="s">
        <v>2011</v>
      </c>
      <c r="BP418" s="40" t="s">
        <v>153</v>
      </c>
      <c r="BQ418" s="40" t="s">
        <v>150</v>
      </c>
      <c r="BR418" s="40" t="s">
        <v>150</v>
      </c>
      <c r="BS418" s="40" t="s">
        <v>150</v>
      </c>
      <c r="BT418" s="40" t="s">
        <v>150</v>
      </c>
      <c r="BU418" s="41" t="s">
        <v>150</v>
      </c>
      <c r="BV418" s="43" t="s">
        <v>150</v>
      </c>
      <c r="BW418" s="40" t="s">
        <v>153</v>
      </c>
      <c r="BX418" s="40" t="s">
        <v>150</v>
      </c>
      <c r="BY418" s="40" t="s">
        <v>150</v>
      </c>
      <c r="BZ418" s="40" t="s">
        <v>150</v>
      </c>
      <c r="CA418" s="43" t="s">
        <v>150</v>
      </c>
      <c r="CB418" s="43" t="s">
        <v>150</v>
      </c>
      <c r="CC418" s="43" t="s">
        <v>150</v>
      </c>
      <c r="CD418" s="40" t="s">
        <v>150</v>
      </c>
      <c r="CE418" s="40" t="s">
        <v>150</v>
      </c>
      <c r="CF418" s="40" t="s">
        <v>150</v>
      </c>
      <c r="CG418" s="40" t="s">
        <v>153</v>
      </c>
      <c r="CH418" s="40" t="s">
        <v>158</v>
      </c>
      <c r="CI418" s="40"/>
      <c r="CJ418" s="52">
        <v>13.74136</v>
      </c>
      <c r="CK418" s="52">
        <v>-17.316289999999999</v>
      </c>
      <c r="CL418" s="53">
        <v>9.1713719999999999E-2</v>
      </c>
      <c r="CM418" s="53">
        <v>0.2554631</v>
      </c>
      <c r="CN418" s="52">
        <v>15.758369999999999</v>
      </c>
      <c r="CO418" s="52">
        <v>43.893990000000002</v>
      </c>
      <c r="CP418" s="52">
        <v>6.5463040000000001</v>
      </c>
      <c r="CQ418" s="52">
        <v>21.270859999999999</v>
      </c>
      <c r="CR418" s="52">
        <v>2.7854399999999999</v>
      </c>
      <c r="CS418" s="52">
        <v>3.2492930000000002</v>
      </c>
      <c r="CT418" s="4"/>
      <c r="CU418" s="4"/>
      <c r="CV418" s="4"/>
      <c r="CW418" s="4"/>
      <c r="CX418" s="4"/>
      <c r="CY418" s="4"/>
      <c r="CZ418" s="4"/>
      <c r="DA418" s="4"/>
      <c r="DB418" s="4"/>
      <c r="DC418" s="4"/>
      <c r="DD418" s="4"/>
      <c r="DE418" s="4"/>
      <c r="DF418" s="4"/>
      <c r="DG418" s="4"/>
      <c r="DH418" s="4"/>
      <c r="DI418" s="4"/>
      <c r="DJ418" s="4"/>
      <c r="DK418" s="4"/>
    </row>
    <row r="419" spans="1:115" ht="15" customHeight="1" x14ac:dyDescent="0.6">
      <c r="A419" s="40">
        <v>549</v>
      </c>
      <c r="B419" s="40" t="s">
        <v>1925</v>
      </c>
      <c r="C419" s="40" t="s">
        <v>1926</v>
      </c>
      <c r="D419" s="40" t="s">
        <v>1927</v>
      </c>
      <c r="E419" s="40" t="s">
        <v>413</v>
      </c>
      <c r="F419" s="40" t="s">
        <v>1928</v>
      </c>
      <c r="G419" s="40" t="s">
        <v>2012</v>
      </c>
      <c r="H419" s="40" t="s">
        <v>150</v>
      </c>
      <c r="I419" s="41">
        <v>43636</v>
      </c>
      <c r="J419" s="42">
        <f t="shared" si="0"/>
        <v>2019</v>
      </c>
      <c r="K419" s="42">
        <f t="shared" si="1"/>
        <v>6</v>
      </c>
      <c r="L419" s="42" t="str">
        <f t="shared" si="2"/>
        <v>2 - Summer</v>
      </c>
      <c r="M419" s="40" t="s">
        <v>150</v>
      </c>
      <c r="N419" s="40" t="s">
        <v>150</v>
      </c>
      <c r="O419" s="43">
        <v>0.16250000000000001</v>
      </c>
      <c r="P419" s="40" t="s">
        <v>151</v>
      </c>
      <c r="Q419" s="44">
        <v>29.664539999999999</v>
      </c>
      <c r="R419" s="44">
        <v>-84.854950000000002</v>
      </c>
      <c r="S419" s="40" t="s">
        <v>152</v>
      </c>
      <c r="T419" s="40" t="s">
        <v>150</v>
      </c>
      <c r="U419" s="40" t="s">
        <v>150</v>
      </c>
      <c r="V419" s="40" t="s">
        <v>150</v>
      </c>
      <c r="W419" s="40" t="s">
        <v>150</v>
      </c>
      <c r="X419" s="40" t="s">
        <v>150</v>
      </c>
      <c r="Y419" s="40" t="s">
        <v>2013</v>
      </c>
      <c r="Z419" s="40" t="s">
        <v>2014</v>
      </c>
      <c r="AA419" s="45">
        <v>982.00041063780498</v>
      </c>
      <c r="AB419" s="40" t="s">
        <v>156</v>
      </c>
      <c r="AC419" s="40" t="s">
        <v>150</v>
      </c>
      <c r="AD419" s="40" t="s">
        <v>150</v>
      </c>
      <c r="AE419" s="40" t="s">
        <v>150</v>
      </c>
      <c r="AF419" s="40" t="s">
        <v>150</v>
      </c>
      <c r="AG419" s="46">
        <v>89.9</v>
      </c>
      <c r="AH419" s="46">
        <v>90</v>
      </c>
      <c r="AI419" s="40">
        <v>84</v>
      </c>
      <c r="AJ419" s="40" t="s">
        <v>150</v>
      </c>
      <c r="AK419" s="40" t="s">
        <v>150</v>
      </c>
      <c r="AL419" s="40" t="s">
        <v>150</v>
      </c>
      <c r="AM419" s="40" t="s">
        <v>150</v>
      </c>
      <c r="AN419" s="40" t="s">
        <v>157</v>
      </c>
      <c r="AO419" s="40" t="s">
        <v>150</v>
      </c>
      <c r="AP419" s="40" t="s">
        <v>150</v>
      </c>
      <c r="AQ419" s="40" t="s">
        <v>150</v>
      </c>
      <c r="AR419" s="40" t="s">
        <v>150</v>
      </c>
      <c r="AS419" s="40" t="s">
        <v>150</v>
      </c>
      <c r="AT419" s="40" t="s">
        <v>150</v>
      </c>
      <c r="AU419" s="40" t="s">
        <v>150</v>
      </c>
      <c r="AV419" s="40" t="s">
        <v>150</v>
      </c>
      <c r="AW419" s="40" t="s">
        <v>150</v>
      </c>
      <c r="AX419" s="40" t="s">
        <v>150</v>
      </c>
      <c r="AY419" s="40" t="s">
        <v>150</v>
      </c>
      <c r="AZ419" s="40" t="s">
        <v>150</v>
      </c>
      <c r="BA419" s="40" t="s">
        <v>150</v>
      </c>
      <c r="BB419" s="40" t="s">
        <v>150</v>
      </c>
      <c r="BC419" s="40" t="s">
        <v>150</v>
      </c>
      <c r="BD419" s="40" t="s">
        <v>150</v>
      </c>
      <c r="BE419" s="40" t="s">
        <v>150</v>
      </c>
      <c r="BF419" s="40" t="s">
        <v>153</v>
      </c>
      <c r="BG419" s="40" t="s">
        <v>166</v>
      </c>
      <c r="BH419" s="40" t="s">
        <v>153</v>
      </c>
      <c r="BI419" s="40" t="s">
        <v>166</v>
      </c>
      <c r="BJ419" s="40" t="s">
        <v>153</v>
      </c>
      <c r="BK419" s="40" t="s">
        <v>150</v>
      </c>
      <c r="BL419" s="40" t="s">
        <v>153</v>
      </c>
      <c r="BM419" s="40" t="s">
        <v>153</v>
      </c>
      <c r="BN419" s="40" t="s">
        <v>153</v>
      </c>
      <c r="BO419" s="40"/>
      <c r="BP419" s="40" t="s">
        <v>153</v>
      </c>
      <c r="BQ419" s="40" t="s">
        <v>150</v>
      </c>
      <c r="BR419" s="40" t="s">
        <v>150</v>
      </c>
      <c r="BS419" s="40" t="s">
        <v>150</v>
      </c>
      <c r="BT419" s="40" t="s">
        <v>150</v>
      </c>
      <c r="BU419" s="41" t="s">
        <v>150</v>
      </c>
      <c r="BV419" s="43" t="s">
        <v>150</v>
      </c>
      <c r="BW419" s="40" t="s">
        <v>153</v>
      </c>
      <c r="BX419" s="40" t="s">
        <v>150</v>
      </c>
      <c r="BY419" s="40" t="s">
        <v>150</v>
      </c>
      <c r="BZ419" s="40" t="s">
        <v>150</v>
      </c>
      <c r="CA419" s="43" t="s">
        <v>150</v>
      </c>
      <c r="CB419" s="43" t="s">
        <v>150</v>
      </c>
      <c r="CC419" s="43" t="s">
        <v>150</v>
      </c>
      <c r="CD419" s="40" t="s">
        <v>150</v>
      </c>
      <c r="CE419" s="40" t="s">
        <v>150</v>
      </c>
      <c r="CF419" s="40" t="s">
        <v>150</v>
      </c>
      <c r="CG419" s="40" t="s">
        <v>153</v>
      </c>
      <c r="CH419" s="40" t="s">
        <v>158</v>
      </c>
      <c r="CI419" s="40"/>
      <c r="CJ419" s="52">
        <v>11.292310000000001</v>
      </c>
      <c r="CK419" s="52">
        <v>-16.14282</v>
      </c>
      <c r="CL419" s="53">
        <v>6.8466040000000006E-2</v>
      </c>
      <c r="CM419" s="53">
        <v>0.19672980000000001</v>
      </c>
      <c r="CN419" s="52">
        <v>15.2826</v>
      </c>
      <c r="CO419" s="52">
        <v>43.9129</v>
      </c>
      <c r="CP419" s="52">
        <v>4.8869410000000002</v>
      </c>
      <c r="CQ419" s="52">
        <v>16.380500000000001</v>
      </c>
      <c r="CR419" s="52">
        <v>2.8733919999999999</v>
      </c>
      <c r="CS419" s="52">
        <v>3.3518919999999999</v>
      </c>
      <c r="CT419" s="4"/>
      <c r="CU419" s="4"/>
      <c r="CV419" s="4"/>
      <c r="CW419" s="4"/>
      <c r="CX419" s="4"/>
      <c r="CY419" s="4"/>
      <c r="CZ419" s="4"/>
      <c r="DA419" s="4"/>
      <c r="DB419" s="4"/>
      <c r="DC419" s="4"/>
      <c r="DD419" s="4"/>
      <c r="DE419" s="4"/>
      <c r="DF419" s="4"/>
      <c r="DG419" s="4"/>
      <c r="DH419" s="4"/>
      <c r="DI419" s="4"/>
      <c r="DJ419" s="4"/>
      <c r="DK419" s="4"/>
    </row>
    <row r="420" spans="1:115" ht="15" customHeight="1" x14ac:dyDescent="0.6">
      <c r="A420" s="40">
        <v>550</v>
      </c>
      <c r="B420" s="40" t="s">
        <v>1925</v>
      </c>
      <c r="C420" s="40" t="s">
        <v>1926</v>
      </c>
      <c r="D420" s="40" t="s">
        <v>1927</v>
      </c>
      <c r="E420" s="40" t="s">
        <v>413</v>
      </c>
      <c r="F420" s="40" t="s">
        <v>1928</v>
      </c>
      <c r="G420" s="40" t="s">
        <v>2015</v>
      </c>
      <c r="H420" s="40" t="s">
        <v>150</v>
      </c>
      <c r="I420" s="41">
        <v>43636</v>
      </c>
      <c r="J420" s="42">
        <f t="shared" si="0"/>
        <v>2019</v>
      </c>
      <c r="K420" s="42">
        <f t="shared" si="1"/>
        <v>6</v>
      </c>
      <c r="L420" s="42" t="str">
        <f t="shared" si="2"/>
        <v>2 - Summer</v>
      </c>
      <c r="M420" s="40" t="s">
        <v>150</v>
      </c>
      <c r="N420" s="40" t="s">
        <v>150</v>
      </c>
      <c r="O420" s="43">
        <v>0.18402777777777779</v>
      </c>
      <c r="P420" s="40" t="s">
        <v>151</v>
      </c>
      <c r="Q420" s="44">
        <v>29.64162</v>
      </c>
      <c r="R420" s="44">
        <v>-84.904179999999997</v>
      </c>
      <c r="S420" s="40" t="s">
        <v>152</v>
      </c>
      <c r="T420" s="40" t="s">
        <v>150</v>
      </c>
      <c r="U420" s="40" t="s">
        <v>150</v>
      </c>
      <c r="V420" s="40" t="s">
        <v>150</v>
      </c>
      <c r="W420" s="40" t="s">
        <v>150</v>
      </c>
      <c r="X420" s="40" t="s">
        <v>150</v>
      </c>
      <c r="Y420" s="40" t="s">
        <v>2016</v>
      </c>
      <c r="Z420" s="40" t="s">
        <v>2017</v>
      </c>
      <c r="AA420" s="45">
        <v>982.00041060974104</v>
      </c>
      <c r="AB420" s="40" t="s">
        <v>156</v>
      </c>
      <c r="AC420" s="40" t="s">
        <v>150</v>
      </c>
      <c r="AD420" s="40" t="s">
        <v>150</v>
      </c>
      <c r="AE420" s="40" t="s">
        <v>150</v>
      </c>
      <c r="AF420" s="40" t="s">
        <v>150</v>
      </c>
      <c r="AG420" s="46">
        <v>106.1</v>
      </c>
      <c r="AH420" s="46">
        <v>107.2</v>
      </c>
      <c r="AI420" s="40">
        <v>101.2</v>
      </c>
      <c r="AJ420" s="40" t="s">
        <v>150</v>
      </c>
      <c r="AK420" s="40" t="s">
        <v>150</v>
      </c>
      <c r="AL420" s="40" t="s">
        <v>150</v>
      </c>
      <c r="AM420" s="40" t="s">
        <v>150</v>
      </c>
      <c r="AN420" s="40" t="s">
        <v>157</v>
      </c>
      <c r="AO420" s="40" t="s">
        <v>150</v>
      </c>
      <c r="AP420" s="40" t="s">
        <v>150</v>
      </c>
      <c r="AQ420" s="40" t="s">
        <v>150</v>
      </c>
      <c r="AR420" s="40" t="s">
        <v>150</v>
      </c>
      <c r="AS420" s="40" t="s">
        <v>150</v>
      </c>
      <c r="AT420" s="40" t="s">
        <v>150</v>
      </c>
      <c r="AU420" s="40" t="s">
        <v>150</v>
      </c>
      <c r="AV420" s="40" t="s">
        <v>150</v>
      </c>
      <c r="AW420" s="40" t="s">
        <v>150</v>
      </c>
      <c r="AX420" s="40" t="s">
        <v>150</v>
      </c>
      <c r="AY420" s="40" t="s">
        <v>150</v>
      </c>
      <c r="AZ420" s="40" t="s">
        <v>150</v>
      </c>
      <c r="BA420" s="40" t="s">
        <v>150</v>
      </c>
      <c r="BB420" s="40" t="s">
        <v>150</v>
      </c>
      <c r="BC420" s="40" t="s">
        <v>150</v>
      </c>
      <c r="BD420" s="40" t="s">
        <v>150</v>
      </c>
      <c r="BE420" s="40" t="s">
        <v>150</v>
      </c>
      <c r="BF420" s="40" t="s">
        <v>153</v>
      </c>
      <c r="BG420" s="40" t="s">
        <v>166</v>
      </c>
      <c r="BH420" s="40" t="s">
        <v>153</v>
      </c>
      <c r="BI420" s="40" t="s">
        <v>166</v>
      </c>
      <c r="BJ420" s="40" t="s">
        <v>153</v>
      </c>
      <c r="BK420" s="40" t="s">
        <v>150</v>
      </c>
      <c r="BL420" s="40" t="s">
        <v>153</v>
      </c>
      <c r="BM420" s="40" t="s">
        <v>166</v>
      </c>
      <c r="BN420" s="40" t="s">
        <v>153</v>
      </c>
      <c r="BO420" s="40" t="s">
        <v>2018</v>
      </c>
      <c r="BP420" s="40" t="s">
        <v>153</v>
      </c>
      <c r="BQ420" s="40" t="s">
        <v>150</v>
      </c>
      <c r="BR420" s="40" t="s">
        <v>150</v>
      </c>
      <c r="BS420" s="40" t="s">
        <v>150</v>
      </c>
      <c r="BT420" s="40" t="s">
        <v>150</v>
      </c>
      <c r="BU420" s="41" t="s">
        <v>150</v>
      </c>
      <c r="BV420" s="43" t="s">
        <v>150</v>
      </c>
      <c r="BW420" s="40" t="s">
        <v>153</v>
      </c>
      <c r="BX420" s="40" t="s">
        <v>150</v>
      </c>
      <c r="BY420" s="40" t="s">
        <v>150</v>
      </c>
      <c r="BZ420" s="40" t="s">
        <v>150</v>
      </c>
      <c r="CA420" s="43" t="s">
        <v>150</v>
      </c>
      <c r="CB420" s="43" t="s">
        <v>150</v>
      </c>
      <c r="CC420" s="43" t="s">
        <v>150</v>
      </c>
      <c r="CD420" s="40" t="s">
        <v>150</v>
      </c>
      <c r="CE420" s="40" t="s">
        <v>150</v>
      </c>
      <c r="CF420" s="40" t="s">
        <v>150</v>
      </c>
      <c r="CG420" s="40" t="s">
        <v>153</v>
      </c>
      <c r="CH420" s="40" t="s">
        <v>158</v>
      </c>
      <c r="CI420" s="40"/>
      <c r="CJ420" s="52">
        <v>11.89573</v>
      </c>
      <c r="CK420" s="52">
        <v>-17.156310000000001</v>
      </c>
      <c r="CL420" s="53">
        <v>5.2456570000000001E-2</v>
      </c>
      <c r="CM420" s="53">
        <v>0.1633424</v>
      </c>
      <c r="CN420" s="52">
        <v>14.73499</v>
      </c>
      <c r="CO420" s="52">
        <v>45.8827</v>
      </c>
      <c r="CP420" s="52">
        <v>3.7442229999999999</v>
      </c>
      <c r="CQ420" s="52">
        <v>13.600529999999999</v>
      </c>
      <c r="CR420" s="52">
        <v>3.1138599999999999</v>
      </c>
      <c r="CS420" s="52">
        <v>3.6324049999999999</v>
      </c>
      <c r="CT420" s="4"/>
      <c r="CU420" s="4"/>
      <c r="CV420" s="4"/>
      <c r="CW420" s="4"/>
      <c r="CX420" s="4"/>
      <c r="CY420" s="4"/>
      <c r="CZ420" s="4"/>
      <c r="DA420" s="4"/>
      <c r="DB420" s="4"/>
      <c r="DC420" s="4"/>
      <c r="DD420" s="4"/>
      <c r="DE420" s="4"/>
      <c r="DF420" s="4"/>
      <c r="DG420" s="4"/>
      <c r="DH420" s="4"/>
      <c r="DI420" s="4"/>
      <c r="DJ420" s="4"/>
      <c r="DK420" s="4"/>
    </row>
    <row r="421" spans="1:115" ht="15" customHeight="1" x14ac:dyDescent="0.6">
      <c r="A421" s="40">
        <v>551</v>
      </c>
      <c r="B421" s="40" t="s">
        <v>1925</v>
      </c>
      <c r="C421" s="40" t="s">
        <v>1926</v>
      </c>
      <c r="D421" s="40" t="s">
        <v>1927</v>
      </c>
      <c r="E421" s="40" t="s">
        <v>413</v>
      </c>
      <c r="F421" s="40" t="s">
        <v>1928</v>
      </c>
      <c r="G421" s="40" t="s">
        <v>2019</v>
      </c>
      <c r="H421" s="40" t="s">
        <v>150</v>
      </c>
      <c r="I421" s="41">
        <v>43636</v>
      </c>
      <c r="J421" s="42">
        <f t="shared" si="0"/>
        <v>2019</v>
      </c>
      <c r="K421" s="42">
        <f t="shared" si="1"/>
        <v>6</v>
      </c>
      <c r="L421" s="42" t="str">
        <f t="shared" si="2"/>
        <v>2 - Summer</v>
      </c>
      <c r="M421" s="40" t="s">
        <v>150</v>
      </c>
      <c r="N421" s="40" t="s">
        <v>150</v>
      </c>
      <c r="O421" s="43">
        <v>0.95624999999999993</v>
      </c>
      <c r="P421" s="40" t="s">
        <v>151</v>
      </c>
      <c r="Q421" s="44">
        <v>29.646899999999999</v>
      </c>
      <c r="R421" s="44">
        <v>-84.894580000000005</v>
      </c>
      <c r="S421" s="40" t="s">
        <v>152</v>
      </c>
      <c r="T421" s="40" t="s">
        <v>150</v>
      </c>
      <c r="U421" s="40" t="s">
        <v>150</v>
      </c>
      <c r="V421" s="40" t="s">
        <v>150</v>
      </c>
      <c r="W421" s="40" t="s">
        <v>150</v>
      </c>
      <c r="X421" s="40" t="s">
        <v>150</v>
      </c>
      <c r="Y421" s="40" t="s">
        <v>2020</v>
      </c>
      <c r="Z421" s="40" t="s">
        <v>150</v>
      </c>
      <c r="AA421" s="45">
        <v>982.00041060487001</v>
      </c>
      <c r="AB421" s="40" t="s">
        <v>156</v>
      </c>
      <c r="AC421" s="40" t="s">
        <v>150</v>
      </c>
      <c r="AD421" s="40" t="s">
        <v>150</v>
      </c>
      <c r="AE421" s="40" t="s">
        <v>150</v>
      </c>
      <c r="AF421" s="40" t="s">
        <v>150</v>
      </c>
      <c r="AG421" s="46">
        <v>96</v>
      </c>
      <c r="AH421" s="46">
        <v>97.1</v>
      </c>
      <c r="AI421" s="40">
        <v>87.6</v>
      </c>
      <c r="AJ421" s="40" t="s">
        <v>150</v>
      </c>
      <c r="AK421" s="40" t="s">
        <v>150</v>
      </c>
      <c r="AL421" s="40" t="s">
        <v>150</v>
      </c>
      <c r="AM421" s="40" t="s">
        <v>150</v>
      </c>
      <c r="AN421" s="40" t="s">
        <v>157</v>
      </c>
      <c r="AO421" s="40" t="s">
        <v>150</v>
      </c>
      <c r="AP421" s="40" t="s">
        <v>166</v>
      </c>
      <c r="AQ421" s="40" t="s">
        <v>2021</v>
      </c>
      <c r="AR421" s="40" t="s">
        <v>150</v>
      </c>
      <c r="AS421" s="40" t="s">
        <v>150</v>
      </c>
      <c r="AT421" s="40" t="s">
        <v>150</v>
      </c>
      <c r="AU421" s="40" t="s">
        <v>150</v>
      </c>
      <c r="AV421" s="40" t="s">
        <v>150</v>
      </c>
      <c r="AW421" s="40" t="s">
        <v>150</v>
      </c>
      <c r="AX421" s="40" t="s">
        <v>150</v>
      </c>
      <c r="AY421" s="40" t="s">
        <v>150</v>
      </c>
      <c r="AZ421" s="40" t="s">
        <v>150</v>
      </c>
      <c r="BA421" s="40" t="s">
        <v>150</v>
      </c>
      <c r="BB421" s="40" t="s">
        <v>150</v>
      </c>
      <c r="BC421" s="40" t="s">
        <v>150</v>
      </c>
      <c r="BD421" s="40" t="s">
        <v>150</v>
      </c>
      <c r="BE421" s="40" t="s">
        <v>150</v>
      </c>
      <c r="BF421" s="40" t="s">
        <v>153</v>
      </c>
      <c r="BG421" s="40" t="s">
        <v>166</v>
      </c>
      <c r="BH421" s="40" t="s">
        <v>153</v>
      </c>
      <c r="BI421" s="40" t="s">
        <v>166</v>
      </c>
      <c r="BJ421" s="40" t="s">
        <v>153</v>
      </c>
      <c r="BK421" s="40" t="s">
        <v>150</v>
      </c>
      <c r="BL421" s="40" t="s">
        <v>153</v>
      </c>
      <c r="BM421" s="40" t="s">
        <v>166</v>
      </c>
      <c r="BN421" s="40" t="s">
        <v>153</v>
      </c>
      <c r="BO421" s="40" t="s">
        <v>2022</v>
      </c>
      <c r="BP421" s="40" t="s">
        <v>153</v>
      </c>
      <c r="BQ421" s="40" t="s">
        <v>150</v>
      </c>
      <c r="BR421" s="40" t="s">
        <v>150</v>
      </c>
      <c r="BS421" s="40" t="s">
        <v>150</v>
      </c>
      <c r="BT421" s="40" t="s">
        <v>150</v>
      </c>
      <c r="BU421" s="41" t="s">
        <v>150</v>
      </c>
      <c r="BV421" s="43" t="s">
        <v>150</v>
      </c>
      <c r="BW421" s="40" t="s">
        <v>153</v>
      </c>
      <c r="BX421" s="40" t="s">
        <v>150</v>
      </c>
      <c r="BY421" s="40" t="s">
        <v>150</v>
      </c>
      <c r="BZ421" s="40" t="s">
        <v>150</v>
      </c>
      <c r="CA421" s="43" t="s">
        <v>150</v>
      </c>
      <c r="CB421" s="43" t="s">
        <v>150</v>
      </c>
      <c r="CC421" s="43" t="s">
        <v>150</v>
      </c>
      <c r="CD421" s="40" t="s">
        <v>150</v>
      </c>
      <c r="CE421" s="40" t="s">
        <v>150</v>
      </c>
      <c r="CF421" s="40" t="s">
        <v>150</v>
      </c>
      <c r="CG421" s="40" t="s">
        <v>153</v>
      </c>
      <c r="CH421" s="40" t="s">
        <v>158</v>
      </c>
      <c r="CI421" s="40"/>
      <c r="CJ421" s="52">
        <v>8.0589080000000006</v>
      </c>
      <c r="CK421" s="52">
        <v>-15.402699999999999</v>
      </c>
      <c r="CL421" s="53">
        <v>0.12100370000000001</v>
      </c>
      <c r="CM421" s="53">
        <v>0.35123399999999999</v>
      </c>
      <c r="CN421" s="52">
        <v>15.55317</v>
      </c>
      <c r="CO421" s="52">
        <v>45.145760000000003</v>
      </c>
      <c r="CP421" s="52">
        <v>8.6369489999999995</v>
      </c>
      <c r="CQ421" s="52">
        <v>29.24513</v>
      </c>
      <c r="CR421" s="52">
        <v>2.9026730000000001</v>
      </c>
      <c r="CS421" s="52">
        <v>3.3860489999999999</v>
      </c>
      <c r="CT421" s="4"/>
      <c r="CU421" s="4"/>
      <c r="CV421" s="4"/>
      <c r="CW421" s="4"/>
      <c r="CX421" s="4"/>
      <c r="CY421" s="4"/>
      <c r="CZ421" s="4"/>
      <c r="DA421" s="4"/>
      <c r="DB421" s="4"/>
      <c r="DC421" s="4"/>
      <c r="DD421" s="4"/>
      <c r="DE421" s="4"/>
      <c r="DF421" s="4"/>
      <c r="DG421" s="4"/>
      <c r="DH421" s="4"/>
      <c r="DI421" s="4"/>
      <c r="DJ421" s="4"/>
      <c r="DK421" s="4"/>
    </row>
    <row r="422" spans="1:115" ht="15" customHeight="1" x14ac:dyDescent="0.6">
      <c r="A422" s="40">
        <v>552</v>
      </c>
      <c r="B422" s="40" t="s">
        <v>1925</v>
      </c>
      <c r="C422" s="40" t="s">
        <v>1926</v>
      </c>
      <c r="D422" s="40" t="s">
        <v>1927</v>
      </c>
      <c r="E422" s="40" t="s">
        <v>413</v>
      </c>
      <c r="F422" s="40" t="s">
        <v>1928</v>
      </c>
      <c r="G422" s="40" t="s">
        <v>2023</v>
      </c>
      <c r="H422" s="40" t="s">
        <v>150</v>
      </c>
      <c r="I422" s="41">
        <v>43637</v>
      </c>
      <c r="J422" s="42">
        <f t="shared" si="0"/>
        <v>2019</v>
      </c>
      <c r="K422" s="42">
        <f t="shared" si="1"/>
        <v>6</v>
      </c>
      <c r="L422" s="42" t="str">
        <f t="shared" si="2"/>
        <v>2 - Summer</v>
      </c>
      <c r="M422" s="40" t="s">
        <v>150</v>
      </c>
      <c r="N422" s="40" t="s">
        <v>150</v>
      </c>
      <c r="O422" s="43">
        <v>3.4722222222222224E-2</v>
      </c>
      <c r="P422" s="40" t="s">
        <v>151</v>
      </c>
      <c r="Q422" s="44">
        <v>24.657139999999998</v>
      </c>
      <c r="R422" s="44">
        <v>-84.873769999999993</v>
      </c>
      <c r="S422" s="40" t="s">
        <v>152</v>
      </c>
      <c r="T422" s="40" t="s">
        <v>150</v>
      </c>
      <c r="U422" s="40" t="s">
        <v>150</v>
      </c>
      <c r="V422" s="40" t="s">
        <v>150</v>
      </c>
      <c r="W422" s="40" t="s">
        <v>150</v>
      </c>
      <c r="X422" s="40" t="s">
        <v>150</v>
      </c>
      <c r="Y422" s="40" t="s">
        <v>2024</v>
      </c>
      <c r="Z422" s="40" t="s">
        <v>2025</v>
      </c>
      <c r="AA422" s="45">
        <v>982.00041060928595</v>
      </c>
      <c r="AB422" s="40" t="s">
        <v>156</v>
      </c>
      <c r="AC422" s="40" t="s">
        <v>150</v>
      </c>
      <c r="AD422" s="40" t="s">
        <v>150</v>
      </c>
      <c r="AE422" s="40" t="s">
        <v>150</v>
      </c>
      <c r="AF422" s="40" t="s">
        <v>150</v>
      </c>
      <c r="AG422" s="46">
        <v>92.5</v>
      </c>
      <c r="AH422" s="46">
        <v>94.2</v>
      </c>
      <c r="AI422" s="40">
        <v>87.8</v>
      </c>
      <c r="AJ422" s="40" t="s">
        <v>150</v>
      </c>
      <c r="AK422" s="40" t="s">
        <v>150</v>
      </c>
      <c r="AL422" s="40" t="s">
        <v>150</v>
      </c>
      <c r="AM422" s="40" t="s">
        <v>150</v>
      </c>
      <c r="AN422" s="40" t="s">
        <v>157</v>
      </c>
      <c r="AO422" s="40" t="s">
        <v>150</v>
      </c>
      <c r="AP422" s="40" t="s">
        <v>150</v>
      </c>
      <c r="AQ422" s="40" t="s">
        <v>150</v>
      </c>
      <c r="AR422" s="40" t="s">
        <v>150</v>
      </c>
      <c r="AS422" s="40" t="s">
        <v>150</v>
      </c>
      <c r="AT422" s="40" t="s">
        <v>150</v>
      </c>
      <c r="AU422" s="40" t="s">
        <v>150</v>
      </c>
      <c r="AV422" s="40" t="s">
        <v>150</v>
      </c>
      <c r="AW422" s="40" t="s">
        <v>150</v>
      </c>
      <c r="AX422" s="40" t="s">
        <v>150</v>
      </c>
      <c r="AY422" s="40" t="s">
        <v>150</v>
      </c>
      <c r="AZ422" s="40" t="s">
        <v>150</v>
      </c>
      <c r="BA422" s="40" t="s">
        <v>150</v>
      </c>
      <c r="BB422" s="40" t="s">
        <v>150</v>
      </c>
      <c r="BC422" s="40" t="s">
        <v>150</v>
      </c>
      <c r="BD422" s="40" t="s">
        <v>150</v>
      </c>
      <c r="BE422" s="40" t="s">
        <v>150</v>
      </c>
      <c r="BF422" s="40" t="s">
        <v>153</v>
      </c>
      <c r="BG422" s="40" t="s">
        <v>166</v>
      </c>
      <c r="BH422" s="40" t="s">
        <v>153</v>
      </c>
      <c r="BI422" s="40" t="s">
        <v>153</v>
      </c>
      <c r="BJ422" s="40" t="s">
        <v>150</v>
      </c>
      <c r="BK422" s="40" t="s">
        <v>150</v>
      </c>
      <c r="BL422" s="40" t="s">
        <v>153</v>
      </c>
      <c r="BM422" s="40" t="s">
        <v>153</v>
      </c>
      <c r="BN422" s="40" t="s">
        <v>153</v>
      </c>
      <c r="BO422" s="40" t="s">
        <v>2026</v>
      </c>
      <c r="BP422" s="40" t="s">
        <v>153</v>
      </c>
      <c r="BQ422" s="40" t="s">
        <v>150</v>
      </c>
      <c r="BR422" s="40" t="s">
        <v>150</v>
      </c>
      <c r="BS422" s="40" t="s">
        <v>150</v>
      </c>
      <c r="BT422" s="40" t="s">
        <v>150</v>
      </c>
      <c r="BU422" s="41" t="s">
        <v>150</v>
      </c>
      <c r="BV422" s="43" t="s">
        <v>150</v>
      </c>
      <c r="BW422" s="40" t="s">
        <v>153</v>
      </c>
      <c r="BX422" s="40" t="s">
        <v>150</v>
      </c>
      <c r="BY422" s="40" t="s">
        <v>150</v>
      </c>
      <c r="BZ422" s="40" t="s">
        <v>150</v>
      </c>
      <c r="CA422" s="43" t="s">
        <v>150</v>
      </c>
      <c r="CB422" s="43" t="s">
        <v>150</v>
      </c>
      <c r="CC422" s="43" t="s">
        <v>150</v>
      </c>
      <c r="CD422" s="40" t="s">
        <v>150</v>
      </c>
      <c r="CE422" s="40" t="s">
        <v>150</v>
      </c>
      <c r="CF422" s="40" t="s">
        <v>150</v>
      </c>
      <c r="CG422" s="40" t="s">
        <v>153</v>
      </c>
      <c r="CH422" s="40" t="s">
        <v>158</v>
      </c>
      <c r="CI422" s="40"/>
      <c r="CJ422" s="52">
        <v>14.28919</v>
      </c>
      <c r="CK422" s="52">
        <v>-16.508330000000001</v>
      </c>
      <c r="CL422" s="53">
        <v>6.9604869999999999E-2</v>
      </c>
      <c r="CM422" s="53">
        <v>0.1969632</v>
      </c>
      <c r="CN422" s="52">
        <v>15.29777</v>
      </c>
      <c r="CO422" s="52">
        <v>43.288620000000002</v>
      </c>
      <c r="CP422" s="52">
        <v>4.9682269999999997</v>
      </c>
      <c r="CQ422" s="52">
        <v>16.399940000000001</v>
      </c>
      <c r="CR422" s="52">
        <v>2.8297340000000002</v>
      </c>
      <c r="CS422" s="52">
        <v>3.3009629999999999</v>
      </c>
      <c r="CT422" s="4"/>
      <c r="CU422" s="4"/>
      <c r="CV422" s="4"/>
      <c r="CW422" s="4"/>
      <c r="CX422" s="4"/>
      <c r="CY422" s="4"/>
      <c r="CZ422" s="4"/>
      <c r="DA422" s="4"/>
      <c r="DB422" s="4"/>
      <c r="DC422" s="4"/>
      <c r="DD422" s="4"/>
      <c r="DE422" s="4"/>
      <c r="DF422" s="4"/>
      <c r="DG422" s="4"/>
      <c r="DH422" s="4"/>
      <c r="DI422" s="4"/>
      <c r="DJ422" s="4"/>
      <c r="DK422" s="4"/>
    </row>
    <row r="423" spans="1:115" ht="15" customHeight="1" x14ac:dyDescent="0.6">
      <c r="A423" s="40">
        <v>553</v>
      </c>
      <c r="B423" s="40" t="s">
        <v>1925</v>
      </c>
      <c r="C423" s="40" t="s">
        <v>1926</v>
      </c>
      <c r="D423" s="40" t="s">
        <v>1927</v>
      </c>
      <c r="E423" s="40" t="s">
        <v>413</v>
      </c>
      <c r="F423" s="40" t="s">
        <v>1928</v>
      </c>
      <c r="G423" s="40" t="s">
        <v>2027</v>
      </c>
      <c r="H423" s="40" t="s">
        <v>150</v>
      </c>
      <c r="I423" s="41">
        <v>43637</v>
      </c>
      <c r="J423" s="42">
        <f t="shared" si="0"/>
        <v>2019</v>
      </c>
      <c r="K423" s="42">
        <f t="shared" si="1"/>
        <v>6</v>
      </c>
      <c r="L423" s="42" t="str">
        <f t="shared" si="2"/>
        <v>2 - Summer</v>
      </c>
      <c r="M423" s="40" t="s">
        <v>150</v>
      </c>
      <c r="N423" s="40" t="s">
        <v>150</v>
      </c>
      <c r="O423" s="43">
        <v>0.14583333333333334</v>
      </c>
      <c r="P423" s="40" t="s">
        <v>151</v>
      </c>
      <c r="Q423" s="44">
        <v>29.67445</v>
      </c>
      <c r="R423" s="44">
        <v>-84.824200000000005</v>
      </c>
      <c r="S423" s="40" t="s">
        <v>152</v>
      </c>
      <c r="T423" s="40" t="s">
        <v>150</v>
      </c>
      <c r="U423" s="40" t="s">
        <v>150</v>
      </c>
      <c r="V423" s="40" t="s">
        <v>150</v>
      </c>
      <c r="W423" s="40" t="s">
        <v>150</v>
      </c>
      <c r="X423" s="40" t="s">
        <v>150</v>
      </c>
      <c r="Y423" s="40" t="s">
        <v>2028</v>
      </c>
      <c r="Z423" s="40" t="s">
        <v>2029</v>
      </c>
      <c r="AA423" s="45">
        <v>982.00041060961405</v>
      </c>
      <c r="AB423" s="40" t="s">
        <v>156</v>
      </c>
      <c r="AC423" s="40" t="s">
        <v>150</v>
      </c>
      <c r="AD423" s="40" t="s">
        <v>150</v>
      </c>
      <c r="AE423" s="40" t="s">
        <v>150</v>
      </c>
      <c r="AF423" s="40" t="s">
        <v>150</v>
      </c>
      <c r="AG423" s="46">
        <v>109.1</v>
      </c>
      <c r="AH423" s="46">
        <v>110.2</v>
      </c>
      <c r="AI423" s="40">
        <v>97.8</v>
      </c>
      <c r="AJ423" s="40" t="s">
        <v>150</v>
      </c>
      <c r="AK423" s="40" t="s">
        <v>150</v>
      </c>
      <c r="AL423" s="40" t="s">
        <v>150</v>
      </c>
      <c r="AM423" s="40" t="s">
        <v>150</v>
      </c>
      <c r="AN423" s="40" t="s">
        <v>157</v>
      </c>
      <c r="AO423" s="40" t="s">
        <v>150</v>
      </c>
      <c r="AP423" s="40" t="s">
        <v>150</v>
      </c>
      <c r="AQ423" s="40" t="s">
        <v>150</v>
      </c>
      <c r="AR423" s="40" t="s">
        <v>150</v>
      </c>
      <c r="AS423" s="40" t="s">
        <v>150</v>
      </c>
      <c r="AT423" s="40" t="s">
        <v>150</v>
      </c>
      <c r="AU423" s="40" t="s">
        <v>150</v>
      </c>
      <c r="AV423" s="40" t="s">
        <v>150</v>
      </c>
      <c r="AW423" s="40" t="s">
        <v>150</v>
      </c>
      <c r="AX423" s="40" t="s">
        <v>150</v>
      </c>
      <c r="AY423" s="40" t="s">
        <v>150</v>
      </c>
      <c r="AZ423" s="40" t="s">
        <v>150</v>
      </c>
      <c r="BA423" s="40" t="s">
        <v>150</v>
      </c>
      <c r="BB423" s="40" t="s">
        <v>150</v>
      </c>
      <c r="BC423" s="40" t="s">
        <v>150</v>
      </c>
      <c r="BD423" s="40" t="s">
        <v>150</v>
      </c>
      <c r="BE423" s="40" t="s">
        <v>150</v>
      </c>
      <c r="BF423" s="40" t="s">
        <v>153</v>
      </c>
      <c r="BG423" s="40" t="s">
        <v>166</v>
      </c>
      <c r="BH423" s="40" t="s">
        <v>153</v>
      </c>
      <c r="BI423" s="40" t="s">
        <v>153</v>
      </c>
      <c r="BJ423" s="40" t="s">
        <v>150</v>
      </c>
      <c r="BK423" s="40" t="s">
        <v>150</v>
      </c>
      <c r="BL423" s="40" t="s">
        <v>153</v>
      </c>
      <c r="BM423" s="40" t="s">
        <v>153</v>
      </c>
      <c r="BN423" s="40" t="s">
        <v>153</v>
      </c>
      <c r="BO423" s="40" t="s">
        <v>2030</v>
      </c>
      <c r="BP423" s="40" t="s">
        <v>153</v>
      </c>
      <c r="BQ423" s="40" t="s">
        <v>150</v>
      </c>
      <c r="BR423" s="40" t="s">
        <v>150</v>
      </c>
      <c r="BS423" s="40" t="s">
        <v>150</v>
      </c>
      <c r="BT423" s="40" t="s">
        <v>150</v>
      </c>
      <c r="BU423" s="41" t="s">
        <v>150</v>
      </c>
      <c r="BV423" s="43" t="s">
        <v>150</v>
      </c>
      <c r="BW423" s="40" t="s">
        <v>153</v>
      </c>
      <c r="BX423" s="40" t="s">
        <v>150</v>
      </c>
      <c r="BY423" s="40" t="s">
        <v>150</v>
      </c>
      <c r="BZ423" s="40" t="s">
        <v>150</v>
      </c>
      <c r="CA423" s="43" t="s">
        <v>150</v>
      </c>
      <c r="CB423" s="43" t="s">
        <v>150</v>
      </c>
      <c r="CC423" s="43" t="s">
        <v>150</v>
      </c>
      <c r="CD423" s="40" t="s">
        <v>150</v>
      </c>
      <c r="CE423" s="40" t="s">
        <v>150</v>
      </c>
      <c r="CF423" s="40" t="s">
        <v>150</v>
      </c>
      <c r="CG423" s="40" t="s">
        <v>153</v>
      </c>
      <c r="CH423" s="40" t="s">
        <v>158</v>
      </c>
      <c r="CI423" s="40"/>
      <c r="CJ423" s="52">
        <v>12.38998</v>
      </c>
      <c r="CK423" s="52">
        <v>-14.09559</v>
      </c>
      <c r="CL423" s="53">
        <v>5.3314250000000001E-2</v>
      </c>
      <c r="CM423" s="53">
        <v>0.14773639999999999</v>
      </c>
      <c r="CN423" s="52">
        <v>14.727690000000001</v>
      </c>
      <c r="CO423" s="52">
        <v>40.811149999999998</v>
      </c>
      <c r="CP423" s="52">
        <v>3.8054429999999999</v>
      </c>
      <c r="CQ423" s="52">
        <v>12.30111</v>
      </c>
      <c r="CR423" s="52">
        <v>2.771048</v>
      </c>
      <c r="CS423" s="52">
        <v>3.2325050000000002</v>
      </c>
      <c r="CT423" s="4"/>
      <c r="CU423" s="4"/>
      <c r="CV423" s="4"/>
      <c r="CW423" s="4"/>
      <c r="CX423" s="4"/>
      <c r="CY423" s="4"/>
      <c r="CZ423" s="4"/>
      <c r="DA423" s="4"/>
      <c r="DB423" s="4"/>
      <c r="DC423" s="4"/>
      <c r="DD423" s="4"/>
      <c r="DE423" s="4"/>
      <c r="DF423" s="4"/>
      <c r="DG423" s="4"/>
      <c r="DH423" s="4"/>
      <c r="DI423" s="4"/>
      <c r="DJ423" s="4"/>
      <c r="DK423" s="4"/>
    </row>
    <row r="424" spans="1:115" ht="15" customHeight="1" x14ac:dyDescent="0.6">
      <c r="A424" s="40">
        <v>554</v>
      </c>
      <c r="B424" s="40" t="s">
        <v>1925</v>
      </c>
      <c r="C424" s="40" t="s">
        <v>1926</v>
      </c>
      <c r="D424" s="40" t="s">
        <v>1927</v>
      </c>
      <c r="E424" s="40" t="s">
        <v>413</v>
      </c>
      <c r="F424" s="40" t="s">
        <v>1928</v>
      </c>
      <c r="G424" s="40" t="s">
        <v>2019</v>
      </c>
      <c r="H424" s="40" t="s">
        <v>150</v>
      </c>
      <c r="I424" s="41">
        <v>43637</v>
      </c>
      <c r="J424" s="42">
        <f t="shared" si="0"/>
        <v>2019</v>
      </c>
      <c r="K424" s="42">
        <f t="shared" si="1"/>
        <v>6</v>
      </c>
      <c r="L424" s="42" t="str">
        <f t="shared" si="2"/>
        <v>2 - Summer</v>
      </c>
      <c r="M424" s="40" t="s">
        <v>150</v>
      </c>
      <c r="N424" s="40" t="s">
        <v>150</v>
      </c>
      <c r="O424" s="43">
        <v>0.92638888888888893</v>
      </c>
      <c r="P424" s="40" t="s">
        <v>151</v>
      </c>
      <c r="Q424" s="44">
        <v>29.650600000000001</v>
      </c>
      <c r="R424" s="44">
        <v>-84.887540000000001</v>
      </c>
      <c r="S424" s="40" t="s">
        <v>290</v>
      </c>
      <c r="T424" s="40">
        <v>1</v>
      </c>
      <c r="U424" s="40" t="s">
        <v>150</v>
      </c>
      <c r="V424" s="40" t="s">
        <v>150</v>
      </c>
      <c r="W424" s="40" t="s">
        <v>150</v>
      </c>
      <c r="X424" s="40" t="s">
        <v>150</v>
      </c>
      <c r="Y424" s="42" t="s">
        <v>2020</v>
      </c>
      <c r="Z424" s="40" t="s">
        <v>150</v>
      </c>
      <c r="AA424" s="45">
        <v>982.00041060487001</v>
      </c>
      <c r="AB424" s="40" t="s">
        <v>156</v>
      </c>
      <c r="AC424" s="40" t="s">
        <v>150</v>
      </c>
      <c r="AD424" s="40" t="s">
        <v>150</v>
      </c>
      <c r="AE424" s="40" t="s">
        <v>150</v>
      </c>
      <c r="AF424" s="40" t="s">
        <v>150</v>
      </c>
      <c r="AG424" s="46">
        <v>96.6</v>
      </c>
      <c r="AH424" s="46">
        <v>97.1</v>
      </c>
      <c r="AI424" s="40">
        <v>86.9</v>
      </c>
      <c r="AJ424" s="40" t="s">
        <v>150</v>
      </c>
      <c r="AK424" s="40" t="s">
        <v>150</v>
      </c>
      <c r="AL424" s="40" t="s">
        <v>150</v>
      </c>
      <c r="AM424" s="40" t="s">
        <v>150</v>
      </c>
      <c r="AN424" s="40" t="s">
        <v>157</v>
      </c>
      <c r="AO424" s="40" t="s">
        <v>150</v>
      </c>
      <c r="AP424" s="40" t="s">
        <v>166</v>
      </c>
      <c r="AQ424" s="40" t="s">
        <v>1953</v>
      </c>
      <c r="AR424" s="40" t="s">
        <v>150</v>
      </c>
      <c r="AS424" s="40" t="s">
        <v>150</v>
      </c>
      <c r="AT424" s="40" t="s">
        <v>150</v>
      </c>
      <c r="AU424" s="40" t="s">
        <v>150</v>
      </c>
      <c r="AV424" s="40" t="s">
        <v>150</v>
      </c>
      <c r="AW424" s="40" t="s">
        <v>150</v>
      </c>
      <c r="AX424" s="40" t="s">
        <v>150</v>
      </c>
      <c r="AY424" s="40" t="s">
        <v>150</v>
      </c>
      <c r="AZ424" s="40" t="s">
        <v>150</v>
      </c>
      <c r="BA424" s="40" t="s">
        <v>150</v>
      </c>
      <c r="BB424" s="40" t="s">
        <v>150</v>
      </c>
      <c r="BC424" s="40" t="s">
        <v>150</v>
      </c>
      <c r="BD424" s="40" t="s">
        <v>150</v>
      </c>
      <c r="BE424" s="40" t="s">
        <v>150</v>
      </c>
      <c r="BF424" s="40" t="s">
        <v>153</v>
      </c>
      <c r="BG424" s="40" t="s">
        <v>166</v>
      </c>
      <c r="BH424" s="40" t="s">
        <v>153</v>
      </c>
      <c r="BI424" s="40" t="s">
        <v>166</v>
      </c>
      <c r="BJ424" s="40" t="s">
        <v>153</v>
      </c>
      <c r="BK424" s="40" t="s">
        <v>150</v>
      </c>
      <c r="BL424" s="40" t="s">
        <v>153</v>
      </c>
      <c r="BM424" s="40" t="s">
        <v>166</v>
      </c>
      <c r="BN424" s="40" t="s">
        <v>153</v>
      </c>
      <c r="BO424" s="40" t="s">
        <v>2031</v>
      </c>
      <c r="BP424" s="40" t="s">
        <v>153</v>
      </c>
      <c r="BQ424" s="40" t="s">
        <v>150</v>
      </c>
      <c r="BR424" s="40" t="s">
        <v>150</v>
      </c>
      <c r="BS424" s="40" t="s">
        <v>150</v>
      </c>
      <c r="BT424" s="40" t="s">
        <v>150</v>
      </c>
      <c r="BU424" s="41" t="s">
        <v>150</v>
      </c>
      <c r="BV424" s="43" t="s">
        <v>150</v>
      </c>
      <c r="BW424" s="40" t="s">
        <v>153</v>
      </c>
      <c r="BX424" s="40" t="s">
        <v>150</v>
      </c>
      <c r="BY424" s="40" t="s">
        <v>150</v>
      </c>
      <c r="BZ424" s="40" t="s">
        <v>150</v>
      </c>
      <c r="CA424" s="43" t="s">
        <v>150</v>
      </c>
      <c r="CB424" s="43" t="s">
        <v>150</v>
      </c>
      <c r="CC424" s="43" t="s">
        <v>150</v>
      </c>
      <c r="CD424" s="40" t="s">
        <v>150</v>
      </c>
      <c r="CE424" s="40" t="s">
        <v>150</v>
      </c>
      <c r="CF424" s="40" t="s">
        <v>150</v>
      </c>
      <c r="CG424" s="40" t="s">
        <v>153</v>
      </c>
      <c r="CH424" s="40" t="s">
        <v>158</v>
      </c>
      <c r="CI424" s="40"/>
      <c r="CJ424" s="52">
        <v>8.2438760000000002</v>
      </c>
      <c r="CK424" s="52">
        <v>-15.183999999999999</v>
      </c>
      <c r="CL424" s="53">
        <v>8.5680240000000005E-2</v>
      </c>
      <c r="CM424" s="53">
        <v>0.239292</v>
      </c>
      <c r="CN424" s="52">
        <v>15.66366</v>
      </c>
      <c r="CO424" s="52">
        <v>43.746259999999999</v>
      </c>
      <c r="CP424" s="52">
        <v>6.1156490000000003</v>
      </c>
      <c r="CQ424" s="52">
        <v>19.924399999999999</v>
      </c>
      <c r="CR424" s="52">
        <v>2.7928500000000001</v>
      </c>
      <c r="CS424" s="52">
        <v>3.2579370000000001</v>
      </c>
      <c r="CT424" s="4"/>
      <c r="CU424" s="4"/>
      <c r="CV424" s="4"/>
      <c r="CW424" s="4"/>
      <c r="CX424" s="4"/>
      <c r="CY424" s="4"/>
      <c r="CZ424" s="4"/>
      <c r="DA424" s="4"/>
      <c r="DB424" s="4"/>
      <c r="DC424" s="4"/>
      <c r="DD424" s="4"/>
      <c r="DE424" s="4"/>
      <c r="DF424" s="4"/>
      <c r="DG424" s="4"/>
      <c r="DH424" s="4"/>
      <c r="DI424" s="4"/>
      <c r="DJ424" s="4"/>
      <c r="DK424" s="4"/>
    </row>
    <row r="425" spans="1:115" ht="15" customHeight="1" x14ac:dyDescent="0.6">
      <c r="A425" s="40">
        <v>555</v>
      </c>
      <c r="B425" s="40" t="s">
        <v>1925</v>
      </c>
      <c r="C425" s="40" t="s">
        <v>1926</v>
      </c>
      <c r="D425" s="40" t="s">
        <v>1927</v>
      </c>
      <c r="E425" s="40" t="s">
        <v>413</v>
      </c>
      <c r="F425" s="40" t="s">
        <v>1928</v>
      </c>
      <c r="G425" s="40" t="s">
        <v>2032</v>
      </c>
      <c r="H425" s="40" t="s">
        <v>150</v>
      </c>
      <c r="I425" s="41">
        <v>43638</v>
      </c>
      <c r="J425" s="42">
        <f t="shared" si="0"/>
        <v>2019</v>
      </c>
      <c r="K425" s="42">
        <f t="shared" si="1"/>
        <v>6</v>
      </c>
      <c r="L425" s="42" t="str">
        <f t="shared" si="2"/>
        <v>2 - Summer</v>
      </c>
      <c r="M425" s="40" t="s">
        <v>150</v>
      </c>
      <c r="N425" s="40" t="s">
        <v>150</v>
      </c>
      <c r="O425" s="43">
        <v>1.7361111111111112E-2</v>
      </c>
      <c r="P425" s="40" t="s">
        <v>151</v>
      </c>
      <c r="Q425" s="44">
        <v>29.641529999999999</v>
      </c>
      <c r="R425" s="44">
        <v>-84.90437</v>
      </c>
      <c r="S425" s="40" t="s">
        <v>152</v>
      </c>
      <c r="T425" s="40" t="s">
        <v>150</v>
      </c>
      <c r="U425" s="40" t="s">
        <v>150</v>
      </c>
      <c r="V425" s="40" t="s">
        <v>150</v>
      </c>
      <c r="W425" s="40" t="s">
        <v>150</v>
      </c>
      <c r="X425" s="40" t="s">
        <v>150</v>
      </c>
      <c r="Y425" s="40" t="s">
        <v>2033</v>
      </c>
      <c r="Z425" s="40" t="s">
        <v>2034</v>
      </c>
      <c r="AA425" s="45">
        <v>982.00041060959995</v>
      </c>
      <c r="AB425" s="40" t="s">
        <v>156</v>
      </c>
      <c r="AC425" s="40" t="s">
        <v>150</v>
      </c>
      <c r="AD425" s="40" t="s">
        <v>150</v>
      </c>
      <c r="AE425" s="40" t="s">
        <v>150</v>
      </c>
      <c r="AF425" s="40" t="s">
        <v>150</v>
      </c>
      <c r="AG425" s="46">
        <v>88.7</v>
      </c>
      <c r="AH425" s="46">
        <v>89.1</v>
      </c>
      <c r="AI425" s="40">
        <v>82.4</v>
      </c>
      <c r="AJ425" s="40" t="s">
        <v>150</v>
      </c>
      <c r="AK425" s="40" t="s">
        <v>150</v>
      </c>
      <c r="AL425" s="40" t="s">
        <v>150</v>
      </c>
      <c r="AM425" s="40" t="s">
        <v>150</v>
      </c>
      <c r="AN425" s="40" t="s">
        <v>157</v>
      </c>
      <c r="AO425" s="40" t="s">
        <v>150</v>
      </c>
      <c r="AP425" s="40" t="s">
        <v>150</v>
      </c>
      <c r="AQ425" s="40" t="s">
        <v>150</v>
      </c>
      <c r="AR425" s="40" t="s">
        <v>150</v>
      </c>
      <c r="AS425" s="40" t="s">
        <v>150</v>
      </c>
      <c r="AT425" s="40" t="s">
        <v>150</v>
      </c>
      <c r="AU425" s="40" t="s">
        <v>150</v>
      </c>
      <c r="AV425" s="40" t="s">
        <v>150</v>
      </c>
      <c r="AW425" s="40" t="s">
        <v>150</v>
      </c>
      <c r="AX425" s="40" t="s">
        <v>150</v>
      </c>
      <c r="AY425" s="40" t="s">
        <v>150</v>
      </c>
      <c r="AZ425" s="40" t="s">
        <v>150</v>
      </c>
      <c r="BA425" s="40" t="s">
        <v>150</v>
      </c>
      <c r="BB425" s="40" t="s">
        <v>150</v>
      </c>
      <c r="BC425" s="40" t="s">
        <v>150</v>
      </c>
      <c r="BD425" s="40" t="s">
        <v>150</v>
      </c>
      <c r="BE425" s="40" t="s">
        <v>150</v>
      </c>
      <c r="BF425" s="40" t="s">
        <v>153</v>
      </c>
      <c r="BG425" s="40" t="s">
        <v>166</v>
      </c>
      <c r="BH425" s="40" t="s">
        <v>153</v>
      </c>
      <c r="BI425" s="40" t="s">
        <v>166</v>
      </c>
      <c r="BJ425" s="40" t="s">
        <v>153</v>
      </c>
      <c r="BK425" s="40" t="s">
        <v>150</v>
      </c>
      <c r="BL425" s="40" t="s">
        <v>153</v>
      </c>
      <c r="BM425" s="40" t="s">
        <v>153</v>
      </c>
      <c r="BN425" s="40" t="s">
        <v>153</v>
      </c>
      <c r="BO425" s="40"/>
      <c r="BP425" s="40" t="s">
        <v>153</v>
      </c>
      <c r="BQ425" s="40" t="s">
        <v>150</v>
      </c>
      <c r="BR425" s="40" t="s">
        <v>150</v>
      </c>
      <c r="BS425" s="40" t="s">
        <v>150</v>
      </c>
      <c r="BT425" s="40" t="s">
        <v>150</v>
      </c>
      <c r="BU425" s="41" t="s">
        <v>150</v>
      </c>
      <c r="BV425" s="43" t="s">
        <v>150</v>
      </c>
      <c r="BW425" s="40" t="s">
        <v>153</v>
      </c>
      <c r="BX425" s="40" t="s">
        <v>150</v>
      </c>
      <c r="BY425" s="40" t="s">
        <v>150</v>
      </c>
      <c r="BZ425" s="40" t="s">
        <v>150</v>
      </c>
      <c r="CA425" s="43" t="s">
        <v>150</v>
      </c>
      <c r="CB425" s="43" t="s">
        <v>150</v>
      </c>
      <c r="CC425" s="43" t="s">
        <v>150</v>
      </c>
      <c r="CD425" s="40" t="s">
        <v>150</v>
      </c>
      <c r="CE425" s="40" t="s">
        <v>150</v>
      </c>
      <c r="CF425" s="40" t="s">
        <v>150</v>
      </c>
      <c r="CG425" s="40" t="s">
        <v>153</v>
      </c>
      <c r="CH425" s="40" t="s">
        <v>158</v>
      </c>
      <c r="CI425" s="40"/>
      <c r="CJ425" s="54">
        <v>12.44153</v>
      </c>
      <c r="CK425" s="54">
        <v>-14.89545</v>
      </c>
      <c r="CL425" s="55">
        <v>9.091204E-2</v>
      </c>
      <c r="CM425" s="55">
        <v>0.25146429999999997</v>
      </c>
      <c r="CN425" s="54">
        <v>15.64751</v>
      </c>
      <c r="CO425" s="54">
        <v>43.281289999999998</v>
      </c>
      <c r="CP425" s="54">
        <v>6.4890819999999998</v>
      </c>
      <c r="CQ425" s="54">
        <v>20.937909999999999</v>
      </c>
      <c r="CR425" s="54">
        <v>2.7660170000000002</v>
      </c>
      <c r="CS425" s="54">
        <v>3.2266370000000002</v>
      </c>
      <c r="CT425" s="4"/>
      <c r="CU425" s="4"/>
      <c r="CV425" s="4"/>
      <c r="CW425" s="4"/>
      <c r="CX425" s="4"/>
      <c r="CY425" s="4"/>
      <c r="CZ425" s="4"/>
      <c r="DA425" s="4"/>
      <c r="DB425" s="4"/>
      <c r="DC425" s="4"/>
      <c r="DD425" s="4"/>
      <c r="DE425" s="4"/>
      <c r="DF425" s="4"/>
      <c r="DG425" s="4"/>
      <c r="DH425" s="4"/>
      <c r="DI425" s="4"/>
      <c r="DJ425" s="4"/>
      <c r="DK425" s="4"/>
    </row>
    <row r="426" spans="1:115" ht="15" customHeight="1" x14ac:dyDescent="0.6">
      <c r="A426" s="40">
        <v>556</v>
      </c>
      <c r="B426" s="40" t="s">
        <v>1925</v>
      </c>
      <c r="C426" s="40" t="s">
        <v>1926</v>
      </c>
      <c r="D426" s="40" t="s">
        <v>1927</v>
      </c>
      <c r="E426" s="40" t="s">
        <v>413</v>
      </c>
      <c r="F426" s="40" t="s">
        <v>1928</v>
      </c>
      <c r="G426" s="40" t="s">
        <v>2035</v>
      </c>
      <c r="H426" s="40" t="s">
        <v>150</v>
      </c>
      <c r="I426" s="41">
        <v>43638</v>
      </c>
      <c r="J426" s="42">
        <f t="shared" si="0"/>
        <v>2019</v>
      </c>
      <c r="K426" s="42">
        <f t="shared" si="1"/>
        <v>6</v>
      </c>
      <c r="L426" s="42" t="str">
        <f t="shared" si="2"/>
        <v>2 - Summer</v>
      </c>
      <c r="M426" s="40" t="s">
        <v>150</v>
      </c>
      <c r="N426" s="40" t="s">
        <v>150</v>
      </c>
      <c r="O426" s="43">
        <v>4.8611111111111112E-2</v>
      </c>
      <c r="P426" s="40" t="s">
        <v>151</v>
      </c>
      <c r="Q426" s="44">
        <v>29.62143</v>
      </c>
      <c r="R426" s="44">
        <v>-84.941879999999998</v>
      </c>
      <c r="S426" s="40" t="s">
        <v>152</v>
      </c>
      <c r="T426" s="40" t="s">
        <v>150</v>
      </c>
      <c r="U426" s="40" t="s">
        <v>150</v>
      </c>
      <c r="V426" s="40" t="s">
        <v>150</v>
      </c>
      <c r="W426" s="40" t="s">
        <v>150</v>
      </c>
      <c r="X426" s="40" t="s">
        <v>150</v>
      </c>
      <c r="Y426" s="40" t="s">
        <v>2036</v>
      </c>
      <c r="Z426" s="40" t="s">
        <v>2037</v>
      </c>
      <c r="AA426" s="45">
        <v>982.00041061009097</v>
      </c>
      <c r="AB426" s="40" t="s">
        <v>156</v>
      </c>
      <c r="AC426" s="40" t="s">
        <v>150</v>
      </c>
      <c r="AD426" s="40" t="s">
        <v>150</v>
      </c>
      <c r="AE426" s="40" t="s">
        <v>150</v>
      </c>
      <c r="AF426" s="40" t="s">
        <v>150</v>
      </c>
      <c r="AG426" s="46">
        <v>89.7</v>
      </c>
      <c r="AH426" s="46">
        <v>90.2</v>
      </c>
      <c r="AI426" s="40">
        <v>83.5</v>
      </c>
      <c r="AJ426" s="40" t="s">
        <v>150</v>
      </c>
      <c r="AK426" s="40" t="s">
        <v>150</v>
      </c>
      <c r="AL426" s="40" t="s">
        <v>150</v>
      </c>
      <c r="AM426" s="40" t="s">
        <v>150</v>
      </c>
      <c r="AN426" s="40" t="s">
        <v>157</v>
      </c>
      <c r="AO426" s="40" t="s">
        <v>150</v>
      </c>
      <c r="AP426" s="40" t="s">
        <v>150</v>
      </c>
      <c r="AQ426" s="40" t="s">
        <v>150</v>
      </c>
      <c r="AR426" s="40" t="s">
        <v>150</v>
      </c>
      <c r="AS426" s="40" t="s">
        <v>150</v>
      </c>
      <c r="AT426" s="40" t="s">
        <v>150</v>
      </c>
      <c r="AU426" s="40" t="s">
        <v>150</v>
      </c>
      <c r="AV426" s="40" t="s">
        <v>150</v>
      </c>
      <c r="AW426" s="40" t="s">
        <v>150</v>
      </c>
      <c r="AX426" s="40" t="s">
        <v>150</v>
      </c>
      <c r="AY426" s="40" t="s">
        <v>150</v>
      </c>
      <c r="AZ426" s="40" t="s">
        <v>150</v>
      </c>
      <c r="BA426" s="40" t="s">
        <v>150</v>
      </c>
      <c r="BB426" s="40" t="s">
        <v>150</v>
      </c>
      <c r="BC426" s="40" t="s">
        <v>150</v>
      </c>
      <c r="BD426" s="40" t="s">
        <v>150</v>
      </c>
      <c r="BE426" s="40" t="s">
        <v>150</v>
      </c>
      <c r="BF426" s="40" t="s">
        <v>153</v>
      </c>
      <c r="BG426" s="40" t="s">
        <v>166</v>
      </c>
      <c r="BH426" s="40" t="s">
        <v>153</v>
      </c>
      <c r="BI426" s="40" t="s">
        <v>166</v>
      </c>
      <c r="BJ426" s="40" t="s">
        <v>153</v>
      </c>
      <c r="BK426" s="40" t="s">
        <v>150</v>
      </c>
      <c r="BL426" s="40" t="s">
        <v>153</v>
      </c>
      <c r="BM426" s="40" t="s">
        <v>153</v>
      </c>
      <c r="BN426" s="40" t="s">
        <v>153</v>
      </c>
      <c r="BO426" s="40"/>
      <c r="BP426" s="40" t="s">
        <v>153</v>
      </c>
      <c r="BQ426" s="40" t="s">
        <v>150</v>
      </c>
      <c r="BR426" s="40" t="s">
        <v>150</v>
      </c>
      <c r="BS426" s="40" t="s">
        <v>150</v>
      </c>
      <c r="BT426" s="40" t="s">
        <v>150</v>
      </c>
      <c r="BU426" s="41" t="s">
        <v>150</v>
      </c>
      <c r="BV426" s="43" t="s">
        <v>150</v>
      </c>
      <c r="BW426" s="40" t="s">
        <v>153</v>
      </c>
      <c r="BX426" s="40" t="s">
        <v>150</v>
      </c>
      <c r="BY426" s="40" t="s">
        <v>150</v>
      </c>
      <c r="BZ426" s="40" t="s">
        <v>150</v>
      </c>
      <c r="CA426" s="43" t="s">
        <v>150</v>
      </c>
      <c r="CB426" s="43" t="s">
        <v>150</v>
      </c>
      <c r="CC426" s="43" t="s">
        <v>150</v>
      </c>
      <c r="CD426" s="40" t="s">
        <v>150</v>
      </c>
      <c r="CE426" s="40" t="s">
        <v>150</v>
      </c>
      <c r="CF426" s="40" t="s">
        <v>150</v>
      </c>
      <c r="CG426" s="40" t="s">
        <v>153</v>
      </c>
      <c r="CH426" s="40" t="s">
        <v>158</v>
      </c>
      <c r="CI426" s="40"/>
      <c r="CJ426" s="52">
        <v>12.64874</v>
      </c>
      <c r="CK426" s="52">
        <v>-17.094550000000002</v>
      </c>
      <c r="CL426" s="53">
        <v>5.5258059999999998E-2</v>
      </c>
      <c r="CM426" s="53">
        <v>0.1571988</v>
      </c>
      <c r="CN426" s="52">
        <v>15.264659999999999</v>
      </c>
      <c r="CO426" s="52">
        <v>43.425080000000001</v>
      </c>
      <c r="CP426" s="52">
        <v>3.9441869999999999</v>
      </c>
      <c r="CQ426" s="52">
        <v>13.088990000000001</v>
      </c>
      <c r="CR426" s="52">
        <v>2.8448120000000001</v>
      </c>
      <c r="CS426" s="52">
        <v>3.3185519999999999</v>
      </c>
      <c r="CT426" s="4"/>
      <c r="CU426" s="4"/>
      <c r="CV426" s="4"/>
      <c r="CW426" s="4"/>
      <c r="CX426" s="4"/>
      <c r="CY426" s="4"/>
      <c r="CZ426" s="4"/>
      <c r="DA426" s="4"/>
      <c r="DB426" s="4"/>
      <c r="DC426" s="4"/>
      <c r="DD426" s="4"/>
      <c r="DE426" s="4"/>
      <c r="DF426" s="4"/>
      <c r="DG426" s="4"/>
      <c r="DH426" s="4"/>
      <c r="DI426" s="4"/>
      <c r="DJ426" s="4"/>
      <c r="DK426" s="4"/>
    </row>
    <row r="427" spans="1:115" ht="15" customHeight="1" x14ac:dyDescent="0.6">
      <c r="A427" s="40">
        <v>557</v>
      </c>
      <c r="B427" s="40" t="s">
        <v>1925</v>
      </c>
      <c r="C427" s="40" t="s">
        <v>1926</v>
      </c>
      <c r="D427" s="40" t="s">
        <v>1927</v>
      </c>
      <c r="E427" s="40" t="s">
        <v>413</v>
      </c>
      <c r="F427" s="40" t="s">
        <v>1928</v>
      </c>
      <c r="G427" s="40" t="s">
        <v>584</v>
      </c>
      <c r="H427" s="40" t="s">
        <v>150</v>
      </c>
      <c r="I427" s="41">
        <v>43638</v>
      </c>
      <c r="J427" s="42">
        <f t="shared" si="0"/>
        <v>2019</v>
      </c>
      <c r="K427" s="42">
        <f t="shared" si="1"/>
        <v>6</v>
      </c>
      <c r="L427" s="42" t="str">
        <f t="shared" si="2"/>
        <v>2 - Summer</v>
      </c>
      <c r="M427" s="40" t="s">
        <v>150</v>
      </c>
      <c r="N427" s="40" t="s">
        <v>150</v>
      </c>
      <c r="O427" s="43">
        <v>9.2361111111111116E-2</v>
      </c>
      <c r="P427" s="40" t="s">
        <v>151</v>
      </c>
      <c r="Q427" s="44">
        <v>29.622119999999999</v>
      </c>
      <c r="R427" s="44">
        <v>-84.940759999999997</v>
      </c>
      <c r="S427" s="40" t="s">
        <v>290</v>
      </c>
      <c r="T427" s="40">
        <v>1096</v>
      </c>
      <c r="U427" s="40" t="s">
        <v>150</v>
      </c>
      <c r="V427" s="40" t="s">
        <v>150</v>
      </c>
      <c r="W427" s="40" t="s">
        <v>150</v>
      </c>
      <c r="X427" s="40" t="s">
        <v>150</v>
      </c>
      <c r="Y427" s="40" t="s">
        <v>585</v>
      </c>
      <c r="Z427" s="40" t="s">
        <v>2038</v>
      </c>
      <c r="AA427" s="45">
        <v>982.00040612857799</v>
      </c>
      <c r="AB427" s="40" t="s">
        <v>156</v>
      </c>
      <c r="AC427" s="40" t="s">
        <v>150</v>
      </c>
      <c r="AD427" s="40" t="s">
        <v>150</v>
      </c>
      <c r="AE427" s="40" t="s">
        <v>150</v>
      </c>
      <c r="AF427" s="40" t="s">
        <v>150</v>
      </c>
      <c r="AG427" s="46">
        <v>100.2</v>
      </c>
      <c r="AH427" s="46">
        <v>100.9</v>
      </c>
      <c r="AI427" s="40">
        <v>91.1</v>
      </c>
      <c r="AJ427" s="40" t="s">
        <v>150</v>
      </c>
      <c r="AK427" s="40" t="s">
        <v>150</v>
      </c>
      <c r="AL427" s="40" t="s">
        <v>150</v>
      </c>
      <c r="AM427" s="40" t="s">
        <v>150</v>
      </c>
      <c r="AN427" s="40" t="s">
        <v>157</v>
      </c>
      <c r="AO427" s="40" t="s">
        <v>150</v>
      </c>
      <c r="AP427" s="40" t="s">
        <v>150</v>
      </c>
      <c r="AQ427" s="40" t="s">
        <v>150</v>
      </c>
      <c r="AR427" s="40" t="s">
        <v>150</v>
      </c>
      <c r="AS427" s="40" t="s">
        <v>150</v>
      </c>
      <c r="AT427" s="40" t="s">
        <v>150</v>
      </c>
      <c r="AU427" s="40" t="s">
        <v>150</v>
      </c>
      <c r="AV427" s="40" t="s">
        <v>150</v>
      </c>
      <c r="AW427" s="40" t="s">
        <v>150</v>
      </c>
      <c r="AX427" s="40" t="s">
        <v>150</v>
      </c>
      <c r="AY427" s="40" t="s">
        <v>150</v>
      </c>
      <c r="AZ427" s="40" t="s">
        <v>150</v>
      </c>
      <c r="BA427" s="40" t="s">
        <v>150</v>
      </c>
      <c r="BB427" s="40" t="s">
        <v>150</v>
      </c>
      <c r="BC427" s="40" t="s">
        <v>150</v>
      </c>
      <c r="BD427" s="40" t="s">
        <v>150</v>
      </c>
      <c r="BE427" s="40" t="s">
        <v>150</v>
      </c>
      <c r="BF427" s="40" t="s">
        <v>153</v>
      </c>
      <c r="BG427" s="40" t="s">
        <v>166</v>
      </c>
      <c r="BH427" s="40" t="s">
        <v>153</v>
      </c>
      <c r="BI427" s="40" t="s">
        <v>166</v>
      </c>
      <c r="BJ427" s="40" t="s">
        <v>153</v>
      </c>
      <c r="BK427" s="40" t="s">
        <v>150</v>
      </c>
      <c r="BL427" s="40" t="s">
        <v>153</v>
      </c>
      <c r="BM427" s="40" t="s">
        <v>166</v>
      </c>
      <c r="BN427" s="40" t="s">
        <v>153</v>
      </c>
      <c r="BO427" s="40" t="s">
        <v>2039</v>
      </c>
      <c r="BP427" s="40" t="s">
        <v>153</v>
      </c>
      <c r="BQ427" s="40" t="s">
        <v>150</v>
      </c>
      <c r="BR427" s="40" t="s">
        <v>150</v>
      </c>
      <c r="BS427" s="40" t="s">
        <v>150</v>
      </c>
      <c r="BT427" s="40" t="s">
        <v>150</v>
      </c>
      <c r="BU427" s="41" t="s">
        <v>150</v>
      </c>
      <c r="BV427" s="43" t="s">
        <v>150</v>
      </c>
      <c r="BW427" s="40" t="s">
        <v>153</v>
      </c>
      <c r="BX427" s="40" t="s">
        <v>150</v>
      </c>
      <c r="BY427" s="40" t="s">
        <v>150</v>
      </c>
      <c r="BZ427" s="40" t="s">
        <v>150</v>
      </c>
      <c r="CA427" s="43" t="s">
        <v>150</v>
      </c>
      <c r="CB427" s="43" t="s">
        <v>150</v>
      </c>
      <c r="CC427" s="43" t="s">
        <v>150</v>
      </c>
      <c r="CD427" s="40" t="s">
        <v>150</v>
      </c>
      <c r="CE427" s="40" t="s">
        <v>150</v>
      </c>
      <c r="CF427" s="40" t="s">
        <v>150</v>
      </c>
      <c r="CG427" s="40" t="s">
        <v>153</v>
      </c>
      <c r="CH427" s="40" t="s">
        <v>158</v>
      </c>
      <c r="CI427" s="40"/>
      <c r="CJ427" s="52">
        <v>6.506392</v>
      </c>
      <c r="CK427" s="52">
        <v>-9.2225260000000002</v>
      </c>
      <c r="CL427" s="53">
        <v>5.6513290000000001E-2</v>
      </c>
      <c r="CM427" s="53">
        <v>0.15807499999999999</v>
      </c>
      <c r="CN427" s="52">
        <v>14.990259999999999</v>
      </c>
      <c r="CO427" s="52">
        <v>41.92971</v>
      </c>
      <c r="CP427" s="52">
        <v>4.0337820000000004</v>
      </c>
      <c r="CQ427" s="52">
        <v>13.161949999999999</v>
      </c>
      <c r="CR427" s="52">
        <v>2.797129</v>
      </c>
      <c r="CS427" s="52">
        <v>3.2629290000000002</v>
      </c>
      <c r="CT427" s="4"/>
      <c r="CU427" s="4"/>
      <c r="CV427" s="4"/>
      <c r="CW427" s="4"/>
      <c r="CX427" s="4"/>
      <c r="CY427" s="4"/>
      <c r="CZ427" s="4"/>
      <c r="DA427" s="4"/>
      <c r="DB427" s="4"/>
      <c r="DC427" s="4"/>
      <c r="DD427" s="4"/>
      <c r="DE427" s="4"/>
      <c r="DF427" s="4"/>
      <c r="DG427" s="4"/>
      <c r="DH427" s="4"/>
      <c r="DI427" s="4"/>
      <c r="DJ427" s="4"/>
      <c r="DK427" s="4"/>
    </row>
    <row r="428" spans="1:115" ht="15" customHeight="1" x14ac:dyDescent="0.6">
      <c r="A428" s="40">
        <v>558</v>
      </c>
      <c r="B428" s="40" t="s">
        <v>1925</v>
      </c>
      <c r="C428" s="40" t="s">
        <v>1926</v>
      </c>
      <c r="D428" s="40" t="s">
        <v>1927</v>
      </c>
      <c r="E428" s="40" t="s">
        <v>413</v>
      </c>
      <c r="F428" s="40" t="s">
        <v>1928</v>
      </c>
      <c r="G428" s="40" t="s">
        <v>2040</v>
      </c>
      <c r="H428" s="40" t="s">
        <v>150</v>
      </c>
      <c r="I428" s="41">
        <v>43638</v>
      </c>
      <c r="J428" s="42">
        <f t="shared" si="0"/>
        <v>2019</v>
      </c>
      <c r="K428" s="42">
        <f t="shared" si="1"/>
        <v>6</v>
      </c>
      <c r="L428" s="42" t="str">
        <f t="shared" si="2"/>
        <v>2 - Summer</v>
      </c>
      <c r="M428" s="40" t="s">
        <v>150</v>
      </c>
      <c r="N428" s="40" t="s">
        <v>150</v>
      </c>
      <c r="O428" s="43">
        <v>0.10208333333333335</v>
      </c>
      <c r="P428" s="40" t="s">
        <v>151</v>
      </c>
      <c r="Q428" s="44">
        <v>29.631489999999999</v>
      </c>
      <c r="R428" s="44">
        <v>-84.923190000000005</v>
      </c>
      <c r="S428" s="40" t="s">
        <v>152</v>
      </c>
      <c r="T428" s="40" t="s">
        <v>150</v>
      </c>
      <c r="U428" s="40" t="s">
        <v>150</v>
      </c>
      <c r="V428" s="40" t="s">
        <v>150</v>
      </c>
      <c r="W428" s="40" t="s">
        <v>150</v>
      </c>
      <c r="X428" s="40" t="s">
        <v>150</v>
      </c>
      <c r="Y428" s="40" t="s">
        <v>2041</v>
      </c>
      <c r="Z428" s="40" t="s">
        <v>2042</v>
      </c>
      <c r="AA428" s="45">
        <v>982.00041060968601</v>
      </c>
      <c r="AB428" s="40" t="s">
        <v>156</v>
      </c>
      <c r="AC428" s="40" t="s">
        <v>150</v>
      </c>
      <c r="AD428" s="40" t="s">
        <v>150</v>
      </c>
      <c r="AE428" s="40" t="s">
        <v>150</v>
      </c>
      <c r="AF428" s="40" t="s">
        <v>150</v>
      </c>
      <c r="AG428" s="46">
        <v>89.1</v>
      </c>
      <c r="AH428" s="46">
        <v>90.3</v>
      </c>
      <c r="AI428" s="40">
        <v>86.2</v>
      </c>
      <c r="AJ428" s="40" t="s">
        <v>150</v>
      </c>
      <c r="AK428" s="40" t="s">
        <v>150</v>
      </c>
      <c r="AL428" s="40" t="s">
        <v>150</v>
      </c>
      <c r="AM428" s="40" t="s">
        <v>150</v>
      </c>
      <c r="AN428" s="40" t="s">
        <v>157</v>
      </c>
      <c r="AO428" s="40" t="s">
        <v>150</v>
      </c>
      <c r="AP428" s="40" t="s">
        <v>150</v>
      </c>
      <c r="AQ428" s="40" t="s">
        <v>150</v>
      </c>
      <c r="AR428" s="40" t="s">
        <v>150</v>
      </c>
      <c r="AS428" s="40" t="s">
        <v>150</v>
      </c>
      <c r="AT428" s="40" t="s">
        <v>150</v>
      </c>
      <c r="AU428" s="40" t="s">
        <v>150</v>
      </c>
      <c r="AV428" s="40" t="s">
        <v>150</v>
      </c>
      <c r="AW428" s="40" t="s">
        <v>150</v>
      </c>
      <c r="AX428" s="40" t="s">
        <v>150</v>
      </c>
      <c r="AY428" s="40" t="s">
        <v>150</v>
      </c>
      <c r="AZ428" s="40" t="s">
        <v>150</v>
      </c>
      <c r="BA428" s="40" t="s">
        <v>150</v>
      </c>
      <c r="BB428" s="40" t="s">
        <v>150</v>
      </c>
      <c r="BC428" s="40" t="s">
        <v>150</v>
      </c>
      <c r="BD428" s="40" t="s">
        <v>150</v>
      </c>
      <c r="BE428" s="40" t="s">
        <v>150</v>
      </c>
      <c r="BF428" s="40" t="s">
        <v>153</v>
      </c>
      <c r="BG428" s="40" t="s">
        <v>166</v>
      </c>
      <c r="BH428" s="40" t="s">
        <v>153</v>
      </c>
      <c r="BI428" s="40" t="s">
        <v>153</v>
      </c>
      <c r="BJ428" s="40" t="s">
        <v>150</v>
      </c>
      <c r="BK428" s="40" t="s">
        <v>150</v>
      </c>
      <c r="BL428" s="40" t="s">
        <v>153</v>
      </c>
      <c r="BM428" s="40" t="s">
        <v>153</v>
      </c>
      <c r="BN428" s="40" t="s">
        <v>153</v>
      </c>
      <c r="BO428" s="40"/>
      <c r="BP428" s="40" t="s">
        <v>153</v>
      </c>
      <c r="BQ428" s="40" t="s">
        <v>150</v>
      </c>
      <c r="BR428" s="40" t="s">
        <v>150</v>
      </c>
      <c r="BS428" s="40" t="s">
        <v>150</v>
      </c>
      <c r="BT428" s="40" t="s">
        <v>150</v>
      </c>
      <c r="BU428" s="41" t="s">
        <v>150</v>
      </c>
      <c r="BV428" s="43" t="s">
        <v>150</v>
      </c>
      <c r="BW428" s="40" t="s">
        <v>153</v>
      </c>
      <c r="BX428" s="40" t="s">
        <v>150</v>
      </c>
      <c r="BY428" s="40" t="s">
        <v>150</v>
      </c>
      <c r="BZ428" s="40" t="s">
        <v>150</v>
      </c>
      <c r="CA428" s="43" t="s">
        <v>150</v>
      </c>
      <c r="CB428" s="43" t="s">
        <v>150</v>
      </c>
      <c r="CC428" s="43" t="s">
        <v>150</v>
      </c>
      <c r="CD428" s="40" t="s">
        <v>150</v>
      </c>
      <c r="CE428" s="40" t="s">
        <v>150</v>
      </c>
      <c r="CF428" s="40" t="s">
        <v>150</v>
      </c>
      <c r="CG428" s="40" t="s">
        <v>153</v>
      </c>
      <c r="CH428" s="40" t="s">
        <v>158</v>
      </c>
      <c r="CI428" s="40"/>
      <c r="CJ428" s="52">
        <v>11.508609999999999</v>
      </c>
      <c r="CK428" s="52">
        <v>-14.140140000000001</v>
      </c>
      <c r="CL428" s="53">
        <v>3.7236690000000003E-2</v>
      </c>
      <c r="CM428" s="53">
        <v>0.1001334</v>
      </c>
      <c r="CN428" s="52">
        <v>14.95449</v>
      </c>
      <c r="CO428" s="52">
        <v>40.214210000000001</v>
      </c>
      <c r="CP428" s="52">
        <v>2.6578650000000001</v>
      </c>
      <c r="CQ428" s="52">
        <v>8.3375000000000004</v>
      </c>
      <c r="CR428" s="52">
        <v>2.6891050000000001</v>
      </c>
      <c r="CS428" s="52">
        <v>3.1369159999999998</v>
      </c>
      <c r="CT428" s="4"/>
      <c r="CU428" s="4"/>
      <c r="CV428" s="4"/>
      <c r="CW428" s="4"/>
      <c r="CX428" s="4"/>
      <c r="CY428" s="4"/>
      <c r="CZ428" s="4"/>
      <c r="DA428" s="4"/>
      <c r="DB428" s="4"/>
      <c r="DC428" s="4"/>
      <c r="DD428" s="4"/>
      <c r="DE428" s="4"/>
      <c r="DF428" s="4"/>
      <c r="DG428" s="4"/>
      <c r="DH428" s="4"/>
      <c r="DI428" s="4"/>
      <c r="DJ428" s="4"/>
      <c r="DK428" s="4"/>
    </row>
    <row r="429" spans="1:115" ht="15" customHeight="1" x14ac:dyDescent="0.6">
      <c r="A429" s="40">
        <v>559</v>
      </c>
      <c r="B429" s="40" t="s">
        <v>1925</v>
      </c>
      <c r="C429" s="40" t="s">
        <v>1926</v>
      </c>
      <c r="D429" s="40" t="s">
        <v>1927</v>
      </c>
      <c r="E429" s="40" t="s">
        <v>413</v>
      </c>
      <c r="F429" s="40" t="s">
        <v>1928</v>
      </c>
      <c r="G429" s="40" t="s">
        <v>2043</v>
      </c>
      <c r="H429" s="40" t="s">
        <v>150</v>
      </c>
      <c r="I429" s="41">
        <v>43638</v>
      </c>
      <c r="J429" s="42">
        <f t="shared" si="0"/>
        <v>2019</v>
      </c>
      <c r="K429" s="42">
        <f t="shared" si="1"/>
        <v>6</v>
      </c>
      <c r="L429" s="42" t="str">
        <f t="shared" si="2"/>
        <v>2 - Summer</v>
      </c>
      <c r="M429" s="40" t="s">
        <v>150</v>
      </c>
      <c r="N429" s="40" t="s">
        <v>150</v>
      </c>
      <c r="O429" s="43">
        <v>0.13194444444444445</v>
      </c>
      <c r="P429" s="40" t="s">
        <v>151</v>
      </c>
      <c r="Q429" s="44">
        <v>29.629919999999998</v>
      </c>
      <c r="R429" s="44">
        <v>-84.926159999999996</v>
      </c>
      <c r="S429" s="40" t="s">
        <v>152</v>
      </c>
      <c r="T429" s="40" t="s">
        <v>150</v>
      </c>
      <c r="U429" s="40" t="s">
        <v>150</v>
      </c>
      <c r="V429" s="40" t="s">
        <v>150</v>
      </c>
      <c r="W429" s="40" t="s">
        <v>150</v>
      </c>
      <c r="X429" s="40" t="s">
        <v>150</v>
      </c>
      <c r="Y429" s="40" t="s">
        <v>2044</v>
      </c>
      <c r="Z429" s="40" t="s">
        <v>2045</v>
      </c>
      <c r="AA429" s="45">
        <v>982.00041060463298</v>
      </c>
      <c r="AB429" s="40" t="s">
        <v>156</v>
      </c>
      <c r="AC429" s="40" t="s">
        <v>150</v>
      </c>
      <c r="AD429" s="40" t="s">
        <v>150</v>
      </c>
      <c r="AE429" s="40" t="s">
        <v>150</v>
      </c>
      <c r="AF429" s="40" t="s">
        <v>150</v>
      </c>
      <c r="AG429" s="46">
        <v>93.3</v>
      </c>
      <c r="AH429" s="46">
        <v>93.9</v>
      </c>
      <c r="AI429" s="40">
        <v>90.5</v>
      </c>
      <c r="AJ429" s="40" t="s">
        <v>150</v>
      </c>
      <c r="AK429" s="40" t="s">
        <v>150</v>
      </c>
      <c r="AL429" s="40" t="s">
        <v>150</v>
      </c>
      <c r="AM429" s="40" t="s">
        <v>150</v>
      </c>
      <c r="AN429" s="40" t="s">
        <v>157</v>
      </c>
      <c r="AO429" s="40" t="s">
        <v>150</v>
      </c>
      <c r="AP429" s="40" t="s">
        <v>166</v>
      </c>
      <c r="AQ429" s="40" t="s">
        <v>2046</v>
      </c>
      <c r="AR429" s="40" t="s">
        <v>150</v>
      </c>
      <c r="AS429" s="40" t="s">
        <v>150</v>
      </c>
      <c r="AT429" s="40" t="s">
        <v>150</v>
      </c>
      <c r="AU429" s="40" t="s">
        <v>150</v>
      </c>
      <c r="AV429" s="40" t="s">
        <v>150</v>
      </c>
      <c r="AW429" s="40" t="s">
        <v>150</v>
      </c>
      <c r="AX429" s="40" t="s">
        <v>150</v>
      </c>
      <c r="AY429" s="40" t="s">
        <v>150</v>
      </c>
      <c r="AZ429" s="40" t="s">
        <v>150</v>
      </c>
      <c r="BA429" s="40" t="s">
        <v>150</v>
      </c>
      <c r="BB429" s="40" t="s">
        <v>150</v>
      </c>
      <c r="BC429" s="40" t="s">
        <v>150</v>
      </c>
      <c r="BD429" s="40" t="s">
        <v>150</v>
      </c>
      <c r="BE429" s="40" t="s">
        <v>150</v>
      </c>
      <c r="BF429" s="40" t="s">
        <v>153</v>
      </c>
      <c r="BG429" s="40" t="s">
        <v>166</v>
      </c>
      <c r="BH429" s="40" t="s">
        <v>153</v>
      </c>
      <c r="BI429" s="40" t="s">
        <v>166</v>
      </c>
      <c r="BJ429" s="40" t="s">
        <v>153</v>
      </c>
      <c r="BK429" s="40" t="s">
        <v>150</v>
      </c>
      <c r="BL429" s="40" t="s">
        <v>153</v>
      </c>
      <c r="BM429" s="40" t="s">
        <v>153</v>
      </c>
      <c r="BN429" s="40" t="s">
        <v>153</v>
      </c>
      <c r="BO429" s="40"/>
      <c r="BP429" s="40" t="s">
        <v>153</v>
      </c>
      <c r="BQ429" s="40" t="s">
        <v>150</v>
      </c>
      <c r="BR429" s="40" t="s">
        <v>150</v>
      </c>
      <c r="BS429" s="40" t="s">
        <v>150</v>
      </c>
      <c r="BT429" s="40" t="s">
        <v>150</v>
      </c>
      <c r="BU429" s="41" t="s">
        <v>150</v>
      </c>
      <c r="BV429" s="43" t="s">
        <v>150</v>
      </c>
      <c r="BW429" s="40" t="s">
        <v>153</v>
      </c>
      <c r="BX429" s="40" t="s">
        <v>150</v>
      </c>
      <c r="BY429" s="40" t="s">
        <v>150</v>
      </c>
      <c r="BZ429" s="40" t="s">
        <v>150</v>
      </c>
      <c r="CA429" s="43" t="s">
        <v>150</v>
      </c>
      <c r="CB429" s="43" t="s">
        <v>150</v>
      </c>
      <c r="CC429" s="43" t="s">
        <v>150</v>
      </c>
      <c r="CD429" s="40" t="s">
        <v>150</v>
      </c>
      <c r="CE429" s="40" t="s">
        <v>150</v>
      </c>
      <c r="CF429" s="40" t="s">
        <v>150</v>
      </c>
      <c r="CG429" s="40" t="s">
        <v>153</v>
      </c>
      <c r="CH429" s="40" t="s">
        <v>158</v>
      </c>
      <c r="CI429" s="40"/>
      <c r="CJ429" s="52">
        <v>9.5720050000000008</v>
      </c>
      <c r="CK429" s="52">
        <v>-15.62443</v>
      </c>
      <c r="CL429" s="53">
        <v>6.1395859999999997E-2</v>
      </c>
      <c r="CM429" s="53">
        <v>0.1753353</v>
      </c>
      <c r="CN429" s="52">
        <v>15.74253</v>
      </c>
      <c r="CO429" s="52">
        <v>44.95778</v>
      </c>
      <c r="CP429" s="52">
        <v>4.3822890000000001</v>
      </c>
      <c r="CQ429" s="52">
        <v>14.59911</v>
      </c>
      <c r="CR429" s="52">
        <v>2.855817</v>
      </c>
      <c r="CS429" s="52">
        <v>3.3313899999999999</v>
      </c>
      <c r="CT429" s="4"/>
      <c r="CU429" s="4"/>
      <c r="CV429" s="4"/>
      <c r="CW429" s="4"/>
      <c r="CX429" s="4"/>
      <c r="CY429" s="4"/>
      <c r="CZ429" s="4"/>
      <c r="DA429" s="4"/>
      <c r="DB429" s="4"/>
      <c r="DC429" s="4"/>
      <c r="DD429" s="4"/>
      <c r="DE429" s="4"/>
      <c r="DF429" s="4"/>
      <c r="DG429" s="4"/>
      <c r="DH429" s="4"/>
      <c r="DI429" s="4"/>
      <c r="DJ429" s="4"/>
      <c r="DK429" s="4"/>
    </row>
    <row r="430" spans="1:115" ht="15" customHeight="1" x14ac:dyDescent="0.6">
      <c r="A430" s="40">
        <v>560</v>
      </c>
      <c r="B430" s="40" t="s">
        <v>1925</v>
      </c>
      <c r="C430" s="40" t="s">
        <v>1926</v>
      </c>
      <c r="D430" s="40" t="s">
        <v>1927</v>
      </c>
      <c r="E430" s="40" t="s">
        <v>413</v>
      </c>
      <c r="F430" s="40" t="s">
        <v>1928</v>
      </c>
      <c r="G430" s="40" t="s">
        <v>1306</v>
      </c>
      <c r="H430" s="40" t="s">
        <v>150</v>
      </c>
      <c r="I430" s="41">
        <v>43638</v>
      </c>
      <c r="J430" s="42">
        <f t="shared" si="0"/>
        <v>2019</v>
      </c>
      <c r="K430" s="42">
        <f t="shared" si="1"/>
        <v>6</v>
      </c>
      <c r="L430" s="42" t="str">
        <f t="shared" si="2"/>
        <v>2 - Summer</v>
      </c>
      <c r="M430" s="40" t="s">
        <v>150</v>
      </c>
      <c r="N430" s="40" t="s">
        <v>150</v>
      </c>
      <c r="O430" s="43">
        <v>0.14305555555555557</v>
      </c>
      <c r="P430" s="40" t="s">
        <v>151</v>
      </c>
      <c r="Q430" s="44">
        <v>29.626159999999999</v>
      </c>
      <c r="R430" s="44">
        <v>-84.932749999999999</v>
      </c>
      <c r="S430" s="40" t="s">
        <v>290</v>
      </c>
      <c r="T430" s="40">
        <v>740</v>
      </c>
      <c r="U430" s="40" t="s">
        <v>150</v>
      </c>
      <c r="V430" s="40" t="s">
        <v>150</v>
      </c>
      <c r="W430" s="40" t="s">
        <v>150</v>
      </c>
      <c r="X430" s="40" t="s">
        <v>150</v>
      </c>
      <c r="Y430" s="40" t="s">
        <v>2047</v>
      </c>
      <c r="Z430" s="40" t="s">
        <v>1308</v>
      </c>
      <c r="AA430" s="45">
        <v>985.11100093002005</v>
      </c>
      <c r="AB430" s="40" t="s">
        <v>156</v>
      </c>
      <c r="AC430" s="40" t="s">
        <v>150</v>
      </c>
      <c r="AD430" s="40" t="s">
        <v>150</v>
      </c>
      <c r="AE430" s="40" t="s">
        <v>150</v>
      </c>
      <c r="AF430" s="40" t="s">
        <v>150</v>
      </c>
      <c r="AG430" s="46">
        <v>90.6</v>
      </c>
      <c r="AH430" s="46">
        <v>91</v>
      </c>
      <c r="AI430" s="40">
        <v>87.2</v>
      </c>
      <c r="AJ430" s="40" t="s">
        <v>150</v>
      </c>
      <c r="AK430" s="40" t="s">
        <v>150</v>
      </c>
      <c r="AL430" s="40" t="s">
        <v>150</v>
      </c>
      <c r="AM430" s="40" t="s">
        <v>150</v>
      </c>
      <c r="AN430" s="40" t="s">
        <v>157</v>
      </c>
      <c r="AO430" s="40" t="s">
        <v>150</v>
      </c>
      <c r="AP430" s="40" t="s">
        <v>150</v>
      </c>
      <c r="AQ430" s="40" t="s">
        <v>150</v>
      </c>
      <c r="AR430" s="40" t="s">
        <v>150</v>
      </c>
      <c r="AS430" s="40" t="s">
        <v>150</v>
      </c>
      <c r="AT430" s="40" t="s">
        <v>150</v>
      </c>
      <c r="AU430" s="40" t="s">
        <v>150</v>
      </c>
      <c r="AV430" s="40" t="s">
        <v>150</v>
      </c>
      <c r="AW430" s="40" t="s">
        <v>150</v>
      </c>
      <c r="AX430" s="40" t="s">
        <v>150</v>
      </c>
      <c r="AY430" s="40" t="s">
        <v>150</v>
      </c>
      <c r="AZ430" s="40" t="s">
        <v>150</v>
      </c>
      <c r="BA430" s="40" t="s">
        <v>150</v>
      </c>
      <c r="BB430" s="40" t="s">
        <v>150</v>
      </c>
      <c r="BC430" s="40" t="s">
        <v>150</v>
      </c>
      <c r="BD430" s="40" t="s">
        <v>150</v>
      </c>
      <c r="BE430" s="40" t="s">
        <v>150</v>
      </c>
      <c r="BF430" s="40" t="s">
        <v>153</v>
      </c>
      <c r="BG430" s="40" t="s">
        <v>166</v>
      </c>
      <c r="BH430" s="40" t="s">
        <v>153</v>
      </c>
      <c r="BI430" s="40" t="s">
        <v>166</v>
      </c>
      <c r="BJ430" s="40" t="s">
        <v>153</v>
      </c>
      <c r="BK430" s="40" t="s">
        <v>150</v>
      </c>
      <c r="BL430" s="40" t="s">
        <v>153</v>
      </c>
      <c r="BM430" s="40" t="s">
        <v>166</v>
      </c>
      <c r="BN430" s="40" t="s">
        <v>153</v>
      </c>
      <c r="BO430" s="40"/>
      <c r="BP430" s="40" t="s">
        <v>153</v>
      </c>
      <c r="BQ430" s="40" t="s">
        <v>150</v>
      </c>
      <c r="BR430" s="40" t="s">
        <v>150</v>
      </c>
      <c r="BS430" s="40" t="s">
        <v>150</v>
      </c>
      <c r="BT430" s="40" t="s">
        <v>150</v>
      </c>
      <c r="BU430" s="41" t="s">
        <v>150</v>
      </c>
      <c r="BV430" s="43" t="s">
        <v>150</v>
      </c>
      <c r="BW430" s="40" t="s">
        <v>153</v>
      </c>
      <c r="BX430" s="40" t="s">
        <v>150</v>
      </c>
      <c r="BY430" s="40" t="s">
        <v>150</v>
      </c>
      <c r="BZ430" s="40" t="s">
        <v>150</v>
      </c>
      <c r="CA430" s="43" t="s">
        <v>150</v>
      </c>
      <c r="CB430" s="43" t="s">
        <v>150</v>
      </c>
      <c r="CC430" s="43" t="s">
        <v>150</v>
      </c>
      <c r="CD430" s="40" t="s">
        <v>150</v>
      </c>
      <c r="CE430" s="40" t="s">
        <v>150</v>
      </c>
      <c r="CF430" s="40" t="s">
        <v>150</v>
      </c>
      <c r="CG430" s="40" t="s">
        <v>153</v>
      </c>
      <c r="CH430" s="40" t="s">
        <v>158</v>
      </c>
      <c r="CI430" s="40"/>
      <c r="CJ430" s="54">
        <v>10.99616</v>
      </c>
      <c r="CK430" s="54">
        <v>-15.07263</v>
      </c>
      <c r="CL430" s="55">
        <v>8.4788500000000003E-2</v>
      </c>
      <c r="CM430" s="55">
        <v>0.24043890000000001</v>
      </c>
      <c r="CN430" s="54">
        <v>15.529030000000001</v>
      </c>
      <c r="CO430" s="54">
        <v>44.036430000000003</v>
      </c>
      <c r="CP430" s="54">
        <v>6.0519990000000004</v>
      </c>
      <c r="CQ430" s="54">
        <v>20.01989</v>
      </c>
      <c r="CR430" s="54">
        <v>2.8357489999999999</v>
      </c>
      <c r="CS430" s="54">
        <v>3.3079800000000001</v>
      </c>
      <c r="CT430" s="4"/>
      <c r="CU430" s="4"/>
      <c r="CV430" s="4"/>
      <c r="CW430" s="4"/>
      <c r="CX430" s="4"/>
      <c r="CY430" s="4"/>
      <c r="CZ430" s="4"/>
      <c r="DA430" s="4"/>
      <c r="DB430" s="4"/>
      <c r="DC430" s="4"/>
      <c r="DD430" s="4"/>
      <c r="DE430" s="4"/>
      <c r="DF430" s="4"/>
      <c r="DG430" s="4"/>
      <c r="DH430" s="4"/>
      <c r="DI430" s="4"/>
      <c r="DJ430" s="4"/>
      <c r="DK430" s="4"/>
    </row>
    <row r="431" spans="1:115" ht="15" customHeight="1" x14ac:dyDescent="0.6">
      <c r="A431" s="40">
        <v>561</v>
      </c>
      <c r="B431" s="40" t="s">
        <v>1925</v>
      </c>
      <c r="C431" s="40" t="s">
        <v>1926</v>
      </c>
      <c r="D431" s="40" t="s">
        <v>1927</v>
      </c>
      <c r="E431" s="40" t="s">
        <v>413</v>
      </c>
      <c r="F431" s="40" t="s">
        <v>1928</v>
      </c>
      <c r="G431" s="40" t="s">
        <v>2048</v>
      </c>
      <c r="H431" s="40" t="s">
        <v>150</v>
      </c>
      <c r="I431" s="41">
        <v>43638</v>
      </c>
      <c r="J431" s="42">
        <f t="shared" si="0"/>
        <v>2019</v>
      </c>
      <c r="K431" s="42">
        <f t="shared" si="1"/>
        <v>6</v>
      </c>
      <c r="L431" s="42" t="str">
        <f t="shared" si="2"/>
        <v>2 - Summer</v>
      </c>
      <c r="M431" s="40" t="s">
        <v>150</v>
      </c>
      <c r="N431" s="40" t="s">
        <v>150</v>
      </c>
      <c r="O431" s="43">
        <v>0.96527777777777779</v>
      </c>
      <c r="P431" s="40" t="s">
        <v>151</v>
      </c>
      <c r="Q431" s="44">
        <v>29.632770000000001</v>
      </c>
      <c r="R431" s="44">
        <v>-84.920689999999993</v>
      </c>
      <c r="S431" s="40" t="s">
        <v>152</v>
      </c>
      <c r="T431" s="40" t="s">
        <v>150</v>
      </c>
      <c r="U431" s="40" t="s">
        <v>150</v>
      </c>
      <c r="V431" s="40" t="s">
        <v>150</v>
      </c>
      <c r="W431" s="40" t="s">
        <v>150</v>
      </c>
      <c r="X431" s="40" t="s">
        <v>150</v>
      </c>
      <c r="Y431" s="40" t="s">
        <v>2049</v>
      </c>
      <c r="Z431" s="40" t="s">
        <v>2050</v>
      </c>
      <c r="AA431" s="45">
        <v>982.00041972010195</v>
      </c>
      <c r="AB431" s="40" t="s">
        <v>156</v>
      </c>
      <c r="AC431" s="40" t="s">
        <v>150</v>
      </c>
      <c r="AD431" s="40" t="s">
        <v>150</v>
      </c>
      <c r="AE431" s="40" t="s">
        <v>150</v>
      </c>
      <c r="AF431" s="40" t="s">
        <v>150</v>
      </c>
      <c r="AG431" s="46">
        <v>88.3</v>
      </c>
      <c r="AH431" s="46">
        <v>89.1</v>
      </c>
      <c r="AI431" s="40">
        <v>84.9</v>
      </c>
      <c r="AJ431" s="40" t="s">
        <v>150</v>
      </c>
      <c r="AK431" s="40" t="s">
        <v>150</v>
      </c>
      <c r="AL431" s="40" t="s">
        <v>150</v>
      </c>
      <c r="AM431" s="40" t="s">
        <v>150</v>
      </c>
      <c r="AN431" s="40" t="s">
        <v>157</v>
      </c>
      <c r="AO431" s="40" t="s">
        <v>150</v>
      </c>
      <c r="AP431" s="40" t="s">
        <v>150</v>
      </c>
      <c r="AQ431" s="40" t="s">
        <v>150</v>
      </c>
      <c r="AR431" s="40" t="s">
        <v>150</v>
      </c>
      <c r="AS431" s="40" t="s">
        <v>150</v>
      </c>
      <c r="AT431" s="40" t="s">
        <v>150</v>
      </c>
      <c r="AU431" s="40" t="s">
        <v>150</v>
      </c>
      <c r="AV431" s="40" t="s">
        <v>150</v>
      </c>
      <c r="AW431" s="40" t="s">
        <v>150</v>
      </c>
      <c r="AX431" s="40" t="s">
        <v>150</v>
      </c>
      <c r="AY431" s="40" t="s">
        <v>150</v>
      </c>
      <c r="AZ431" s="40" t="s">
        <v>150</v>
      </c>
      <c r="BA431" s="40" t="s">
        <v>150</v>
      </c>
      <c r="BB431" s="40" t="s">
        <v>150</v>
      </c>
      <c r="BC431" s="40" t="s">
        <v>150</v>
      </c>
      <c r="BD431" s="40" t="s">
        <v>150</v>
      </c>
      <c r="BE431" s="40" t="s">
        <v>150</v>
      </c>
      <c r="BF431" s="40" t="s">
        <v>153</v>
      </c>
      <c r="BG431" s="40" t="s">
        <v>166</v>
      </c>
      <c r="BH431" s="40" t="s">
        <v>153</v>
      </c>
      <c r="BI431" s="40" t="s">
        <v>166</v>
      </c>
      <c r="BJ431" s="40" t="s">
        <v>153</v>
      </c>
      <c r="BK431" s="40" t="s">
        <v>150</v>
      </c>
      <c r="BL431" s="40" t="s">
        <v>153</v>
      </c>
      <c r="BM431" s="40" t="s">
        <v>166</v>
      </c>
      <c r="BN431" s="40" t="s">
        <v>153</v>
      </c>
      <c r="BO431" s="40"/>
      <c r="BP431" s="40" t="s">
        <v>153</v>
      </c>
      <c r="BQ431" s="40" t="s">
        <v>150</v>
      </c>
      <c r="BR431" s="40" t="s">
        <v>150</v>
      </c>
      <c r="BS431" s="40" t="s">
        <v>150</v>
      </c>
      <c r="BT431" s="40" t="s">
        <v>150</v>
      </c>
      <c r="BU431" s="41" t="s">
        <v>150</v>
      </c>
      <c r="BV431" s="43" t="s">
        <v>150</v>
      </c>
      <c r="BW431" s="40" t="s">
        <v>153</v>
      </c>
      <c r="BX431" s="40" t="s">
        <v>150</v>
      </c>
      <c r="BY431" s="40" t="s">
        <v>150</v>
      </c>
      <c r="BZ431" s="40" t="s">
        <v>150</v>
      </c>
      <c r="CA431" s="43" t="s">
        <v>150</v>
      </c>
      <c r="CB431" s="43" t="s">
        <v>150</v>
      </c>
      <c r="CC431" s="43" t="s">
        <v>150</v>
      </c>
      <c r="CD431" s="40" t="s">
        <v>150</v>
      </c>
      <c r="CE431" s="40" t="s">
        <v>150</v>
      </c>
      <c r="CF431" s="40" t="s">
        <v>150</v>
      </c>
      <c r="CG431" s="40" t="s">
        <v>153</v>
      </c>
      <c r="CH431" s="40" t="s">
        <v>158</v>
      </c>
      <c r="CI431" s="40"/>
      <c r="CJ431" s="52">
        <v>11.008279999999999</v>
      </c>
      <c r="CK431" s="52">
        <v>-17.204910000000002</v>
      </c>
      <c r="CL431" s="53">
        <v>7.0528450000000006E-2</v>
      </c>
      <c r="CM431" s="53">
        <v>0.20648649999999999</v>
      </c>
      <c r="CN431" s="52">
        <v>16.87284</v>
      </c>
      <c r="CO431" s="52">
        <v>49.398690000000002</v>
      </c>
      <c r="CP431" s="52">
        <v>5.0341509999999996</v>
      </c>
      <c r="CQ431" s="52">
        <v>17.192879999999999</v>
      </c>
      <c r="CR431" s="52">
        <v>2.9277060000000001</v>
      </c>
      <c r="CS431" s="52">
        <v>3.4152499999999999</v>
      </c>
      <c r="CT431" s="4"/>
      <c r="CU431" s="4"/>
      <c r="CV431" s="4"/>
      <c r="CW431" s="4"/>
      <c r="CX431" s="4"/>
      <c r="CY431" s="4"/>
      <c r="CZ431" s="4"/>
      <c r="DA431" s="4"/>
      <c r="DB431" s="4"/>
      <c r="DC431" s="4"/>
      <c r="DD431" s="4"/>
      <c r="DE431" s="4"/>
      <c r="DF431" s="4"/>
      <c r="DG431" s="4"/>
      <c r="DH431" s="4"/>
      <c r="DI431" s="4"/>
      <c r="DJ431" s="4"/>
      <c r="DK431" s="4"/>
    </row>
    <row r="432" spans="1:115" ht="15" customHeight="1" x14ac:dyDescent="0.6">
      <c r="A432" s="40">
        <v>562</v>
      </c>
      <c r="B432" s="40" t="s">
        <v>1925</v>
      </c>
      <c r="C432" s="40" t="s">
        <v>1926</v>
      </c>
      <c r="D432" s="40" t="s">
        <v>1927</v>
      </c>
      <c r="E432" s="40" t="s">
        <v>413</v>
      </c>
      <c r="F432" s="40" t="s">
        <v>1928</v>
      </c>
      <c r="G432" s="40" t="s">
        <v>2051</v>
      </c>
      <c r="H432" s="40" t="s">
        <v>150</v>
      </c>
      <c r="I432" s="41">
        <v>43639</v>
      </c>
      <c r="J432" s="42">
        <f t="shared" si="0"/>
        <v>2019</v>
      </c>
      <c r="K432" s="42">
        <f t="shared" si="1"/>
        <v>6</v>
      </c>
      <c r="L432" s="42" t="str">
        <f t="shared" si="2"/>
        <v>2 - Summer</v>
      </c>
      <c r="M432" s="40" t="s">
        <v>150</v>
      </c>
      <c r="N432" s="40" t="s">
        <v>150</v>
      </c>
      <c r="O432" s="43">
        <v>0.10555555555555556</v>
      </c>
      <c r="P432" s="40" t="s">
        <v>151</v>
      </c>
      <c r="Q432" s="44">
        <v>29.652349999999998</v>
      </c>
      <c r="R432" s="44">
        <v>-84.884270000000001</v>
      </c>
      <c r="S432" s="40" t="s">
        <v>290</v>
      </c>
      <c r="T432" s="40">
        <v>0</v>
      </c>
      <c r="U432" s="40" t="s">
        <v>150</v>
      </c>
      <c r="V432" s="40" t="s">
        <v>150</v>
      </c>
      <c r="W432" s="40" t="s">
        <v>150</v>
      </c>
      <c r="X432" s="40" t="s">
        <v>150</v>
      </c>
      <c r="Y432" s="40" t="s">
        <v>2052</v>
      </c>
      <c r="Z432" s="40" t="s">
        <v>2053</v>
      </c>
      <c r="AA432" s="45">
        <v>982.00041061009404</v>
      </c>
      <c r="AB432" s="40" t="s">
        <v>156</v>
      </c>
      <c r="AC432" s="40" t="s">
        <v>150</v>
      </c>
      <c r="AD432" s="40" t="s">
        <v>150</v>
      </c>
      <c r="AE432" s="40" t="s">
        <v>150</v>
      </c>
      <c r="AF432" s="40" t="s">
        <v>150</v>
      </c>
      <c r="AG432" s="46">
        <v>97.4</v>
      </c>
      <c r="AH432" s="46">
        <v>97.8</v>
      </c>
      <c r="AI432" s="40">
        <v>88.5</v>
      </c>
      <c r="AJ432" s="40" t="s">
        <v>150</v>
      </c>
      <c r="AK432" s="40" t="s">
        <v>150</v>
      </c>
      <c r="AL432" s="40" t="s">
        <v>150</v>
      </c>
      <c r="AM432" s="40" t="s">
        <v>150</v>
      </c>
      <c r="AN432" s="40" t="s">
        <v>157</v>
      </c>
      <c r="AO432" s="40" t="s">
        <v>150</v>
      </c>
      <c r="AP432" s="40" t="s">
        <v>150</v>
      </c>
      <c r="AQ432" s="40" t="s">
        <v>150</v>
      </c>
      <c r="AR432" s="40" t="s">
        <v>150</v>
      </c>
      <c r="AS432" s="40" t="s">
        <v>150</v>
      </c>
      <c r="AT432" s="40" t="s">
        <v>150</v>
      </c>
      <c r="AU432" s="40" t="s">
        <v>150</v>
      </c>
      <c r="AV432" s="40" t="s">
        <v>150</v>
      </c>
      <c r="AW432" s="40" t="s">
        <v>150</v>
      </c>
      <c r="AX432" s="40" t="s">
        <v>150</v>
      </c>
      <c r="AY432" s="40" t="s">
        <v>150</v>
      </c>
      <c r="AZ432" s="40" t="s">
        <v>150</v>
      </c>
      <c r="BA432" s="40" t="s">
        <v>150</v>
      </c>
      <c r="BB432" s="40" t="s">
        <v>150</v>
      </c>
      <c r="BC432" s="40" t="s">
        <v>150</v>
      </c>
      <c r="BD432" s="40" t="s">
        <v>150</v>
      </c>
      <c r="BE432" s="40" t="s">
        <v>150</v>
      </c>
      <c r="BF432" s="40" t="s">
        <v>153</v>
      </c>
      <c r="BG432" s="40" t="s">
        <v>153</v>
      </c>
      <c r="BH432" s="40" t="s">
        <v>153</v>
      </c>
      <c r="BI432" s="40" t="s">
        <v>153</v>
      </c>
      <c r="BJ432" s="40" t="s">
        <v>150</v>
      </c>
      <c r="BK432" s="40" t="s">
        <v>150</v>
      </c>
      <c r="BL432" s="40" t="s">
        <v>153</v>
      </c>
      <c r="BM432" s="40" t="s">
        <v>153</v>
      </c>
      <c r="BN432" s="40" t="s">
        <v>153</v>
      </c>
      <c r="BO432" s="40" t="s">
        <v>2054</v>
      </c>
      <c r="BP432" s="40" t="s">
        <v>153</v>
      </c>
      <c r="BQ432" s="40" t="s">
        <v>150</v>
      </c>
      <c r="BR432" s="40" t="s">
        <v>150</v>
      </c>
      <c r="BS432" s="40" t="s">
        <v>150</v>
      </c>
      <c r="BT432" s="40" t="s">
        <v>150</v>
      </c>
      <c r="BU432" s="41" t="s">
        <v>150</v>
      </c>
      <c r="BV432" s="43" t="s">
        <v>150</v>
      </c>
      <c r="BW432" s="40" t="s">
        <v>153</v>
      </c>
      <c r="BX432" s="40" t="s">
        <v>150</v>
      </c>
      <c r="BY432" s="40" t="s">
        <v>150</v>
      </c>
      <c r="BZ432" s="40" t="s">
        <v>150</v>
      </c>
      <c r="CA432" s="43" t="s">
        <v>150</v>
      </c>
      <c r="CB432" s="43" t="s">
        <v>150</v>
      </c>
      <c r="CC432" s="43" t="s">
        <v>150</v>
      </c>
      <c r="CD432" s="40" t="s">
        <v>150</v>
      </c>
      <c r="CE432" s="40" t="s">
        <v>150</v>
      </c>
      <c r="CF432" s="40" t="s">
        <v>150</v>
      </c>
      <c r="CG432" s="40" t="s">
        <v>153</v>
      </c>
      <c r="CH432" s="40" t="s">
        <v>158</v>
      </c>
      <c r="CI432" s="40"/>
      <c r="CJ432" s="52">
        <v>11.275119999999999</v>
      </c>
      <c r="CK432" s="52">
        <v>-15.2326</v>
      </c>
      <c r="CL432" s="53">
        <v>9.1440270000000004E-2</v>
      </c>
      <c r="CM432" s="53">
        <v>0.25054070000000001</v>
      </c>
      <c r="CN432" s="52">
        <v>17.059750000000001</v>
      </c>
      <c r="CO432" s="52">
        <v>46.742669999999997</v>
      </c>
      <c r="CP432" s="52">
        <v>6.5267850000000003</v>
      </c>
      <c r="CQ432" s="52">
        <v>20.86101</v>
      </c>
      <c r="CR432" s="52">
        <v>2.739938</v>
      </c>
      <c r="CS432" s="52">
        <v>3.196215</v>
      </c>
      <c r="CT432" s="4"/>
      <c r="CU432" s="4"/>
      <c r="CV432" s="4"/>
      <c r="CW432" s="4"/>
      <c r="CX432" s="4"/>
      <c r="CY432" s="4"/>
      <c r="CZ432" s="4"/>
      <c r="DA432" s="4"/>
      <c r="DB432" s="4"/>
      <c r="DC432" s="4"/>
      <c r="DD432" s="4"/>
      <c r="DE432" s="4"/>
      <c r="DF432" s="4"/>
      <c r="DG432" s="4"/>
      <c r="DH432" s="4"/>
      <c r="DI432" s="4"/>
      <c r="DJ432" s="4"/>
      <c r="DK432" s="4"/>
    </row>
    <row r="433" spans="1:115" ht="15" customHeight="1" x14ac:dyDescent="0.6">
      <c r="A433" s="40">
        <v>563</v>
      </c>
      <c r="B433" s="40" t="s">
        <v>1925</v>
      </c>
      <c r="C433" s="40" t="s">
        <v>1926</v>
      </c>
      <c r="D433" s="40" t="s">
        <v>1927</v>
      </c>
      <c r="E433" s="40" t="s">
        <v>413</v>
      </c>
      <c r="F433" s="40" t="s">
        <v>1928</v>
      </c>
      <c r="G433" s="40" t="s">
        <v>2055</v>
      </c>
      <c r="H433" s="40" t="s">
        <v>150</v>
      </c>
      <c r="I433" s="41">
        <v>43639</v>
      </c>
      <c r="J433" s="42">
        <f t="shared" si="0"/>
        <v>2019</v>
      </c>
      <c r="K433" s="42">
        <f t="shared" si="1"/>
        <v>6</v>
      </c>
      <c r="L433" s="42" t="str">
        <f t="shared" si="2"/>
        <v>2 - Summer</v>
      </c>
      <c r="M433" s="40" t="s">
        <v>150</v>
      </c>
      <c r="N433" s="40" t="s">
        <v>150</v>
      </c>
      <c r="O433" s="43">
        <v>0.94027777777777777</v>
      </c>
      <c r="P433" s="40" t="s">
        <v>151</v>
      </c>
      <c r="Q433" s="44">
        <v>29.65324</v>
      </c>
      <c r="R433" s="44">
        <v>-84.881870000000006</v>
      </c>
      <c r="S433" s="40" t="s">
        <v>152</v>
      </c>
      <c r="T433" s="40" t="s">
        <v>150</v>
      </c>
      <c r="U433" s="40" t="s">
        <v>150</v>
      </c>
      <c r="V433" s="40" t="s">
        <v>150</v>
      </c>
      <c r="W433" s="40" t="s">
        <v>150</v>
      </c>
      <c r="X433" s="40" t="s">
        <v>150</v>
      </c>
      <c r="Y433" s="40" t="s">
        <v>2056</v>
      </c>
      <c r="Z433" s="40" t="s">
        <v>2057</v>
      </c>
      <c r="AA433" s="45">
        <v>982.00041060914805</v>
      </c>
      <c r="AB433" s="40" t="s">
        <v>156</v>
      </c>
      <c r="AC433" s="40" t="s">
        <v>150</v>
      </c>
      <c r="AD433" s="40" t="s">
        <v>150</v>
      </c>
      <c r="AE433" s="40" t="s">
        <v>150</v>
      </c>
      <c r="AF433" s="40" t="s">
        <v>150</v>
      </c>
      <c r="AG433" s="46">
        <v>103</v>
      </c>
      <c r="AH433" s="46">
        <v>104.5</v>
      </c>
      <c r="AI433" s="40">
        <v>92.5</v>
      </c>
      <c r="AJ433" s="40" t="s">
        <v>150</v>
      </c>
      <c r="AK433" s="40" t="s">
        <v>150</v>
      </c>
      <c r="AL433" s="40" t="s">
        <v>150</v>
      </c>
      <c r="AM433" s="40" t="s">
        <v>150</v>
      </c>
      <c r="AN433" s="40" t="s">
        <v>157</v>
      </c>
      <c r="AO433" s="40" t="s">
        <v>150</v>
      </c>
      <c r="AP433" s="40" t="s">
        <v>166</v>
      </c>
      <c r="AQ433" s="40" t="s">
        <v>2058</v>
      </c>
      <c r="AR433" s="40" t="s">
        <v>150</v>
      </c>
      <c r="AS433" s="40" t="s">
        <v>150</v>
      </c>
      <c r="AT433" s="40" t="s">
        <v>150</v>
      </c>
      <c r="AU433" s="40" t="s">
        <v>150</v>
      </c>
      <c r="AV433" s="40" t="s">
        <v>150</v>
      </c>
      <c r="AW433" s="40" t="s">
        <v>150</v>
      </c>
      <c r="AX433" s="40" t="s">
        <v>150</v>
      </c>
      <c r="AY433" s="40" t="s">
        <v>150</v>
      </c>
      <c r="AZ433" s="40" t="s">
        <v>150</v>
      </c>
      <c r="BA433" s="40" t="s">
        <v>150</v>
      </c>
      <c r="BB433" s="40" t="s">
        <v>150</v>
      </c>
      <c r="BC433" s="40" t="s">
        <v>150</v>
      </c>
      <c r="BD433" s="40" t="s">
        <v>150</v>
      </c>
      <c r="BE433" s="40" t="s">
        <v>150</v>
      </c>
      <c r="BF433" s="40" t="s">
        <v>153</v>
      </c>
      <c r="BG433" s="40" t="s">
        <v>166</v>
      </c>
      <c r="BH433" s="40" t="s">
        <v>153</v>
      </c>
      <c r="BI433" s="40" t="s">
        <v>166</v>
      </c>
      <c r="BJ433" s="40" t="s">
        <v>153</v>
      </c>
      <c r="BK433" s="40" t="s">
        <v>150</v>
      </c>
      <c r="BL433" s="40" t="s">
        <v>153</v>
      </c>
      <c r="BM433" s="40" t="s">
        <v>153</v>
      </c>
      <c r="BN433" s="40" t="s">
        <v>153</v>
      </c>
      <c r="BO433" s="40"/>
      <c r="BP433" s="40" t="s">
        <v>153</v>
      </c>
      <c r="BQ433" s="40" t="s">
        <v>150</v>
      </c>
      <c r="BR433" s="40" t="s">
        <v>150</v>
      </c>
      <c r="BS433" s="40" t="s">
        <v>150</v>
      </c>
      <c r="BT433" s="40" t="s">
        <v>150</v>
      </c>
      <c r="BU433" s="41" t="s">
        <v>150</v>
      </c>
      <c r="BV433" s="43" t="s">
        <v>150</v>
      </c>
      <c r="BW433" s="40" t="s">
        <v>153</v>
      </c>
      <c r="BX433" s="40" t="s">
        <v>150</v>
      </c>
      <c r="BY433" s="40" t="s">
        <v>150</v>
      </c>
      <c r="BZ433" s="40" t="s">
        <v>150</v>
      </c>
      <c r="CA433" s="43" t="s">
        <v>150</v>
      </c>
      <c r="CB433" s="43" t="s">
        <v>150</v>
      </c>
      <c r="CC433" s="43" t="s">
        <v>150</v>
      </c>
      <c r="CD433" s="40" t="s">
        <v>150</v>
      </c>
      <c r="CE433" s="40" t="s">
        <v>150</v>
      </c>
      <c r="CF433" s="40" t="s">
        <v>150</v>
      </c>
      <c r="CG433" s="40" t="s">
        <v>153</v>
      </c>
      <c r="CH433" s="40" t="s">
        <v>158</v>
      </c>
      <c r="CI433" s="40"/>
      <c r="CJ433" s="52">
        <v>9.5224779999999996</v>
      </c>
      <c r="CK433" s="52">
        <v>-13.73211</v>
      </c>
      <c r="CL433" s="53">
        <v>0.1050513</v>
      </c>
      <c r="CM433" s="53">
        <v>0.29394189999999998</v>
      </c>
      <c r="CN433" s="52">
        <v>15.6793</v>
      </c>
      <c r="CO433" s="52">
        <v>43.871929999999999</v>
      </c>
      <c r="CP433" s="52">
        <v>7.4983069999999996</v>
      </c>
      <c r="CQ433" s="52">
        <v>24.474769999999999</v>
      </c>
      <c r="CR433" s="52">
        <v>2.7980800000000001</v>
      </c>
      <c r="CS433" s="52">
        <v>3.2640389999999999</v>
      </c>
      <c r="CT433" s="4"/>
      <c r="CU433" s="4"/>
      <c r="CV433" s="4"/>
      <c r="CW433" s="4"/>
      <c r="CX433" s="4"/>
      <c r="CY433" s="4"/>
      <c r="CZ433" s="4"/>
      <c r="DA433" s="4"/>
      <c r="DB433" s="4"/>
      <c r="DC433" s="4"/>
      <c r="DD433" s="4"/>
      <c r="DE433" s="4"/>
      <c r="DF433" s="4"/>
      <c r="DG433" s="4"/>
      <c r="DH433" s="4"/>
      <c r="DI433" s="4"/>
      <c r="DJ433" s="4"/>
      <c r="DK433" s="4"/>
    </row>
    <row r="434" spans="1:115" ht="15" customHeight="1" x14ac:dyDescent="0.6">
      <c r="A434" s="40">
        <v>564</v>
      </c>
      <c r="B434" s="40" t="s">
        <v>1925</v>
      </c>
      <c r="C434" s="40" t="s">
        <v>1926</v>
      </c>
      <c r="D434" s="40" t="s">
        <v>1927</v>
      </c>
      <c r="E434" s="40" t="s">
        <v>413</v>
      </c>
      <c r="F434" s="40" t="s">
        <v>1928</v>
      </c>
      <c r="G434" s="40" t="s">
        <v>2051</v>
      </c>
      <c r="H434" s="40" t="s">
        <v>150</v>
      </c>
      <c r="I434" s="41">
        <v>43639</v>
      </c>
      <c r="J434" s="42">
        <f t="shared" si="0"/>
        <v>2019</v>
      </c>
      <c r="K434" s="42">
        <f t="shared" si="1"/>
        <v>6</v>
      </c>
      <c r="L434" s="42" t="str">
        <f t="shared" si="2"/>
        <v>2 - Summer</v>
      </c>
      <c r="M434" s="40" t="s">
        <v>150</v>
      </c>
      <c r="N434" s="40" t="s">
        <v>150</v>
      </c>
      <c r="O434" s="43">
        <v>0.95138888888888884</v>
      </c>
      <c r="P434" s="40" t="s">
        <v>151</v>
      </c>
      <c r="Q434" s="44">
        <v>29.622969999999999</v>
      </c>
      <c r="R434" s="44">
        <v>-84.938839999999999</v>
      </c>
      <c r="S434" s="40" t="s">
        <v>152</v>
      </c>
      <c r="T434" s="40" t="s">
        <v>150</v>
      </c>
      <c r="U434" s="40" t="s">
        <v>150</v>
      </c>
      <c r="V434" s="40" t="s">
        <v>150</v>
      </c>
      <c r="W434" s="40" t="s">
        <v>150</v>
      </c>
      <c r="X434" s="40" t="s">
        <v>150</v>
      </c>
      <c r="Y434" s="40" t="s">
        <v>2052</v>
      </c>
      <c r="Z434" s="40" t="s">
        <v>2053</v>
      </c>
      <c r="AA434" s="45">
        <v>982.00041061009404</v>
      </c>
      <c r="AB434" s="40" t="s">
        <v>156</v>
      </c>
      <c r="AC434" s="40" t="s">
        <v>150</v>
      </c>
      <c r="AD434" s="40" t="s">
        <v>150</v>
      </c>
      <c r="AE434" s="40" t="s">
        <v>150</v>
      </c>
      <c r="AF434" s="40" t="s">
        <v>150</v>
      </c>
      <c r="AG434" s="46">
        <v>97.4</v>
      </c>
      <c r="AH434" s="46">
        <v>97.8</v>
      </c>
      <c r="AI434" s="40">
        <v>88.5</v>
      </c>
      <c r="AJ434" s="40" t="s">
        <v>150</v>
      </c>
      <c r="AK434" s="40" t="s">
        <v>150</v>
      </c>
      <c r="AL434" s="40" t="s">
        <v>150</v>
      </c>
      <c r="AM434" s="40" t="s">
        <v>150</v>
      </c>
      <c r="AN434" s="40" t="s">
        <v>157</v>
      </c>
      <c r="AO434" s="40" t="s">
        <v>150</v>
      </c>
      <c r="AP434" s="40" t="s">
        <v>150</v>
      </c>
      <c r="AQ434" s="40" t="s">
        <v>150</v>
      </c>
      <c r="AR434" s="40" t="s">
        <v>150</v>
      </c>
      <c r="AS434" s="40" t="s">
        <v>150</v>
      </c>
      <c r="AT434" s="40" t="s">
        <v>150</v>
      </c>
      <c r="AU434" s="40" t="s">
        <v>150</v>
      </c>
      <c r="AV434" s="40" t="s">
        <v>150</v>
      </c>
      <c r="AW434" s="40" t="s">
        <v>150</v>
      </c>
      <c r="AX434" s="40" t="s">
        <v>150</v>
      </c>
      <c r="AY434" s="40" t="s">
        <v>150</v>
      </c>
      <c r="AZ434" s="40" t="s">
        <v>150</v>
      </c>
      <c r="BA434" s="40" t="s">
        <v>150</v>
      </c>
      <c r="BB434" s="40" t="s">
        <v>150</v>
      </c>
      <c r="BC434" s="40" t="s">
        <v>150</v>
      </c>
      <c r="BD434" s="40" t="s">
        <v>150</v>
      </c>
      <c r="BE434" s="40" t="s">
        <v>150</v>
      </c>
      <c r="BF434" s="40" t="s">
        <v>153</v>
      </c>
      <c r="BG434" s="40" t="s">
        <v>166</v>
      </c>
      <c r="BH434" s="40" t="s">
        <v>153</v>
      </c>
      <c r="BI434" s="40" t="s">
        <v>166</v>
      </c>
      <c r="BJ434" s="40" t="s">
        <v>153</v>
      </c>
      <c r="BK434" s="40" t="s">
        <v>150</v>
      </c>
      <c r="BL434" s="40" t="s">
        <v>153</v>
      </c>
      <c r="BM434" s="40" t="s">
        <v>166</v>
      </c>
      <c r="BN434" s="40" t="s">
        <v>153</v>
      </c>
      <c r="BO434" s="40"/>
      <c r="BP434" s="40" t="s">
        <v>153</v>
      </c>
      <c r="BQ434" s="40" t="s">
        <v>150</v>
      </c>
      <c r="BR434" s="40" t="s">
        <v>150</v>
      </c>
      <c r="BS434" s="40" t="s">
        <v>150</v>
      </c>
      <c r="BT434" s="40" t="s">
        <v>150</v>
      </c>
      <c r="BU434" s="41" t="s">
        <v>150</v>
      </c>
      <c r="BV434" s="43" t="s">
        <v>150</v>
      </c>
      <c r="BW434" s="40" t="s">
        <v>153</v>
      </c>
      <c r="BX434" s="40" t="s">
        <v>150</v>
      </c>
      <c r="BY434" s="40" t="s">
        <v>150</v>
      </c>
      <c r="BZ434" s="40" t="s">
        <v>150</v>
      </c>
      <c r="CA434" s="43" t="s">
        <v>150</v>
      </c>
      <c r="CB434" s="43" t="s">
        <v>150</v>
      </c>
      <c r="CC434" s="43" t="s">
        <v>150</v>
      </c>
      <c r="CD434" s="40" t="s">
        <v>150</v>
      </c>
      <c r="CE434" s="40" t="s">
        <v>150</v>
      </c>
      <c r="CF434" s="40" t="s">
        <v>150</v>
      </c>
      <c r="CG434" s="40" t="s">
        <v>153</v>
      </c>
      <c r="CH434" s="40" t="s">
        <v>158</v>
      </c>
      <c r="CI434" s="40"/>
      <c r="CJ434" s="40"/>
      <c r="CK434" s="40"/>
      <c r="CL434" s="40"/>
      <c r="CM434" s="40"/>
      <c r="CN434" s="40"/>
      <c r="CO434" s="40"/>
      <c r="CP434" s="40"/>
      <c r="CQ434" s="40"/>
      <c r="CR434" s="40"/>
      <c r="CS434" s="40"/>
      <c r="CT434" s="4"/>
      <c r="CU434" s="4"/>
      <c r="CV434" s="4"/>
      <c r="CW434" s="4"/>
      <c r="CX434" s="4"/>
      <c r="CY434" s="4"/>
      <c r="CZ434" s="4"/>
      <c r="DA434" s="4"/>
      <c r="DB434" s="4"/>
      <c r="DC434" s="4"/>
      <c r="DD434" s="4"/>
      <c r="DE434" s="4"/>
      <c r="DF434" s="4"/>
      <c r="DG434" s="4"/>
      <c r="DH434" s="4"/>
      <c r="DI434" s="4"/>
      <c r="DJ434" s="4"/>
      <c r="DK434" s="4"/>
    </row>
    <row r="435" spans="1:115" ht="15" customHeight="1" x14ac:dyDescent="0.6">
      <c r="A435" s="40">
        <v>565</v>
      </c>
      <c r="B435" s="40" t="s">
        <v>1925</v>
      </c>
      <c r="C435" s="40" t="s">
        <v>1926</v>
      </c>
      <c r="D435" s="40" t="s">
        <v>1927</v>
      </c>
      <c r="E435" s="40" t="s">
        <v>413</v>
      </c>
      <c r="F435" s="40" t="s">
        <v>1928</v>
      </c>
      <c r="G435" s="40" t="s">
        <v>2059</v>
      </c>
      <c r="H435" s="40" t="s">
        <v>150</v>
      </c>
      <c r="I435" s="41">
        <v>43640</v>
      </c>
      <c r="J435" s="42">
        <f t="shared" si="0"/>
        <v>2019</v>
      </c>
      <c r="K435" s="42">
        <f t="shared" si="1"/>
        <v>6</v>
      </c>
      <c r="L435" s="42" t="str">
        <f t="shared" si="2"/>
        <v>2 - Summer</v>
      </c>
      <c r="M435" s="40" t="s">
        <v>150</v>
      </c>
      <c r="N435" s="40" t="s">
        <v>150</v>
      </c>
      <c r="O435" s="43">
        <v>5.9027777777777783E-2</v>
      </c>
      <c r="P435" s="40" t="s">
        <v>151</v>
      </c>
      <c r="Q435" s="44">
        <v>29.647020000000001</v>
      </c>
      <c r="R435" s="44">
        <v>-84.894270000000006</v>
      </c>
      <c r="S435" s="40" t="s">
        <v>152</v>
      </c>
      <c r="T435" s="40" t="s">
        <v>150</v>
      </c>
      <c r="U435" s="40" t="s">
        <v>150</v>
      </c>
      <c r="V435" s="40" t="s">
        <v>150</v>
      </c>
      <c r="W435" s="40" t="s">
        <v>150</v>
      </c>
      <c r="X435" s="40" t="s">
        <v>150</v>
      </c>
      <c r="Y435" s="40" t="s">
        <v>2060</v>
      </c>
      <c r="Z435" s="40" t="s">
        <v>2061</v>
      </c>
      <c r="AA435" s="45">
        <v>982.00041060988895</v>
      </c>
      <c r="AB435" s="40" t="s">
        <v>156</v>
      </c>
      <c r="AC435" s="40" t="s">
        <v>150</v>
      </c>
      <c r="AD435" s="40" t="s">
        <v>150</v>
      </c>
      <c r="AE435" s="40" t="s">
        <v>150</v>
      </c>
      <c r="AF435" s="40" t="s">
        <v>150</v>
      </c>
      <c r="AG435" s="46">
        <v>88.8</v>
      </c>
      <c r="AH435" s="46">
        <v>90.3</v>
      </c>
      <c r="AI435" s="40">
        <v>86</v>
      </c>
      <c r="AJ435" s="40" t="s">
        <v>150</v>
      </c>
      <c r="AK435" s="40" t="s">
        <v>150</v>
      </c>
      <c r="AL435" s="40" t="s">
        <v>150</v>
      </c>
      <c r="AM435" s="40" t="s">
        <v>150</v>
      </c>
      <c r="AN435" s="40" t="s">
        <v>157</v>
      </c>
      <c r="AO435" s="40" t="s">
        <v>150</v>
      </c>
      <c r="AP435" s="40" t="s">
        <v>150</v>
      </c>
      <c r="AQ435" s="40" t="s">
        <v>150</v>
      </c>
      <c r="AR435" s="40" t="s">
        <v>150</v>
      </c>
      <c r="AS435" s="40" t="s">
        <v>150</v>
      </c>
      <c r="AT435" s="40" t="s">
        <v>150</v>
      </c>
      <c r="AU435" s="40" t="s">
        <v>150</v>
      </c>
      <c r="AV435" s="40" t="s">
        <v>150</v>
      </c>
      <c r="AW435" s="40" t="s">
        <v>150</v>
      </c>
      <c r="AX435" s="40" t="s">
        <v>150</v>
      </c>
      <c r="AY435" s="40" t="s">
        <v>150</v>
      </c>
      <c r="AZ435" s="40" t="s">
        <v>150</v>
      </c>
      <c r="BA435" s="40" t="s">
        <v>150</v>
      </c>
      <c r="BB435" s="40" t="s">
        <v>150</v>
      </c>
      <c r="BC435" s="40" t="s">
        <v>150</v>
      </c>
      <c r="BD435" s="40" t="s">
        <v>150</v>
      </c>
      <c r="BE435" s="40" t="s">
        <v>150</v>
      </c>
      <c r="BF435" s="40" t="s">
        <v>153</v>
      </c>
      <c r="BG435" s="40" t="s">
        <v>166</v>
      </c>
      <c r="BH435" s="40" t="s">
        <v>153</v>
      </c>
      <c r="BI435" s="40" t="s">
        <v>153</v>
      </c>
      <c r="BJ435" s="40" t="s">
        <v>150</v>
      </c>
      <c r="BK435" s="40" t="s">
        <v>150</v>
      </c>
      <c r="BL435" s="40" t="s">
        <v>153</v>
      </c>
      <c r="BM435" s="40" t="s">
        <v>153</v>
      </c>
      <c r="BN435" s="40" t="s">
        <v>153</v>
      </c>
      <c r="BO435" s="40" t="s">
        <v>2062</v>
      </c>
      <c r="BP435" s="40" t="s">
        <v>153</v>
      </c>
      <c r="BQ435" s="40" t="s">
        <v>150</v>
      </c>
      <c r="BR435" s="40" t="s">
        <v>150</v>
      </c>
      <c r="BS435" s="40" t="s">
        <v>150</v>
      </c>
      <c r="BT435" s="40" t="s">
        <v>150</v>
      </c>
      <c r="BU435" s="41" t="s">
        <v>150</v>
      </c>
      <c r="BV435" s="43" t="s">
        <v>150</v>
      </c>
      <c r="BW435" s="40" t="s">
        <v>153</v>
      </c>
      <c r="BX435" s="40" t="s">
        <v>150</v>
      </c>
      <c r="BY435" s="40" t="s">
        <v>150</v>
      </c>
      <c r="BZ435" s="40" t="s">
        <v>150</v>
      </c>
      <c r="CA435" s="43" t="s">
        <v>150</v>
      </c>
      <c r="CB435" s="43" t="s">
        <v>150</v>
      </c>
      <c r="CC435" s="43" t="s">
        <v>150</v>
      </c>
      <c r="CD435" s="40" t="s">
        <v>150</v>
      </c>
      <c r="CE435" s="40" t="s">
        <v>150</v>
      </c>
      <c r="CF435" s="40" t="s">
        <v>150</v>
      </c>
      <c r="CG435" s="40" t="s">
        <v>153</v>
      </c>
      <c r="CH435" s="40" t="s">
        <v>158</v>
      </c>
      <c r="CI435" s="40"/>
      <c r="CJ435" s="52">
        <v>8.6239190000000008</v>
      </c>
      <c r="CK435" s="52">
        <v>-16.961919999999999</v>
      </c>
      <c r="CL435" s="53">
        <v>7.9914719999999995E-2</v>
      </c>
      <c r="CM435" s="53">
        <v>0.2251272</v>
      </c>
      <c r="CN435" s="52">
        <v>14.4773</v>
      </c>
      <c r="CO435" s="52">
        <v>40.783909999999999</v>
      </c>
      <c r="CP435" s="52">
        <v>5.7041199999999996</v>
      </c>
      <c r="CQ435" s="52">
        <v>18.744980000000002</v>
      </c>
      <c r="CR435" s="52">
        <v>2.8170929999999998</v>
      </c>
      <c r="CS435" s="52">
        <v>3.2862170000000002</v>
      </c>
      <c r="CT435" s="4"/>
      <c r="CU435" s="4"/>
      <c r="CV435" s="4"/>
      <c r="CW435" s="4"/>
      <c r="CX435" s="4"/>
      <c r="CY435" s="4"/>
      <c r="CZ435" s="4"/>
      <c r="DA435" s="4"/>
      <c r="DB435" s="4"/>
      <c r="DC435" s="4"/>
      <c r="DD435" s="4"/>
      <c r="DE435" s="4"/>
      <c r="DF435" s="4"/>
      <c r="DG435" s="4"/>
      <c r="DH435" s="4"/>
      <c r="DI435" s="4"/>
      <c r="DJ435" s="4"/>
      <c r="DK435" s="4"/>
    </row>
    <row r="436" spans="1:115" ht="15" customHeight="1" x14ac:dyDescent="0.6">
      <c r="A436" s="40">
        <v>566</v>
      </c>
      <c r="B436" s="40" t="s">
        <v>1925</v>
      </c>
      <c r="C436" s="40" t="s">
        <v>1926</v>
      </c>
      <c r="D436" s="40" t="s">
        <v>1927</v>
      </c>
      <c r="E436" s="40" t="s">
        <v>413</v>
      </c>
      <c r="F436" s="40" t="s">
        <v>1928</v>
      </c>
      <c r="G436" s="40" t="s">
        <v>490</v>
      </c>
      <c r="H436" s="40" t="s">
        <v>150</v>
      </c>
      <c r="I436" s="41">
        <v>43640</v>
      </c>
      <c r="J436" s="42">
        <f t="shared" si="0"/>
        <v>2019</v>
      </c>
      <c r="K436" s="42">
        <f t="shared" si="1"/>
        <v>6</v>
      </c>
      <c r="L436" s="42" t="str">
        <f t="shared" si="2"/>
        <v>2 - Summer</v>
      </c>
      <c r="M436" s="40" t="s">
        <v>150</v>
      </c>
      <c r="N436" s="40" t="s">
        <v>150</v>
      </c>
      <c r="O436" s="43">
        <v>7.2916666666666671E-2</v>
      </c>
      <c r="P436" s="40" t="s">
        <v>151</v>
      </c>
      <c r="Q436" s="44">
        <v>29.659279999999999</v>
      </c>
      <c r="R436" s="44">
        <v>-84.869119999999995</v>
      </c>
      <c r="S436" s="40" t="s">
        <v>290</v>
      </c>
      <c r="T436" s="40">
        <v>1104</v>
      </c>
      <c r="U436" s="40" t="s">
        <v>150</v>
      </c>
      <c r="V436" s="40" t="s">
        <v>150</v>
      </c>
      <c r="W436" s="40" t="s">
        <v>150</v>
      </c>
      <c r="X436" s="40" t="s">
        <v>150</v>
      </c>
      <c r="Y436" s="40" t="s">
        <v>2063</v>
      </c>
      <c r="Z436" s="40" t="s">
        <v>492</v>
      </c>
      <c r="AA436" s="45">
        <v>982.00040612851001</v>
      </c>
      <c r="AB436" s="40" t="s">
        <v>156</v>
      </c>
      <c r="AC436" s="40" t="s">
        <v>150</v>
      </c>
      <c r="AD436" s="40" t="s">
        <v>150</v>
      </c>
      <c r="AE436" s="40" t="s">
        <v>150</v>
      </c>
      <c r="AF436" s="40" t="s">
        <v>150</v>
      </c>
      <c r="AG436" s="46">
        <v>86.9</v>
      </c>
      <c r="AH436" s="46">
        <v>87.9</v>
      </c>
      <c r="AI436" s="40">
        <v>80</v>
      </c>
      <c r="AJ436" s="40" t="s">
        <v>150</v>
      </c>
      <c r="AK436" s="40" t="s">
        <v>150</v>
      </c>
      <c r="AL436" s="40" t="s">
        <v>150</v>
      </c>
      <c r="AM436" s="40" t="s">
        <v>150</v>
      </c>
      <c r="AN436" s="40" t="s">
        <v>157</v>
      </c>
      <c r="AO436" s="40" t="s">
        <v>150</v>
      </c>
      <c r="AP436" s="40" t="s">
        <v>150</v>
      </c>
      <c r="AQ436" s="40" t="s">
        <v>150</v>
      </c>
      <c r="AR436" s="40" t="s">
        <v>150</v>
      </c>
      <c r="AS436" s="40" t="s">
        <v>150</v>
      </c>
      <c r="AT436" s="40" t="s">
        <v>150</v>
      </c>
      <c r="AU436" s="40" t="s">
        <v>150</v>
      </c>
      <c r="AV436" s="40" t="s">
        <v>150</v>
      </c>
      <c r="AW436" s="40" t="s">
        <v>150</v>
      </c>
      <c r="AX436" s="40" t="s">
        <v>150</v>
      </c>
      <c r="AY436" s="40" t="s">
        <v>150</v>
      </c>
      <c r="AZ436" s="40" t="s">
        <v>150</v>
      </c>
      <c r="BA436" s="40" t="s">
        <v>150</v>
      </c>
      <c r="BB436" s="40" t="s">
        <v>150</v>
      </c>
      <c r="BC436" s="40" t="s">
        <v>150</v>
      </c>
      <c r="BD436" s="40" t="s">
        <v>150</v>
      </c>
      <c r="BE436" s="40" t="s">
        <v>150</v>
      </c>
      <c r="BF436" s="40" t="s">
        <v>153</v>
      </c>
      <c r="BG436" s="40" t="s">
        <v>166</v>
      </c>
      <c r="BH436" s="40" t="s">
        <v>153</v>
      </c>
      <c r="BI436" s="40" t="s">
        <v>166</v>
      </c>
      <c r="BJ436" s="40" t="s">
        <v>153</v>
      </c>
      <c r="BK436" s="40" t="s">
        <v>150</v>
      </c>
      <c r="BL436" s="40" t="s">
        <v>153</v>
      </c>
      <c r="BM436" s="40" t="s">
        <v>153</v>
      </c>
      <c r="BN436" s="40" t="s">
        <v>153</v>
      </c>
      <c r="BO436" s="40" t="s">
        <v>2064</v>
      </c>
      <c r="BP436" s="40" t="s">
        <v>153</v>
      </c>
      <c r="BQ436" s="40" t="s">
        <v>150</v>
      </c>
      <c r="BR436" s="40" t="s">
        <v>150</v>
      </c>
      <c r="BS436" s="40" t="s">
        <v>150</v>
      </c>
      <c r="BT436" s="40" t="s">
        <v>150</v>
      </c>
      <c r="BU436" s="41" t="s">
        <v>150</v>
      </c>
      <c r="BV436" s="43" t="s">
        <v>150</v>
      </c>
      <c r="BW436" s="40" t="s">
        <v>153</v>
      </c>
      <c r="BX436" s="40" t="s">
        <v>150</v>
      </c>
      <c r="BY436" s="40" t="s">
        <v>150</v>
      </c>
      <c r="BZ436" s="40" t="s">
        <v>150</v>
      </c>
      <c r="CA436" s="43" t="s">
        <v>150</v>
      </c>
      <c r="CB436" s="43" t="s">
        <v>150</v>
      </c>
      <c r="CC436" s="43" t="s">
        <v>150</v>
      </c>
      <c r="CD436" s="40" t="s">
        <v>150</v>
      </c>
      <c r="CE436" s="40" t="s">
        <v>150</v>
      </c>
      <c r="CF436" s="40" t="s">
        <v>150</v>
      </c>
      <c r="CG436" s="40" t="s">
        <v>153</v>
      </c>
      <c r="CH436" s="40" t="s">
        <v>158</v>
      </c>
      <c r="CI436" s="40"/>
      <c r="CJ436" s="52">
        <v>11.120480000000001</v>
      </c>
      <c r="CK436" s="52">
        <v>-16.94876</v>
      </c>
      <c r="CL436" s="53">
        <v>6.2402909999999999E-2</v>
      </c>
      <c r="CM436" s="53">
        <v>0.1715565</v>
      </c>
      <c r="CN436" s="52">
        <v>15.332409999999999</v>
      </c>
      <c r="CO436" s="52">
        <v>42.151470000000003</v>
      </c>
      <c r="CP436" s="52">
        <v>4.4541690000000003</v>
      </c>
      <c r="CQ436" s="52">
        <v>14.284470000000001</v>
      </c>
      <c r="CR436" s="52">
        <v>2.749174</v>
      </c>
      <c r="CS436" s="52">
        <v>3.2069879999999999</v>
      </c>
      <c r="CT436" s="4"/>
      <c r="CU436" s="4"/>
      <c r="CV436" s="4"/>
      <c r="CW436" s="4"/>
      <c r="CX436" s="4"/>
      <c r="CY436" s="4"/>
      <c r="CZ436" s="4"/>
      <c r="DA436" s="4"/>
      <c r="DB436" s="4"/>
      <c r="DC436" s="4"/>
      <c r="DD436" s="4"/>
      <c r="DE436" s="4"/>
      <c r="DF436" s="4"/>
      <c r="DG436" s="4"/>
      <c r="DH436" s="4"/>
      <c r="DI436" s="4"/>
      <c r="DJ436" s="4"/>
      <c r="DK436" s="4"/>
    </row>
    <row r="437" spans="1:115" ht="15" customHeight="1" x14ac:dyDescent="0.6">
      <c r="A437" s="40">
        <v>567</v>
      </c>
      <c r="B437" s="40" t="s">
        <v>1925</v>
      </c>
      <c r="C437" s="40" t="s">
        <v>1926</v>
      </c>
      <c r="D437" s="40" t="s">
        <v>1927</v>
      </c>
      <c r="E437" s="40" t="s">
        <v>413</v>
      </c>
      <c r="F437" s="40" t="s">
        <v>1928</v>
      </c>
      <c r="G437" s="40" t="s">
        <v>2065</v>
      </c>
      <c r="H437" s="40" t="s">
        <v>150</v>
      </c>
      <c r="I437" s="41">
        <v>43640</v>
      </c>
      <c r="J437" s="42">
        <f t="shared" si="0"/>
        <v>2019</v>
      </c>
      <c r="K437" s="42">
        <f t="shared" si="1"/>
        <v>6</v>
      </c>
      <c r="L437" s="42" t="str">
        <f t="shared" si="2"/>
        <v>2 - Summer</v>
      </c>
      <c r="M437" s="40" t="s">
        <v>150</v>
      </c>
      <c r="N437" s="40" t="s">
        <v>150</v>
      </c>
      <c r="O437" s="43">
        <v>0.11805555555555557</v>
      </c>
      <c r="P437" s="40" t="s">
        <v>151</v>
      </c>
      <c r="Q437" s="44">
        <v>29.64048</v>
      </c>
      <c r="R437" s="44">
        <v>-84.90634</v>
      </c>
      <c r="S437" s="40" t="s">
        <v>152</v>
      </c>
      <c r="T437" s="40" t="s">
        <v>150</v>
      </c>
      <c r="U437" s="40" t="s">
        <v>150</v>
      </c>
      <c r="V437" s="40" t="s">
        <v>150</v>
      </c>
      <c r="W437" s="40" t="s">
        <v>150</v>
      </c>
      <c r="X437" s="40" t="s">
        <v>150</v>
      </c>
      <c r="Y437" s="40" t="s">
        <v>2066</v>
      </c>
      <c r="Z437" s="40" t="s">
        <v>2067</v>
      </c>
      <c r="AA437" s="45">
        <v>982.00041060532499</v>
      </c>
      <c r="AB437" s="40" t="s">
        <v>156</v>
      </c>
      <c r="AC437" s="40" t="s">
        <v>150</v>
      </c>
      <c r="AD437" s="40" t="s">
        <v>150</v>
      </c>
      <c r="AE437" s="40" t="s">
        <v>150</v>
      </c>
      <c r="AF437" s="40" t="s">
        <v>150</v>
      </c>
      <c r="AG437" s="46">
        <v>89.8</v>
      </c>
      <c r="AH437" s="46">
        <v>90</v>
      </c>
      <c r="AI437" s="40">
        <v>86</v>
      </c>
      <c r="AJ437" s="40" t="s">
        <v>150</v>
      </c>
      <c r="AK437" s="40" t="s">
        <v>150</v>
      </c>
      <c r="AL437" s="40" t="s">
        <v>150</v>
      </c>
      <c r="AM437" s="40" t="s">
        <v>150</v>
      </c>
      <c r="AN437" s="40" t="s">
        <v>157</v>
      </c>
      <c r="AO437" s="40" t="s">
        <v>150</v>
      </c>
      <c r="AP437" s="40" t="s">
        <v>150</v>
      </c>
      <c r="AQ437" s="40" t="s">
        <v>150</v>
      </c>
      <c r="AR437" s="40" t="s">
        <v>150</v>
      </c>
      <c r="AS437" s="40" t="s">
        <v>150</v>
      </c>
      <c r="AT437" s="40" t="s">
        <v>150</v>
      </c>
      <c r="AU437" s="40" t="s">
        <v>150</v>
      </c>
      <c r="AV437" s="40" t="s">
        <v>150</v>
      </c>
      <c r="AW437" s="40" t="s">
        <v>150</v>
      </c>
      <c r="AX437" s="40" t="s">
        <v>150</v>
      </c>
      <c r="AY437" s="40" t="s">
        <v>150</v>
      </c>
      <c r="AZ437" s="40" t="s">
        <v>150</v>
      </c>
      <c r="BA437" s="40" t="s">
        <v>150</v>
      </c>
      <c r="BB437" s="40" t="s">
        <v>150</v>
      </c>
      <c r="BC437" s="40" t="s">
        <v>150</v>
      </c>
      <c r="BD437" s="40" t="s">
        <v>150</v>
      </c>
      <c r="BE437" s="40" t="s">
        <v>150</v>
      </c>
      <c r="BF437" s="40" t="s">
        <v>153</v>
      </c>
      <c r="BG437" s="40" t="s">
        <v>166</v>
      </c>
      <c r="BH437" s="40" t="s">
        <v>153</v>
      </c>
      <c r="BI437" s="40" t="s">
        <v>166</v>
      </c>
      <c r="BJ437" s="40" t="s">
        <v>153</v>
      </c>
      <c r="BK437" s="40" t="s">
        <v>150</v>
      </c>
      <c r="BL437" s="40" t="s">
        <v>153</v>
      </c>
      <c r="BM437" s="40" t="s">
        <v>153</v>
      </c>
      <c r="BN437" s="40" t="s">
        <v>153</v>
      </c>
      <c r="BO437" s="40" t="s">
        <v>2068</v>
      </c>
      <c r="BP437" s="40" t="s">
        <v>153</v>
      </c>
      <c r="BQ437" s="40" t="s">
        <v>150</v>
      </c>
      <c r="BR437" s="40" t="s">
        <v>150</v>
      </c>
      <c r="BS437" s="40" t="s">
        <v>150</v>
      </c>
      <c r="BT437" s="40" t="s">
        <v>150</v>
      </c>
      <c r="BU437" s="41" t="s">
        <v>150</v>
      </c>
      <c r="BV437" s="43" t="s">
        <v>150</v>
      </c>
      <c r="BW437" s="40" t="s">
        <v>153</v>
      </c>
      <c r="BX437" s="40" t="s">
        <v>150</v>
      </c>
      <c r="BY437" s="40" t="s">
        <v>150</v>
      </c>
      <c r="BZ437" s="40" t="s">
        <v>150</v>
      </c>
      <c r="CA437" s="43" t="s">
        <v>150</v>
      </c>
      <c r="CB437" s="43" t="s">
        <v>150</v>
      </c>
      <c r="CC437" s="43" t="s">
        <v>150</v>
      </c>
      <c r="CD437" s="40" t="s">
        <v>150</v>
      </c>
      <c r="CE437" s="40" t="s">
        <v>150</v>
      </c>
      <c r="CF437" s="40" t="s">
        <v>150</v>
      </c>
      <c r="CG437" s="40" t="s">
        <v>153</v>
      </c>
      <c r="CH437" s="40" t="s">
        <v>158</v>
      </c>
      <c r="CI437" s="40"/>
      <c r="CJ437" s="52">
        <v>9.9944989999999994</v>
      </c>
      <c r="CK437" s="52">
        <v>-17.396270000000001</v>
      </c>
      <c r="CL437" s="53">
        <v>7.207471E-2</v>
      </c>
      <c r="CM437" s="53">
        <v>0.2025757</v>
      </c>
      <c r="CN437" s="52">
        <v>12.779199999999999</v>
      </c>
      <c r="CO437" s="52">
        <v>35.917679999999997</v>
      </c>
      <c r="CP437" s="52">
        <v>5.1445189999999998</v>
      </c>
      <c r="CQ437" s="52">
        <v>16.867249999999999</v>
      </c>
      <c r="CR437" s="52">
        <v>2.810635</v>
      </c>
      <c r="CS437" s="52">
        <v>3.2786849999999998</v>
      </c>
      <c r="CT437" s="4"/>
      <c r="CU437" s="4"/>
      <c r="CV437" s="4"/>
      <c r="CW437" s="4"/>
      <c r="CX437" s="4"/>
      <c r="CY437" s="4"/>
      <c r="CZ437" s="4"/>
      <c r="DA437" s="4"/>
      <c r="DB437" s="4"/>
      <c r="DC437" s="4"/>
      <c r="DD437" s="4"/>
      <c r="DE437" s="4"/>
      <c r="DF437" s="4"/>
      <c r="DG437" s="4"/>
      <c r="DH437" s="4"/>
      <c r="DI437" s="4"/>
      <c r="DJ437" s="4"/>
      <c r="DK437" s="4"/>
    </row>
    <row r="438" spans="1:115" ht="15" customHeight="1" x14ac:dyDescent="0.6">
      <c r="A438" s="40">
        <v>568</v>
      </c>
      <c r="B438" s="40" t="s">
        <v>1925</v>
      </c>
      <c r="C438" s="40" t="s">
        <v>1926</v>
      </c>
      <c r="D438" s="40" t="s">
        <v>1927</v>
      </c>
      <c r="E438" s="40" t="s">
        <v>413</v>
      </c>
      <c r="F438" s="40" t="s">
        <v>1928</v>
      </c>
      <c r="G438" s="40" t="s">
        <v>455</v>
      </c>
      <c r="H438" s="40" t="s">
        <v>150</v>
      </c>
      <c r="I438" s="41">
        <v>43640</v>
      </c>
      <c r="J438" s="42">
        <f t="shared" si="0"/>
        <v>2019</v>
      </c>
      <c r="K438" s="42">
        <f t="shared" si="1"/>
        <v>6</v>
      </c>
      <c r="L438" s="42" t="str">
        <f t="shared" si="2"/>
        <v>2 - Summer</v>
      </c>
      <c r="M438" s="40" t="s">
        <v>150</v>
      </c>
      <c r="N438" s="40" t="s">
        <v>150</v>
      </c>
      <c r="O438" s="43">
        <v>0.13541666666666666</v>
      </c>
      <c r="P438" s="40" t="s">
        <v>151</v>
      </c>
      <c r="Q438" s="44">
        <v>29.640149999999998</v>
      </c>
      <c r="R438" s="44">
        <v>-84.906679999999994</v>
      </c>
      <c r="S438" s="40" t="s">
        <v>290</v>
      </c>
      <c r="T438" s="40" t="s">
        <v>150</v>
      </c>
      <c r="U438" s="40" t="s">
        <v>150</v>
      </c>
      <c r="V438" s="40" t="s">
        <v>150</v>
      </c>
      <c r="W438" s="40" t="s">
        <v>150</v>
      </c>
      <c r="X438" s="40" t="s">
        <v>150</v>
      </c>
      <c r="Y438" s="40" t="s">
        <v>2069</v>
      </c>
      <c r="Z438" s="40" t="s">
        <v>456</v>
      </c>
      <c r="AA438" s="45">
        <v>982.00041060532703</v>
      </c>
      <c r="AB438" s="40" t="s">
        <v>156</v>
      </c>
      <c r="AC438" s="40" t="s">
        <v>150</v>
      </c>
      <c r="AD438" s="40" t="s">
        <v>150</v>
      </c>
      <c r="AE438" s="40" t="s">
        <v>150</v>
      </c>
      <c r="AF438" s="40" t="s">
        <v>150</v>
      </c>
      <c r="AG438" s="46">
        <v>102.4</v>
      </c>
      <c r="AH438" s="46">
        <v>103</v>
      </c>
      <c r="AI438" s="40">
        <v>95.5</v>
      </c>
      <c r="AJ438" s="40" t="s">
        <v>150</v>
      </c>
      <c r="AK438" s="40" t="s">
        <v>150</v>
      </c>
      <c r="AL438" s="40" t="s">
        <v>150</v>
      </c>
      <c r="AM438" s="40" t="s">
        <v>150</v>
      </c>
      <c r="AN438" s="40" t="s">
        <v>157</v>
      </c>
      <c r="AO438" s="40" t="s">
        <v>150</v>
      </c>
      <c r="AP438" s="40" t="s">
        <v>150</v>
      </c>
      <c r="AQ438" s="40" t="s">
        <v>150</v>
      </c>
      <c r="AR438" s="40" t="s">
        <v>150</v>
      </c>
      <c r="AS438" s="40" t="s">
        <v>150</v>
      </c>
      <c r="AT438" s="40" t="s">
        <v>150</v>
      </c>
      <c r="AU438" s="40" t="s">
        <v>150</v>
      </c>
      <c r="AV438" s="40" t="s">
        <v>150</v>
      </c>
      <c r="AW438" s="40" t="s">
        <v>150</v>
      </c>
      <c r="AX438" s="40" t="s">
        <v>150</v>
      </c>
      <c r="AY438" s="40" t="s">
        <v>150</v>
      </c>
      <c r="AZ438" s="40" t="s">
        <v>281</v>
      </c>
      <c r="BA438" s="40" t="s">
        <v>185</v>
      </c>
      <c r="BB438" s="40" t="s">
        <v>150</v>
      </c>
      <c r="BC438" s="40" t="s">
        <v>150</v>
      </c>
      <c r="BD438" s="40" t="s">
        <v>150</v>
      </c>
      <c r="BE438" s="40" t="s">
        <v>150</v>
      </c>
      <c r="BF438" s="40" t="s">
        <v>153</v>
      </c>
      <c r="BG438" s="40" t="s">
        <v>166</v>
      </c>
      <c r="BH438" s="40" t="s">
        <v>153</v>
      </c>
      <c r="BI438" s="40" t="s">
        <v>153</v>
      </c>
      <c r="BJ438" s="40" t="s">
        <v>150</v>
      </c>
      <c r="BK438" s="40" t="s">
        <v>150</v>
      </c>
      <c r="BL438" s="40" t="s">
        <v>153</v>
      </c>
      <c r="BM438" s="40" t="s">
        <v>153</v>
      </c>
      <c r="BN438" s="40" t="s">
        <v>153</v>
      </c>
      <c r="BO438" s="40" t="s">
        <v>2070</v>
      </c>
      <c r="BP438" s="40" t="s">
        <v>153</v>
      </c>
      <c r="BQ438" s="40" t="s">
        <v>150</v>
      </c>
      <c r="BR438" s="40" t="s">
        <v>150</v>
      </c>
      <c r="BS438" s="40" t="s">
        <v>150</v>
      </c>
      <c r="BT438" s="40" t="s">
        <v>150</v>
      </c>
      <c r="BU438" s="41" t="s">
        <v>150</v>
      </c>
      <c r="BV438" s="43" t="s">
        <v>150</v>
      </c>
      <c r="BW438" s="40" t="s">
        <v>153</v>
      </c>
      <c r="BX438" s="40" t="s">
        <v>150</v>
      </c>
      <c r="BY438" s="40" t="s">
        <v>150</v>
      </c>
      <c r="BZ438" s="40" t="s">
        <v>150</v>
      </c>
      <c r="CA438" s="43" t="s">
        <v>150</v>
      </c>
      <c r="CB438" s="43" t="s">
        <v>150</v>
      </c>
      <c r="CC438" s="43" t="s">
        <v>150</v>
      </c>
      <c r="CD438" s="40" t="s">
        <v>150</v>
      </c>
      <c r="CE438" s="40" t="s">
        <v>150</v>
      </c>
      <c r="CF438" s="40" t="s">
        <v>150</v>
      </c>
      <c r="CG438" s="40" t="s">
        <v>153</v>
      </c>
      <c r="CH438" s="40" t="s">
        <v>158</v>
      </c>
      <c r="CI438" s="40"/>
      <c r="CJ438" s="54">
        <v>11.174049999999999</v>
      </c>
      <c r="CK438" s="54">
        <v>-14.253539999999999</v>
      </c>
      <c r="CL438" s="55">
        <v>6.5610740000000001E-2</v>
      </c>
      <c r="CM438" s="55">
        <v>0.183228</v>
      </c>
      <c r="CN438" s="54">
        <v>14.945499999999999</v>
      </c>
      <c r="CO438" s="54">
        <v>41.737589999999997</v>
      </c>
      <c r="CP438" s="54">
        <v>4.6831360000000002</v>
      </c>
      <c r="CQ438" s="54">
        <v>15.25629</v>
      </c>
      <c r="CR438" s="54">
        <v>2.7926530000000001</v>
      </c>
      <c r="CS438" s="54">
        <v>3.257708</v>
      </c>
      <c r="CT438" s="4"/>
      <c r="CU438" s="4"/>
      <c r="CV438" s="4"/>
      <c r="CW438" s="4"/>
      <c r="CX438" s="4"/>
      <c r="CY438" s="4"/>
      <c r="CZ438" s="4"/>
      <c r="DA438" s="4"/>
      <c r="DB438" s="4"/>
      <c r="DC438" s="4"/>
      <c r="DD438" s="4"/>
      <c r="DE438" s="4"/>
      <c r="DF438" s="4"/>
      <c r="DG438" s="4"/>
      <c r="DH438" s="4"/>
      <c r="DI438" s="4"/>
      <c r="DJ438" s="4"/>
      <c r="DK438" s="4"/>
    </row>
    <row r="439" spans="1:115" ht="15" customHeight="1" x14ac:dyDescent="0.6">
      <c r="A439" s="40">
        <v>569</v>
      </c>
      <c r="B439" s="40" t="s">
        <v>1925</v>
      </c>
      <c r="C439" s="40" t="s">
        <v>1926</v>
      </c>
      <c r="D439" s="40" t="s">
        <v>1927</v>
      </c>
      <c r="E439" s="40" t="s">
        <v>413</v>
      </c>
      <c r="F439" s="40" t="s">
        <v>1928</v>
      </c>
      <c r="G439" s="40" t="s">
        <v>2071</v>
      </c>
      <c r="H439" s="40" t="s">
        <v>150</v>
      </c>
      <c r="I439" s="41">
        <v>43640</v>
      </c>
      <c r="J439" s="42">
        <f t="shared" si="0"/>
        <v>2019</v>
      </c>
      <c r="K439" s="42">
        <f t="shared" si="1"/>
        <v>6</v>
      </c>
      <c r="L439" s="42" t="str">
        <f t="shared" si="2"/>
        <v>2 - Summer</v>
      </c>
      <c r="M439" s="40" t="s">
        <v>150</v>
      </c>
      <c r="N439" s="40" t="s">
        <v>150</v>
      </c>
      <c r="O439" s="43">
        <v>0.14097222222222222</v>
      </c>
      <c r="P439" s="40" t="s">
        <v>151</v>
      </c>
      <c r="Q439" s="44">
        <v>29.623090000000001</v>
      </c>
      <c r="R439" s="44">
        <v>-84.938450000000003</v>
      </c>
      <c r="S439" s="40" t="s">
        <v>152</v>
      </c>
      <c r="T439" s="40" t="s">
        <v>150</v>
      </c>
      <c r="U439" s="40" t="s">
        <v>150</v>
      </c>
      <c r="V439" s="40" t="s">
        <v>150</v>
      </c>
      <c r="W439" s="40" t="s">
        <v>150</v>
      </c>
      <c r="X439" s="40" t="s">
        <v>150</v>
      </c>
      <c r="Y439" s="40" t="s">
        <v>2072</v>
      </c>
      <c r="Z439" s="40" t="s">
        <v>2073</v>
      </c>
      <c r="AA439" s="45">
        <v>982.00041060537399</v>
      </c>
      <c r="AB439" s="40" t="s">
        <v>156</v>
      </c>
      <c r="AC439" s="40" t="s">
        <v>150</v>
      </c>
      <c r="AD439" s="40" t="s">
        <v>150</v>
      </c>
      <c r="AE439" s="40" t="s">
        <v>150</v>
      </c>
      <c r="AF439" s="40" t="s">
        <v>150</v>
      </c>
      <c r="AG439" s="46">
        <v>95</v>
      </c>
      <c r="AH439" s="46">
        <v>96.1</v>
      </c>
      <c r="AI439" s="40">
        <v>91</v>
      </c>
      <c r="AJ439" s="40" t="s">
        <v>150</v>
      </c>
      <c r="AK439" s="40" t="s">
        <v>150</v>
      </c>
      <c r="AL439" s="40" t="s">
        <v>150</v>
      </c>
      <c r="AM439" s="40" t="s">
        <v>150</v>
      </c>
      <c r="AN439" s="40" t="s">
        <v>157</v>
      </c>
      <c r="AO439" s="40" t="s">
        <v>150</v>
      </c>
      <c r="AP439" s="40" t="s">
        <v>150</v>
      </c>
      <c r="AQ439" s="40" t="s">
        <v>150</v>
      </c>
      <c r="AR439" s="40" t="s">
        <v>150</v>
      </c>
      <c r="AS439" s="40" t="s">
        <v>150</v>
      </c>
      <c r="AT439" s="40" t="s">
        <v>150</v>
      </c>
      <c r="AU439" s="40" t="s">
        <v>150</v>
      </c>
      <c r="AV439" s="40" t="s">
        <v>150</v>
      </c>
      <c r="AW439" s="40" t="s">
        <v>150</v>
      </c>
      <c r="AX439" s="40" t="s">
        <v>150</v>
      </c>
      <c r="AY439" s="40" t="s">
        <v>150</v>
      </c>
      <c r="AZ439" s="40" t="s">
        <v>150</v>
      </c>
      <c r="BA439" s="40" t="s">
        <v>150</v>
      </c>
      <c r="BB439" s="40" t="s">
        <v>150</v>
      </c>
      <c r="BC439" s="40" t="s">
        <v>150</v>
      </c>
      <c r="BD439" s="40" t="s">
        <v>150</v>
      </c>
      <c r="BE439" s="40" t="s">
        <v>150</v>
      </c>
      <c r="BF439" s="40" t="s">
        <v>153</v>
      </c>
      <c r="BG439" s="40" t="s">
        <v>166</v>
      </c>
      <c r="BH439" s="40" t="s">
        <v>153</v>
      </c>
      <c r="BI439" s="40" t="s">
        <v>153</v>
      </c>
      <c r="BJ439" s="40" t="s">
        <v>150</v>
      </c>
      <c r="BK439" s="40" t="s">
        <v>150</v>
      </c>
      <c r="BL439" s="40" t="s">
        <v>153</v>
      </c>
      <c r="BM439" s="40" t="s">
        <v>153</v>
      </c>
      <c r="BN439" s="40" t="s">
        <v>153</v>
      </c>
      <c r="BO439" s="40"/>
      <c r="BP439" s="40" t="s">
        <v>153</v>
      </c>
      <c r="BQ439" s="40" t="s">
        <v>150</v>
      </c>
      <c r="BR439" s="40" t="s">
        <v>150</v>
      </c>
      <c r="BS439" s="40" t="s">
        <v>150</v>
      </c>
      <c r="BT439" s="40" t="s">
        <v>150</v>
      </c>
      <c r="BU439" s="41" t="s">
        <v>150</v>
      </c>
      <c r="BV439" s="43" t="s">
        <v>150</v>
      </c>
      <c r="BW439" s="40" t="s">
        <v>153</v>
      </c>
      <c r="BX439" s="40" t="s">
        <v>150</v>
      </c>
      <c r="BY439" s="40" t="s">
        <v>150</v>
      </c>
      <c r="BZ439" s="40" t="s">
        <v>150</v>
      </c>
      <c r="CA439" s="43" t="s">
        <v>150</v>
      </c>
      <c r="CB439" s="43" t="s">
        <v>150</v>
      </c>
      <c r="CC439" s="43" t="s">
        <v>150</v>
      </c>
      <c r="CD439" s="40" t="s">
        <v>150</v>
      </c>
      <c r="CE439" s="40" t="s">
        <v>150</v>
      </c>
      <c r="CF439" s="40" t="s">
        <v>150</v>
      </c>
      <c r="CG439" s="40" t="s">
        <v>153</v>
      </c>
      <c r="CH439" s="40" t="s">
        <v>158</v>
      </c>
      <c r="CI439" s="40"/>
      <c r="CJ439" s="52">
        <v>11.96547</v>
      </c>
      <c r="CK439" s="52">
        <v>-15.879580000000001</v>
      </c>
      <c r="CL439" s="53">
        <v>5.9046830000000002E-2</v>
      </c>
      <c r="CM439" s="53">
        <v>0.16817679999999999</v>
      </c>
      <c r="CN439" s="52">
        <v>14.02538</v>
      </c>
      <c r="CO439" s="52">
        <v>39.946980000000003</v>
      </c>
      <c r="CP439" s="52">
        <v>4.21462</v>
      </c>
      <c r="CQ439" s="52">
        <v>14.00306</v>
      </c>
      <c r="CR439" s="52">
        <v>2.8481939999999999</v>
      </c>
      <c r="CS439" s="52">
        <v>3.3224969999999998</v>
      </c>
      <c r="CT439" s="4"/>
      <c r="CU439" s="4"/>
      <c r="CV439" s="4"/>
      <c r="CW439" s="4"/>
      <c r="CX439" s="4"/>
      <c r="CY439" s="4"/>
      <c r="CZ439" s="4"/>
      <c r="DA439" s="4"/>
      <c r="DB439" s="4"/>
      <c r="DC439" s="4"/>
      <c r="DD439" s="4"/>
      <c r="DE439" s="4"/>
      <c r="DF439" s="4"/>
      <c r="DG439" s="4"/>
      <c r="DH439" s="4"/>
      <c r="DI439" s="4"/>
      <c r="DJ439" s="4"/>
      <c r="DK439" s="4"/>
    </row>
    <row r="440" spans="1:115" ht="15" customHeight="1" x14ac:dyDescent="0.6">
      <c r="A440" s="40">
        <v>570</v>
      </c>
      <c r="B440" s="40" t="s">
        <v>1925</v>
      </c>
      <c r="C440" s="40" t="s">
        <v>1926</v>
      </c>
      <c r="D440" s="40" t="s">
        <v>1927</v>
      </c>
      <c r="E440" s="40" t="s">
        <v>413</v>
      </c>
      <c r="F440" s="40" t="s">
        <v>1928</v>
      </c>
      <c r="G440" s="40" t="s">
        <v>490</v>
      </c>
      <c r="H440" s="40" t="s">
        <v>150</v>
      </c>
      <c r="I440" s="41">
        <v>43640</v>
      </c>
      <c r="J440" s="42">
        <f t="shared" si="0"/>
        <v>2019</v>
      </c>
      <c r="K440" s="42">
        <f t="shared" si="1"/>
        <v>6</v>
      </c>
      <c r="L440" s="42" t="str">
        <f t="shared" si="2"/>
        <v>2 - Summer</v>
      </c>
      <c r="M440" s="40" t="s">
        <v>150</v>
      </c>
      <c r="N440" s="40" t="s">
        <v>150</v>
      </c>
      <c r="O440" s="43">
        <v>0.19027777777777777</v>
      </c>
      <c r="P440" s="40" t="s">
        <v>151</v>
      </c>
      <c r="Q440" s="44">
        <v>29.654920000000001</v>
      </c>
      <c r="R440" s="44">
        <v>-84.878919999999994</v>
      </c>
      <c r="S440" s="40" t="s">
        <v>290</v>
      </c>
      <c r="T440" s="40">
        <v>0</v>
      </c>
      <c r="U440" s="40" t="s">
        <v>150</v>
      </c>
      <c r="V440" s="40" t="s">
        <v>150</v>
      </c>
      <c r="W440" s="40" t="s">
        <v>150</v>
      </c>
      <c r="X440" s="40" t="s">
        <v>150</v>
      </c>
      <c r="Y440" s="40" t="s">
        <v>2063</v>
      </c>
      <c r="Z440" s="40" t="s">
        <v>492</v>
      </c>
      <c r="AA440" s="45">
        <v>982.00040612851001</v>
      </c>
      <c r="AB440" s="40" t="s">
        <v>156</v>
      </c>
      <c r="AC440" s="40" t="s">
        <v>150</v>
      </c>
      <c r="AD440" s="40" t="s">
        <v>150</v>
      </c>
      <c r="AE440" s="40" t="s">
        <v>150</v>
      </c>
      <c r="AF440" s="40" t="s">
        <v>150</v>
      </c>
      <c r="AG440" s="46">
        <v>86</v>
      </c>
      <c r="AH440" s="46">
        <v>86.8</v>
      </c>
      <c r="AI440" s="40">
        <v>80</v>
      </c>
      <c r="AJ440" s="40" t="s">
        <v>150</v>
      </c>
      <c r="AK440" s="40" t="s">
        <v>150</v>
      </c>
      <c r="AL440" s="40" t="s">
        <v>150</v>
      </c>
      <c r="AM440" s="40" t="s">
        <v>150</v>
      </c>
      <c r="AN440" s="40" t="s">
        <v>157</v>
      </c>
      <c r="AO440" s="40" t="s">
        <v>150</v>
      </c>
      <c r="AP440" s="40" t="s">
        <v>150</v>
      </c>
      <c r="AQ440" s="40" t="s">
        <v>150</v>
      </c>
      <c r="AR440" s="40" t="s">
        <v>150</v>
      </c>
      <c r="AS440" s="40" t="s">
        <v>150</v>
      </c>
      <c r="AT440" s="40" t="s">
        <v>150</v>
      </c>
      <c r="AU440" s="40" t="s">
        <v>150</v>
      </c>
      <c r="AV440" s="40" t="s">
        <v>150</v>
      </c>
      <c r="AW440" s="40" t="s">
        <v>150</v>
      </c>
      <c r="AX440" s="40" t="s">
        <v>150</v>
      </c>
      <c r="AY440" s="40" t="s">
        <v>150</v>
      </c>
      <c r="AZ440" s="40" t="s">
        <v>150</v>
      </c>
      <c r="BA440" s="40" t="s">
        <v>150</v>
      </c>
      <c r="BB440" s="40" t="s">
        <v>150</v>
      </c>
      <c r="BC440" s="40" t="s">
        <v>150</v>
      </c>
      <c r="BD440" s="40" t="s">
        <v>150</v>
      </c>
      <c r="BE440" s="40" t="s">
        <v>150</v>
      </c>
      <c r="BF440" s="40" t="s">
        <v>153</v>
      </c>
      <c r="BG440" s="40" t="s">
        <v>153</v>
      </c>
      <c r="BH440" s="40" t="s">
        <v>153</v>
      </c>
      <c r="BI440" s="40" t="s">
        <v>166</v>
      </c>
      <c r="BJ440" s="40" t="s">
        <v>150</v>
      </c>
      <c r="BK440" s="40" t="s">
        <v>150</v>
      </c>
      <c r="BL440" s="40" t="s">
        <v>153</v>
      </c>
      <c r="BM440" s="40" t="s">
        <v>153</v>
      </c>
      <c r="BN440" s="40" t="s">
        <v>153</v>
      </c>
      <c r="BO440" s="40"/>
      <c r="BP440" s="40" t="s">
        <v>153</v>
      </c>
      <c r="BQ440" s="40" t="s">
        <v>150</v>
      </c>
      <c r="BR440" s="40" t="s">
        <v>150</v>
      </c>
      <c r="BS440" s="40" t="s">
        <v>150</v>
      </c>
      <c r="BT440" s="40" t="s">
        <v>150</v>
      </c>
      <c r="BU440" s="41" t="s">
        <v>150</v>
      </c>
      <c r="BV440" s="43" t="s">
        <v>150</v>
      </c>
      <c r="BW440" s="40" t="s">
        <v>153</v>
      </c>
      <c r="BX440" s="40" t="s">
        <v>150</v>
      </c>
      <c r="BY440" s="40" t="s">
        <v>150</v>
      </c>
      <c r="BZ440" s="40" t="s">
        <v>150</v>
      </c>
      <c r="CA440" s="43" t="s">
        <v>150</v>
      </c>
      <c r="CB440" s="43" t="s">
        <v>150</v>
      </c>
      <c r="CC440" s="43" t="s">
        <v>150</v>
      </c>
      <c r="CD440" s="40" t="s">
        <v>150</v>
      </c>
      <c r="CE440" s="40" t="s">
        <v>150</v>
      </c>
      <c r="CF440" s="40" t="s">
        <v>150</v>
      </c>
      <c r="CG440" s="40" t="s">
        <v>153</v>
      </c>
      <c r="CH440" s="40" t="s">
        <v>158</v>
      </c>
      <c r="CI440" s="40"/>
      <c r="CJ440" s="40"/>
      <c r="CK440" s="40"/>
      <c r="CL440" s="40"/>
      <c r="CM440" s="40"/>
      <c r="CN440" s="40"/>
      <c r="CO440" s="40"/>
      <c r="CP440" s="40"/>
      <c r="CQ440" s="40"/>
      <c r="CR440" s="40"/>
      <c r="CS440" s="40"/>
      <c r="CT440" s="4"/>
      <c r="CU440" s="4"/>
      <c r="CV440" s="4"/>
      <c r="CW440" s="4"/>
      <c r="CX440" s="4"/>
      <c r="CY440" s="4"/>
      <c r="CZ440" s="4"/>
      <c r="DA440" s="4"/>
      <c r="DB440" s="4"/>
      <c r="DC440" s="4"/>
      <c r="DD440" s="4"/>
      <c r="DE440" s="4"/>
      <c r="DF440" s="4"/>
      <c r="DG440" s="4"/>
      <c r="DH440" s="4"/>
      <c r="DI440" s="4"/>
      <c r="DJ440" s="4"/>
      <c r="DK440" s="4"/>
    </row>
    <row r="441" spans="1:115" ht="15" customHeight="1" x14ac:dyDescent="0.6">
      <c r="A441" s="40">
        <v>571</v>
      </c>
      <c r="B441" s="40" t="s">
        <v>1925</v>
      </c>
      <c r="C441" s="40" t="s">
        <v>1926</v>
      </c>
      <c r="D441" s="40" t="s">
        <v>1927</v>
      </c>
      <c r="E441" s="40" t="s">
        <v>413</v>
      </c>
      <c r="F441" s="40" t="s">
        <v>1928</v>
      </c>
      <c r="G441" s="40" t="s">
        <v>2074</v>
      </c>
      <c r="H441" s="40" t="s">
        <v>150</v>
      </c>
      <c r="I441" s="41">
        <v>43640</v>
      </c>
      <c r="J441" s="42">
        <f t="shared" si="0"/>
        <v>2019</v>
      </c>
      <c r="K441" s="42">
        <f t="shared" si="1"/>
        <v>6</v>
      </c>
      <c r="L441" s="42" t="str">
        <f t="shared" si="2"/>
        <v>2 - Summer</v>
      </c>
      <c r="M441" s="40" t="s">
        <v>150</v>
      </c>
      <c r="N441" s="40" t="s">
        <v>150</v>
      </c>
      <c r="O441" s="43">
        <v>0.8340277777777777</v>
      </c>
      <c r="P441" s="40" t="s">
        <v>151</v>
      </c>
      <c r="Q441" s="44">
        <v>29.674099999999999</v>
      </c>
      <c r="R441" s="44">
        <v>-84.822109999999995</v>
      </c>
      <c r="S441" s="40" t="s">
        <v>152</v>
      </c>
      <c r="T441" s="40" t="s">
        <v>150</v>
      </c>
      <c r="U441" s="40" t="s">
        <v>150</v>
      </c>
      <c r="V441" s="40" t="s">
        <v>150</v>
      </c>
      <c r="W441" s="40" t="s">
        <v>150</v>
      </c>
      <c r="X441" s="40" t="s">
        <v>150</v>
      </c>
      <c r="Y441" s="40" t="s">
        <v>2075</v>
      </c>
      <c r="Z441" s="40" t="s">
        <v>2076</v>
      </c>
      <c r="AA441" s="45">
        <v>982.00041060867295</v>
      </c>
      <c r="AB441" s="40" t="s">
        <v>156</v>
      </c>
      <c r="AC441" s="40" t="s">
        <v>150</v>
      </c>
      <c r="AD441" s="40" t="s">
        <v>150</v>
      </c>
      <c r="AE441" s="40" t="s">
        <v>150</v>
      </c>
      <c r="AF441" s="40" t="s">
        <v>150</v>
      </c>
      <c r="AG441" s="46">
        <v>89.5</v>
      </c>
      <c r="AH441" s="46">
        <v>91.5</v>
      </c>
      <c r="AI441" s="40">
        <v>81</v>
      </c>
      <c r="AJ441" s="40" t="s">
        <v>150</v>
      </c>
      <c r="AK441" s="40" t="s">
        <v>150</v>
      </c>
      <c r="AL441" s="40" t="s">
        <v>150</v>
      </c>
      <c r="AM441" s="40" t="s">
        <v>150</v>
      </c>
      <c r="AN441" s="40" t="s">
        <v>157</v>
      </c>
      <c r="AO441" s="40" t="s">
        <v>150</v>
      </c>
      <c r="AP441" s="40" t="s">
        <v>150</v>
      </c>
      <c r="AQ441" s="40" t="s">
        <v>150</v>
      </c>
      <c r="AR441" s="40" t="s">
        <v>150</v>
      </c>
      <c r="AS441" s="40" t="s">
        <v>150</v>
      </c>
      <c r="AT441" s="40" t="s">
        <v>150</v>
      </c>
      <c r="AU441" s="40" t="s">
        <v>150</v>
      </c>
      <c r="AV441" s="40" t="s">
        <v>150</v>
      </c>
      <c r="AW441" s="40" t="s">
        <v>150</v>
      </c>
      <c r="AX441" s="40" t="s">
        <v>150</v>
      </c>
      <c r="AY441" s="40" t="s">
        <v>150</v>
      </c>
      <c r="AZ441" s="40" t="s">
        <v>150</v>
      </c>
      <c r="BA441" s="40" t="s">
        <v>150</v>
      </c>
      <c r="BB441" s="40" t="s">
        <v>150</v>
      </c>
      <c r="BC441" s="40" t="s">
        <v>150</v>
      </c>
      <c r="BD441" s="40" t="s">
        <v>150</v>
      </c>
      <c r="BE441" s="40" t="s">
        <v>150</v>
      </c>
      <c r="BF441" s="40" t="s">
        <v>153</v>
      </c>
      <c r="BG441" s="40" t="s">
        <v>166</v>
      </c>
      <c r="BH441" s="40" t="s">
        <v>153</v>
      </c>
      <c r="BI441" s="40" t="s">
        <v>153</v>
      </c>
      <c r="BJ441" s="40" t="s">
        <v>150</v>
      </c>
      <c r="BK441" s="40" t="s">
        <v>150</v>
      </c>
      <c r="BL441" s="40" t="s">
        <v>153</v>
      </c>
      <c r="BM441" s="40" t="s">
        <v>153</v>
      </c>
      <c r="BN441" s="40" t="s">
        <v>153</v>
      </c>
      <c r="BO441" s="40"/>
      <c r="BP441" s="40" t="s">
        <v>153</v>
      </c>
      <c r="BQ441" s="40" t="s">
        <v>150</v>
      </c>
      <c r="BR441" s="40" t="s">
        <v>150</v>
      </c>
      <c r="BS441" s="40" t="s">
        <v>150</v>
      </c>
      <c r="BT441" s="40" t="s">
        <v>150</v>
      </c>
      <c r="BU441" s="41" t="s">
        <v>150</v>
      </c>
      <c r="BV441" s="43" t="s">
        <v>150</v>
      </c>
      <c r="BW441" s="40" t="s">
        <v>153</v>
      </c>
      <c r="BX441" s="40" t="s">
        <v>150</v>
      </c>
      <c r="BY441" s="40" t="s">
        <v>150</v>
      </c>
      <c r="BZ441" s="40" t="s">
        <v>150</v>
      </c>
      <c r="CA441" s="43" t="s">
        <v>150</v>
      </c>
      <c r="CB441" s="43" t="s">
        <v>150</v>
      </c>
      <c r="CC441" s="43" t="s">
        <v>150</v>
      </c>
      <c r="CD441" s="40" t="s">
        <v>150</v>
      </c>
      <c r="CE441" s="40" t="s">
        <v>150</v>
      </c>
      <c r="CF441" s="40" t="s">
        <v>150</v>
      </c>
      <c r="CG441" s="40" t="s">
        <v>153</v>
      </c>
      <c r="CH441" s="40" t="s">
        <v>158</v>
      </c>
      <c r="CI441" s="40"/>
      <c r="CJ441" s="54">
        <v>14.680350000000001</v>
      </c>
      <c r="CK441" s="54">
        <v>-14.089510000000001</v>
      </c>
      <c r="CL441" s="55">
        <v>7.1221409999999999E-2</v>
      </c>
      <c r="CM441" s="55">
        <v>0.19565399999999999</v>
      </c>
      <c r="CN441" s="54">
        <v>15.48291</v>
      </c>
      <c r="CO441" s="54">
        <v>42.533470000000001</v>
      </c>
      <c r="CP441" s="54">
        <v>5.0836119999999996</v>
      </c>
      <c r="CQ441" s="54">
        <v>16.29092</v>
      </c>
      <c r="CR441" s="54">
        <v>2.7471230000000002</v>
      </c>
      <c r="CS441" s="54">
        <v>3.204596</v>
      </c>
      <c r="CT441" s="4"/>
      <c r="CU441" s="4"/>
      <c r="CV441" s="4"/>
      <c r="CW441" s="4"/>
      <c r="CX441" s="4"/>
      <c r="CY441" s="4"/>
      <c r="CZ441" s="4"/>
      <c r="DA441" s="4"/>
      <c r="DB441" s="4"/>
      <c r="DC441" s="4"/>
      <c r="DD441" s="4"/>
      <c r="DE441" s="4"/>
      <c r="DF441" s="4"/>
      <c r="DG441" s="4"/>
      <c r="DH441" s="4"/>
      <c r="DI441" s="4"/>
      <c r="DJ441" s="4"/>
      <c r="DK441" s="4"/>
    </row>
    <row r="442" spans="1:115" ht="15" customHeight="1" x14ac:dyDescent="0.6">
      <c r="A442" s="40">
        <v>572</v>
      </c>
      <c r="B442" s="40" t="s">
        <v>1925</v>
      </c>
      <c r="C442" s="40" t="s">
        <v>1926</v>
      </c>
      <c r="D442" s="40" t="s">
        <v>1927</v>
      </c>
      <c r="E442" s="40" t="s">
        <v>413</v>
      </c>
      <c r="F442" s="40" t="s">
        <v>1928</v>
      </c>
      <c r="G442" s="40" t="s">
        <v>2077</v>
      </c>
      <c r="H442" s="40" t="s">
        <v>150</v>
      </c>
      <c r="I442" s="41">
        <v>43640</v>
      </c>
      <c r="J442" s="42">
        <f t="shared" si="0"/>
        <v>2019</v>
      </c>
      <c r="K442" s="42">
        <f t="shared" si="1"/>
        <v>6</v>
      </c>
      <c r="L442" s="42" t="str">
        <f t="shared" si="2"/>
        <v>2 - Summer</v>
      </c>
      <c r="M442" s="40" t="s">
        <v>150</v>
      </c>
      <c r="N442" s="40" t="s">
        <v>150</v>
      </c>
      <c r="O442" s="43">
        <v>0.96805555555555556</v>
      </c>
      <c r="P442" s="40" t="s">
        <v>151</v>
      </c>
      <c r="Q442" s="44">
        <v>29.61721</v>
      </c>
      <c r="R442" s="44">
        <v>-84.950450000000004</v>
      </c>
      <c r="S442" s="40" t="s">
        <v>152</v>
      </c>
      <c r="T442" s="40" t="s">
        <v>150</v>
      </c>
      <c r="U442" s="40" t="s">
        <v>150</v>
      </c>
      <c r="V442" s="40" t="s">
        <v>150</v>
      </c>
      <c r="W442" s="40" t="s">
        <v>150</v>
      </c>
      <c r="X442" s="40" t="s">
        <v>150</v>
      </c>
      <c r="Y442" s="40" t="s">
        <v>2078</v>
      </c>
      <c r="Z442" s="40" t="s">
        <v>2079</v>
      </c>
      <c r="AA442" s="45">
        <v>982.00041060911803</v>
      </c>
      <c r="AB442" s="40" t="s">
        <v>156</v>
      </c>
      <c r="AC442" s="40" t="s">
        <v>150</v>
      </c>
      <c r="AD442" s="40" t="s">
        <v>150</v>
      </c>
      <c r="AE442" s="40" t="s">
        <v>150</v>
      </c>
      <c r="AF442" s="40" t="s">
        <v>150</v>
      </c>
      <c r="AG442" s="46">
        <v>95.8</v>
      </c>
      <c r="AH442" s="46">
        <v>96.9</v>
      </c>
      <c r="AI442" s="40">
        <v>88</v>
      </c>
      <c r="AJ442" s="40" t="s">
        <v>150</v>
      </c>
      <c r="AK442" s="40" t="s">
        <v>150</v>
      </c>
      <c r="AL442" s="40" t="s">
        <v>150</v>
      </c>
      <c r="AM442" s="40" t="s">
        <v>150</v>
      </c>
      <c r="AN442" s="40" t="s">
        <v>157</v>
      </c>
      <c r="AO442" s="40" t="s">
        <v>150</v>
      </c>
      <c r="AP442" s="40" t="s">
        <v>150</v>
      </c>
      <c r="AQ442" s="40" t="s">
        <v>150</v>
      </c>
      <c r="AR442" s="40" t="s">
        <v>150</v>
      </c>
      <c r="AS442" s="40" t="s">
        <v>150</v>
      </c>
      <c r="AT442" s="40" t="s">
        <v>150</v>
      </c>
      <c r="AU442" s="40" t="s">
        <v>150</v>
      </c>
      <c r="AV442" s="40" t="s">
        <v>150</v>
      </c>
      <c r="AW442" s="40" t="s">
        <v>150</v>
      </c>
      <c r="AX442" s="40" t="s">
        <v>150</v>
      </c>
      <c r="AY442" s="40" t="s">
        <v>150</v>
      </c>
      <c r="AZ442" s="40" t="s">
        <v>150</v>
      </c>
      <c r="BA442" s="40" t="s">
        <v>150</v>
      </c>
      <c r="BB442" s="40" t="s">
        <v>150</v>
      </c>
      <c r="BC442" s="40" t="s">
        <v>150</v>
      </c>
      <c r="BD442" s="40" t="s">
        <v>150</v>
      </c>
      <c r="BE442" s="40" t="s">
        <v>150</v>
      </c>
      <c r="BF442" s="40" t="s">
        <v>153</v>
      </c>
      <c r="BG442" s="40" t="s">
        <v>166</v>
      </c>
      <c r="BH442" s="40" t="s">
        <v>153</v>
      </c>
      <c r="BI442" s="40" t="s">
        <v>166</v>
      </c>
      <c r="BJ442" s="40" t="s">
        <v>153</v>
      </c>
      <c r="BK442" s="40" t="s">
        <v>150</v>
      </c>
      <c r="BL442" s="40" t="s">
        <v>153</v>
      </c>
      <c r="BM442" s="40" t="s">
        <v>166</v>
      </c>
      <c r="BN442" s="40" t="s">
        <v>153</v>
      </c>
      <c r="BO442" s="40"/>
      <c r="BP442" s="40" t="s">
        <v>153</v>
      </c>
      <c r="BQ442" s="40" t="s">
        <v>150</v>
      </c>
      <c r="BR442" s="40" t="s">
        <v>150</v>
      </c>
      <c r="BS442" s="40" t="s">
        <v>150</v>
      </c>
      <c r="BT442" s="40" t="s">
        <v>150</v>
      </c>
      <c r="BU442" s="41" t="s">
        <v>150</v>
      </c>
      <c r="BV442" s="43" t="s">
        <v>150</v>
      </c>
      <c r="BW442" s="40" t="s">
        <v>153</v>
      </c>
      <c r="BX442" s="40" t="s">
        <v>150</v>
      </c>
      <c r="BY442" s="40" t="s">
        <v>150</v>
      </c>
      <c r="BZ442" s="40" t="s">
        <v>150</v>
      </c>
      <c r="CA442" s="43" t="s">
        <v>150</v>
      </c>
      <c r="CB442" s="43" t="s">
        <v>150</v>
      </c>
      <c r="CC442" s="43" t="s">
        <v>150</v>
      </c>
      <c r="CD442" s="40" t="s">
        <v>150</v>
      </c>
      <c r="CE442" s="40" t="s">
        <v>150</v>
      </c>
      <c r="CF442" s="40" t="s">
        <v>150</v>
      </c>
      <c r="CG442" s="40" t="s">
        <v>153</v>
      </c>
      <c r="CH442" s="40" t="s">
        <v>158</v>
      </c>
      <c r="CI442" s="40"/>
      <c r="CJ442" s="52">
        <v>11.6774</v>
      </c>
      <c r="CK442" s="52">
        <v>-15.17793</v>
      </c>
      <c r="CL442" s="53">
        <v>6.0579910000000001E-2</v>
      </c>
      <c r="CM442" s="53">
        <v>0.1714753</v>
      </c>
      <c r="CN442" s="52">
        <v>14.389530000000001</v>
      </c>
      <c r="CO442" s="52">
        <v>40.730469999999997</v>
      </c>
      <c r="CP442" s="52">
        <v>4.3240480000000003</v>
      </c>
      <c r="CQ442" s="52">
        <v>14.277710000000001</v>
      </c>
      <c r="CR442" s="52">
        <v>2.8305639999999999</v>
      </c>
      <c r="CS442" s="52">
        <v>3.3019310000000002</v>
      </c>
      <c r="CT442" s="4"/>
      <c r="CU442" s="4"/>
      <c r="CV442" s="4"/>
      <c r="CW442" s="4"/>
      <c r="CX442" s="4"/>
      <c r="CY442" s="4"/>
      <c r="CZ442" s="4"/>
      <c r="DA442" s="4"/>
      <c r="DB442" s="4"/>
      <c r="DC442" s="4"/>
      <c r="DD442" s="4"/>
      <c r="DE442" s="4"/>
      <c r="DF442" s="4"/>
      <c r="DG442" s="4"/>
      <c r="DH442" s="4"/>
      <c r="DI442" s="4"/>
      <c r="DJ442" s="4"/>
      <c r="DK442" s="4"/>
    </row>
    <row r="443" spans="1:115" ht="15" customHeight="1" x14ac:dyDescent="0.6">
      <c r="A443" s="40">
        <v>573</v>
      </c>
      <c r="B443" s="40" t="s">
        <v>1925</v>
      </c>
      <c r="C443" s="40" t="s">
        <v>1926</v>
      </c>
      <c r="D443" s="40" t="s">
        <v>1927</v>
      </c>
      <c r="E443" s="40" t="s">
        <v>413</v>
      </c>
      <c r="F443" s="40" t="s">
        <v>1928</v>
      </c>
      <c r="G443" s="40" t="s">
        <v>2080</v>
      </c>
      <c r="H443" s="40" t="s">
        <v>150</v>
      </c>
      <c r="I443" s="41">
        <v>43640</v>
      </c>
      <c r="J443" s="42">
        <f t="shared" si="0"/>
        <v>2019</v>
      </c>
      <c r="K443" s="42">
        <f t="shared" si="1"/>
        <v>6</v>
      </c>
      <c r="L443" s="42" t="str">
        <f t="shared" si="2"/>
        <v>2 - Summer</v>
      </c>
      <c r="M443" s="40" t="s">
        <v>150</v>
      </c>
      <c r="N443" s="40" t="s">
        <v>150</v>
      </c>
      <c r="O443" s="43">
        <v>0.97916666666666663</v>
      </c>
      <c r="P443" s="40" t="s">
        <v>151</v>
      </c>
      <c r="Q443" s="44">
        <v>29.64565</v>
      </c>
      <c r="R443" s="44">
        <v>-84.896900000000002</v>
      </c>
      <c r="S443" s="40" t="s">
        <v>290</v>
      </c>
      <c r="T443" s="40" t="s">
        <v>150</v>
      </c>
      <c r="U443" s="40" t="s">
        <v>150</v>
      </c>
      <c r="V443" s="40" t="s">
        <v>150</v>
      </c>
      <c r="W443" s="40" t="s">
        <v>150</v>
      </c>
      <c r="X443" s="40" t="s">
        <v>150</v>
      </c>
      <c r="Y443" s="40" t="s">
        <v>2081</v>
      </c>
      <c r="Z443" s="40" t="s">
        <v>2082</v>
      </c>
      <c r="AA443" s="45">
        <v>982.00040613527904</v>
      </c>
      <c r="AB443" s="40" t="s">
        <v>156</v>
      </c>
      <c r="AC443" s="40" t="s">
        <v>150</v>
      </c>
      <c r="AD443" s="40" t="s">
        <v>150</v>
      </c>
      <c r="AE443" s="40" t="s">
        <v>150</v>
      </c>
      <c r="AF443" s="40" t="s">
        <v>150</v>
      </c>
      <c r="AG443" s="46">
        <v>93</v>
      </c>
      <c r="AH443" s="46">
        <v>93.8</v>
      </c>
      <c r="AI443" s="40">
        <v>92.3</v>
      </c>
      <c r="AJ443" s="40" t="s">
        <v>150</v>
      </c>
      <c r="AK443" s="40" t="s">
        <v>150</v>
      </c>
      <c r="AL443" s="40" t="s">
        <v>150</v>
      </c>
      <c r="AM443" s="40" t="s">
        <v>150</v>
      </c>
      <c r="AN443" s="40" t="s">
        <v>157</v>
      </c>
      <c r="AO443" s="40" t="s">
        <v>150</v>
      </c>
      <c r="AP443" s="40" t="s">
        <v>150</v>
      </c>
      <c r="AQ443" s="40" t="s">
        <v>150</v>
      </c>
      <c r="AR443" s="40" t="s">
        <v>150</v>
      </c>
      <c r="AS443" s="40" t="s">
        <v>150</v>
      </c>
      <c r="AT443" s="40" t="s">
        <v>150</v>
      </c>
      <c r="AU443" s="40" t="s">
        <v>150</v>
      </c>
      <c r="AV443" s="40" t="s">
        <v>150</v>
      </c>
      <c r="AW443" s="40" t="s">
        <v>150</v>
      </c>
      <c r="AX443" s="40" t="s">
        <v>150</v>
      </c>
      <c r="AY443" s="40" t="s">
        <v>150</v>
      </c>
      <c r="AZ443" s="40" t="s">
        <v>150</v>
      </c>
      <c r="BA443" s="40" t="s">
        <v>150</v>
      </c>
      <c r="BB443" s="40" t="s">
        <v>150</v>
      </c>
      <c r="BC443" s="40" t="s">
        <v>150</v>
      </c>
      <c r="BD443" s="40" t="s">
        <v>150</v>
      </c>
      <c r="BE443" s="40" t="s">
        <v>150</v>
      </c>
      <c r="BF443" s="40" t="s">
        <v>153</v>
      </c>
      <c r="BG443" s="40" t="s">
        <v>166</v>
      </c>
      <c r="BH443" s="40" t="s">
        <v>153</v>
      </c>
      <c r="BI443" s="40" t="s">
        <v>166</v>
      </c>
      <c r="BJ443" s="40" t="s">
        <v>153</v>
      </c>
      <c r="BK443" s="40" t="s">
        <v>150</v>
      </c>
      <c r="BL443" s="40" t="s">
        <v>153</v>
      </c>
      <c r="BM443" s="40" t="s">
        <v>166</v>
      </c>
      <c r="BN443" s="40" t="s">
        <v>153</v>
      </c>
      <c r="BO443" s="40" t="s">
        <v>2083</v>
      </c>
      <c r="BP443" s="40" t="s">
        <v>153</v>
      </c>
      <c r="BQ443" s="40" t="s">
        <v>150</v>
      </c>
      <c r="BR443" s="40" t="s">
        <v>150</v>
      </c>
      <c r="BS443" s="40" t="s">
        <v>150</v>
      </c>
      <c r="BT443" s="40" t="s">
        <v>150</v>
      </c>
      <c r="BU443" s="41" t="s">
        <v>150</v>
      </c>
      <c r="BV443" s="43" t="s">
        <v>150</v>
      </c>
      <c r="BW443" s="40" t="s">
        <v>153</v>
      </c>
      <c r="BX443" s="40" t="s">
        <v>150</v>
      </c>
      <c r="BY443" s="40" t="s">
        <v>150</v>
      </c>
      <c r="BZ443" s="40" t="s">
        <v>150</v>
      </c>
      <c r="CA443" s="43" t="s">
        <v>150</v>
      </c>
      <c r="CB443" s="43" t="s">
        <v>150</v>
      </c>
      <c r="CC443" s="43" t="s">
        <v>150</v>
      </c>
      <c r="CD443" s="40" t="s">
        <v>150</v>
      </c>
      <c r="CE443" s="40" t="s">
        <v>150</v>
      </c>
      <c r="CF443" s="40" t="s">
        <v>150</v>
      </c>
      <c r="CG443" s="40" t="s">
        <v>153</v>
      </c>
      <c r="CH443" s="40" t="s">
        <v>158</v>
      </c>
      <c r="CI443" s="40"/>
      <c r="CJ443" s="52">
        <v>10.365449999999999</v>
      </c>
      <c r="CK443" s="52">
        <v>-15.937290000000001</v>
      </c>
      <c r="CL443" s="53">
        <v>4.4605579999999999E-2</v>
      </c>
      <c r="CM443" s="53">
        <v>0.1507405</v>
      </c>
      <c r="CN443" s="52">
        <v>13.72479</v>
      </c>
      <c r="CO443" s="52">
        <v>46.381700000000002</v>
      </c>
      <c r="CP443" s="52">
        <v>3.1838380000000002</v>
      </c>
      <c r="CQ443" s="52">
        <v>12.55125</v>
      </c>
      <c r="CR443" s="52">
        <v>3.37941</v>
      </c>
      <c r="CS443" s="52">
        <v>3.9421759999999999</v>
      </c>
      <c r="CT443" s="4"/>
      <c r="CU443" s="4"/>
      <c r="CV443" s="4"/>
      <c r="CW443" s="4"/>
      <c r="CX443" s="4"/>
      <c r="CY443" s="4"/>
      <c r="CZ443" s="4"/>
      <c r="DA443" s="4"/>
      <c r="DB443" s="4"/>
      <c r="DC443" s="4"/>
      <c r="DD443" s="4"/>
      <c r="DE443" s="4"/>
      <c r="DF443" s="4"/>
      <c r="DG443" s="4"/>
      <c r="DH443" s="4"/>
      <c r="DI443" s="4"/>
      <c r="DJ443" s="4"/>
      <c r="DK443" s="4"/>
    </row>
    <row r="444" spans="1:115" ht="15" customHeight="1" x14ac:dyDescent="0.6">
      <c r="A444" s="40">
        <v>574</v>
      </c>
      <c r="B444" s="40" t="s">
        <v>1925</v>
      </c>
      <c r="C444" s="40" t="s">
        <v>1926</v>
      </c>
      <c r="D444" s="40" t="s">
        <v>1927</v>
      </c>
      <c r="E444" s="40" t="s">
        <v>413</v>
      </c>
      <c r="F444" s="40" t="s">
        <v>1928</v>
      </c>
      <c r="G444" s="40" t="s">
        <v>2084</v>
      </c>
      <c r="H444" s="40" t="s">
        <v>150</v>
      </c>
      <c r="I444" s="41">
        <v>43640</v>
      </c>
      <c r="J444" s="42">
        <f t="shared" si="0"/>
        <v>2019</v>
      </c>
      <c r="K444" s="42">
        <f t="shared" si="1"/>
        <v>6</v>
      </c>
      <c r="L444" s="42" t="str">
        <f t="shared" si="2"/>
        <v>2 - Summer</v>
      </c>
      <c r="M444" s="40" t="s">
        <v>150</v>
      </c>
      <c r="N444" s="40" t="s">
        <v>150</v>
      </c>
      <c r="O444" s="43">
        <v>0.98958333333333337</v>
      </c>
      <c r="P444" s="40" t="s">
        <v>151</v>
      </c>
      <c r="Q444" s="44">
        <v>29.674009999999999</v>
      </c>
      <c r="R444" s="44">
        <v>-84.822429999999997</v>
      </c>
      <c r="S444" s="40" t="s">
        <v>152</v>
      </c>
      <c r="T444" s="40" t="s">
        <v>150</v>
      </c>
      <c r="U444" s="40" t="s">
        <v>150</v>
      </c>
      <c r="V444" s="40" t="s">
        <v>150</v>
      </c>
      <c r="W444" s="40" t="s">
        <v>150</v>
      </c>
      <c r="X444" s="40" t="s">
        <v>150</v>
      </c>
      <c r="Y444" s="40" t="s">
        <v>2085</v>
      </c>
      <c r="Z444" s="40" t="s">
        <v>2086</v>
      </c>
      <c r="AA444" s="45">
        <v>982.00041059937598</v>
      </c>
      <c r="AB444" s="40" t="s">
        <v>156</v>
      </c>
      <c r="AC444" s="40" t="s">
        <v>150</v>
      </c>
      <c r="AD444" s="40" t="s">
        <v>150</v>
      </c>
      <c r="AE444" s="40" t="s">
        <v>150</v>
      </c>
      <c r="AF444" s="40" t="s">
        <v>150</v>
      </c>
      <c r="AG444" s="46">
        <v>89.5</v>
      </c>
      <c r="AH444" s="46">
        <v>91</v>
      </c>
      <c r="AI444" s="40">
        <v>82</v>
      </c>
      <c r="AJ444" s="40" t="s">
        <v>150</v>
      </c>
      <c r="AK444" s="40" t="s">
        <v>150</v>
      </c>
      <c r="AL444" s="40" t="s">
        <v>150</v>
      </c>
      <c r="AM444" s="40" t="s">
        <v>150</v>
      </c>
      <c r="AN444" s="40" t="s">
        <v>157</v>
      </c>
      <c r="AO444" s="40" t="s">
        <v>150</v>
      </c>
      <c r="AP444" s="40" t="s">
        <v>150</v>
      </c>
      <c r="AQ444" s="40" t="s">
        <v>150</v>
      </c>
      <c r="AR444" s="40" t="s">
        <v>150</v>
      </c>
      <c r="AS444" s="40" t="s">
        <v>150</v>
      </c>
      <c r="AT444" s="40" t="s">
        <v>150</v>
      </c>
      <c r="AU444" s="40" t="s">
        <v>150</v>
      </c>
      <c r="AV444" s="40" t="s">
        <v>150</v>
      </c>
      <c r="AW444" s="40" t="s">
        <v>150</v>
      </c>
      <c r="AX444" s="40" t="s">
        <v>150</v>
      </c>
      <c r="AY444" s="40" t="s">
        <v>150</v>
      </c>
      <c r="AZ444" s="40" t="s">
        <v>150</v>
      </c>
      <c r="BA444" s="40" t="s">
        <v>150</v>
      </c>
      <c r="BB444" s="40" t="s">
        <v>150</v>
      </c>
      <c r="BC444" s="40" t="s">
        <v>150</v>
      </c>
      <c r="BD444" s="40" t="s">
        <v>150</v>
      </c>
      <c r="BE444" s="40" t="s">
        <v>150</v>
      </c>
      <c r="BF444" s="40" t="s">
        <v>153</v>
      </c>
      <c r="BG444" s="40" t="s">
        <v>166</v>
      </c>
      <c r="BH444" s="40" t="s">
        <v>153</v>
      </c>
      <c r="BI444" s="40" t="s">
        <v>153</v>
      </c>
      <c r="BJ444" s="40" t="s">
        <v>150</v>
      </c>
      <c r="BK444" s="40" t="s">
        <v>150</v>
      </c>
      <c r="BL444" s="40" t="s">
        <v>153</v>
      </c>
      <c r="BM444" s="40" t="s">
        <v>153</v>
      </c>
      <c r="BN444" s="40" t="s">
        <v>153</v>
      </c>
      <c r="BO444" s="40" t="s">
        <v>2087</v>
      </c>
      <c r="BP444" s="40" t="s">
        <v>153</v>
      </c>
      <c r="BQ444" s="40" t="s">
        <v>150</v>
      </c>
      <c r="BR444" s="40" t="s">
        <v>150</v>
      </c>
      <c r="BS444" s="40" t="s">
        <v>150</v>
      </c>
      <c r="BT444" s="40" t="s">
        <v>150</v>
      </c>
      <c r="BU444" s="41" t="s">
        <v>150</v>
      </c>
      <c r="BV444" s="43" t="s">
        <v>150</v>
      </c>
      <c r="BW444" s="40" t="s">
        <v>153</v>
      </c>
      <c r="BX444" s="40" t="s">
        <v>150</v>
      </c>
      <c r="BY444" s="40" t="s">
        <v>150</v>
      </c>
      <c r="BZ444" s="40" t="s">
        <v>150</v>
      </c>
      <c r="CA444" s="43" t="s">
        <v>150</v>
      </c>
      <c r="CB444" s="43" t="s">
        <v>150</v>
      </c>
      <c r="CC444" s="43" t="s">
        <v>150</v>
      </c>
      <c r="CD444" s="40" t="s">
        <v>150</v>
      </c>
      <c r="CE444" s="40" t="s">
        <v>150</v>
      </c>
      <c r="CF444" s="40" t="s">
        <v>150</v>
      </c>
      <c r="CG444" s="40" t="s">
        <v>153</v>
      </c>
      <c r="CH444" s="40" t="s">
        <v>158</v>
      </c>
      <c r="CI444" s="40"/>
      <c r="CJ444" s="52">
        <v>9.3304349999999996</v>
      </c>
      <c r="CK444" s="52">
        <v>-13.71388</v>
      </c>
      <c r="CL444" s="53">
        <v>7.1814429999999999E-2</v>
      </c>
      <c r="CM444" s="53">
        <v>0.19830970000000001</v>
      </c>
      <c r="CN444" s="52">
        <v>15.443960000000001</v>
      </c>
      <c r="CO444" s="52">
        <v>42.647239999999996</v>
      </c>
      <c r="CP444" s="52">
        <v>5.1259410000000001</v>
      </c>
      <c r="CQ444" s="52">
        <v>16.512049999999999</v>
      </c>
      <c r="CR444" s="52">
        <v>2.7614179999999999</v>
      </c>
      <c r="CS444" s="52">
        <v>3.2212710000000002</v>
      </c>
      <c r="CT444" s="4"/>
      <c r="CU444" s="4"/>
      <c r="CV444" s="4"/>
      <c r="CW444" s="4"/>
      <c r="CX444" s="4"/>
      <c r="CY444" s="4"/>
      <c r="CZ444" s="4"/>
      <c r="DA444" s="4"/>
      <c r="DB444" s="4"/>
      <c r="DC444" s="4"/>
      <c r="DD444" s="4"/>
      <c r="DE444" s="4"/>
      <c r="DF444" s="4"/>
      <c r="DG444" s="4"/>
      <c r="DH444" s="4"/>
      <c r="DI444" s="4"/>
      <c r="DJ444" s="4"/>
      <c r="DK444" s="4"/>
    </row>
    <row r="445" spans="1:115" ht="15" customHeight="1" x14ac:dyDescent="0.6">
      <c r="A445" s="40">
        <v>575</v>
      </c>
      <c r="B445" s="40" t="s">
        <v>1925</v>
      </c>
      <c r="C445" s="40" t="s">
        <v>1926</v>
      </c>
      <c r="D445" s="40" t="s">
        <v>1927</v>
      </c>
      <c r="E445" s="40" t="s">
        <v>413</v>
      </c>
      <c r="F445" s="40" t="s">
        <v>1928</v>
      </c>
      <c r="G445" s="40" t="s">
        <v>2088</v>
      </c>
      <c r="H445" s="40" t="s">
        <v>150</v>
      </c>
      <c r="I445" s="41">
        <v>43641</v>
      </c>
      <c r="J445" s="42">
        <f t="shared" si="0"/>
        <v>2019</v>
      </c>
      <c r="K445" s="42">
        <f t="shared" si="1"/>
        <v>6</v>
      </c>
      <c r="L445" s="42" t="str">
        <f t="shared" si="2"/>
        <v>2 - Summer</v>
      </c>
      <c r="M445" s="40" t="s">
        <v>150</v>
      </c>
      <c r="N445" s="40" t="s">
        <v>150</v>
      </c>
      <c r="O445" s="43">
        <v>0.13125000000000001</v>
      </c>
      <c r="P445" s="40" t="s">
        <v>151</v>
      </c>
      <c r="Q445" s="44">
        <v>29.632069999999999</v>
      </c>
      <c r="R445" s="44">
        <v>-84.922250000000005</v>
      </c>
      <c r="S445" s="40" t="s">
        <v>152</v>
      </c>
      <c r="T445" s="40" t="s">
        <v>150</v>
      </c>
      <c r="U445" s="40" t="s">
        <v>150</v>
      </c>
      <c r="V445" s="40" t="s">
        <v>150</v>
      </c>
      <c r="W445" s="40" t="s">
        <v>150</v>
      </c>
      <c r="X445" s="40" t="s">
        <v>150</v>
      </c>
      <c r="Y445" s="40" t="s">
        <v>2089</v>
      </c>
      <c r="Z445" s="40" t="s">
        <v>2090</v>
      </c>
      <c r="AA445" s="45">
        <v>982.00041060495096</v>
      </c>
      <c r="AB445" s="40" t="s">
        <v>156</v>
      </c>
      <c r="AC445" s="40" t="s">
        <v>150</v>
      </c>
      <c r="AD445" s="40" t="s">
        <v>150</v>
      </c>
      <c r="AE445" s="40" t="s">
        <v>150</v>
      </c>
      <c r="AF445" s="40" t="s">
        <v>150</v>
      </c>
      <c r="AG445" s="46">
        <v>89.35</v>
      </c>
      <c r="AH445" s="46">
        <v>90.1</v>
      </c>
      <c r="AI445" s="40">
        <v>81.05</v>
      </c>
      <c r="AJ445" s="40" t="s">
        <v>150</v>
      </c>
      <c r="AK445" s="40" t="s">
        <v>150</v>
      </c>
      <c r="AL445" s="40" t="s">
        <v>150</v>
      </c>
      <c r="AM445" s="40" t="s">
        <v>150</v>
      </c>
      <c r="AN445" s="40" t="s">
        <v>157</v>
      </c>
      <c r="AO445" s="40" t="s">
        <v>150</v>
      </c>
      <c r="AP445" s="40" t="s">
        <v>150</v>
      </c>
      <c r="AQ445" s="40" t="s">
        <v>150</v>
      </c>
      <c r="AR445" s="40" t="s">
        <v>150</v>
      </c>
      <c r="AS445" s="40" t="s">
        <v>150</v>
      </c>
      <c r="AT445" s="40" t="s">
        <v>150</v>
      </c>
      <c r="AU445" s="40" t="s">
        <v>150</v>
      </c>
      <c r="AV445" s="40" t="s">
        <v>150</v>
      </c>
      <c r="AW445" s="40" t="s">
        <v>150</v>
      </c>
      <c r="AX445" s="40" t="s">
        <v>150</v>
      </c>
      <c r="AY445" s="40" t="s">
        <v>150</v>
      </c>
      <c r="AZ445" s="40" t="s">
        <v>150</v>
      </c>
      <c r="BA445" s="40" t="s">
        <v>150</v>
      </c>
      <c r="BB445" s="40" t="s">
        <v>150</v>
      </c>
      <c r="BC445" s="40" t="s">
        <v>150</v>
      </c>
      <c r="BD445" s="40" t="s">
        <v>150</v>
      </c>
      <c r="BE445" s="40" t="s">
        <v>150</v>
      </c>
      <c r="BF445" s="40" t="s">
        <v>153</v>
      </c>
      <c r="BG445" s="40" t="s">
        <v>166</v>
      </c>
      <c r="BH445" s="40" t="s">
        <v>153</v>
      </c>
      <c r="BI445" s="40" t="s">
        <v>166</v>
      </c>
      <c r="BJ445" s="40" t="s">
        <v>153</v>
      </c>
      <c r="BK445" s="40" t="s">
        <v>150</v>
      </c>
      <c r="BL445" s="40" t="s">
        <v>153</v>
      </c>
      <c r="BM445" s="40" t="s">
        <v>166</v>
      </c>
      <c r="BN445" s="40" t="s">
        <v>153</v>
      </c>
      <c r="BO445" s="40"/>
      <c r="BP445" s="40" t="s">
        <v>153</v>
      </c>
      <c r="BQ445" s="40" t="s">
        <v>150</v>
      </c>
      <c r="BR445" s="40" t="s">
        <v>150</v>
      </c>
      <c r="BS445" s="40" t="s">
        <v>150</v>
      </c>
      <c r="BT445" s="40" t="s">
        <v>150</v>
      </c>
      <c r="BU445" s="41" t="s">
        <v>150</v>
      </c>
      <c r="BV445" s="43" t="s">
        <v>150</v>
      </c>
      <c r="BW445" s="40" t="s">
        <v>153</v>
      </c>
      <c r="BX445" s="40" t="s">
        <v>150</v>
      </c>
      <c r="BY445" s="40" t="s">
        <v>150</v>
      </c>
      <c r="BZ445" s="40" t="s">
        <v>150</v>
      </c>
      <c r="CA445" s="43" t="s">
        <v>150</v>
      </c>
      <c r="CB445" s="43" t="s">
        <v>150</v>
      </c>
      <c r="CC445" s="43" t="s">
        <v>150</v>
      </c>
      <c r="CD445" s="40" t="s">
        <v>150</v>
      </c>
      <c r="CE445" s="40" t="s">
        <v>150</v>
      </c>
      <c r="CF445" s="40" t="s">
        <v>150</v>
      </c>
      <c r="CG445" s="40" t="s">
        <v>153</v>
      </c>
      <c r="CH445" s="40" t="s">
        <v>158</v>
      </c>
      <c r="CI445" s="40"/>
      <c r="CJ445" s="52">
        <v>14.47517</v>
      </c>
      <c r="CK445" s="52">
        <v>-15.75808</v>
      </c>
      <c r="CL445" s="53">
        <v>5.895678E-2</v>
      </c>
      <c r="CM445" s="53">
        <v>0.1647227</v>
      </c>
      <c r="CN445" s="52">
        <v>14.593260000000001</v>
      </c>
      <c r="CO445" s="52">
        <v>40.772950000000002</v>
      </c>
      <c r="CP445" s="52">
        <v>4.2081920000000004</v>
      </c>
      <c r="CQ445" s="52">
        <v>13.71546</v>
      </c>
      <c r="CR445" s="52">
        <v>2.7939569999999998</v>
      </c>
      <c r="CS445" s="52">
        <v>3.2592289999999999</v>
      </c>
      <c r="CT445" s="4"/>
      <c r="CU445" s="4"/>
      <c r="CV445" s="4"/>
      <c r="CW445" s="4"/>
      <c r="CX445" s="4"/>
      <c r="CY445" s="4"/>
      <c r="CZ445" s="4"/>
      <c r="DA445" s="4"/>
      <c r="DB445" s="4"/>
      <c r="DC445" s="4"/>
      <c r="DD445" s="4"/>
      <c r="DE445" s="4"/>
      <c r="DF445" s="4"/>
      <c r="DG445" s="4"/>
      <c r="DH445" s="4"/>
      <c r="DI445" s="4"/>
      <c r="DJ445" s="4"/>
      <c r="DK445" s="4"/>
    </row>
    <row r="446" spans="1:115" ht="15" customHeight="1" x14ac:dyDescent="0.6">
      <c r="A446" s="40">
        <v>576</v>
      </c>
      <c r="B446" s="40" t="s">
        <v>1925</v>
      </c>
      <c r="C446" s="40" t="s">
        <v>1926</v>
      </c>
      <c r="D446" s="40" t="s">
        <v>1927</v>
      </c>
      <c r="E446" s="40" t="s">
        <v>413</v>
      </c>
      <c r="F446" s="40" t="s">
        <v>1928</v>
      </c>
      <c r="G446" s="40" t="s">
        <v>2091</v>
      </c>
      <c r="H446" s="40" t="s">
        <v>150</v>
      </c>
      <c r="I446" s="41">
        <v>43641</v>
      </c>
      <c r="J446" s="42">
        <f t="shared" si="0"/>
        <v>2019</v>
      </c>
      <c r="K446" s="42">
        <f t="shared" si="1"/>
        <v>6</v>
      </c>
      <c r="L446" s="42" t="str">
        <f t="shared" si="2"/>
        <v>2 - Summer</v>
      </c>
      <c r="M446" s="40" t="s">
        <v>150</v>
      </c>
      <c r="N446" s="40" t="s">
        <v>150</v>
      </c>
      <c r="O446" s="43">
        <v>0.97222222222222221</v>
      </c>
      <c r="P446" s="40" t="s">
        <v>151</v>
      </c>
      <c r="Q446" s="44">
        <v>29.65305</v>
      </c>
      <c r="R446" s="44">
        <v>-84.882639999999995</v>
      </c>
      <c r="S446" s="40" t="s">
        <v>152</v>
      </c>
      <c r="T446" s="40" t="s">
        <v>150</v>
      </c>
      <c r="U446" s="40" t="s">
        <v>150</v>
      </c>
      <c r="V446" s="40" t="s">
        <v>150</v>
      </c>
      <c r="W446" s="40" t="s">
        <v>150</v>
      </c>
      <c r="X446" s="40" t="s">
        <v>150</v>
      </c>
      <c r="Y446" s="40" t="s">
        <v>2092</v>
      </c>
      <c r="Z446" s="40" t="s">
        <v>2093</v>
      </c>
      <c r="AA446" s="45">
        <v>982.000410608572</v>
      </c>
      <c r="AB446" s="40" t="s">
        <v>156</v>
      </c>
      <c r="AC446" s="40" t="s">
        <v>150</v>
      </c>
      <c r="AD446" s="40" t="s">
        <v>150</v>
      </c>
      <c r="AE446" s="40" t="s">
        <v>150</v>
      </c>
      <c r="AF446" s="40" t="s">
        <v>150</v>
      </c>
      <c r="AG446" s="46">
        <v>85</v>
      </c>
      <c r="AH446" s="46">
        <v>87</v>
      </c>
      <c r="AI446" s="40">
        <v>83</v>
      </c>
      <c r="AJ446" s="40" t="s">
        <v>150</v>
      </c>
      <c r="AK446" s="40" t="s">
        <v>150</v>
      </c>
      <c r="AL446" s="40" t="s">
        <v>150</v>
      </c>
      <c r="AM446" s="40" t="s">
        <v>150</v>
      </c>
      <c r="AN446" s="40" t="s">
        <v>157</v>
      </c>
      <c r="AO446" s="40" t="s">
        <v>150</v>
      </c>
      <c r="AP446" s="40" t="s">
        <v>150</v>
      </c>
      <c r="AQ446" s="40" t="s">
        <v>150</v>
      </c>
      <c r="AR446" s="40" t="s">
        <v>150</v>
      </c>
      <c r="AS446" s="40" t="s">
        <v>150</v>
      </c>
      <c r="AT446" s="40" t="s">
        <v>150</v>
      </c>
      <c r="AU446" s="40" t="s">
        <v>150</v>
      </c>
      <c r="AV446" s="40" t="s">
        <v>150</v>
      </c>
      <c r="AW446" s="40" t="s">
        <v>150</v>
      </c>
      <c r="AX446" s="40" t="s">
        <v>150</v>
      </c>
      <c r="AY446" s="40" t="s">
        <v>150</v>
      </c>
      <c r="AZ446" s="40" t="s">
        <v>150</v>
      </c>
      <c r="BA446" s="40" t="s">
        <v>150</v>
      </c>
      <c r="BB446" s="40" t="s">
        <v>150</v>
      </c>
      <c r="BC446" s="40" t="s">
        <v>150</v>
      </c>
      <c r="BD446" s="40" t="s">
        <v>150</v>
      </c>
      <c r="BE446" s="40" t="s">
        <v>150</v>
      </c>
      <c r="BF446" s="40" t="s">
        <v>153</v>
      </c>
      <c r="BG446" s="40" t="s">
        <v>166</v>
      </c>
      <c r="BH446" s="40" t="s">
        <v>153</v>
      </c>
      <c r="BI446" s="40" t="s">
        <v>153</v>
      </c>
      <c r="BJ446" s="40" t="s">
        <v>150</v>
      </c>
      <c r="BK446" s="40" t="s">
        <v>150</v>
      </c>
      <c r="BL446" s="40" t="s">
        <v>153</v>
      </c>
      <c r="BM446" s="40" t="s">
        <v>153</v>
      </c>
      <c r="BN446" s="40" t="s">
        <v>153</v>
      </c>
      <c r="BO446" s="40" t="s">
        <v>2094</v>
      </c>
      <c r="BP446" s="40" t="s">
        <v>153</v>
      </c>
      <c r="BQ446" s="40" t="s">
        <v>150</v>
      </c>
      <c r="BR446" s="40" t="s">
        <v>150</v>
      </c>
      <c r="BS446" s="40" t="s">
        <v>150</v>
      </c>
      <c r="BT446" s="40" t="s">
        <v>150</v>
      </c>
      <c r="BU446" s="41" t="s">
        <v>150</v>
      </c>
      <c r="BV446" s="43" t="s">
        <v>150</v>
      </c>
      <c r="BW446" s="40" t="s">
        <v>153</v>
      </c>
      <c r="BX446" s="40" t="s">
        <v>150</v>
      </c>
      <c r="BY446" s="40" t="s">
        <v>150</v>
      </c>
      <c r="BZ446" s="40" t="s">
        <v>150</v>
      </c>
      <c r="CA446" s="43" t="s">
        <v>150</v>
      </c>
      <c r="CB446" s="43" t="s">
        <v>150</v>
      </c>
      <c r="CC446" s="43" t="s">
        <v>150</v>
      </c>
      <c r="CD446" s="40" t="s">
        <v>150</v>
      </c>
      <c r="CE446" s="40" t="s">
        <v>150</v>
      </c>
      <c r="CF446" s="40" t="s">
        <v>150</v>
      </c>
      <c r="CG446" s="40" t="s">
        <v>153</v>
      </c>
      <c r="CH446" s="40" t="s">
        <v>158</v>
      </c>
      <c r="CI446" s="40"/>
      <c r="CJ446" s="52">
        <v>8.8361769999999993</v>
      </c>
      <c r="CK446" s="52">
        <v>-16.628810000000001</v>
      </c>
      <c r="CL446" s="53">
        <v>7.4468770000000004E-2</v>
      </c>
      <c r="CM446" s="53">
        <v>0.2202691</v>
      </c>
      <c r="CN446" s="52">
        <v>15.22879</v>
      </c>
      <c r="CO446" s="52">
        <v>45.044809999999998</v>
      </c>
      <c r="CP446" s="52">
        <v>5.3154009999999996</v>
      </c>
      <c r="CQ446" s="52">
        <v>18.340479999999999</v>
      </c>
      <c r="CR446" s="52">
        <v>2.9578720000000001</v>
      </c>
      <c r="CS446" s="52">
        <v>3.45044</v>
      </c>
      <c r="CT446" s="4"/>
      <c r="CU446" s="4"/>
      <c r="CV446" s="4"/>
      <c r="CW446" s="4"/>
      <c r="CX446" s="4"/>
      <c r="CY446" s="4"/>
      <c r="CZ446" s="4"/>
      <c r="DA446" s="4"/>
      <c r="DB446" s="4"/>
      <c r="DC446" s="4"/>
      <c r="DD446" s="4"/>
      <c r="DE446" s="4"/>
      <c r="DF446" s="4"/>
      <c r="DG446" s="4"/>
      <c r="DH446" s="4"/>
      <c r="DI446" s="4"/>
      <c r="DJ446" s="4"/>
      <c r="DK446" s="4"/>
    </row>
    <row r="447" spans="1:115" ht="15" customHeight="1" x14ac:dyDescent="0.6">
      <c r="A447" s="40">
        <v>577</v>
      </c>
      <c r="B447" s="40" t="s">
        <v>1925</v>
      </c>
      <c r="C447" s="40" t="s">
        <v>1926</v>
      </c>
      <c r="D447" s="40" t="s">
        <v>1927</v>
      </c>
      <c r="E447" s="40" t="s">
        <v>413</v>
      </c>
      <c r="F447" s="40" t="s">
        <v>1928</v>
      </c>
      <c r="G447" s="40" t="s">
        <v>2095</v>
      </c>
      <c r="H447" s="40" t="s">
        <v>150</v>
      </c>
      <c r="I447" s="41">
        <v>43641</v>
      </c>
      <c r="J447" s="42">
        <f t="shared" si="0"/>
        <v>2019</v>
      </c>
      <c r="K447" s="42">
        <f t="shared" si="1"/>
        <v>6</v>
      </c>
      <c r="L447" s="42" t="str">
        <f t="shared" si="2"/>
        <v>2 - Summer</v>
      </c>
      <c r="M447" s="40" t="s">
        <v>150</v>
      </c>
      <c r="N447" s="40" t="s">
        <v>150</v>
      </c>
      <c r="O447" s="43">
        <v>0.98472222222222217</v>
      </c>
      <c r="P447" s="40" t="s">
        <v>151</v>
      </c>
      <c r="Q447" s="44">
        <v>29.64472</v>
      </c>
      <c r="R447" s="44">
        <v>-84.899150000000006</v>
      </c>
      <c r="S447" s="40" t="s">
        <v>152</v>
      </c>
      <c r="T447" s="40" t="s">
        <v>150</v>
      </c>
      <c r="U447" s="40" t="s">
        <v>150</v>
      </c>
      <c r="V447" s="40" t="s">
        <v>150</v>
      </c>
      <c r="W447" s="40" t="s">
        <v>150</v>
      </c>
      <c r="X447" s="40" t="s">
        <v>150</v>
      </c>
      <c r="Y447" s="40" t="s">
        <v>2096</v>
      </c>
      <c r="Z447" s="40" t="s">
        <v>2097</v>
      </c>
      <c r="AA447" s="45">
        <v>982.00041060941896</v>
      </c>
      <c r="AB447" s="40" t="s">
        <v>156</v>
      </c>
      <c r="AC447" s="40" t="s">
        <v>150</v>
      </c>
      <c r="AD447" s="40" t="s">
        <v>150</v>
      </c>
      <c r="AE447" s="40" t="s">
        <v>150</v>
      </c>
      <c r="AF447" s="40" t="s">
        <v>150</v>
      </c>
      <c r="AG447" s="46">
        <v>94.4</v>
      </c>
      <c r="AH447" s="46">
        <v>94.9</v>
      </c>
      <c r="AI447" s="40">
        <v>86.2</v>
      </c>
      <c r="AJ447" s="40" t="s">
        <v>150</v>
      </c>
      <c r="AK447" s="40" t="s">
        <v>150</v>
      </c>
      <c r="AL447" s="40" t="s">
        <v>150</v>
      </c>
      <c r="AM447" s="40" t="s">
        <v>150</v>
      </c>
      <c r="AN447" s="40" t="s">
        <v>157</v>
      </c>
      <c r="AO447" s="40" t="s">
        <v>150</v>
      </c>
      <c r="AP447" s="40" t="s">
        <v>166</v>
      </c>
      <c r="AQ447" s="40" t="s">
        <v>2098</v>
      </c>
      <c r="AR447" s="40" t="s">
        <v>150</v>
      </c>
      <c r="AS447" s="40" t="s">
        <v>150</v>
      </c>
      <c r="AT447" s="40" t="s">
        <v>150</v>
      </c>
      <c r="AU447" s="40" t="s">
        <v>150</v>
      </c>
      <c r="AV447" s="40" t="s">
        <v>150</v>
      </c>
      <c r="AW447" s="40" t="s">
        <v>150</v>
      </c>
      <c r="AX447" s="40" t="s">
        <v>150</v>
      </c>
      <c r="AY447" s="40" t="s">
        <v>150</v>
      </c>
      <c r="AZ447" s="40" t="s">
        <v>150</v>
      </c>
      <c r="BA447" s="40" t="s">
        <v>150</v>
      </c>
      <c r="BB447" s="40" t="s">
        <v>150</v>
      </c>
      <c r="BC447" s="40" t="s">
        <v>150</v>
      </c>
      <c r="BD447" s="40" t="s">
        <v>150</v>
      </c>
      <c r="BE447" s="40" t="s">
        <v>150</v>
      </c>
      <c r="BF447" s="40" t="s">
        <v>153</v>
      </c>
      <c r="BG447" s="40" t="s">
        <v>166</v>
      </c>
      <c r="BH447" s="40" t="s">
        <v>153</v>
      </c>
      <c r="BI447" s="40" t="s">
        <v>166</v>
      </c>
      <c r="BJ447" s="40" t="s">
        <v>153</v>
      </c>
      <c r="BK447" s="40" t="s">
        <v>150</v>
      </c>
      <c r="BL447" s="40" t="s">
        <v>153</v>
      </c>
      <c r="BM447" s="40" t="s">
        <v>166</v>
      </c>
      <c r="BN447" s="40" t="s">
        <v>153</v>
      </c>
      <c r="BO447" s="40"/>
      <c r="BP447" s="40" t="s">
        <v>153</v>
      </c>
      <c r="BQ447" s="40" t="s">
        <v>150</v>
      </c>
      <c r="BR447" s="40" t="s">
        <v>150</v>
      </c>
      <c r="BS447" s="40" t="s">
        <v>150</v>
      </c>
      <c r="BT447" s="40" t="s">
        <v>150</v>
      </c>
      <c r="BU447" s="41" t="s">
        <v>150</v>
      </c>
      <c r="BV447" s="43" t="s">
        <v>150</v>
      </c>
      <c r="BW447" s="40" t="s">
        <v>153</v>
      </c>
      <c r="BX447" s="40" t="s">
        <v>150</v>
      </c>
      <c r="BY447" s="40" t="s">
        <v>150</v>
      </c>
      <c r="BZ447" s="40" t="s">
        <v>150</v>
      </c>
      <c r="CA447" s="43" t="s">
        <v>150</v>
      </c>
      <c r="CB447" s="43" t="s">
        <v>150</v>
      </c>
      <c r="CC447" s="43" t="s">
        <v>150</v>
      </c>
      <c r="CD447" s="40" t="s">
        <v>150</v>
      </c>
      <c r="CE447" s="40" t="s">
        <v>150</v>
      </c>
      <c r="CF447" s="40" t="s">
        <v>150</v>
      </c>
      <c r="CG447" s="40" t="s">
        <v>153</v>
      </c>
      <c r="CH447" s="40" t="s">
        <v>158</v>
      </c>
      <c r="CI447" s="40"/>
      <c r="CJ447" s="52">
        <v>11.334759999999999</v>
      </c>
      <c r="CK447" s="52">
        <v>-14.44692</v>
      </c>
      <c r="CL447" s="53">
        <v>9.3052419999999997E-2</v>
      </c>
      <c r="CM447" s="53">
        <v>0.2589341</v>
      </c>
      <c r="CN447" s="52">
        <v>15.05702</v>
      </c>
      <c r="CO447" s="52">
        <v>41.898719999999997</v>
      </c>
      <c r="CP447" s="52">
        <v>6.6418569999999999</v>
      </c>
      <c r="CQ447" s="52">
        <v>21.55987</v>
      </c>
      <c r="CR447" s="52">
        <v>2.7826689999999998</v>
      </c>
      <c r="CS447" s="52">
        <v>3.2460610000000001</v>
      </c>
      <c r="CT447" s="4"/>
      <c r="CU447" s="4"/>
      <c r="CV447" s="4"/>
      <c r="CW447" s="4"/>
      <c r="CX447" s="4"/>
      <c r="CY447" s="4"/>
      <c r="CZ447" s="4"/>
      <c r="DA447" s="4"/>
      <c r="DB447" s="4"/>
      <c r="DC447" s="4"/>
      <c r="DD447" s="4"/>
      <c r="DE447" s="4"/>
      <c r="DF447" s="4"/>
      <c r="DG447" s="4"/>
      <c r="DH447" s="4"/>
      <c r="DI447" s="4"/>
      <c r="DJ447" s="4"/>
      <c r="DK447" s="4"/>
    </row>
    <row r="448" spans="1:115" ht="15" customHeight="1" x14ac:dyDescent="0.6">
      <c r="A448" s="40">
        <v>578</v>
      </c>
      <c r="B448" s="40" t="s">
        <v>1925</v>
      </c>
      <c r="C448" s="40" t="s">
        <v>1926</v>
      </c>
      <c r="D448" s="40" t="s">
        <v>1927</v>
      </c>
      <c r="E448" s="40" t="s">
        <v>413</v>
      </c>
      <c r="F448" s="40" t="s">
        <v>1928</v>
      </c>
      <c r="G448" s="40" t="s">
        <v>2099</v>
      </c>
      <c r="H448" s="40" t="s">
        <v>150</v>
      </c>
      <c r="I448" s="41">
        <v>43641</v>
      </c>
      <c r="J448" s="42">
        <f t="shared" si="0"/>
        <v>2019</v>
      </c>
      <c r="K448" s="42">
        <f t="shared" si="1"/>
        <v>6</v>
      </c>
      <c r="L448" s="42" t="str">
        <f t="shared" si="2"/>
        <v>2 - Summer</v>
      </c>
      <c r="M448" s="40" t="s">
        <v>150</v>
      </c>
      <c r="N448" s="40" t="s">
        <v>150</v>
      </c>
      <c r="O448" s="43">
        <v>0.99722222222222223</v>
      </c>
      <c r="P448" s="40" t="s">
        <v>151</v>
      </c>
      <c r="Q448" s="44">
        <v>29.659300000000002</v>
      </c>
      <c r="R448" s="44">
        <v>-84.869050000000001</v>
      </c>
      <c r="S448" s="40" t="s">
        <v>152</v>
      </c>
      <c r="T448" s="40" t="s">
        <v>150</v>
      </c>
      <c r="U448" s="40" t="s">
        <v>150</v>
      </c>
      <c r="V448" s="40" t="s">
        <v>150</v>
      </c>
      <c r="W448" s="40" t="s">
        <v>150</v>
      </c>
      <c r="X448" s="40" t="s">
        <v>150</v>
      </c>
      <c r="Y448" s="40" t="s">
        <v>2100</v>
      </c>
      <c r="Z448" s="40" t="s">
        <v>2101</v>
      </c>
      <c r="AA448" s="45">
        <v>982.00041060489502</v>
      </c>
      <c r="AB448" s="40" t="s">
        <v>156</v>
      </c>
      <c r="AC448" s="40" t="s">
        <v>150</v>
      </c>
      <c r="AD448" s="40" t="s">
        <v>150</v>
      </c>
      <c r="AE448" s="40" t="s">
        <v>150</v>
      </c>
      <c r="AF448" s="40" t="s">
        <v>150</v>
      </c>
      <c r="AG448" s="46" t="s">
        <v>150</v>
      </c>
      <c r="AH448" s="46" t="s">
        <v>150</v>
      </c>
      <c r="AI448" s="40">
        <v>83.4</v>
      </c>
      <c r="AJ448" s="40" t="s">
        <v>150</v>
      </c>
      <c r="AK448" s="40" t="s">
        <v>150</v>
      </c>
      <c r="AL448" s="40" t="s">
        <v>150</v>
      </c>
      <c r="AM448" s="40" t="s">
        <v>150</v>
      </c>
      <c r="AN448" s="40" t="s">
        <v>157</v>
      </c>
      <c r="AO448" s="40" t="s">
        <v>150</v>
      </c>
      <c r="AP448" s="40" t="s">
        <v>150</v>
      </c>
      <c r="AQ448" s="40" t="s">
        <v>150</v>
      </c>
      <c r="AR448" s="40" t="s">
        <v>166</v>
      </c>
      <c r="AS448" s="40" t="s">
        <v>2102</v>
      </c>
      <c r="AT448" s="40" t="s">
        <v>150</v>
      </c>
      <c r="AU448" s="40" t="s">
        <v>150</v>
      </c>
      <c r="AV448" s="40" t="s">
        <v>150</v>
      </c>
      <c r="AW448" s="40" t="s">
        <v>150</v>
      </c>
      <c r="AX448" s="40" t="s">
        <v>150</v>
      </c>
      <c r="AY448" s="40" t="s">
        <v>150</v>
      </c>
      <c r="AZ448" s="40" t="s">
        <v>150</v>
      </c>
      <c r="BA448" s="40" t="s">
        <v>150</v>
      </c>
      <c r="BB448" s="40" t="s">
        <v>150</v>
      </c>
      <c r="BC448" s="40" t="s">
        <v>150</v>
      </c>
      <c r="BD448" s="40" t="s">
        <v>150</v>
      </c>
      <c r="BE448" s="40" t="s">
        <v>150</v>
      </c>
      <c r="BF448" s="40" t="s">
        <v>153</v>
      </c>
      <c r="BG448" s="40" t="s">
        <v>166</v>
      </c>
      <c r="BH448" s="40" t="s">
        <v>153</v>
      </c>
      <c r="BI448" s="40" t="s">
        <v>166</v>
      </c>
      <c r="BJ448" s="40" t="s">
        <v>153</v>
      </c>
      <c r="BK448" s="40" t="s">
        <v>150</v>
      </c>
      <c r="BL448" s="40" t="s">
        <v>153</v>
      </c>
      <c r="BM448" s="40" t="s">
        <v>166</v>
      </c>
      <c r="BN448" s="40" t="s">
        <v>153</v>
      </c>
      <c r="BO448" s="40" t="s">
        <v>2103</v>
      </c>
      <c r="BP448" s="40" t="s">
        <v>153</v>
      </c>
      <c r="BQ448" s="40" t="s">
        <v>150</v>
      </c>
      <c r="BR448" s="40" t="s">
        <v>150</v>
      </c>
      <c r="BS448" s="40" t="s">
        <v>150</v>
      </c>
      <c r="BT448" s="40" t="s">
        <v>150</v>
      </c>
      <c r="BU448" s="41" t="s">
        <v>150</v>
      </c>
      <c r="BV448" s="43" t="s">
        <v>150</v>
      </c>
      <c r="BW448" s="40" t="s">
        <v>153</v>
      </c>
      <c r="BX448" s="40" t="s">
        <v>150</v>
      </c>
      <c r="BY448" s="40" t="s">
        <v>150</v>
      </c>
      <c r="BZ448" s="40" t="s">
        <v>150</v>
      </c>
      <c r="CA448" s="43" t="s">
        <v>150</v>
      </c>
      <c r="CB448" s="43" t="s">
        <v>150</v>
      </c>
      <c r="CC448" s="43" t="s">
        <v>150</v>
      </c>
      <c r="CD448" s="40" t="s">
        <v>150</v>
      </c>
      <c r="CE448" s="40" t="s">
        <v>150</v>
      </c>
      <c r="CF448" s="40" t="s">
        <v>150</v>
      </c>
      <c r="CG448" s="40" t="s">
        <v>153</v>
      </c>
      <c r="CH448" s="40" t="s">
        <v>158</v>
      </c>
      <c r="CI448" s="40"/>
      <c r="CJ448" s="52">
        <v>14.541880000000001</v>
      </c>
      <c r="CK448" s="52">
        <v>-15.42902</v>
      </c>
      <c r="CL448" s="53">
        <v>5.3927049999999997E-2</v>
      </c>
      <c r="CM448" s="53">
        <v>0.1476789</v>
      </c>
      <c r="CN448" s="52">
        <v>15.23363</v>
      </c>
      <c r="CO448" s="52">
        <v>41.717190000000002</v>
      </c>
      <c r="CP448" s="52">
        <v>3.849183</v>
      </c>
      <c r="CQ448" s="52">
        <v>12.29632</v>
      </c>
      <c r="CR448" s="52">
        <v>2.7384930000000001</v>
      </c>
      <c r="CS448" s="52">
        <v>3.1945290000000002</v>
      </c>
      <c r="CT448" s="4"/>
      <c r="CU448" s="4"/>
      <c r="CV448" s="4"/>
      <c r="CW448" s="4"/>
      <c r="CX448" s="4"/>
      <c r="CY448" s="4"/>
      <c r="CZ448" s="4"/>
      <c r="DA448" s="4"/>
      <c r="DB448" s="4"/>
      <c r="DC448" s="4"/>
      <c r="DD448" s="4"/>
      <c r="DE448" s="4"/>
      <c r="DF448" s="4"/>
      <c r="DG448" s="4"/>
      <c r="DH448" s="4"/>
      <c r="DI448" s="4"/>
      <c r="DJ448" s="4"/>
      <c r="DK448" s="4"/>
    </row>
    <row r="449" spans="1:115" ht="15" customHeight="1" x14ac:dyDescent="0.6">
      <c r="A449" s="40">
        <v>579</v>
      </c>
      <c r="B449" s="40" t="s">
        <v>1925</v>
      </c>
      <c r="C449" s="40" t="s">
        <v>1926</v>
      </c>
      <c r="D449" s="40" t="s">
        <v>1927</v>
      </c>
      <c r="E449" s="40" t="s">
        <v>413</v>
      </c>
      <c r="F449" s="40" t="s">
        <v>1928</v>
      </c>
      <c r="G449" s="40" t="s">
        <v>2104</v>
      </c>
      <c r="H449" s="40" t="s">
        <v>150</v>
      </c>
      <c r="I449" s="41">
        <v>43642</v>
      </c>
      <c r="J449" s="42">
        <f t="shared" si="0"/>
        <v>2019</v>
      </c>
      <c r="K449" s="42">
        <f t="shared" si="1"/>
        <v>6</v>
      </c>
      <c r="L449" s="42" t="str">
        <f t="shared" si="2"/>
        <v>2 - Summer</v>
      </c>
      <c r="M449" s="40" t="s">
        <v>150</v>
      </c>
      <c r="N449" s="40" t="s">
        <v>150</v>
      </c>
      <c r="O449" s="43">
        <v>6.5277777777777782E-2</v>
      </c>
      <c r="P449" s="40" t="s">
        <v>151</v>
      </c>
      <c r="Q449" s="44">
        <v>29.640750000000001</v>
      </c>
      <c r="R449" s="44">
        <v>-84.906319999999994</v>
      </c>
      <c r="S449" s="40" t="s">
        <v>152</v>
      </c>
      <c r="T449" s="40" t="s">
        <v>150</v>
      </c>
      <c r="U449" s="40" t="s">
        <v>150</v>
      </c>
      <c r="V449" s="40" t="s">
        <v>150</v>
      </c>
      <c r="W449" s="40" t="s">
        <v>150</v>
      </c>
      <c r="X449" s="40" t="s">
        <v>150</v>
      </c>
      <c r="Y449" s="40" t="s">
        <v>2105</v>
      </c>
      <c r="Z449" s="40" t="s">
        <v>2106</v>
      </c>
      <c r="AA449" s="45">
        <v>982.00041060253704</v>
      </c>
      <c r="AB449" s="40" t="s">
        <v>156</v>
      </c>
      <c r="AC449" s="40" t="s">
        <v>150</v>
      </c>
      <c r="AD449" s="40" t="s">
        <v>150</v>
      </c>
      <c r="AE449" s="40" t="s">
        <v>150</v>
      </c>
      <c r="AF449" s="40" t="s">
        <v>150</v>
      </c>
      <c r="AG449" s="46">
        <v>103</v>
      </c>
      <c r="AH449" s="46">
        <v>104</v>
      </c>
      <c r="AI449" s="40">
        <v>91</v>
      </c>
      <c r="AJ449" s="40" t="s">
        <v>150</v>
      </c>
      <c r="AK449" s="40" t="s">
        <v>150</v>
      </c>
      <c r="AL449" s="40" t="s">
        <v>150</v>
      </c>
      <c r="AM449" s="40" t="s">
        <v>150</v>
      </c>
      <c r="AN449" s="40" t="s">
        <v>157</v>
      </c>
      <c r="AO449" s="40" t="s">
        <v>150</v>
      </c>
      <c r="AP449" s="40" t="s">
        <v>150</v>
      </c>
      <c r="AQ449" s="40" t="s">
        <v>150</v>
      </c>
      <c r="AR449" s="40" t="s">
        <v>150</v>
      </c>
      <c r="AS449" s="40" t="s">
        <v>150</v>
      </c>
      <c r="AT449" s="40" t="s">
        <v>150</v>
      </c>
      <c r="AU449" s="40" t="s">
        <v>150</v>
      </c>
      <c r="AV449" s="40" t="s">
        <v>150</v>
      </c>
      <c r="AW449" s="40" t="s">
        <v>150</v>
      </c>
      <c r="AX449" s="40" t="s">
        <v>150</v>
      </c>
      <c r="AY449" s="40" t="s">
        <v>150</v>
      </c>
      <c r="AZ449" s="40" t="s">
        <v>150</v>
      </c>
      <c r="BA449" s="40" t="s">
        <v>150</v>
      </c>
      <c r="BB449" s="40" t="s">
        <v>150</v>
      </c>
      <c r="BC449" s="40" t="s">
        <v>150</v>
      </c>
      <c r="BD449" s="40" t="s">
        <v>150</v>
      </c>
      <c r="BE449" s="40" t="s">
        <v>150</v>
      </c>
      <c r="BF449" s="40" t="s">
        <v>153</v>
      </c>
      <c r="BG449" s="40" t="s">
        <v>166</v>
      </c>
      <c r="BH449" s="40" t="s">
        <v>153</v>
      </c>
      <c r="BI449" s="40" t="s">
        <v>153</v>
      </c>
      <c r="BJ449" s="40" t="s">
        <v>150</v>
      </c>
      <c r="BK449" s="40" t="s">
        <v>150</v>
      </c>
      <c r="BL449" s="40" t="s">
        <v>153</v>
      </c>
      <c r="BM449" s="40" t="s">
        <v>153</v>
      </c>
      <c r="BN449" s="40" t="s">
        <v>153</v>
      </c>
      <c r="BO449" s="40" t="s">
        <v>2107</v>
      </c>
      <c r="BP449" s="40" t="s">
        <v>153</v>
      </c>
      <c r="BQ449" s="40" t="s">
        <v>150</v>
      </c>
      <c r="BR449" s="40" t="s">
        <v>150</v>
      </c>
      <c r="BS449" s="40" t="s">
        <v>150</v>
      </c>
      <c r="BT449" s="40" t="s">
        <v>150</v>
      </c>
      <c r="BU449" s="41" t="s">
        <v>150</v>
      </c>
      <c r="BV449" s="43" t="s">
        <v>150</v>
      </c>
      <c r="BW449" s="40" t="s">
        <v>153</v>
      </c>
      <c r="BX449" s="40" t="s">
        <v>150</v>
      </c>
      <c r="BY449" s="40" t="s">
        <v>150</v>
      </c>
      <c r="BZ449" s="40" t="s">
        <v>150</v>
      </c>
      <c r="CA449" s="43" t="s">
        <v>150</v>
      </c>
      <c r="CB449" s="43" t="s">
        <v>150</v>
      </c>
      <c r="CC449" s="43" t="s">
        <v>150</v>
      </c>
      <c r="CD449" s="40" t="s">
        <v>150</v>
      </c>
      <c r="CE449" s="40" t="s">
        <v>150</v>
      </c>
      <c r="CF449" s="40" t="s">
        <v>150</v>
      </c>
      <c r="CG449" s="40" t="s">
        <v>153</v>
      </c>
      <c r="CH449" s="40" t="s">
        <v>158</v>
      </c>
      <c r="CI449" s="40"/>
      <c r="CJ449" s="52">
        <v>12.4011</v>
      </c>
      <c r="CK449" s="52">
        <v>-12.3521</v>
      </c>
      <c r="CL449" s="53">
        <v>0.1071225</v>
      </c>
      <c r="CM449" s="53">
        <v>0.28782540000000001</v>
      </c>
      <c r="CN449" s="52">
        <v>15.77651</v>
      </c>
      <c r="CO449" s="52">
        <v>42.389600000000002</v>
      </c>
      <c r="CP449" s="52">
        <v>7.6461439999999996</v>
      </c>
      <c r="CQ449" s="52">
        <v>23.965479999999999</v>
      </c>
      <c r="CR449" s="52">
        <v>2.6868810000000001</v>
      </c>
      <c r="CS449" s="52">
        <v>3.1343220000000001</v>
      </c>
      <c r="CT449" s="4"/>
      <c r="CU449" s="4"/>
      <c r="CV449" s="4"/>
      <c r="CW449" s="4"/>
      <c r="CX449" s="4"/>
      <c r="CY449" s="4"/>
      <c r="CZ449" s="4"/>
      <c r="DA449" s="4"/>
      <c r="DB449" s="4"/>
      <c r="DC449" s="4"/>
      <c r="DD449" s="4"/>
      <c r="DE449" s="4"/>
      <c r="DF449" s="4"/>
      <c r="DG449" s="4"/>
      <c r="DH449" s="4"/>
      <c r="DI449" s="4"/>
      <c r="DJ449" s="4"/>
      <c r="DK449" s="4"/>
    </row>
    <row r="450" spans="1:115" ht="15" customHeight="1" x14ac:dyDescent="0.6">
      <c r="A450" s="40">
        <v>580</v>
      </c>
      <c r="B450" s="40" t="s">
        <v>1925</v>
      </c>
      <c r="C450" s="40" t="s">
        <v>1926</v>
      </c>
      <c r="D450" s="40" t="s">
        <v>1927</v>
      </c>
      <c r="E450" s="40" t="s">
        <v>413</v>
      </c>
      <c r="F450" s="40" t="s">
        <v>1928</v>
      </c>
      <c r="G450" s="40" t="s">
        <v>2108</v>
      </c>
      <c r="H450" s="40" t="s">
        <v>150</v>
      </c>
      <c r="I450" s="41">
        <v>43642</v>
      </c>
      <c r="J450" s="42">
        <f t="shared" si="0"/>
        <v>2019</v>
      </c>
      <c r="K450" s="42">
        <f t="shared" si="1"/>
        <v>6</v>
      </c>
      <c r="L450" s="42" t="str">
        <f t="shared" si="2"/>
        <v>2 - Summer</v>
      </c>
      <c r="M450" s="40" t="s">
        <v>150</v>
      </c>
      <c r="N450" s="40" t="s">
        <v>150</v>
      </c>
      <c r="O450" s="43">
        <v>0.16527777777777777</v>
      </c>
      <c r="P450" s="40" t="s">
        <v>151</v>
      </c>
      <c r="Q450" s="44">
        <v>29.655740000000002</v>
      </c>
      <c r="R450" s="44">
        <v>-84.87688</v>
      </c>
      <c r="S450" s="40" t="s">
        <v>152</v>
      </c>
      <c r="T450" s="40" t="s">
        <v>150</v>
      </c>
      <c r="U450" s="40" t="s">
        <v>150</v>
      </c>
      <c r="V450" s="40" t="s">
        <v>150</v>
      </c>
      <c r="W450" s="40" t="s">
        <v>150</v>
      </c>
      <c r="X450" s="40" t="s">
        <v>150</v>
      </c>
      <c r="Y450" s="40" t="s">
        <v>2109</v>
      </c>
      <c r="Z450" s="40" t="s">
        <v>2110</v>
      </c>
      <c r="AA450" s="45">
        <v>982.00041060960302</v>
      </c>
      <c r="AB450" s="40" t="s">
        <v>156</v>
      </c>
      <c r="AC450" s="40" t="s">
        <v>150</v>
      </c>
      <c r="AD450" s="40" t="s">
        <v>150</v>
      </c>
      <c r="AE450" s="40" t="s">
        <v>150</v>
      </c>
      <c r="AF450" s="40" t="s">
        <v>150</v>
      </c>
      <c r="AG450" s="46">
        <v>90.7</v>
      </c>
      <c r="AH450" s="46">
        <v>91.85</v>
      </c>
      <c r="AI450" s="40">
        <v>81.25</v>
      </c>
      <c r="AJ450" s="40" t="s">
        <v>150</v>
      </c>
      <c r="AK450" s="40" t="s">
        <v>150</v>
      </c>
      <c r="AL450" s="40" t="s">
        <v>150</v>
      </c>
      <c r="AM450" s="40" t="s">
        <v>150</v>
      </c>
      <c r="AN450" s="40" t="s">
        <v>157</v>
      </c>
      <c r="AO450" s="40" t="s">
        <v>150</v>
      </c>
      <c r="AP450" s="40" t="s">
        <v>150</v>
      </c>
      <c r="AQ450" s="40" t="s">
        <v>150</v>
      </c>
      <c r="AR450" s="40" t="s">
        <v>150</v>
      </c>
      <c r="AS450" s="40" t="s">
        <v>150</v>
      </c>
      <c r="AT450" s="40" t="s">
        <v>150</v>
      </c>
      <c r="AU450" s="40" t="s">
        <v>150</v>
      </c>
      <c r="AV450" s="40" t="s">
        <v>150</v>
      </c>
      <c r="AW450" s="40" t="s">
        <v>150</v>
      </c>
      <c r="AX450" s="40" t="s">
        <v>150</v>
      </c>
      <c r="AY450" s="40" t="s">
        <v>150</v>
      </c>
      <c r="AZ450" s="40" t="s">
        <v>150</v>
      </c>
      <c r="BA450" s="40" t="s">
        <v>150</v>
      </c>
      <c r="BB450" s="40" t="s">
        <v>150</v>
      </c>
      <c r="BC450" s="40" t="s">
        <v>150</v>
      </c>
      <c r="BD450" s="40" t="s">
        <v>150</v>
      </c>
      <c r="BE450" s="40" t="s">
        <v>150</v>
      </c>
      <c r="BF450" s="40" t="s">
        <v>153</v>
      </c>
      <c r="BG450" s="40" t="s">
        <v>166</v>
      </c>
      <c r="BH450" s="40" t="s">
        <v>153</v>
      </c>
      <c r="BI450" s="40" t="s">
        <v>153</v>
      </c>
      <c r="BJ450" s="40" t="s">
        <v>150</v>
      </c>
      <c r="BK450" s="40" t="s">
        <v>150</v>
      </c>
      <c r="BL450" s="40" t="s">
        <v>153</v>
      </c>
      <c r="BM450" s="40" t="s">
        <v>153</v>
      </c>
      <c r="BN450" s="40" t="s">
        <v>153</v>
      </c>
      <c r="BO450" s="40"/>
      <c r="BP450" s="40" t="s">
        <v>153</v>
      </c>
      <c r="BQ450" s="40" t="s">
        <v>150</v>
      </c>
      <c r="BR450" s="40" t="s">
        <v>150</v>
      </c>
      <c r="BS450" s="40" t="s">
        <v>150</v>
      </c>
      <c r="BT450" s="40" t="s">
        <v>150</v>
      </c>
      <c r="BU450" s="41" t="s">
        <v>150</v>
      </c>
      <c r="BV450" s="43" t="s">
        <v>150</v>
      </c>
      <c r="BW450" s="40" t="s">
        <v>153</v>
      </c>
      <c r="BX450" s="40" t="s">
        <v>150</v>
      </c>
      <c r="BY450" s="40" t="s">
        <v>150</v>
      </c>
      <c r="BZ450" s="40" t="s">
        <v>150</v>
      </c>
      <c r="CA450" s="43" t="s">
        <v>150</v>
      </c>
      <c r="CB450" s="43" t="s">
        <v>150</v>
      </c>
      <c r="CC450" s="43" t="s">
        <v>150</v>
      </c>
      <c r="CD450" s="40" t="s">
        <v>150</v>
      </c>
      <c r="CE450" s="40" t="s">
        <v>150</v>
      </c>
      <c r="CF450" s="40" t="s">
        <v>150</v>
      </c>
      <c r="CG450" s="40" t="s">
        <v>153</v>
      </c>
      <c r="CH450" s="40" t="s">
        <v>158</v>
      </c>
      <c r="CI450" s="40"/>
      <c r="CJ450" s="52">
        <v>14.05166</v>
      </c>
      <c r="CK450" s="52">
        <v>-15.47357</v>
      </c>
      <c r="CL450" s="53">
        <v>5.8358260000000002E-2</v>
      </c>
      <c r="CM450" s="53">
        <v>0.1601928</v>
      </c>
      <c r="CN450" s="52">
        <v>13.927989999999999</v>
      </c>
      <c r="CO450" s="52">
        <v>38.232170000000004</v>
      </c>
      <c r="CP450" s="52">
        <v>4.1654720000000003</v>
      </c>
      <c r="CQ450" s="52">
        <v>13.338279999999999</v>
      </c>
      <c r="CR450" s="52">
        <v>2.7449889999999999</v>
      </c>
      <c r="CS450" s="52">
        <v>3.2021060000000001</v>
      </c>
      <c r="CT450" s="4"/>
      <c r="CU450" s="4"/>
      <c r="CV450" s="4"/>
      <c r="CW450" s="4"/>
      <c r="CX450" s="4"/>
      <c r="CY450" s="4"/>
      <c r="CZ450" s="4"/>
      <c r="DA450" s="4"/>
      <c r="DB450" s="4"/>
      <c r="DC450" s="4"/>
      <c r="DD450" s="4"/>
      <c r="DE450" s="4"/>
      <c r="DF450" s="4"/>
      <c r="DG450" s="4"/>
      <c r="DH450" s="4"/>
      <c r="DI450" s="4"/>
      <c r="DJ450" s="4"/>
      <c r="DK450" s="4"/>
    </row>
    <row r="451" spans="1:115" ht="15" customHeight="1" x14ac:dyDescent="0.6">
      <c r="A451" s="40">
        <v>581</v>
      </c>
      <c r="B451" s="40" t="s">
        <v>1925</v>
      </c>
      <c r="C451" s="40" t="s">
        <v>1926</v>
      </c>
      <c r="D451" s="40" t="s">
        <v>1927</v>
      </c>
      <c r="E451" s="40" t="s">
        <v>413</v>
      </c>
      <c r="F451" s="40" t="s">
        <v>1928</v>
      </c>
      <c r="G451" s="40" t="s">
        <v>2111</v>
      </c>
      <c r="H451" s="40" t="s">
        <v>150</v>
      </c>
      <c r="I451" s="41">
        <v>43642</v>
      </c>
      <c r="J451" s="42">
        <f t="shared" si="0"/>
        <v>2019</v>
      </c>
      <c r="K451" s="42">
        <f t="shared" si="1"/>
        <v>6</v>
      </c>
      <c r="L451" s="42" t="str">
        <f t="shared" si="2"/>
        <v>2 - Summer</v>
      </c>
      <c r="M451" s="40" t="s">
        <v>150</v>
      </c>
      <c r="N451" s="40" t="s">
        <v>150</v>
      </c>
      <c r="O451" s="43">
        <v>0.9770833333333333</v>
      </c>
      <c r="P451" s="40" t="s">
        <v>151</v>
      </c>
      <c r="Q451" s="44">
        <v>29.642440000000001</v>
      </c>
      <c r="R451" s="44">
        <v>-84.902609999999996</v>
      </c>
      <c r="S451" s="40" t="s">
        <v>290</v>
      </c>
      <c r="T451" s="40" t="s">
        <v>150</v>
      </c>
      <c r="U451" s="40" t="s">
        <v>150</v>
      </c>
      <c r="V451" s="40" t="s">
        <v>150</v>
      </c>
      <c r="W451" s="40" t="s">
        <v>150</v>
      </c>
      <c r="X451" s="40" t="s">
        <v>150</v>
      </c>
      <c r="Y451" s="40" t="s">
        <v>2112</v>
      </c>
      <c r="Z451" s="40" t="s">
        <v>2113</v>
      </c>
      <c r="AA451" s="45" t="s">
        <v>2114</v>
      </c>
      <c r="AB451" s="40" t="s">
        <v>156</v>
      </c>
      <c r="AC451" s="40" t="s">
        <v>150</v>
      </c>
      <c r="AD451" s="40" t="s">
        <v>150</v>
      </c>
      <c r="AE451" s="40" t="s">
        <v>150</v>
      </c>
      <c r="AF451" s="40" t="s">
        <v>150</v>
      </c>
      <c r="AG451" s="46">
        <v>89.4</v>
      </c>
      <c r="AH451" s="46">
        <v>90.65</v>
      </c>
      <c r="AI451" s="40">
        <v>88.3</v>
      </c>
      <c r="AJ451" s="40" t="s">
        <v>150</v>
      </c>
      <c r="AK451" s="40" t="s">
        <v>150</v>
      </c>
      <c r="AL451" s="40" t="s">
        <v>150</v>
      </c>
      <c r="AM451" s="40" t="s">
        <v>150</v>
      </c>
      <c r="AN451" s="40" t="s">
        <v>157</v>
      </c>
      <c r="AO451" s="40" t="s">
        <v>150</v>
      </c>
      <c r="AP451" s="40" t="s">
        <v>150</v>
      </c>
      <c r="AQ451" s="40" t="s">
        <v>150</v>
      </c>
      <c r="AR451" s="40" t="s">
        <v>150</v>
      </c>
      <c r="AS451" s="40" t="s">
        <v>150</v>
      </c>
      <c r="AT451" s="40" t="s">
        <v>150</v>
      </c>
      <c r="AU451" s="40" t="s">
        <v>150</v>
      </c>
      <c r="AV451" s="40" t="s">
        <v>150</v>
      </c>
      <c r="AW451" s="40" t="s">
        <v>150</v>
      </c>
      <c r="AX451" s="40" t="s">
        <v>150</v>
      </c>
      <c r="AY451" s="40" t="s">
        <v>150</v>
      </c>
      <c r="AZ451" s="40" t="s">
        <v>150</v>
      </c>
      <c r="BA451" s="40" t="s">
        <v>150</v>
      </c>
      <c r="BB451" s="40" t="s">
        <v>150</v>
      </c>
      <c r="BC451" s="40" t="s">
        <v>150</v>
      </c>
      <c r="BD451" s="40" t="s">
        <v>150</v>
      </c>
      <c r="BE451" s="40" t="s">
        <v>150</v>
      </c>
      <c r="BF451" s="40" t="s">
        <v>153</v>
      </c>
      <c r="BG451" s="40" t="s">
        <v>166</v>
      </c>
      <c r="BH451" s="40" t="s">
        <v>153</v>
      </c>
      <c r="BI451" s="40" t="s">
        <v>153</v>
      </c>
      <c r="BJ451" s="40" t="s">
        <v>150</v>
      </c>
      <c r="BK451" s="40" t="s">
        <v>150</v>
      </c>
      <c r="BL451" s="40" t="s">
        <v>153</v>
      </c>
      <c r="BM451" s="40" t="s">
        <v>153</v>
      </c>
      <c r="BN451" s="40" t="s">
        <v>153</v>
      </c>
      <c r="BO451" s="40" t="s">
        <v>2115</v>
      </c>
      <c r="BP451" s="40" t="s">
        <v>153</v>
      </c>
      <c r="BQ451" s="40" t="s">
        <v>150</v>
      </c>
      <c r="BR451" s="40" t="s">
        <v>150</v>
      </c>
      <c r="BS451" s="40" t="s">
        <v>150</v>
      </c>
      <c r="BT451" s="40" t="s">
        <v>150</v>
      </c>
      <c r="BU451" s="41" t="s">
        <v>150</v>
      </c>
      <c r="BV451" s="43" t="s">
        <v>150</v>
      </c>
      <c r="BW451" s="40" t="s">
        <v>153</v>
      </c>
      <c r="BX451" s="40" t="s">
        <v>150</v>
      </c>
      <c r="BY451" s="40" t="s">
        <v>150</v>
      </c>
      <c r="BZ451" s="40" t="s">
        <v>150</v>
      </c>
      <c r="CA451" s="43" t="s">
        <v>150</v>
      </c>
      <c r="CB451" s="43" t="s">
        <v>150</v>
      </c>
      <c r="CC451" s="43" t="s">
        <v>150</v>
      </c>
      <c r="CD451" s="40" t="s">
        <v>150</v>
      </c>
      <c r="CE451" s="40" t="s">
        <v>150</v>
      </c>
      <c r="CF451" s="40" t="s">
        <v>150</v>
      </c>
      <c r="CG451" s="40" t="s">
        <v>153</v>
      </c>
      <c r="CH451" s="40" t="s">
        <v>158</v>
      </c>
      <c r="CI451" s="40"/>
      <c r="CJ451" s="52">
        <v>12.341469999999999</v>
      </c>
      <c r="CK451" s="52">
        <v>-15.644679999999999</v>
      </c>
      <c r="CL451" s="53">
        <v>0.1178288</v>
      </c>
      <c r="CM451" s="53">
        <v>0.3313315</v>
      </c>
      <c r="CN451" s="52">
        <v>15.106249999999999</v>
      </c>
      <c r="CO451" s="52">
        <v>42.478400000000001</v>
      </c>
      <c r="CP451" s="52">
        <v>8.4103340000000006</v>
      </c>
      <c r="CQ451" s="52">
        <v>27.587969999999999</v>
      </c>
      <c r="CR451" s="52">
        <v>2.8119740000000002</v>
      </c>
      <c r="CS451" s="52">
        <v>3.280246</v>
      </c>
      <c r="CT451" s="4"/>
      <c r="CU451" s="4"/>
      <c r="CV451" s="4"/>
      <c r="CW451" s="4"/>
      <c r="CX451" s="4"/>
      <c r="CY451" s="4"/>
      <c r="CZ451" s="4"/>
      <c r="DA451" s="4"/>
      <c r="DB451" s="4"/>
      <c r="DC451" s="4"/>
      <c r="DD451" s="4"/>
      <c r="DE451" s="4"/>
      <c r="DF451" s="4"/>
      <c r="DG451" s="4"/>
      <c r="DH451" s="4"/>
      <c r="DI451" s="4"/>
      <c r="DJ451" s="4"/>
      <c r="DK451" s="4"/>
    </row>
    <row r="452" spans="1:115" ht="15" customHeight="1" x14ac:dyDescent="0.6">
      <c r="A452" s="40">
        <v>582</v>
      </c>
      <c r="B452" s="40" t="s">
        <v>1925</v>
      </c>
      <c r="C452" s="40" t="s">
        <v>1926</v>
      </c>
      <c r="D452" s="40" t="s">
        <v>1927</v>
      </c>
      <c r="E452" s="40" t="s">
        <v>413</v>
      </c>
      <c r="F452" s="40" t="s">
        <v>1928</v>
      </c>
      <c r="G452" s="40" t="s">
        <v>2116</v>
      </c>
      <c r="H452" s="40" t="s">
        <v>150</v>
      </c>
      <c r="I452" s="41">
        <v>43643</v>
      </c>
      <c r="J452" s="42">
        <f t="shared" si="0"/>
        <v>2019</v>
      </c>
      <c r="K452" s="42">
        <f t="shared" si="1"/>
        <v>6</v>
      </c>
      <c r="L452" s="42" t="str">
        <f t="shared" si="2"/>
        <v>2 - Summer</v>
      </c>
      <c r="M452" s="40" t="s">
        <v>150</v>
      </c>
      <c r="N452" s="40" t="s">
        <v>150</v>
      </c>
      <c r="O452" s="43">
        <v>1.1805555555555555E-2</v>
      </c>
      <c r="P452" s="40" t="s">
        <v>151</v>
      </c>
      <c r="Q452" s="44">
        <v>29.634350000000001</v>
      </c>
      <c r="R452" s="44">
        <v>-84.9178</v>
      </c>
      <c r="S452" s="40" t="s">
        <v>290</v>
      </c>
      <c r="T452" s="40" t="s">
        <v>150</v>
      </c>
      <c r="U452" s="40" t="s">
        <v>150</v>
      </c>
      <c r="V452" s="40" t="s">
        <v>150</v>
      </c>
      <c r="W452" s="40" t="s">
        <v>166</v>
      </c>
      <c r="X452" s="40" t="s">
        <v>2117</v>
      </c>
      <c r="Y452" s="40" t="s">
        <v>2118</v>
      </c>
      <c r="Z452" s="40" t="s">
        <v>2119</v>
      </c>
      <c r="AA452" s="45">
        <v>982.00040216727302</v>
      </c>
      <c r="AB452" s="40" t="s">
        <v>156</v>
      </c>
      <c r="AC452" s="40" t="s">
        <v>150</v>
      </c>
      <c r="AD452" s="40" t="s">
        <v>150</v>
      </c>
      <c r="AE452" s="40" t="s">
        <v>150</v>
      </c>
      <c r="AF452" s="40" t="s">
        <v>150</v>
      </c>
      <c r="AG452" s="46">
        <v>86.6</v>
      </c>
      <c r="AH452" s="46">
        <v>86.8</v>
      </c>
      <c r="AI452" s="40">
        <v>81.2</v>
      </c>
      <c r="AJ452" s="40" t="s">
        <v>150</v>
      </c>
      <c r="AK452" s="40" t="s">
        <v>150</v>
      </c>
      <c r="AL452" s="40" t="s">
        <v>150</v>
      </c>
      <c r="AM452" s="40" t="s">
        <v>150</v>
      </c>
      <c r="AN452" s="40" t="s">
        <v>157</v>
      </c>
      <c r="AO452" s="40" t="s">
        <v>150</v>
      </c>
      <c r="AP452" s="40" t="s">
        <v>150</v>
      </c>
      <c r="AQ452" s="40" t="s">
        <v>150</v>
      </c>
      <c r="AR452" s="40" t="s">
        <v>150</v>
      </c>
      <c r="AS452" s="40" t="s">
        <v>150</v>
      </c>
      <c r="AT452" s="40" t="s">
        <v>150</v>
      </c>
      <c r="AU452" s="40" t="s">
        <v>150</v>
      </c>
      <c r="AV452" s="40" t="s">
        <v>150</v>
      </c>
      <c r="AW452" s="40" t="s">
        <v>150</v>
      </c>
      <c r="AX452" s="40" t="s">
        <v>150</v>
      </c>
      <c r="AY452" s="40" t="s">
        <v>150</v>
      </c>
      <c r="AZ452" s="40" t="s">
        <v>150</v>
      </c>
      <c r="BA452" s="40" t="s">
        <v>150</v>
      </c>
      <c r="BB452" s="40" t="s">
        <v>150</v>
      </c>
      <c r="BC452" s="40" t="s">
        <v>150</v>
      </c>
      <c r="BD452" s="40" t="s">
        <v>150</v>
      </c>
      <c r="BE452" s="40" t="s">
        <v>150</v>
      </c>
      <c r="BF452" s="40" t="s">
        <v>153</v>
      </c>
      <c r="BG452" s="40" t="s">
        <v>166</v>
      </c>
      <c r="BH452" s="40" t="s">
        <v>153</v>
      </c>
      <c r="BI452" s="40" t="s">
        <v>153</v>
      </c>
      <c r="BJ452" s="40" t="s">
        <v>150</v>
      </c>
      <c r="BK452" s="40" t="s">
        <v>150</v>
      </c>
      <c r="BL452" s="40" t="s">
        <v>153</v>
      </c>
      <c r="BM452" s="40" t="s">
        <v>153</v>
      </c>
      <c r="BN452" s="40" t="s">
        <v>153</v>
      </c>
      <c r="BO452" s="40"/>
      <c r="BP452" s="40" t="s">
        <v>153</v>
      </c>
      <c r="BQ452" s="40" t="s">
        <v>150</v>
      </c>
      <c r="BR452" s="40" t="s">
        <v>150</v>
      </c>
      <c r="BS452" s="40" t="s">
        <v>150</v>
      </c>
      <c r="BT452" s="40" t="s">
        <v>150</v>
      </c>
      <c r="BU452" s="41" t="s">
        <v>150</v>
      </c>
      <c r="BV452" s="43" t="s">
        <v>150</v>
      </c>
      <c r="BW452" s="40" t="s">
        <v>153</v>
      </c>
      <c r="BX452" s="40" t="s">
        <v>150</v>
      </c>
      <c r="BY452" s="40" t="s">
        <v>150</v>
      </c>
      <c r="BZ452" s="40" t="s">
        <v>150</v>
      </c>
      <c r="CA452" s="43" t="s">
        <v>150</v>
      </c>
      <c r="CB452" s="43" t="s">
        <v>150</v>
      </c>
      <c r="CC452" s="43" t="s">
        <v>150</v>
      </c>
      <c r="CD452" s="40" t="s">
        <v>150</v>
      </c>
      <c r="CE452" s="40" t="s">
        <v>150</v>
      </c>
      <c r="CF452" s="40" t="s">
        <v>150</v>
      </c>
      <c r="CG452" s="40" t="s">
        <v>153</v>
      </c>
      <c r="CH452" s="40" t="s">
        <v>158</v>
      </c>
      <c r="CI452" s="40"/>
      <c r="CJ452" s="52">
        <v>10.96785</v>
      </c>
      <c r="CK452" s="52">
        <v>-16.642990000000001</v>
      </c>
      <c r="CL452" s="53">
        <v>7.4920130000000001E-2</v>
      </c>
      <c r="CM452" s="53">
        <v>0.21266060000000001</v>
      </c>
      <c r="CN452" s="52">
        <v>14.66147</v>
      </c>
      <c r="CO452" s="52">
        <v>41.61656</v>
      </c>
      <c r="CP452" s="52">
        <v>5.3476179999999998</v>
      </c>
      <c r="CQ452" s="52">
        <v>17.706959999999999</v>
      </c>
      <c r="CR452" s="52">
        <v>2.838498</v>
      </c>
      <c r="CS452" s="52">
        <v>3.3111869999999999</v>
      </c>
      <c r="CT452" s="4"/>
      <c r="CU452" s="4"/>
      <c r="CV452" s="4"/>
      <c r="CW452" s="4"/>
      <c r="CX452" s="4"/>
      <c r="CY452" s="4"/>
      <c r="CZ452" s="4"/>
      <c r="DA452" s="4"/>
      <c r="DB452" s="4"/>
      <c r="DC452" s="4"/>
      <c r="DD452" s="4"/>
      <c r="DE452" s="4"/>
      <c r="DF452" s="4"/>
      <c r="DG452" s="4"/>
      <c r="DH452" s="4"/>
      <c r="DI452" s="4"/>
      <c r="DJ452" s="4"/>
      <c r="DK452" s="4"/>
    </row>
    <row r="453" spans="1:115" ht="15" customHeight="1" x14ac:dyDescent="0.6">
      <c r="A453" s="40">
        <v>583</v>
      </c>
      <c r="B453" s="40" t="s">
        <v>1925</v>
      </c>
      <c r="C453" s="40" t="s">
        <v>1926</v>
      </c>
      <c r="D453" s="40" t="s">
        <v>1927</v>
      </c>
      <c r="E453" s="40" t="s">
        <v>413</v>
      </c>
      <c r="F453" s="40" t="s">
        <v>1928</v>
      </c>
      <c r="G453" s="40" t="s">
        <v>2120</v>
      </c>
      <c r="H453" s="40" t="s">
        <v>150</v>
      </c>
      <c r="I453" s="41">
        <v>43643</v>
      </c>
      <c r="J453" s="42">
        <f t="shared" si="0"/>
        <v>2019</v>
      </c>
      <c r="K453" s="42">
        <f t="shared" si="1"/>
        <v>6</v>
      </c>
      <c r="L453" s="42" t="str">
        <f t="shared" si="2"/>
        <v>2 - Summer</v>
      </c>
      <c r="M453" s="40" t="s">
        <v>150</v>
      </c>
      <c r="N453" s="40" t="s">
        <v>150</v>
      </c>
      <c r="O453" s="43">
        <v>4.1666666666666664E-2</v>
      </c>
      <c r="P453" s="40" t="s">
        <v>151</v>
      </c>
      <c r="Q453" s="44">
        <v>29.665500000000002</v>
      </c>
      <c r="R453" s="44">
        <v>-84.851429999999993</v>
      </c>
      <c r="S453" s="40" t="s">
        <v>152</v>
      </c>
      <c r="T453" s="40" t="s">
        <v>150</v>
      </c>
      <c r="U453" s="40" t="s">
        <v>150</v>
      </c>
      <c r="V453" s="40" t="s">
        <v>150</v>
      </c>
      <c r="W453" s="40" t="s">
        <v>150</v>
      </c>
      <c r="X453" s="40" t="s">
        <v>150</v>
      </c>
      <c r="Y453" s="40" t="s">
        <v>2121</v>
      </c>
      <c r="Z453" s="40" t="s">
        <v>2122</v>
      </c>
      <c r="AA453" s="45" t="s">
        <v>150</v>
      </c>
      <c r="AB453" s="40" t="s">
        <v>156</v>
      </c>
      <c r="AC453" s="40" t="s">
        <v>150</v>
      </c>
      <c r="AD453" s="40" t="s">
        <v>150</v>
      </c>
      <c r="AE453" s="40" t="s">
        <v>150</v>
      </c>
      <c r="AF453" s="40" t="s">
        <v>150</v>
      </c>
      <c r="AG453" s="46" t="s">
        <v>150</v>
      </c>
      <c r="AH453" s="46" t="s">
        <v>150</v>
      </c>
      <c r="AI453" s="40" t="s">
        <v>150</v>
      </c>
      <c r="AJ453" s="40" t="s">
        <v>150</v>
      </c>
      <c r="AK453" s="40" t="s">
        <v>150</v>
      </c>
      <c r="AL453" s="40" t="s">
        <v>150</v>
      </c>
      <c r="AM453" s="40" t="s">
        <v>150</v>
      </c>
      <c r="AN453" s="40" t="s">
        <v>157</v>
      </c>
      <c r="AO453" s="40" t="s">
        <v>150</v>
      </c>
      <c r="AP453" s="40" t="s">
        <v>150</v>
      </c>
      <c r="AQ453" s="40" t="s">
        <v>150</v>
      </c>
      <c r="AR453" s="40" t="s">
        <v>150</v>
      </c>
      <c r="AS453" s="40" t="s">
        <v>150</v>
      </c>
      <c r="AT453" s="40" t="s">
        <v>150</v>
      </c>
      <c r="AU453" s="40" t="s">
        <v>150</v>
      </c>
      <c r="AV453" s="40" t="s">
        <v>150</v>
      </c>
      <c r="AW453" s="40" t="s">
        <v>150</v>
      </c>
      <c r="AX453" s="40" t="s">
        <v>150</v>
      </c>
      <c r="AY453" s="40" t="s">
        <v>150</v>
      </c>
      <c r="AZ453" s="40" t="s">
        <v>150</v>
      </c>
      <c r="BA453" s="40" t="s">
        <v>150</v>
      </c>
      <c r="BB453" s="40" t="s">
        <v>150</v>
      </c>
      <c r="BC453" s="40" t="s">
        <v>150</v>
      </c>
      <c r="BD453" s="40" t="s">
        <v>150</v>
      </c>
      <c r="BE453" s="40" t="s">
        <v>150</v>
      </c>
      <c r="BF453" s="40" t="s">
        <v>153</v>
      </c>
      <c r="BG453" s="40" t="s">
        <v>153</v>
      </c>
      <c r="BH453" s="40" t="s">
        <v>153</v>
      </c>
      <c r="BI453" s="40" t="s">
        <v>153</v>
      </c>
      <c r="BJ453" s="40" t="s">
        <v>150</v>
      </c>
      <c r="BK453" s="40" t="s">
        <v>150</v>
      </c>
      <c r="BL453" s="40" t="s">
        <v>153</v>
      </c>
      <c r="BM453" s="40" t="s">
        <v>153</v>
      </c>
      <c r="BN453" s="40" t="s">
        <v>153</v>
      </c>
      <c r="BO453" s="40" t="s">
        <v>2123</v>
      </c>
      <c r="BP453" s="40" t="s">
        <v>153</v>
      </c>
      <c r="BQ453" s="40" t="s">
        <v>150</v>
      </c>
      <c r="BR453" s="40" t="s">
        <v>150</v>
      </c>
      <c r="BS453" s="40" t="s">
        <v>150</v>
      </c>
      <c r="BT453" s="40" t="s">
        <v>150</v>
      </c>
      <c r="BU453" s="41" t="s">
        <v>150</v>
      </c>
      <c r="BV453" s="43" t="s">
        <v>150</v>
      </c>
      <c r="BW453" s="40" t="s">
        <v>153</v>
      </c>
      <c r="BX453" s="40" t="s">
        <v>150</v>
      </c>
      <c r="BY453" s="40" t="s">
        <v>150</v>
      </c>
      <c r="BZ453" s="40" t="s">
        <v>150</v>
      </c>
      <c r="CA453" s="43" t="s">
        <v>150</v>
      </c>
      <c r="CB453" s="43" t="s">
        <v>150</v>
      </c>
      <c r="CC453" s="43" t="s">
        <v>150</v>
      </c>
      <c r="CD453" s="40" t="s">
        <v>150</v>
      </c>
      <c r="CE453" s="40" t="s">
        <v>150</v>
      </c>
      <c r="CF453" s="40" t="s">
        <v>150</v>
      </c>
      <c r="CG453" s="40" t="s">
        <v>153</v>
      </c>
      <c r="CH453" s="40" t="s">
        <v>158</v>
      </c>
      <c r="CI453" s="40"/>
      <c r="CJ453" s="40"/>
      <c r="CK453" s="40"/>
      <c r="CL453" s="40"/>
      <c r="CM453" s="40"/>
      <c r="CN453" s="40"/>
      <c r="CO453" s="40"/>
      <c r="CP453" s="40"/>
      <c r="CQ453" s="40"/>
      <c r="CR453" s="40"/>
      <c r="CS453" s="40"/>
      <c r="CT453" s="4"/>
      <c r="CU453" s="4"/>
      <c r="CV453" s="4"/>
      <c r="CW453" s="4"/>
      <c r="CX453" s="4"/>
      <c r="CY453" s="4"/>
      <c r="CZ453" s="4"/>
      <c r="DA453" s="4"/>
      <c r="DB453" s="4"/>
      <c r="DC453" s="4"/>
      <c r="DD453" s="4"/>
      <c r="DE453" s="4"/>
      <c r="DF453" s="4"/>
      <c r="DG453" s="4"/>
      <c r="DH453" s="4"/>
      <c r="DI453" s="4"/>
      <c r="DJ453" s="4"/>
      <c r="DK453" s="4"/>
    </row>
    <row r="454" spans="1:115" ht="15" customHeight="1" x14ac:dyDescent="0.6">
      <c r="A454" s="40">
        <v>584</v>
      </c>
      <c r="B454" s="40" t="s">
        <v>1925</v>
      </c>
      <c r="C454" s="40" t="s">
        <v>1926</v>
      </c>
      <c r="D454" s="40" t="s">
        <v>1927</v>
      </c>
      <c r="E454" s="40" t="s">
        <v>413</v>
      </c>
      <c r="F454" s="40" t="s">
        <v>1928</v>
      </c>
      <c r="G454" s="40" t="s">
        <v>2124</v>
      </c>
      <c r="H454" s="40" t="s">
        <v>150</v>
      </c>
      <c r="I454" s="41">
        <v>43643</v>
      </c>
      <c r="J454" s="42">
        <f t="shared" si="0"/>
        <v>2019</v>
      </c>
      <c r="K454" s="42">
        <f t="shared" si="1"/>
        <v>6</v>
      </c>
      <c r="L454" s="42" t="str">
        <f t="shared" si="2"/>
        <v>2 - Summer</v>
      </c>
      <c r="M454" s="40" t="s">
        <v>150</v>
      </c>
      <c r="N454" s="40" t="s">
        <v>150</v>
      </c>
      <c r="O454" s="43">
        <v>6.1805555555555558E-2</v>
      </c>
      <c r="P454" s="40" t="s">
        <v>151</v>
      </c>
      <c r="Q454" s="44">
        <v>29.651599999999998</v>
      </c>
      <c r="R454" s="44">
        <v>-84.885900000000007</v>
      </c>
      <c r="S454" s="40" t="s">
        <v>152</v>
      </c>
      <c r="T454" s="40" t="s">
        <v>150</v>
      </c>
      <c r="U454" s="40" t="s">
        <v>150</v>
      </c>
      <c r="V454" s="40" t="s">
        <v>150</v>
      </c>
      <c r="W454" s="40" t="s">
        <v>150</v>
      </c>
      <c r="X454" s="40" t="s">
        <v>150</v>
      </c>
      <c r="Y454" s="40" t="s">
        <v>2125</v>
      </c>
      <c r="Z454" s="40" t="s">
        <v>2126</v>
      </c>
      <c r="AA454" s="45">
        <v>982.00041060976901</v>
      </c>
      <c r="AB454" s="40" t="s">
        <v>156</v>
      </c>
      <c r="AC454" s="40" t="s">
        <v>150</v>
      </c>
      <c r="AD454" s="40" t="s">
        <v>150</v>
      </c>
      <c r="AE454" s="40" t="s">
        <v>150</v>
      </c>
      <c r="AF454" s="40" t="s">
        <v>150</v>
      </c>
      <c r="AG454" s="46">
        <v>86.3</v>
      </c>
      <c r="AH454" s="46">
        <v>87.2</v>
      </c>
      <c r="AI454" s="40">
        <v>85.7</v>
      </c>
      <c r="AJ454" s="40" t="s">
        <v>150</v>
      </c>
      <c r="AK454" s="40" t="s">
        <v>150</v>
      </c>
      <c r="AL454" s="40" t="s">
        <v>150</v>
      </c>
      <c r="AM454" s="40" t="s">
        <v>150</v>
      </c>
      <c r="AN454" s="40" t="s">
        <v>157</v>
      </c>
      <c r="AO454" s="40" t="s">
        <v>150</v>
      </c>
      <c r="AP454" s="40" t="s">
        <v>150</v>
      </c>
      <c r="AQ454" s="40" t="s">
        <v>150</v>
      </c>
      <c r="AR454" s="40" t="s">
        <v>150</v>
      </c>
      <c r="AS454" s="40" t="s">
        <v>150</v>
      </c>
      <c r="AT454" s="40" t="s">
        <v>150</v>
      </c>
      <c r="AU454" s="40" t="s">
        <v>150</v>
      </c>
      <c r="AV454" s="40" t="s">
        <v>150</v>
      </c>
      <c r="AW454" s="40" t="s">
        <v>150</v>
      </c>
      <c r="AX454" s="40" t="s">
        <v>150</v>
      </c>
      <c r="AY454" s="40" t="s">
        <v>150</v>
      </c>
      <c r="AZ454" s="40" t="s">
        <v>150</v>
      </c>
      <c r="BA454" s="40" t="s">
        <v>150</v>
      </c>
      <c r="BB454" s="40" t="s">
        <v>150</v>
      </c>
      <c r="BC454" s="40" t="s">
        <v>150</v>
      </c>
      <c r="BD454" s="40" t="s">
        <v>150</v>
      </c>
      <c r="BE454" s="40" t="s">
        <v>150</v>
      </c>
      <c r="BF454" s="40" t="s">
        <v>153</v>
      </c>
      <c r="BG454" s="40" t="s">
        <v>166</v>
      </c>
      <c r="BH454" s="40" t="s">
        <v>153</v>
      </c>
      <c r="BI454" s="40" t="s">
        <v>153</v>
      </c>
      <c r="BJ454" s="40" t="s">
        <v>150</v>
      </c>
      <c r="BK454" s="40" t="s">
        <v>150</v>
      </c>
      <c r="BL454" s="40" t="s">
        <v>153</v>
      </c>
      <c r="BM454" s="40" t="s">
        <v>153</v>
      </c>
      <c r="BN454" s="40" t="s">
        <v>153</v>
      </c>
      <c r="BO454" s="40"/>
      <c r="BP454" s="40" t="s">
        <v>153</v>
      </c>
      <c r="BQ454" s="40" t="s">
        <v>150</v>
      </c>
      <c r="BR454" s="40" t="s">
        <v>150</v>
      </c>
      <c r="BS454" s="40" t="s">
        <v>150</v>
      </c>
      <c r="BT454" s="40" t="s">
        <v>150</v>
      </c>
      <c r="BU454" s="41" t="s">
        <v>150</v>
      </c>
      <c r="BV454" s="43" t="s">
        <v>150</v>
      </c>
      <c r="BW454" s="40" t="s">
        <v>153</v>
      </c>
      <c r="BX454" s="40" t="s">
        <v>150</v>
      </c>
      <c r="BY454" s="40" t="s">
        <v>150</v>
      </c>
      <c r="BZ454" s="40" t="s">
        <v>150</v>
      </c>
      <c r="CA454" s="43" t="s">
        <v>150</v>
      </c>
      <c r="CB454" s="43" t="s">
        <v>150</v>
      </c>
      <c r="CC454" s="43" t="s">
        <v>150</v>
      </c>
      <c r="CD454" s="40" t="s">
        <v>150</v>
      </c>
      <c r="CE454" s="40" t="s">
        <v>150</v>
      </c>
      <c r="CF454" s="40" t="s">
        <v>150</v>
      </c>
      <c r="CG454" s="40" t="s">
        <v>153</v>
      </c>
      <c r="CH454" s="40" t="s">
        <v>158</v>
      </c>
      <c r="CI454" s="40"/>
      <c r="CJ454" s="54">
        <v>12.66996</v>
      </c>
      <c r="CK454" s="54">
        <v>-15.332839999999999</v>
      </c>
      <c r="CL454" s="55">
        <v>5.7130479999999997E-2</v>
      </c>
      <c r="CM454" s="55">
        <v>0.1578145</v>
      </c>
      <c r="CN454" s="54">
        <v>15.23479</v>
      </c>
      <c r="CO454" s="54">
        <v>42.083869999999997</v>
      </c>
      <c r="CP454" s="54">
        <v>4.0778359999999996</v>
      </c>
      <c r="CQ454" s="54">
        <v>13.14026</v>
      </c>
      <c r="CR454" s="54">
        <v>2.7623519999999999</v>
      </c>
      <c r="CS454" s="54">
        <v>3.2223609999999998</v>
      </c>
      <c r="CT454" s="4"/>
      <c r="CU454" s="4"/>
      <c r="CV454" s="4"/>
      <c r="CW454" s="4"/>
      <c r="CX454" s="4"/>
      <c r="CY454" s="4"/>
      <c r="CZ454" s="4"/>
      <c r="DA454" s="4"/>
      <c r="DB454" s="4"/>
      <c r="DC454" s="4"/>
      <c r="DD454" s="4"/>
      <c r="DE454" s="4"/>
      <c r="DF454" s="4"/>
      <c r="DG454" s="4"/>
      <c r="DH454" s="4"/>
      <c r="DI454" s="4"/>
      <c r="DJ454" s="4"/>
      <c r="DK454" s="4"/>
    </row>
    <row r="455" spans="1:115" ht="15" customHeight="1" x14ac:dyDescent="0.6">
      <c r="A455" s="40">
        <v>585</v>
      </c>
      <c r="B455" s="40" t="s">
        <v>1925</v>
      </c>
      <c r="C455" s="40" t="s">
        <v>1926</v>
      </c>
      <c r="D455" s="40" t="s">
        <v>1927</v>
      </c>
      <c r="E455" s="40" t="s">
        <v>413</v>
      </c>
      <c r="F455" s="40" t="s">
        <v>1928</v>
      </c>
      <c r="G455" s="40" t="s">
        <v>2104</v>
      </c>
      <c r="H455" s="40" t="s">
        <v>150</v>
      </c>
      <c r="I455" s="41">
        <v>43643</v>
      </c>
      <c r="J455" s="42">
        <f t="shared" si="0"/>
        <v>2019</v>
      </c>
      <c r="K455" s="42">
        <f t="shared" si="1"/>
        <v>6</v>
      </c>
      <c r="L455" s="42" t="str">
        <f t="shared" si="2"/>
        <v>2 - Summer</v>
      </c>
      <c r="M455" s="40" t="s">
        <v>150</v>
      </c>
      <c r="N455" s="40" t="s">
        <v>150</v>
      </c>
      <c r="O455" s="43">
        <v>8.3333333333333329E-2</v>
      </c>
      <c r="P455" s="40" t="s">
        <v>151</v>
      </c>
      <c r="Q455" s="44">
        <v>29.618829999999999</v>
      </c>
      <c r="R455" s="44">
        <v>-84.947779999999995</v>
      </c>
      <c r="S455" s="40" t="s">
        <v>290</v>
      </c>
      <c r="T455" s="40">
        <v>1</v>
      </c>
      <c r="U455" s="40" t="s">
        <v>150</v>
      </c>
      <c r="V455" s="40" t="s">
        <v>150</v>
      </c>
      <c r="W455" s="40" t="s">
        <v>150</v>
      </c>
      <c r="X455" s="40" t="s">
        <v>150</v>
      </c>
      <c r="Y455" s="40" t="s">
        <v>2105</v>
      </c>
      <c r="Z455" s="40" t="s">
        <v>2106</v>
      </c>
      <c r="AA455" s="45">
        <v>982.00041060253704</v>
      </c>
      <c r="AB455" s="40" t="s">
        <v>156</v>
      </c>
      <c r="AC455" s="40" t="s">
        <v>150</v>
      </c>
      <c r="AD455" s="40" t="s">
        <v>150</v>
      </c>
      <c r="AE455" s="40" t="s">
        <v>150</v>
      </c>
      <c r="AF455" s="40" t="s">
        <v>150</v>
      </c>
      <c r="AG455" s="46">
        <v>101</v>
      </c>
      <c r="AH455" s="46">
        <v>102.5</v>
      </c>
      <c r="AI455" s="40">
        <v>91</v>
      </c>
      <c r="AJ455" s="40" t="s">
        <v>150</v>
      </c>
      <c r="AK455" s="40" t="s">
        <v>150</v>
      </c>
      <c r="AL455" s="40" t="s">
        <v>150</v>
      </c>
      <c r="AM455" s="40" t="s">
        <v>150</v>
      </c>
      <c r="AN455" s="40" t="s">
        <v>157</v>
      </c>
      <c r="AO455" s="40" t="s">
        <v>150</v>
      </c>
      <c r="AP455" s="40" t="s">
        <v>150</v>
      </c>
      <c r="AQ455" s="40" t="s">
        <v>150</v>
      </c>
      <c r="AR455" s="40" t="s">
        <v>150</v>
      </c>
      <c r="AS455" s="40" t="s">
        <v>150</v>
      </c>
      <c r="AT455" s="40" t="s">
        <v>150</v>
      </c>
      <c r="AU455" s="40" t="s">
        <v>150</v>
      </c>
      <c r="AV455" s="40" t="s">
        <v>150</v>
      </c>
      <c r="AW455" s="40" t="s">
        <v>150</v>
      </c>
      <c r="AX455" s="40" t="s">
        <v>150</v>
      </c>
      <c r="AY455" s="40" t="s">
        <v>150</v>
      </c>
      <c r="AZ455" s="40" t="s">
        <v>150</v>
      </c>
      <c r="BA455" s="40" t="s">
        <v>150</v>
      </c>
      <c r="BB455" s="40" t="s">
        <v>150</v>
      </c>
      <c r="BC455" s="40" t="s">
        <v>150</v>
      </c>
      <c r="BD455" s="40" t="s">
        <v>150</v>
      </c>
      <c r="BE455" s="40" t="s">
        <v>150</v>
      </c>
      <c r="BF455" s="40" t="s">
        <v>153</v>
      </c>
      <c r="BG455" s="40" t="s">
        <v>166</v>
      </c>
      <c r="BH455" s="40" t="s">
        <v>153</v>
      </c>
      <c r="BI455" s="40" t="s">
        <v>153</v>
      </c>
      <c r="BJ455" s="40" t="s">
        <v>150</v>
      </c>
      <c r="BK455" s="40" t="s">
        <v>150</v>
      </c>
      <c r="BL455" s="40" t="s">
        <v>153</v>
      </c>
      <c r="BM455" s="40" t="s">
        <v>153</v>
      </c>
      <c r="BN455" s="40" t="s">
        <v>153</v>
      </c>
      <c r="BO455" s="40" t="s">
        <v>2127</v>
      </c>
      <c r="BP455" s="40" t="s">
        <v>153</v>
      </c>
      <c r="BQ455" s="40" t="s">
        <v>150</v>
      </c>
      <c r="BR455" s="40" t="s">
        <v>150</v>
      </c>
      <c r="BS455" s="40" t="s">
        <v>150</v>
      </c>
      <c r="BT455" s="40" t="s">
        <v>150</v>
      </c>
      <c r="BU455" s="41" t="s">
        <v>150</v>
      </c>
      <c r="BV455" s="43" t="s">
        <v>150</v>
      </c>
      <c r="BW455" s="40" t="s">
        <v>153</v>
      </c>
      <c r="BX455" s="40" t="s">
        <v>150</v>
      </c>
      <c r="BY455" s="40" t="s">
        <v>150</v>
      </c>
      <c r="BZ455" s="40" t="s">
        <v>150</v>
      </c>
      <c r="CA455" s="43" t="s">
        <v>150</v>
      </c>
      <c r="CB455" s="43" t="s">
        <v>150</v>
      </c>
      <c r="CC455" s="43" t="s">
        <v>150</v>
      </c>
      <c r="CD455" s="40" t="s">
        <v>150</v>
      </c>
      <c r="CE455" s="40" t="s">
        <v>150</v>
      </c>
      <c r="CF455" s="40" t="s">
        <v>150</v>
      </c>
      <c r="CG455" s="40" t="s">
        <v>153</v>
      </c>
      <c r="CH455" s="40" t="s">
        <v>158</v>
      </c>
      <c r="CI455" s="40"/>
      <c r="CJ455" s="52">
        <v>12.74274</v>
      </c>
      <c r="CK455" s="52">
        <v>-13.300789999999999</v>
      </c>
      <c r="CL455" s="53">
        <v>8.9365780000000006E-2</v>
      </c>
      <c r="CM455" s="53">
        <v>0.25117669999999997</v>
      </c>
      <c r="CN455" s="52">
        <v>14.86951</v>
      </c>
      <c r="CO455" s="52">
        <v>41.793129999999998</v>
      </c>
      <c r="CP455" s="52">
        <v>6.3787140000000004</v>
      </c>
      <c r="CQ455" s="52">
        <v>20.913969999999999</v>
      </c>
      <c r="CR455" s="52">
        <v>2.8106589999999998</v>
      </c>
      <c r="CS455" s="52">
        <v>3.2787120000000001</v>
      </c>
      <c r="CT455" s="4"/>
      <c r="CU455" s="4"/>
      <c r="CV455" s="4"/>
      <c r="CW455" s="4"/>
      <c r="CX455" s="4"/>
      <c r="CY455" s="4"/>
      <c r="CZ455" s="4"/>
      <c r="DA455" s="4"/>
      <c r="DB455" s="4"/>
      <c r="DC455" s="4"/>
      <c r="DD455" s="4"/>
      <c r="DE455" s="4"/>
      <c r="DF455" s="4"/>
      <c r="DG455" s="4"/>
      <c r="DH455" s="4"/>
      <c r="DI455" s="4"/>
      <c r="DJ455" s="4"/>
      <c r="DK455" s="4"/>
    </row>
    <row r="456" spans="1:115" ht="15" customHeight="1" x14ac:dyDescent="0.6">
      <c r="A456" s="40">
        <v>586</v>
      </c>
      <c r="B456" s="40" t="s">
        <v>1925</v>
      </c>
      <c r="C456" s="40" t="s">
        <v>1926</v>
      </c>
      <c r="D456" s="40" t="s">
        <v>1927</v>
      </c>
      <c r="E456" s="40" t="s">
        <v>413</v>
      </c>
      <c r="F456" s="40" t="s">
        <v>1928</v>
      </c>
      <c r="G456" s="40" t="s">
        <v>2128</v>
      </c>
      <c r="H456" s="40" t="s">
        <v>150</v>
      </c>
      <c r="I456" s="41">
        <v>43643</v>
      </c>
      <c r="J456" s="42">
        <f t="shared" si="0"/>
        <v>2019</v>
      </c>
      <c r="K456" s="42">
        <f t="shared" si="1"/>
        <v>6</v>
      </c>
      <c r="L456" s="42" t="str">
        <f t="shared" si="2"/>
        <v>2 - Summer</v>
      </c>
      <c r="M456" s="40" t="s">
        <v>150</v>
      </c>
      <c r="N456" s="40" t="s">
        <v>150</v>
      </c>
      <c r="O456" s="43">
        <v>0.11458333333333333</v>
      </c>
      <c r="P456" s="40" t="s">
        <v>151</v>
      </c>
      <c r="Q456" s="44">
        <v>29.670159999999999</v>
      </c>
      <c r="R456" s="44">
        <v>-84.837950000000006</v>
      </c>
      <c r="S456" s="40" t="s">
        <v>152</v>
      </c>
      <c r="T456" s="40" t="s">
        <v>150</v>
      </c>
      <c r="U456" s="40" t="s">
        <v>150</v>
      </c>
      <c r="V456" s="40" t="s">
        <v>150</v>
      </c>
      <c r="W456" s="40" t="s">
        <v>150</v>
      </c>
      <c r="X456" s="40" t="s">
        <v>150</v>
      </c>
      <c r="Y456" s="40" t="s">
        <v>2129</v>
      </c>
      <c r="Z456" s="40" t="s">
        <v>2130</v>
      </c>
      <c r="AA456" s="45">
        <v>982.00040844669104</v>
      </c>
      <c r="AB456" s="40" t="s">
        <v>156</v>
      </c>
      <c r="AC456" s="40" t="s">
        <v>150</v>
      </c>
      <c r="AD456" s="40" t="s">
        <v>150</v>
      </c>
      <c r="AE456" s="40" t="s">
        <v>150</v>
      </c>
      <c r="AF456" s="40" t="s">
        <v>150</v>
      </c>
      <c r="AG456" s="46">
        <v>89.6</v>
      </c>
      <c r="AH456" s="46">
        <v>89.8</v>
      </c>
      <c r="AI456" s="40">
        <v>85.1</v>
      </c>
      <c r="AJ456" s="40" t="s">
        <v>150</v>
      </c>
      <c r="AK456" s="40" t="s">
        <v>150</v>
      </c>
      <c r="AL456" s="40" t="s">
        <v>150</v>
      </c>
      <c r="AM456" s="40" t="s">
        <v>150</v>
      </c>
      <c r="AN456" s="40" t="s">
        <v>157</v>
      </c>
      <c r="AO456" s="40" t="s">
        <v>150</v>
      </c>
      <c r="AP456" s="40" t="s">
        <v>150</v>
      </c>
      <c r="AQ456" s="40" t="s">
        <v>150</v>
      </c>
      <c r="AR456" s="40" t="s">
        <v>150</v>
      </c>
      <c r="AS456" s="40" t="s">
        <v>150</v>
      </c>
      <c r="AT456" s="40" t="s">
        <v>150</v>
      </c>
      <c r="AU456" s="40" t="s">
        <v>150</v>
      </c>
      <c r="AV456" s="40" t="s">
        <v>150</v>
      </c>
      <c r="AW456" s="40" t="s">
        <v>150</v>
      </c>
      <c r="AX456" s="40" t="s">
        <v>150</v>
      </c>
      <c r="AY456" s="40" t="s">
        <v>150</v>
      </c>
      <c r="AZ456" s="40" t="s">
        <v>150</v>
      </c>
      <c r="BA456" s="40" t="s">
        <v>150</v>
      </c>
      <c r="BB456" s="40" t="s">
        <v>150</v>
      </c>
      <c r="BC456" s="40" t="s">
        <v>150</v>
      </c>
      <c r="BD456" s="40" t="s">
        <v>150</v>
      </c>
      <c r="BE456" s="40" t="s">
        <v>150</v>
      </c>
      <c r="BF456" s="40" t="s">
        <v>153</v>
      </c>
      <c r="BG456" s="40" t="s">
        <v>166</v>
      </c>
      <c r="BH456" s="40" t="s">
        <v>153</v>
      </c>
      <c r="BI456" s="40" t="s">
        <v>153</v>
      </c>
      <c r="BJ456" s="40" t="s">
        <v>150</v>
      </c>
      <c r="BK456" s="40" t="s">
        <v>150</v>
      </c>
      <c r="BL456" s="40" t="s">
        <v>153</v>
      </c>
      <c r="BM456" s="40" t="s">
        <v>153</v>
      </c>
      <c r="BN456" s="40" t="s">
        <v>153</v>
      </c>
      <c r="BO456" s="40" t="s">
        <v>2131</v>
      </c>
      <c r="BP456" s="40" t="s">
        <v>153</v>
      </c>
      <c r="BQ456" s="40" t="s">
        <v>150</v>
      </c>
      <c r="BR456" s="40" t="s">
        <v>150</v>
      </c>
      <c r="BS456" s="40" t="s">
        <v>150</v>
      </c>
      <c r="BT456" s="40" t="s">
        <v>150</v>
      </c>
      <c r="BU456" s="41" t="s">
        <v>150</v>
      </c>
      <c r="BV456" s="43" t="s">
        <v>150</v>
      </c>
      <c r="BW456" s="40" t="s">
        <v>153</v>
      </c>
      <c r="BX456" s="40" t="s">
        <v>150</v>
      </c>
      <c r="BY456" s="40" t="s">
        <v>150</v>
      </c>
      <c r="BZ456" s="40" t="s">
        <v>150</v>
      </c>
      <c r="CA456" s="43" t="s">
        <v>150</v>
      </c>
      <c r="CB456" s="43" t="s">
        <v>150</v>
      </c>
      <c r="CC456" s="43" t="s">
        <v>150</v>
      </c>
      <c r="CD456" s="40" t="s">
        <v>150</v>
      </c>
      <c r="CE456" s="40" t="s">
        <v>150</v>
      </c>
      <c r="CF456" s="40" t="s">
        <v>150</v>
      </c>
      <c r="CG456" s="40" t="s">
        <v>153</v>
      </c>
      <c r="CH456" s="40" t="s">
        <v>158</v>
      </c>
      <c r="CI456" s="40"/>
      <c r="CJ456" s="52">
        <v>11.633940000000001</v>
      </c>
      <c r="CK456" s="52">
        <v>-16.697659999999999</v>
      </c>
      <c r="CL456" s="53">
        <v>9.3822249999999996E-2</v>
      </c>
      <c r="CM456" s="53">
        <v>0.27076119999999998</v>
      </c>
      <c r="CN456" s="52">
        <v>14.93985</v>
      </c>
      <c r="CO456" s="52">
        <v>43.114849999999997</v>
      </c>
      <c r="CP456" s="52">
        <v>6.6968059999999996</v>
      </c>
      <c r="CQ456" s="52">
        <v>22.544650000000001</v>
      </c>
      <c r="CR456" s="52">
        <v>2.8858959999999998</v>
      </c>
      <c r="CS456" s="52">
        <v>3.3664779999999999</v>
      </c>
      <c r="CT456" s="4"/>
      <c r="CU456" s="4"/>
      <c r="CV456" s="4"/>
      <c r="CW456" s="4"/>
      <c r="CX456" s="4"/>
      <c r="CY456" s="4"/>
      <c r="CZ456" s="4"/>
      <c r="DA456" s="4"/>
      <c r="DB456" s="4"/>
      <c r="DC456" s="4"/>
      <c r="DD456" s="4"/>
      <c r="DE456" s="4"/>
      <c r="DF456" s="4"/>
      <c r="DG456" s="4"/>
      <c r="DH456" s="4"/>
      <c r="DI456" s="4"/>
      <c r="DJ456" s="4"/>
      <c r="DK456" s="4"/>
    </row>
    <row r="457" spans="1:115" ht="15" customHeight="1" x14ac:dyDescent="0.6">
      <c r="A457" s="40">
        <v>587</v>
      </c>
      <c r="B457" s="40" t="s">
        <v>1925</v>
      </c>
      <c r="C457" s="40" t="s">
        <v>1926</v>
      </c>
      <c r="D457" s="40" t="s">
        <v>1927</v>
      </c>
      <c r="E457" s="40" t="s">
        <v>413</v>
      </c>
      <c r="F457" s="40" t="s">
        <v>1928</v>
      </c>
      <c r="G457" s="40" t="s">
        <v>2104</v>
      </c>
      <c r="H457" s="40" t="s">
        <v>150</v>
      </c>
      <c r="I457" s="41">
        <v>43643</v>
      </c>
      <c r="J457" s="42">
        <f t="shared" si="0"/>
        <v>2019</v>
      </c>
      <c r="K457" s="42">
        <f t="shared" si="1"/>
        <v>6</v>
      </c>
      <c r="L457" s="42" t="str">
        <f t="shared" si="2"/>
        <v>2 - Summer</v>
      </c>
      <c r="M457" s="40" t="s">
        <v>150</v>
      </c>
      <c r="N457" s="40" t="s">
        <v>150</v>
      </c>
      <c r="O457" s="43">
        <v>0.19097222222222221</v>
      </c>
      <c r="P457" s="40" t="s">
        <v>151</v>
      </c>
      <c r="Q457" s="40">
        <v>29.625350000000001</v>
      </c>
      <c r="R457" s="40">
        <v>-84.934269999999998</v>
      </c>
      <c r="S457" s="40" t="s">
        <v>290</v>
      </c>
      <c r="T457" s="40">
        <v>0</v>
      </c>
      <c r="U457" s="40" t="s">
        <v>150</v>
      </c>
      <c r="V457" s="40" t="s">
        <v>150</v>
      </c>
      <c r="W457" s="40" t="s">
        <v>166</v>
      </c>
      <c r="X457" s="40" t="s">
        <v>2132</v>
      </c>
      <c r="Y457" s="40" t="s">
        <v>2105</v>
      </c>
      <c r="Z457" s="40" t="s">
        <v>2133</v>
      </c>
      <c r="AA457" s="45">
        <v>982.00041060253704</v>
      </c>
      <c r="AB457" s="40" t="s">
        <v>156</v>
      </c>
      <c r="AC457" s="40" t="s">
        <v>150</v>
      </c>
      <c r="AD457" s="40" t="s">
        <v>150</v>
      </c>
      <c r="AE457" s="40" t="s">
        <v>150</v>
      </c>
      <c r="AF457" s="40" t="s">
        <v>150</v>
      </c>
      <c r="AG457" s="46" t="s">
        <v>150</v>
      </c>
      <c r="AH457" s="46" t="s">
        <v>150</v>
      </c>
      <c r="AI457" s="40" t="s">
        <v>150</v>
      </c>
      <c r="AJ457" s="40" t="s">
        <v>150</v>
      </c>
      <c r="AK457" s="40" t="s">
        <v>150</v>
      </c>
      <c r="AL457" s="40" t="s">
        <v>150</v>
      </c>
      <c r="AM457" s="40" t="s">
        <v>150</v>
      </c>
      <c r="AN457" s="40" t="s">
        <v>157</v>
      </c>
      <c r="AO457" s="40" t="s">
        <v>150</v>
      </c>
      <c r="AP457" s="40" t="s">
        <v>150</v>
      </c>
      <c r="AQ457" s="40" t="s">
        <v>150</v>
      </c>
      <c r="AR457" s="40" t="s">
        <v>150</v>
      </c>
      <c r="AS457" s="40" t="s">
        <v>150</v>
      </c>
      <c r="AT457" s="40" t="s">
        <v>150</v>
      </c>
      <c r="AU457" s="40" t="s">
        <v>150</v>
      </c>
      <c r="AV457" s="40" t="s">
        <v>150</v>
      </c>
      <c r="AW457" s="40" t="s">
        <v>150</v>
      </c>
      <c r="AX457" s="40" t="s">
        <v>150</v>
      </c>
      <c r="AY457" s="40" t="s">
        <v>150</v>
      </c>
      <c r="AZ457" s="40" t="s">
        <v>150</v>
      </c>
      <c r="BA457" s="40" t="s">
        <v>150</v>
      </c>
      <c r="BB457" s="40" t="s">
        <v>150</v>
      </c>
      <c r="BC457" s="40" t="s">
        <v>150</v>
      </c>
      <c r="BD457" s="40" t="s">
        <v>150</v>
      </c>
      <c r="BE457" s="40" t="s">
        <v>150</v>
      </c>
      <c r="BF457" s="40" t="s">
        <v>153</v>
      </c>
      <c r="BG457" s="40" t="s">
        <v>153</v>
      </c>
      <c r="BH457" s="40" t="s">
        <v>153</v>
      </c>
      <c r="BI457" s="40" t="s">
        <v>153</v>
      </c>
      <c r="BJ457" s="40" t="s">
        <v>150</v>
      </c>
      <c r="BK457" s="40" t="s">
        <v>150</v>
      </c>
      <c r="BL457" s="40" t="s">
        <v>153</v>
      </c>
      <c r="BM457" s="40" t="s">
        <v>153</v>
      </c>
      <c r="BN457" s="40" t="s">
        <v>153</v>
      </c>
      <c r="BO457" s="40" t="s">
        <v>2134</v>
      </c>
      <c r="BP457" s="40" t="s">
        <v>153</v>
      </c>
      <c r="BQ457" s="40" t="s">
        <v>150</v>
      </c>
      <c r="BR457" s="40" t="s">
        <v>150</v>
      </c>
      <c r="BS457" s="40" t="s">
        <v>150</v>
      </c>
      <c r="BT457" s="40" t="s">
        <v>150</v>
      </c>
      <c r="BU457" s="41" t="s">
        <v>150</v>
      </c>
      <c r="BV457" s="43" t="s">
        <v>150</v>
      </c>
      <c r="BW457" s="40" t="s">
        <v>153</v>
      </c>
      <c r="BX457" s="40" t="s">
        <v>150</v>
      </c>
      <c r="BY457" s="40" t="s">
        <v>150</v>
      </c>
      <c r="BZ457" s="40" t="s">
        <v>150</v>
      </c>
      <c r="CA457" s="43" t="s">
        <v>150</v>
      </c>
      <c r="CB457" s="43" t="s">
        <v>150</v>
      </c>
      <c r="CC457" s="43" t="s">
        <v>150</v>
      </c>
      <c r="CD457" s="40" t="s">
        <v>150</v>
      </c>
      <c r="CE457" s="40" t="s">
        <v>150</v>
      </c>
      <c r="CF457" s="40" t="s">
        <v>150</v>
      </c>
      <c r="CG457" s="40" t="s">
        <v>153</v>
      </c>
      <c r="CH457" s="40" t="s">
        <v>158</v>
      </c>
      <c r="CI457" s="40"/>
      <c r="CJ457" s="40"/>
      <c r="CK457" s="40"/>
      <c r="CL457" s="40"/>
      <c r="CM457" s="40"/>
      <c r="CN457" s="40"/>
      <c r="CO457" s="40"/>
      <c r="CP457" s="40"/>
      <c r="CQ457" s="40"/>
      <c r="CR457" s="40"/>
      <c r="CS457" s="40"/>
      <c r="CT457" s="4"/>
      <c r="CU457" s="4"/>
      <c r="CV457" s="4"/>
      <c r="CW457" s="4"/>
      <c r="CX457" s="4"/>
      <c r="CY457" s="4"/>
      <c r="CZ457" s="4"/>
      <c r="DA457" s="4"/>
      <c r="DB457" s="4"/>
      <c r="DC457" s="4"/>
      <c r="DD457" s="4"/>
      <c r="DE457" s="4"/>
      <c r="DF457" s="4"/>
      <c r="DG457" s="4"/>
      <c r="DH457" s="4"/>
      <c r="DI457" s="4"/>
      <c r="DJ457" s="4"/>
      <c r="DK457" s="4"/>
    </row>
    <row r="458" spans="1:115" ht="15" customHeight="1" x14ac:dyDescent="0.6">
      <c r="A458" s="40">
        <v>588</v>
      </c>
      <c r="B458" s="40" t="s">
        <v>1925</v>
      </c>
      <c r="C458" s="40" t="s">
        <v>1926</v>
      </c>
      <c r="D458" s="40" t="s">
        <v>1927</v>
      </c>
      <c r="E458" s="40" t="s">
        <v>413</v>
      </c>
      <c r="F458" s="40" t="s">
        <v>1928</v>
      </c>
      <c r="G458" s="40" t="s">
        <v>2135</v>
      </c>
      <c r="H458" s="40" t="s">
        <v>150</v>
      </c>
      <c r="I458" s="41">
        <v>43643</v>
      </c>
      <c r="J458" s="42">
        <f t="shared" si="0"/>
        <v>2019</v>
      </c>
      <c r="K458" s="42">
        <f t="shared" si="1"/>
        <v>6</v>
      </c>
      <c r="L458" s="42" t="str">
        <f t="shared" si="2"/>
        <v>2 - Summer</v>
      </c>
      <c r="M458" s="40" t="s">
        <v>150</v>
      </c>
      <c r="N458" s="40" t="s">
        <v>150</v>
      </c>
      <c r="O458" s="43">
        <v>0.97916666666666663</v>
      </c>
      <c r="P458" s="40" t="s">
        <v>151</v>
      </c>
      <c r="Q458" s="44">
        <v>29.670649999999998</v>
      </c>
      <c r="R458" s="44">
        <v>-84.834720000000004</v>
      </c>
      <c r="S458" s="40" t="s">
        <v>152</v>
      </c>
      <c r="T458" s="40" t="s">
        <v>150</v>
      </c>
      <c r="U458" s="40" t="s">
        <v>150</v>
      </c>
      <c r="V458" s="40" t="s">
        <v>150</v>
      </c>
      <c r="W458" s="40" t="s">
        <v>150</v>
      </c>
      <c r="X458" s="40" t="s">
        <v>150</v>
      </c>
      <c r="Y458" s="40" t="s">
        <v>2136</v>
      </c>
      <c r="Z458" s="40" t="s">
        <v>2137</v>
      </c>
      <c r="AA458" s="45">
        <v>982.000410609852</v>
      </c>
      <c r="AB458" s="40" t="s">
        <v>156</v>
      </c>
      <c r="AC458" s="40" t="s">
        <v>150</v>
      </c>
      <c r="AD458" s="40" t="s">
        <v>150</v>
      </c>
      <c r="AE458" s="40" t="s">
        <v>150</v>
      </c>
      <c r="AF458" s="40" t="s">
        <v>150</v>
      </c>
      <c r="AG458" s="46">
        <v>85.6</v>
      </c>
      <c r="AH458" s="46">
        <v>86</v>
      </c>
      <c r="AI458" s="40">
        <v>75.599999999999994</v>
      </c>
      <c r="AJ458" s="40" t="s">
        <v>150</v>
      </c>
      <c r="AK458" s="40" t="s">
        <v>150</v>
      </c>
      <c r="AL458" s="40" t="s">
        <v>150</v>
      </c>
      <c r="AM458" s="40" t="s">
        <v>150</v>
      </c>
      <c r="AN458" s="40" t="s">
        <v>157</v>
      </c>
      <c r="AO458" s="40" t="s">
        <v>150</v>
      </c>
      <c r="AP458" s="40" t="s">
        <v>150</v>
      </c>
      <c r="AQ458" s="40" t="s">
        <v>150</v>
      </c>
      <c r="AR458" s="40" t="s">
        <v>150</v>
      </c>
      <c r="AS458" s="40" t="s">
        <v>150</v>
      </c>
      <c r="AT458" s="40" t="s">
        <v>150</v>
      </c>
      <c r="AU458" s="40" t="s">
        <v>150</v>
      </c>
      <c r="AV458" s="40" t="s">
        <v>150</v>
      </c>
      <c r="AW458" s="40" t="s">
        <v>150</v>
      </c>
      <c r="AX458" s="40" t="s">
        <v>150</v>
      </c>
      <c r="AY458" s="40" t="s">
        <v>150</v>
      </c>
      <c r="AZ458" s="40" t="s">
        <v>150</v>
      </c>
      <c r="BA458" s="40" t="s">
        <v>150</v>
      </c>
      <c r="BB458" s="40" t="s">
        <v>150</v>
      </c>
      <c r="BC458" s="40" t="s">
        <v>150</v>
      </c>
      <c r="BD458" s="40" t="s">
        <v>150</v>
      </c>
      <c r="BE458" s="40" t="s">
        <v>150</v>
      </c>
      <c r="BF458" s="40" t="s">
        <v>153</v>
      </c>
      <c r="BG458" s="40" t="s">
        <v>166</v>
      </c>
      <c r="BH458" s="40" t="s">
        <v>153</v>
      </c>
      <c r="BI458" s="40" t="s">
        <v>153</v>
      </c>
      <c r="BJ458" s="40" t="s">
        <v>150</v>
      </c>
      <c r="BK458" s="40" t="s">
        <v>150</v>
      </c>
      <c r="BL458" s="40" t="s">
        <v>153</v>
      </c>
      <c r="BM458" s="40" t="s">
        <v>153</v>
      </c>
      <c r="BN458" s="40" t="s">
        <v>153</v>
      </c>
      <c r="BO458" s="40" t="s">
        <v>2138</v>
      </c>
      <c r="BP458" s="40" t="s">
        <v>153</v>
      </c>
      <c r="BQ458" s="40" t="s">
        <v>150</v>
      </c>
      <c r="BR458" s="40" t="s">
        <v>150</v>
      </c>
      <c r="BS458" s="40" t="s">
        <v>150</v>
      </c>
      <c r="BT458" s="40" t="s">
        <v>150</v>
      </c>
      <c r="BU458" s="41" t="s">
        <v>150</v>
      </c>
      <c r="BV458" s="43" t="s">
        <v>150</v>
      </c>
      <c r="BW458" s="40" t="s">
        <v>153</v>
      </c>
      <c r="BX458" s="40" t="s">
        <v>150</v>
      </c>
      <c r="BY458" s="40" t="s">
        <v>150</v>
      </c>
      <c r="BZ458" s="40" t="s">
        <v>150</v>
      </c>
      <c r="CA458" s="43" t="s">
        <v>150</v>
      </c>
      <c r="CB458" s="43" t="s">
        <v>150</v>
      </c>
      <c r="CC458" s="43" t="s">
        <v>150</v>
      </c>
      <c r="CD458" s="40" t="s">
        <v>150</v>
      </c>
      <c r="CE458" s="40" t="s">
        <v>150</v>
      </c>
      <c r="CF458" s="40" t="s">
        <v>150</v>
      </c>
      <c r="CG458" s="40" t="s">
        <v>153</v>
      </c>
      <c r="CH458" s="40" t="s">
        <v>158</v>
      </c>
      <c r="CI458" s="40"/>
      <c r="CJ458" s="52">
        <v>10.797040000000001</v>
      </c>
      <c r="CK458" s="52">
        <v>-14.442869999999999</v>
      </c>
      <c r="CL458" s="53">
        <v>7.2687500000000002E-2</v>
      </c>
      <c r="CM458" s="53">
        <v>0.20197019999999999</v>
      </c>
      <c r="CN458" s="52">
        <v>14.5375</v>
      </c>
      <c r="CO458" s="52">
        <v>40.394030000000001</v>
      </c>
      <c r="CP458" s="52">
        <v>5.1882580000000003</v>
      </c>
      <c r="CQ458" s="52">
        <v>16.81683</v>
      </c>
      <c r="CR458" s="52">
        <v>2.7786089999999999</v>
      </c>
      <c r="CS458" s="52">
        <v>3.2413249999999998</v>
      </c>
      <c r="CT458" s="4"/>
      <c r="CU458" s="4"/>
      <c r="CV458" s="4"/>
      <c r="CW458" s="4"/>
      <c r="CX458" s="4"/>
      <c r="CY458" s="4"/>
      <c r="CZ458" s="4"/>
      <c r="DA458" s="4"/>
      <c r="DB458" s="4"/>
      <c r="DC458" s="4"/>
      <c r="DD458" s="4"/>
      <c r="DE458" s="4"/>
      <c r="DF458" s="4"/>
      <c r="DG458" s="4"/>
      <c r="DH458" s="4"/>
      <c r="DI458" s="4"/>
      <c r="DJ458" s="4"/>
      <c r="DK458" s="4"/>
    </row>
    <row r="459" spans="1:115" ht="15" customHeight="1" x14ac:dyDescent="0.6">
      <c r="A459" s="40">
        <v>589</v>
      </c>
      <c r="B459" s="40" t="s">
        <v>1925</v>
      </c>
      <c r="C459" s="40" t="s">
        <v>1926</v>
      </c>
      <c r="D459" s="40" t="s">
        <v>1927</v>
      </c>
      <c r="E459" s="40" t="s">
        <v>413</v>
      </c>
      <c r="F459" s="40" t="s">
        <v>1928</v>
      </c>
      <c r="G459" s="40" t="s">
        <v>2139</v>
      </c>
      <c r="H459" s="40" t="s">
        <v>150</v>
      </c>
      <c r="I459" s="41">
        <v>43644</v>
      </c>
      <c r="J459" s="42">
        <f t="shared" si="0"/>
        <v>2019</v>
      </c>
      <c r="K459" s="42">
        <f t="shared" si="1"/>
        <v>6</v>
      </c>
      <c r="L459" s="42" t="str">
        <f t="shared" si="2"/>
        <v>2 - Summer</v>
      </c>
      <c r="M459" s="40" t="s">
        <v>150</v>
      </c>
      <c r="N459" s="40" t="s">
        <v>150</v>
      </c>
      <c r="O459" s="43">
        <v>0.11319444444444444</v>
      </c>
      <c r="P459" s="40" t="s">
        <v>151</v>
      </c>
      <c r="Q459" s="44">
        <v>29.662590000000002</v>
      </c>
      <c r="R459" s="44">
        <v>-84.860389999999995</v>
      </c>
      <c r="S459" s="40" t="s">
        <v>152</v>
      </c>
      <c r="T459" s="40" t="s">
        <v>150</v>
      </c>
      <c r="U459" s="40" t="s">
        <v>150</v>
      </c>
      <c r="V459" s="40" t="s">
        <v>150</v>
      </c>
      <c r="W459" s="40" t="s">
        <v>150</v>
      </c>
      <c r="X459" s="40" t="s">
        <v>150</v>
      </c>
      <c r="Y459" s="40" t="s">
        <v>2140</v>
      </c>
      <c r="Z459" s="40" t="s">
        <v>2141</v>
      </c>
      <c r="AA459" s="45">
        <v>982.00041060967499</v>
      </c>
      <c r="AB459" s="40" t="s">
        <v>156</v>
      </c>
      <c r="AC459" s="40" t="s">
        <v>150</v>
      </c>
      <c r="AD459" s="40" t="s">
        <v>150</v>
      </c>
      <c r="AE459" s="40" t="s">
        <v>150</v>
      </c>
      <c r="AF459" s="40" t="s">
        <v>150</v>
      </c>
      <c r="AG459" s="46">
        <v>91.6</v>
      </c>
      <c r="AH459" s="46">
        <v>93.3</v>
      </c>
      <c r="AI459" s="40">
        <v>88</v>
      </c>
      <c r="AJ459" s="40" t="s">
        <v>150</v>
      </c>
      <c r="AK459" s="40" t="s">
        <v>150</v>
      </c>
      <c r="AL459" s="40" t="s">
        <v>150</v>
      </c>
      <c r="AM459" s="40" t="s">
        <v>150</v>
      </c>
      <c r="AN459" s="40" t="s">
        <v>157</v>
      </c>
      <c r="AO459" s="40" t="s">
        <v>150</v>
      </c>
      <c r="AP459" s="40" t="s">
        <v>150</v>
      </c>
      <c r="AQ459" s="40" t="s">
        <v>150</v>
      </c>
      <c r="AR459" s="40" t="s">
        <v>150</v>
      </c>
      <c r="AS459" s="40" t="s">
        <v>150</v>
      </c>
      <c r="AT459" s="40" t="s">
        <v>150</v>
      </c>
      <c r="AU459" s="40" t="s">
        <v>150</v>
      </c>
      <c r="AV459" s="40" t="s">
        <v>150</v>
      </c>
      <c r="AW459" s="40" t="s">
        <v>150</v>
      </c>
      <c r="AX459" s="40" t="s">
        <v>150</v>
      </c>
      <c r="AY459" s="40" t="s">
        <v>150</v>
      </c>
      <c r="AZ459" s="40" t="s">
        <v>150</v>
      </c>
      <c r="BA459" s="40" t="s">
        <v>150</v>
      </c>
      <c r="BB459" s="40" t="s">
        <v>150</v>
      </c>
      <c r="BC459" s="40" t="s">
        <v>150</v>
      </c>
      <c r="BD459" s="40" t="s">
        <v>150</v>
      </c>
      <c r="BE459" s="40" t="s">
        <v>150</v>
      </c>
      <c r="BF459" s="40" t="s">
        <v>153</v>
      </c>
      <c r="BG459" s="40" t="s">
        <v>166</v>
      </c>
      <c r="BH459" s="40" t="s">
        <v>153</v>
      </c>
      <c r="BI459" s="40" t="s">
        <v>153</v>
      </c>
      <c r="BJ459" s="40" t="s">
        <v>150</v>
      </c>
      <c r="BK459" s="40" t="s">
        <v>150</v>
      </c>
      <c r="BL459" s="40" t="s">
        <v>153</v>
      </c>
      <c r="BM459" s="40" t="s">
        <v>153</v>
      </c>
      <c r="BN459" s="40" t="s">
        <v>153</v>
      </c>
      <c r="BO459" s="40" t="s">
        <v>2142</v>
      </c>
      <c r="BP459" s="40" t="s">
        <v>153</v>
      </c>
      <c r="BQ459" s="40" t="s">
        <v>150</v>
      </c>
      <c r="BR459" s="40" t="s">
        <v>150</v>
      </c>
      <c r="BS459" s="40" t="s">
        <v>150</v>
      </c>
      <c r="BT459" s="40" t="s">
        <v>150</v>
      </c>
      <c r="BU459" s="41" t="s">
        <v>150</v>
      </c>
      <c r="BV459" s="43" t="s">
        <v>150</v>
      </c>
      <c r="BW459" s="40" t="s">
        <v>153</v>
      </c>
      <c r="BX459" s="40" t="s">
        <v>150</v>
      </c>
      <c r="BY459" s="40" t="s">
        <v>150</v>
      </c>
      <c r="BZ459" s="40" t="s">
        <v>150</v>
      </c>
      <c r="CA459" s="43" t="s">
        <v>150</v>
      </c>
      <c r="CB459" s="43" t="s">
        <v>150</v>
      </c>
      <c r="CC459" s="43" t="s">
        <v>150</v>
      </c>
      <c r="CD459" s="40" t="s">
        <v>150</v>
      </c>
      <c r="CE459" s="40" t="s">
        <v>150</v>
      </c>
      <c r="CF459" s="40" t="s">
        <v>150</v>
      </c>
      <c r="CG459" s="40" t="s">
        <v>153</v>
      </c>
      <c r="CH459" s="40" t="s">
        <v>158</v>
      </c>
      <c r="CI459" s="40"/>
      <c r="CJ459" s="52">
        <v>12.572929999999999</v>
      </c>
      <c r="CK459" s="52">
        <v>-14.18064</v>
      </c>
      <c r="CL459" s="53">
        <v>5.7354509999999997E-2</v>
      </c>
      <c r="CM459" s="53">
        <v>0.1701965</v>
      </c>
      <c r="CN459" s="52">
        <v>14.410679999999999</v>
      </c>
      <c r="CO459" s="52">
        <v>42.76294</v>
      </c>
      <c r="CP459" s="52">
        <v>4.0938270000000001</v>
      </c>
      <c r="CQ459" s="52">
        <v>14.17123</v>
      </c>
      <c r="CR459" s="52">
        <v>2.9674469999999999</v>
      </c>
      <c r="CS459" s="52">
        <v>3.4616099999999999</v>
      </c>
      <c r="CT459" s="4"/>
      <c r="CU459" s="4"/>
      <c r="CV459" s="4"/>
      <c r="CW459" s="4"/>
      <c r="CX459" s="4"/>
      <c r="CY459" s="4"/>
      <c r="CZ459" s="4"/>
      <c r="DA459" s="4"/>
      <c r="DB459" s="4"/>
      <c r="DC459" s="4"/>
      <c r="DD459" s="4"/>
      <c r="DE459" s="4"/>
      <c r="DF459" s="4"/>
      <c r="DG459" s="4"/>
      <c r="DH459" s="4"/>
      <c r="DI459" s="4"/>
      <c r="DJ459" s="4"/>
      <c r="DK459" s="4"/>
    </row>
    <row r="460" spans="1:115" ht="15" customHeight="1" x14ac:dyDescent="0.6">
      <c r="A460" s="40">
        <v>590</v>
      </c>
      <c r="B460" s="40" t="s">
        <v>1925</v>
      </c>
      <c r="C460" s="40" t="s">
        <v>1926</v>
      </c>
      <c r="D460" s="40" t="s">
        <v>1927</v>
      </c>
      <c r="E460" s="40" t="s">
        <v>413</v>
      </c>
      <c r="F460" s="40" t="s">
        <v>1928</v>
      </c>
      <c r="G460" s="40" t="s">
        <v>435</v>
      </c>
      <c r="H460" s="40" t="s">
        <v>150</v>
      </c>
      <c r="I460" s="41">
        <v>43644</v>
      </c>
      <c r="J460" s="42">
        <f t="shared" si="0"/>
        <v>2019</v>
      </c>
      <c r="K460" s="42">
        <f t="shared" si="1"/>
        <v>6</v>
      </c>
      <c r="L460" s="42" t="str">
        <f t="shared" si="2"/>
        <v>2 - Summer</v>
      </c>
      <c r="M460" s="40" t="s">
        <v>150</v>
      </c>
      <c r="N460" s="40" t="s">
        <v>150</v>
      </c>
      <c r="O460" s="43">
        <v>0.16319444444444445</v>
      </c>
      <c r="P460" s="40" t="s">
        <v>151</v>
      </c>
      <c r="Q460" s="44">
        <v>29.643630000000002</v>
      </c>
      <c r="R460" s="44">
        <v>-84.900319999999994</v>
      </c>
      <c r="S460" s="40" t="s">
        <v>290</v>
      </c>
      <c r="T460" s="40">
        <v>10</v>
      </c>
      <c r="U460" s="40" t="s">
        <v>150</v>
      </c>
      <c r="V460" s="40" t="s">
        <v>150</v>
      </c>
      <c r="W460" s="40" t="s">
        <v>150</v>
      </c>
      <c r="X460" s="40" t="s">
        <v>150</v>
      </c>
      <c r="Y460" s="40" t="s">
        <v>436</v>
      </c>
      <c r="Z460" s="40" t="s">
        <v>437</v>
      </c>
      <c r="AA460" s="45">
        <v>982.00040612947998</v>
      </c>
      <c r="AB460" s="40" t="s">
        <v>156</v>
      </c>
      <c r="AC460" s="40" t="s">
        <v>150</v>
      </c>
      <c r="AD460" s="40" t="s">
        <v>150</v>
      </c>
      <c r="AE460" s="40" t="s">
        <v>150</v>
      </c>
      <c r="AF460" s="40" t="s">
        <v>150</v>
      </c>
      <c r="AG460" s="46" t="s">
        <v>150</v>
      </c>
      <c r="AH460" s="46" t="s">
        <v>150</v>
      </c>
      <c r="AI460" s="40" t="s">
        <v>150</v>
      </c>
      <c r="AJ460" s="40" t="s">
        <v>150</v>
      </c>
      <c r="AK460" s="40" t="s">
        <v>150</v>
      </c>
      <c r="AL460" s="40" t="s">
        <v>150</v>
      </c>
      <c r="AM460" s="40" t="s">
        <v>150</v>
      </c>
      <c r="AN460" s="40" t="s">
        <v>157</v>
      </c>
      <c r="AO460" s="40" t="s">
        <v>150</v>
      </c>
      <c r="AP460" s="40" t="s">
        <v>150</v>
      </c>
      <c r="AQ460" s="40" t="s">
        <v>150</v>
      </c>
      <c r="AR460" s="40" t="s">
        <v>150</v>
      </c>
      <c r="AS460" s="40" t="s">
        <v>150</v>
      </c>
      <c r="AT460" s="40" t="s">
        <v>150</v>
      </c>
      <c r="AU460" s="40" t="s">
        <v>150</v>
      </c>
      <c r="AV460" s="40" t="s">
        <v>150</v>
      </c>
      <c r="AW460" s="40" t="s">
        <v>150</v>
      </c>
      <c r="AX460" s="40" t="s">
        <v>150</v>
      </c>
      <c r="AY460" s="40" t="s">
        <v>150</v>
      </c>
      <c r="AZ460" s="40" t="s">
        <v>150</v>
      </c>
      <c r="BA460" s="40" t="s">
        <v>150</v>
      </c>
      <c r="BB460" s="40" t="s">
        <v>150</v>
      </c>
      <c r="BC460" s="40" t="s">
        <v>150</v>
      </c>
      <c r="BD460" s="40" t="s">
        <v>150</v>
      </c>
      <c r="BE460" s="40" t="s">
        <v>150</v>
      </c>
      <c r="BF460" s="40" t="s">
        <v>153</v>
      </c>
      <c r="BG460" s="40" t="s">
        <v>166</v>
      </c>
      <c r="BH460" s="40" t="s">
        <v>153</v>
      </c>
      <c r="BI460" s="40" t="s">
        <v>153</v>
      </c>
      <c r="BJ460" s="40" t="s">
        <v>150</v>
      </c>
      <c r="BK460" s="40" t="s">
        <v>150</v>
      </c>
      <c r="BL460" s="40" t="s">
        <v>153</v>
      </c>
      <c r="BM460" s="40" t="s">
        <v>153</v>
      </c>
      <c r="BN460" s="40" t="s">
        <v>153</v>
      </c>
      <c r="BO460" s="40"/>
      <c r="BP460" s="40" t="s">
        <v>153</v>
      </c>
      <c r="BQ460" s="40" t="s">
        <v>150</v>
      </c>
      <c r="BR460" s="40" t="s">
        <v>150</v>
      </c>
      <c r="BS460" s="40" t="s">
        <v>150</v>
      </c>
      <c r="BT460" s="40" t="s">
        <v>150</v>
      </c>
      <c r="BU460" s="41" t="s">
        <v>150</v>
      </c>
      <c r="BV460" s="43" t="s">
        <v>150</v>
      </c>
      <c r="BW460" s="40" t="s">
        <v>153</v>
      </c>
      <c r="BX460" s="40" t="s">
        <v>150</v>
      </c>
      <c r="BY460" s="40" t="s">
        <v>150</v>
      </c>
      <c r="BZ460" s="40" t="s">
        <v>150</v>
      </c>
      <c r="CA460" s="43" t="s">
        <v>150</v>
      </c>
      <c r="CB460" s="43" t="s">
        <v>150</v>
      </c>
      <c r="CC460" s="43" t="s">
        <v>150</v>
      </c>
      <c r="CD460" s="40" t="s">
        <v>150</v>
      </c>
      <c r="CE460" s="40" t="s">
        <v>150</v>
      </c>
      <c r="CF460" s="40" t="s">
        <v>150</v>
      </c>
      <c r="CG460" s="40" t="s">
        <v>153</v>
      </c>
      <c r="CH460" s="40" t="s">
        <v>158</v>
      </c>
      <c r="CI460" s="40"/>
      <c r="CJ460" s="52">
        <v>11.351940000000001</v>
      </c>
      <c r="CK460" s="52">
        <v>-15.450290000000001</v>
      </c>
      <c r="CL460" s="53">
        <v>6.0474479999999997E-2</v>
      </c>
      <c r="CM460" s="53">
        <v>0.1675712</v>
      </c>
      <c r="CN460" s="52">
        <v>15.271330000000001</v>
      </c>
      <c r="CO460" s="52">
        <v>42.31597</v>
      </c>
      <c r="CP460" s="52">
        <v>4.3165230000000001</v>
      </c>
      <c r="CQ460" s="52">
        <v>13.952640000000001</v>
      </c>
      <c r="CR460" s="52">
        <v>2.7709410000000001</v>
      </c>
      <c r="CS460" s="52">
        <v>3.23238</v>
      </c>
      <c r="CT460" s="4"/>
      <c r="CU460" s="4"/>
      <c r="CV460" s="4"/>
      <c r="CW460" s="4"/>
      <c r="CX460" s="4"/>
      <c r="CY460" s="4"/>
      <c r="CZ460" s="4"/>
      <c r="DA460" s="4"/>
      <c r="DB460" s="4"/>
      <c r="DC460" s="4"/>
      <c r="DD460" s="4"/>
      <c r="DE460" s="4"/>
      <c r="DF460" s="4"/>
      <c r="DG460" s="4"/>
      <c r="DH460" s="4"/>
      <c r="DI460" s="4"/>
      <c r="DJ460" s="4"/>
      <c r="DK460" s="4"/>
    </row>
    <row r="461" spans="1:115" ht="15" customHeight="1" x14ac:dyDescent="0.6">
      <c r="A461" s="40">
        <v>591</v>
      </c>
      <c r="B461" s="40" t="s">
        <v>1925</v>
      </c>
      <c r="C461" s="40" t="s">
        <v>1926</v>
      </c>
      <c r="D461" s="40" t="s">
        <v>1927</v>
      </c>
      <c r="E461" s="40" t="s">
        <v>413</v>
      </c>
      <c r="F461" s="40" t="s">
        <v>1928</v>
      </c>
      <c r="G461" s="40" t="s">
        <v>2104</v>
      </c>
      <c r="H461" s="40" t="s">
        <v>150</v>
      </c>
      <c r="I461" s="41">
        <v>43644</v>
      </c>
      <c r="J461" s="42">
        <f t="shared" si="0"/>
        <v>2019</v>
      </c>
      <c r="K461" s="42">
        <f t="shared" si="1"/>
        <v>6</v>
      </c>
      <c r="L461" s="42" t="str">
        <f t="shared" si="2"/>
        <v>2 - Summer</v>
      </c>
      <c r="M461" s="40" t="s">
        <v>150</v>
      </c>
      <c r="N461" s="40" t="s">
        <v>150</v>
      </c>
      <c r="O461" s="43">
        <v>0.95972222222222225</v>
      </c>
      <c r="P461" s="40" t="s">
        <v>151</v>
      </c>
      <c r="Q461" s="44">
        <v>29.655200000000001</v>
      </c>
      <c r="R461" s="44">
        <v>-84.877780000000001</v>
      </c>
      <c r="S461" s="40" t="s">
        <v>290</v>
      </c>
      <c r="T461" s="40">
        <v>1</v>
      </c>
      <c r="U461" s="40" t="s">
        <v>150</v>
      </c>
      <c r="V461" s="40" t="s">
        <v>150</v>
      </c>
      <c r="W461" s="40" t="s">
        <v>150</v>
      </c>
      <c r="X461" s="40" t="s">
        <v>150</v>
      </c>
      <c r="Y461" s="40" t="s">
        <v>2105</v>
      </c>
      <c r="Z461" s="40" t="s">
        <v>2133</v>
      </c>
      <c r="AA461" s="45">
        <v>982.00041060253704</v>
      </c>
      <c r="AB461" s="40" t="s">
        <v>156</v>
      </c>
      <c r="AC461" s="40" t="s">
        <v>150</v>
      </c>
      <c r="AD461" s="40" t="s">
        <v>150</v>
      </c>
      <c r="AE461" s="40" t="s">
        <v>150</v>
      </c>
      <c r="AF461" s="40" t="s">
        <v>150</v>
      </c>
      <c r="AG461" s="46">
        <v>101.3</v>
      </c>
      <c r="AH461" s="46">
        <v>102.5</v>
      </c>
      <c r="AI461" s="40">
        <v>92.5</v>
      </c>
      <c r="AJ461" s="40" t="s">
        <v>150</v>
      </c>
      <c r="AK461" s="40" t="s">
        <v>150</v>
      </c>
      <c r="AL461" s="40" t="s">
        <v>150</v>
      </c>
      <c r="AM461" s="40" t="s">
        <v>150</v>
      </c>
      <c r="AN461" s="40" t="s">
        <v>157</v>
      </c>
      <c r="AO461" s="40" t="s">
        <v>150</v>
      </c>
      <c r="AP461" s="40" t="s">
        <v>150</v>
      </c>
      <c r="AQ461" s="40" t="s">
        <v>150</v>
      </c>
      <c r="AR461" s="40" t="s">
        <v>150</v>
      </c>
      <c r="AS461" s="40" t="s">
        <v>150</v>
      </c>
      <c r="AT461" s="40" t="s">
        <v>150</v>
      </c>
      <c r="AU461" s="40" t="s">
        <v>150</v>
      </c>
      <c r="AV461" s="40" t="s">
        <v>150</v>
      </c>
      <c r="AW461" s="40" t="s">
        <v>150</v>
      </c>
      <c r="AX461" s="40" t="s">
        <v>150</v>
      </c>
      <c r="AY461" s="40" t="s">
        <v>150</v>
      </c>
      <c r="AZ461" s="40" t="s">
        <v>150</v>
      </c>
      <c r="BA461" s="40" t="s">
        <v>150</v>
      </c>
      <c r="BB461" s="40" t="s">
        <v>150</v>
      </c>
      <c r="BC461" s="40" t="s">
        <v>150</v>
      </c>
      <c r="BD461" s="40" t="s">
        <v>150</v>
      </c>
      <c r="BE461" s="40" t="s">
        <v>150</v>
      </c>
      <c r="BF461" s="40" t="s">
        <v>153</v>
      </c>
      <c r="BG461" s="40" t="s">
        <v>153</v>
      </c>
      <c r="BH461" s="40" t="s">
        <v>153</v>
      </c>
      <c r="BI461" s="40" t="s">
        <v>153</v>
      </c>
      <c r="BJ461" s="40" t="s">
        <v>150</v>
      </c>
      <c r="BK461" s="40" t="s">
        <v>150</v>
      </c>
      <c r="BL461" s="40" t="s">
        <v>153</v>
      </c>
      <c r="BM461" s="40" t="s">
        <v>153</v>
      </c>
      <c r="BN461" s="40" t="s">
        <v>153</v>
      </c>
      <c r="BO461" s="40"/>
      <c r="BP461" s="40" t="s">
        <v>153</v>
      </c>
      <c r="BQ461" s="40" t="s">
        <v>150</v>
      </c>
      <c r="BR461" s="40" t="s">
        <v>150</v>
      </c>
      <c r="BS461" s="40" t="s">
        <v>150</v>
      </c>
      <c r="BT461" s="40" t="s">
        <v>150</v>
      </c>
      <c r="BU461" s="41" t="s">
        <v>150</v>
      </c>
      <c r="BV461" s="43" t="s">
        <v>150</v>
      </c>
      <c r="BW461" s="40" t="s">
        <v>153</v>
      </c>
      <c r="BX461" s="40" t="s">
        <v>150</v>
      </c>
      <c r="BY461" s="40" t="s">
        <v>150</v>
      </c>
      <c r="BZ461" s="40" t="s">
        <v>150</v>
      </c>
      <c r="CA461" s="43" t="s">
        <v>150</v>
      </c>
      <c r="CB461" s="43" t="s">
        <v>150</v>
      </c>
      <c r="CC461" s="43" t="s">
        <v>150</v>
      </c>
      <c r="CD461" s="40" t="s">
        <v>150</v>
      </c>
      <c r="CE461" s="40" t="s">
        <v>150</v>
      </c>
      <c r="CF461" s="40" t="s">
        <v>150</v>
      </c>
      <c r="CG461" s="40" t="s">
        <v>153</v>
      </c>
      <c r="CH461" s="40" t="s">
        <v>158</v>
      </c>
      <c r="CI461" s="40"/>
      <c r="CJ461" s="40"/>
      <c r="CK461" s="40"/>
      <c r="CL461" s="40"/>
      <c r="CM461" s="40"/>
      <c r="CN461" s="40"/>
      <c r="CO461" s="40"/>
      <c r="CP461" s="40"/>
      <c r="CQ461" s="40"/>
      <c r="CR461" s="40"/>
      <c r="CS461" s="40"/>
      <c r="CT461" s="4"/>
      <c r="CU461" s="4"/>
      <c r="CV461" s="4"/>
      <c r="CW461" s="4"/>
      <c r="CX461" s="4"/>
      <c r="CY461" s="4"/>
      <c r="CZ461" s="4"/>
      <c r="DA461" s="4"/>
      <c r="DB461" s="4"/>
      <c r="DC461" s="4"/>
      <c r="DD461" s="4"/>
      <c r="DE461" s="4"/>
      <c r="DF461" s="4"/>
      <c r="DG461" s="4"/>
      <c r="DH461" s="4"/>
      <c r="DI461" s="4"/>
      <c r="DJ461" s="4"/>
      <c r="DK461" s="4"/>
    </row>
    <row r="462" spans="1:115" ht="15" customHeight="1" x14ac:dyDescent="0.6">
      <c r="A462" s="40">
        <v>592</v>
      </c>
      <c r="B462" s="40" t="s">
        <v>1925</v>
      </c>
      <c r="C462" s="40" t="s">
        <v>1926</v>
      </c>
      <c r="D462" s="40" t="s">
        <v>1927</v>
      </c>
      <c r="E462" s="40" t="s">
        <v>413</v>
      </c>
      <c r="F462" s="40" t="s">
        <v>1928</v>
      </c>
      <c r="G462" s="40" t="s">
        <v>499</v>
      </c>
      <c r="H462" s="40" t="s">
        <v>150</v>
      </c>
      <c r="I462" s="41">
        <v>43645</v>
      </c>
      <c r="J462" s="42">
        <f t="shared" si="0"/>
        <v>2019</v>
      </c>
      <c r="K462" s="42">
        <f t="shared" si="1"/>
        <v>6</v>
      </c>
      <c r="L462" s="42" t="str">
        <f t="shared" si="2"/>
        <v>2 - Summer</v>
      </c>
      <c r="M462" s="40" t="s">
        <v>150</v>
      </c>
      <c r="N462" s="40" t="s">
        <v>150</v>
      </c>
      <c r="O462" s="43">
        <v>3.888888888888889E-2</v>
      </c>
      <c r="P462" s="40" t="s">
        <v>151</v>
      </c>
      <c r="Q462" s="44">
        <v>29.659400000000002</v>
      </c>
      <c r="R462" s="44">
        <v>-84.867850000000004</v>
      </c>
      <c r="S462" s="40" t="s">
        <v>290</v>
      </c>
      <c r="T462" s="40">
        <v>12</v>
      </c>
      <c r="U462" s="40" t="s">
        <v>150</v>
      </c>
      <c r="V462" s="40" t="s">
        <v>150</v>
      </c>
      <c r="W462" s="40" t="s">
        <v>150</v>
      </c>
      <c r="X462" s="40" t="s">
        <v>150</v>
      </c>
      <c r="Y462" s="40" t="s">
        <v>500</v>
      </c>
      <c r="Z462" s="40" t="s">
        <v>150</v>
      </c>
      <c r="AA462" s="45">
        <v>982.00040612886403</v>
      </c>
      <c r="AB462" s="40" t="s">
        <v>156</v>
      </c>
      <c r="AC462" s="40" t="s">
        <v>150</v>
      </c>
      <c r="AD462" s="40" t="s">
        <v>150</v>
      </c>
      <c r="AE462" s="40" t="s">
        <v>150</v>
      </c>
      <c r="AF462" s="40" t="s">
        <v>150</v>
      </c>
      <c r="AG462" s="46">
        <v>98</v>
      </c>
      <c r="AH462" s="46">
        <v>99</v>
      </c>
      <c r="AI462" s="40">
        <v>93</v>
      </c>
      <c r="AJ462" s="40" t="s">
        <v>150</v>
      </c>
      <c r="AK462" s="40" t="s">
        <v>150</v>
      </c>
      <c r="AL462" s="40" t="s">
        <v>150</v>
      </c>
      <c r="AM462" s="40" t="s">
        <v>150</v>
      </c>
      <c r="AN462" s="40" t="s">
        <v>157</v>
      </c>
      <c r="AO462" s="40" t="s">
        <v>150</v>
      </c>
      <c r="AP462" s="40" t="s">
        <v>166</v>
      </c>
      <c r="AQ462" s="40" t="s">
        <v>1953</v>
      </c>
      <c r="AR462" s="40" t="s">
        <v>150</v>
      </c>
      <c r="AS462" s="40" t="s">
        <v>150</v>
      </c>
      <c r="AT462" s="40" t="s">
        <v>150</v>
      </c>
      <c r="AU462" s="40" t="s">
        <v>150</v>
      </c>
      <c r="AV462" s="40" t="s">
        <v>150</v>
      </c>
      <c r="AW462" s="40" t="s">
        <v>150</v>
      </c>
      <c r="AX462" s="40" t="s">
        <v>150</v>
      </c>
      <c r="AY462" s="40" t="s">
        <v>150</v>
      </c>
      <c r="AZ462" s="40" t="s">
        <v>150</v>
      </c>
      <c r="BA462" s="40" t="s">
        <v>150</v>
      </c>
      <c r="BB462" s="40" t="s">
        <v>150</v>
      </c>
      <c r="BC462" s="40" t="s">
        <v>150</v>
      </c>
      <c r="BD462" s="40" t="s">
        <v>150</v>
      </c>
      <c r="BE462" s="40" t="s">
        <v>150</v>
      </c>
      <c r="BF462" s="40" t="s">
        <v>153</v>
      </c>
      <c r="BG462" s="40" t="s">
        <v>166</v>
      </c>
      <c r="BH462" s="40" t="s">
        <v>153</v>
      </c>
      <c r="BI462" s="40" t="s">
        <v>153</v>
      </c>
      <c r="BJ462" s="40" t="s">
        <v>150</v>
      </c>
      <c r="BK462" s="40" t="s">
        <v>150</v>
      </c>
      <c r="BL462" s="40" t="s">
        <v>153</v>
      </c>
      <c r="BM462" s="40" t="s">
        <v>153</v>
      </c>
      <c r="BN462" s="40" t="s">
        <v>153</v>
      </c>
      <c r="BO462" s="40"/>
      <c r="BP462" s="40" t="s">
        <v>153</v>
      </c>
      <c r="BQ462" s="40" t="s">
        <v>150</v>
      </c>
      <c r="BR462" s="40" t="s">
        <v>150</v>
      </c>
      <c r="BS462" s="40" t="s">
        <v>150</v>
      </c>
      <c r="BT462" s="40" t="s">
        <v>150</v>
      </c>
      <c r="BU462" s="41" t="s">
        <v>150</v>
      </c>
      <c r="BV462" s="43" t="s">
        <v>150</v>
      </c>
      <c r="BW462" s="40" t="s">
        <v>153</v>
      </c>
      <c r="BX462" s="40" t="s">
        <v>150</v>
      </c>
      <c r="BY462" s="40" t="s">
        <v>150</v>
      </c>
      <c r="BZ462" s="40" t="s">
        <v>150</v>
      </c>
      <c r="CA462" s="43" t="s">
        <v>150</v>
      </c>
      <c r="CB462" s="43" t="s">
        <v>150</v>
      </c>
      <c r="CC462" s="43" t="s">
        <v>150</v>
      </c>
      <c r="CD462" s="40" t="s">
        <v>150</v>
      </c>
      <c r="CE462" s="40" t="s">
        <v>150</v>
      </c>
      <c r="CF462" s="40" t="s">
        <v>150</v>
      </c>
      <c r="CG462" s="40" t="s">
        <v>153</v>
      </c>
      <c r="CH462" s="40" t="s">
        <v>158</v>
      </c>
      <c r="CI462" s="40"/>
      <c r="CJ462" s="40"/>
      <c r="CK462" s="40"/>
      <c r="CL462" s="40"/>
      <c r="CM462" s="40"/>
      <c r="CN462" s="40"/>
      <c r="CO462" s="40"/>
      <c r="CP462" s="40"/>
      <c r="CQ462" s="40"/>
      <c r="CR462" s="40"/>
      <c r="CS462" s="40"/>
      <c r="CT462" s="4"/>
      <c r="CU462" s="4"/>
      <c r="CV462" s="4"/>
      <c r="CW462" s="4"/>
      <c r="CX462" s="4"/>
      <c r="CY462" s="4"/>
      <c r="CZ462" s="4"/>
      <c r="DA462" s="4"/>
      <c r="DB462" s="4"/>
      <c r="DC462" s="4"/>
      <c r="DD462" s="4"/>
      <c r="DE462" s="4"/>
      <c r="DF462" s="4"/>
      <c r="DG462" s="4"/>
      <c r="DH462" s="4"/>
      <c r="DI462" s="4"/>
      <c r="DJ462" s="4"/>
      <c r="DK462" s="4"/>
    </row>
    <row r="463" spans="1:115" ht="15" customHeight="1" x14ac:dyDescent="0.6">
      <c r="A463" s="40">
        <v>593</v>
      </c>
      <c r="B463" s="40" t="s">
        <v>1925</v>
      </c>
      <c r="C463" s="40" t="s">
        <v>1926</v>
      </c>
      <c r="D463" s="40" t="s">
        <v>1927</v>
      </c>
      <c r="E463" s="40" t="s">
        <v>413</v>
      </c>
      <c r="F463" s="40" t="s">
        <v>1928</v>
      </c>
      <c r="G463" s="40" t="s">
        <v>1971</v>
      </c>
      <c r="H463" s="40" t="s">
        <v>150</v>
      </c>
      <c r="I463" s="41">
        <v>43645</v>
      </c>
      <c r="J463" s="42">
        <f t="shared" si="0"/>
        <v>2019</v>
      </c>
      <c r="K463" s="42">
        <f t="shared" si="1"/>
        <v>6</v>
      </c>
      <c r="L463" s="42" t="str">
        <f t="shared" si="2"/>
        <v>2 - Summer</v>
      </c>
      <c r="M463" s="40" t="s">
        <v>150</v>
      </c>
      <c r="N463" s="40" t="s">
        <v>150</v>
      </c>
      <c r="O463" s="43">
        <v>0.15486111111111112</v>
      </c>
      <c r="P463" s="40" t="s">
        <v>151</v>
      </c>
      <c r="Q463" s="44">
        <v>29.62106</v>
      </c>
      <c r="R463" s="44">
        <v>-84.943010000000001</v>
      </c>
      <c r="S463" s="40" t="s">
        <v>290</v>
      </c>
      <c r="T463" s="40">
        <v>0</v>
      </c>
      <c r="U463" s="40" t="s">
        <v>150</v>
      </c>
      <c r="V463" s="40" t="s">
        <v>150</v>
      </c>
      <c r="W463" s="40" t="s">
        <v>150</v>
      </c>
      <c r="X463" s="40" t="s">
        <v>150</v>
      </c>
      <c r="Y463" s="40" t="s">
        <v>1972</v>
      </c>
      <c r="Z463" s="40" t="s">
        <v>1973</v>
      </c>
      <c r="AA463" s="45">
        <v>982.00041060491799</v>
      </c>
      <c r="AB463" s="40" t="s">
        <v>156</v>
      </c>
      <c r="AC463" s="40" t="s">
        <v>150</v>
      </c>
      <c r="AD463" s="40" t="s">
        <v>150</v>
      </c>
      <c r="AE463" s="40" t="s">
        <v>150</v>
      </c>
      <c r="AF463" s="40" t="s">
        <v>150</v>
      </c>
      <c r="AG463" s="46" t="s">
        <v>150</v>
      </c>
      <c r="AH463" s="46" t="s">
        <v>150</v>
      </c>
      <c r="AI463" s="40" t="s">
        <v>150</v>
      </c>
      <c r="AJ463" s="40" t="s">
        <v>150</v>
      </c>
      <c r="AK463" s="40" t="s">
        <v>150</v>
      </c>
      <c r="AL463" s="40" t="s">
        <v>150</v>
      </c>
      <c r="AM463" s="40" t="s">
        <v>150</v>
      </c>
      <c r="AN463" s="40" t="s">
        <v>157</v>
      </c>
      <c r="AO463" s="40" t="s">
        <v>150</v>
      </c>
      <c r="AP463" s="40" t="s">
        <v>150</v>
      </c>
      <c r="AQ463" s="40" t="s">
        <v>150</v>
      </c>
      <c r="AR463" s="40" t="s">
        <v>150</v>
      </c>
      <c r="AS463" s="40" t="s">
        <v>150</v>
      </c>
      <c r="AT463" s="40" t="s">
        <v>150</v>
      </c>
      <c r="AU463" s="40" t="s">
        <v>150</v>
      </c>
      <c r="AV463" s="40" t="s">
        <v>150</v>
      </c>
      <c r="AW463" s="40" t="s">
        <v>150</v>
      </c>
      <c r="AX463" s="40" t="s">
        <v>150</v>
      </c>
      <c r="AY463" s="40" t="s">
        <v>150</v>
      </c>
      <c r="AZ463" s="40" t="s">
        <v>150</v>
      </c>
      <c r="BA463" s="40" t="s">
        <v>150</v>
      </c>
      <c r="BB463" s="40" t="s">
        <v>150</v>
      </c>
      <c r="BC463" s="40" t="s">
        <v>150</v>
      </c>
      <c r="BD463" s="40" t="s">
        <v>150</v>
      </c>
      <c r="BE463" s="40" t="s">
        <v>150</v>
      </c>
      <c r="BF463" s="40" t="s">
        <v>153</v>
      </c>
      <c r="BG463" s="40" t="s">
        <v>153</v>
      </c>
      <c r="BH463" s="40" t="s">
        <v>153</v>
      </c>
      <c r="BI463" s="40" t="s">
        <v>153</v>
      </c>
      <c r="BJ463" s="40" t="s">
        <v>150</v>
      </c>
      <c r="BK463" s="40" t="s">
        <v>150</v>
      </c>
      <c r="BL463" s="40" t="s">
        <v>153</v>
      </c>
      <c r="BM463" s="40" t="s">
        <v>153</v>
      </c>
      <c r="BN463" s="40" t="s">
        <v>153</v>
      </c>
      <c r="BO463" s="40" t="s">
        <v>2143</v>
      </c>
      <c r="BP463" s="40" t="s">
        <v>153</v>
      </c>
      <c r="BQ463" s="40" t="s">
        <v>150</v>
      </c>
      <c r="BR463" s="40" t="s">
        <v>150</v>
      </c>
      <c r="BS463" s="40" t="s">
        <v>150</v>
      </c>
      <c r="BT463" s="40" t="s">
        <v>150</v>
      </c>
      <c r="BU463" s="41" t="s">
        <v>150</v>
      </c>
      <c r="BV463" s="43" t="s">
        <v>150</v>
      </c>
      <c r="BW463" s="40" t="s">
        <v>153</v>
      </c>
      <c r="BX463" s="40" t="s">
        <v>150</v>
      </c>
      <c r="BY463" s="40" t="s">
        <v>150</v>
      </c>
      <c r="BZ463" s="40" t="s">
        <v>150</v>
      </c>
      <c r="CA463" s="43" t="s">
        <v>150</v>
      </c>
      <c r="CB463" s="43" t="s">
        <v>150</v>
      </c>
      <c r="CC463" s="43" t="s">
        <v>150</v>
      </c>
      <c r="CD463" s="40" t="s">
        <v>150</v>
      </c>
      <c r="CE463" s="40" t="s">
        <v>150</v>
      </c>
      <c r="CF463" s="40" t="s">
        <v>150</v>
      </c>
      <c r="CG463" s="40" t="s">
        <v>153</v>
      </c>
      <c r="CH463" s="40" t="s">
        <v>158</v>
      </c>
      <c r="CI463" s="40"/>
      <c r="CJ463" s="52">
        <v>11.077019999999999</v>
      </c>
      <c r="CK463" s="52">
        <v>-15.47054</v>
      </c>
      <c r="CL463" s="53">
        <v>3.676886E-2</v>
      </c>
      <c r="CM463" s="53">
        <v>0.1004784</v>
      </c>
      <c r="CN463" s="52">
        <v>14.19647</v>
      </c>
      <c r="CO463" s="52">
        <v>38.79477</v>
      </c>
      <c r="CP463" s="52">
        <v>2.6244719999999999</v>
      </c>
      <c r="CQ463" s="52">
        <v>8.3662320000000001</v>
      </c>
      <c r="CR463" s="52">
        <v>2.7327050000000002</v>
      </c>
      <c r="CS463" s="52">
        <v>3.1877770000000001</v>
      </c>
      <c r="CT463" s="4"/>
      <c r="CU463" s="4"/>
      <c r="CV463" s="4"/>
      <c r="CW463" s="4"/>
      <c r="CX463" s="4"/>
      <c r="CY463" s="4"/>
      <c r="CZ463" s="4"/>
      <c r="DA463" s="4"/>
      <c r="DB463" s="4"/>
      <c r="DC463" s="4"/>
      <c r="DD463" s="4"/>
      <c r="DE463" s="4"/>
      <c r="DF463" s="4"/>
      <c r="DG463" s="4"/>
      <c r="DH463" s="4"/>
      <c r="DI463" s="4"/>
      <c r="DJ463" s="4"/>
      <c r="DK463" s="4"/>
    </row>
    <row r="464" spans="1:115" ht="15" customHeight="1" x14ac:dyDescent="0.6">
      <c r="A464" s="40">
        <v>594</v>
      </c>
      <c r="B464" s="40" t="s">
        <v>19</v>
      </c>
      <c r="C464" s="40" t="s">
        <v>20</v>
      </c>
      <c r="D464" s="40" t="s">
        <v>29</v>
      </c>
      <c r="E464" s="40" t="s">
        <v>22</v>
      </c>
      <c r="F464" s="40" t="s">
        <v>35</v>
      </c>
      <c r="G464" s="40">
        <v>188</v>
      </c>
      <c r="H464" s="40" t="s">
        <v>2144</v>
      </c>
      <c r="I464" s="41">
        <v>43672</v>
      </c>
      <c r="J464" s="42">
        <f t="shared" si="0"/>
        <v>2019</v>
      </c>
      <c r="K464" s="42">
        <f t="shared" si="1"/>
        <v>7</v>
      </c>
      <c r="L464" s="42" t="str">
        <f t="shared" si="2"/>
        <v>2 - Summer</v>
      </c>
      <c r="M464" s="40"/>
      <c r="N464" s="40" t="s">
        <v>150</v>
      </c>
      <c r="O464" s="43">
        <v>0.66111111111111109</v>
      </c>
      <c r="P464" s="40" t="s">
        <v>160</v>
      </c>
      <c r="Q464" s="44">
        <v>28.746984000000001</v>
      </c>
      <c r="R464" s="44">
        <v>-82.750291000000004</v>
      </c>
      <c r="S464" s="40" t="s">
        <v>152</v>
      </c>
      <c r="T464" s="40" t="s">
        <v>150</v>
      </c>
      <c r="U464" s="40" t="s">
        <v>153</v>
      </c>
      <c r="V464" s="40" t="s">
        <v>150</v>
      </c>
      <c r="W464" s="40" t="s">
        <v>150</v>
      </c>
      <c r="X464" s="40" t="s">
        <v>150</v>
      </c>
      <c r="Y464" s="40" t="s">
        <v>150</v>
      </c>
      <c r="Z464" s="40" t="s">
        <v>150</v>
      </c>
      <c r="AA464" s="45" t="s">
        <v>150</v>
      </c>
      <c r="AB464" s="40" t="s">
        <v>156</v>
      </c>
      <c r="AC464" s="40" t="s">
        <v>150</v>
      </c>
      <c r="AD464" s="40">
        <v>67.7</v>
      </c>
      <c r="AE464" s="40">
        <v>68.8</v>
      </c>
      <c r="AF464" s="40">
        <v>57.4</v>
      </c>
      <c r="AG464" s="46">
        <v>74</v>
      </c>
      <c r="AH464" s="46">
        <v>75.400000000000006</v>
      </c>
      <c r="AI464" s="40">
        <v>74.099999999999994</v>
      </c>
      <c r="AJ464" s="40" t="s">
        <v>150</v>
      </c>
      <c r="AK464" s="40" t="s">
        <v>150</v>
      </c>
      <c r="AL464" s="40" t="s">
        <v>150</v>
      </c>
      <c r="AM464" s="40" t="s">
        <v>150</v>
      </c>
      <c r="AN464" s="40" t="s">
        <v>150</v>
      </c>
      <c r="AO464" s="40" t="s">
        <v>201</v>
      </c>
      <c r="AP464" s="40" t="s">
        <v>153</v>
      </c>
      <c r="AQ464" s="40" t="s">
        <v>150</v>
      </c>
      <c r="AR464" s="40" t="s">
        <v>166</v>
      </c>
      <c r="AS464" s="40" t="s">
        <v>2145</v>
      </c>
      <c r="AT464" s="40" t="s">
        <v>153</v>
      </c>
      <c r="AU464" s="40" t="s">
        <v>150</v>
      </c>
      <c r="AV464" s="40" t="s">
        <v>153</v>
      </c>
      <c r="AW464" s="40" t="s">
        <v>2146</v>
      </c>
      <c r="AX464" s="40" t="s">
        <v>153</v>
      </c>
      <c r="AY464" s="40" t="s">
        <v>2146</v>
      </c>
      <c r="AZ464" s="40" t="s">
        <v>164</v>
      </c>
      <c r="BA464" s="40" t="s">
        <v>164</v>
      </c>
      <c r="BB464" s="40" t="s">
        <v>153</v>
      </c>
      <c r="BC464" s="40" t="s">
        <v>150</v>
      </c>
      <c r="BD464" s="40" t="s">
        <v>150</v>
      </c>
      <c r="BE464" s="40" t="s">
        <v>1136</v>
      </c>
      <c r="BF464" s="40" t="s">
        <v>153</v>
      </c>
      <c r="BG464" s="40" t="s">
        <v>166</v>
      </c>
      <c r="BH464" s="40" t="s">
        <v>166</v>
      </c>
      <c r="BI464" s="40" t="s">
        <v>153</v>
      </c>
      <c r="BJ464" s="40" t="s">
        <v>153</v>
      </c>
      <c r="BK464" s="40" t="s">
        <v>150</v>
      </c>
      <c r="BL464" s="40" t="s">
        <v>153</v>
      </c>
      <c r="BM464" s="40" t="s">
        <v>166</v>
      </c>
      <c r="BN464" s="40" t="s">
        <v>153</v>
      </c>
      <c r="BO464" s="40" t="s">
        <v>2147</v>
      </c>
      <c r="BP464" s="40" t="s">
        <v>150</v>
      </c>
      <c r="BQ464" s="40" t="s">
        <v>150</v>
      </c>
      <c r="BR464" s="40" t="s">
        <v>150</v>
      </c>
      <c r="BS464" s="40" t="s">
        <v>150</v>
      </c>
      <c r="BT464" s="40" t="s">
        <v>150</v>
      </c>
      <c r="BU464" s="41" t="s">
        <v>150</v>
      </c>
      <c r="BV464" s="43" t="s">
        <v>150</v>
      </c>
      <c r="BW464" s="40" t="s">
        <v>153</v>
      </c>
      <c r="BX464" s="40" t="s">
        <v>150</v>
      </c>
      <c r="BY464" s="40" t="s">
        <v>150</v>
      </c>
      <c r="BZ464" s="40" t="s">
        <v>150</v>
      </c>
      <c r="CA464" s="43" t="s">
        <v>150</v>
      </c>
      <c r="CB464" s="43" t="s">
        <v>150</v>
      </c>
      <c r="CC464" s="43" t="s">
        <v>150</v>
      </c>
      <c r="CD464" s="40" t="s">
        <v>150</v>
      </c>
      <c r="CE464" s="40" t="s">
        <v>150</v>
      </c>
      <c r="CF464" s="40" t="s">
        <v>150</v>
      </c>
      <c r="CG464" s="40" t="s">
        <v>166</v>
      </c>
      <c r="CH464" s="40" t="s">
        <v>2148</v>
      </c>
      <c r="CI464" s="40"/>
      <c r="CJ464" s="47">
        <v>9.8755421859359913</v>
      </c>
      <c r="CK464" s="47">
        <v>-16.097150921548394</v>
      </c>
      <c r="CL464" s="48">
        <v>7.2632065596990966E-2</v>
      </c>
      <c r="CM464" s="48">
        <v>0.20958186157148548</v>
      </c>
      <c r="CN464" s="47">
        <v>15.893230984024282</v>
      </c>
      <c r="CO464" s="47">
        <v>45.860363582381943</v>
      </c>
      <c r="CP464" s="47">
        <v>5.1843016129186985</v>
      </c>
      <c r="CQ464" s="47">
        <v>17.450612953495877</v>
      </c>
      <c r="CR464" s="47">
        <v>2.8855280357078006</v>
      </c>
      <c r="CS464" s="47">
        <v>3.3660489409047702</v>
      </c>
      <c r="CT464" s="4"/>
      <c r="CU464" s="4"/>
      <c r="CV464" s="4"/>
      <c r="CW464" s="4"/>
      <c r="CX464" s="4"/>
      <c r="CY464" s="4"/>
      <c r="CZ464" s="4"/>
      <c r="DA464" s="4"/>
      <c r="DB464" s="4"/>
      <c r="DC464" s="4"/>
      <c r="DD464" s="4"/>
      <c r="DE464" s="4"/>
      <c r="DF464" s="4"/>
      <c r="DG464" s="4"/>
      <c r="DH464" s="4"/>
      <c r="DI464" s="4"/>
      <c r="DJ464" s="4"/>
      <c r="DK464" s="4"/>
    </row>
    <row r="465" spans="1:115" ht="15" customHeight="1" x14ac:dyDescent="0.6">
      <c r="A465" s="40">
        <v>595</v>
      </c>
      <c r="B465" s="40" t="s">
        <v>19</v>
      </c>
      <c r="C465" s="40" t="s">
        <v>20</v>
      </c>
      <c r="D465" s="40" t="s">
        <v>29</v>
      </c>
      <c r="E465" s="40" t="s">
        <v>22</v>
      </c>
      <c r="F465" s="40" t="s">
        <v>35</v>
      </c>
      <c r="G465" s="40">
        <v>147</v>
      </c>
      <c r="H465" s="40" t="s">
        <v>2149</v>
      </c>
      <c r="I465" s="41">
        <v>43674</v>
      </c>
      <c r="J465" s="42">
        <f t="shared" si="0"/>
        <v>2019</v>
      </c>
      <c r="K465" s="42">
        <f t="shared" si="1"/>
        <v>7</v>
      </c>
      <c r="L465" s="42" t="str">
        <f t="shared" si="2"/>
        <v>2 - Summer</v>
      </c>
      <c r="M465" s="40"/>
      <c r="N465" s="40" t="s">
        <v>150</v>
      </c>
      <c r="O465" s="43">
        <v>0.41111111111111115</v>
      </c>
      <c r="P465" s="40" t="s">
        <v>2150</v>
      </c>
      <c r="Q465" s="44">
        <v>28.784020000000002</v>
      </c>
      <c r="R465" s="44">
        <v>-82.765360000000001</v>
      </c>
      <c r="S465" s="40" t="s">
        <v>290</v>
      </c>
      <c r="T465" s="40">
        <v>357</v>
      </c>
      <c r="U465" s="40" t="s">
        <v>166</v>
      </c>
      <c r="V465" s="40" t="s">
        <v>303</v>
      </c>
      <c r="W465" s="40" t="s">
        <v>150</v>
      </c>
      <c r="X465" s="40" t="s">
        <v>150</v>
      </c>
      <c r="Y465" s="40" t="s">
        <v>1697</v>
      </c>
      <c r="Z465" s="40" t="s">
        <v>2151</v>
      </c>
      <c r="AA465" s="45">
        <v>985.11100093004495</v>
      </c>
      <c r="AB465" s="40" t="s">
        <v>156</v>
      </c>
      <c r="AC465" s="40">
        <v>18.7</v>
      </c>
      <c r="AD465" s="40">
        <v>87.2</v>
      </c>
      <c r="AE465" s="40">
        <v>89.2</v>
      </c>
      <c r="AF465" s="40">
        <v>66.3</v>
      </c>
      <c r="AG465" s="46">
        <v>96.7</v>
      </c>
      <c r="AH465" s="46">
        <v>97.9</v>
      </c>
      <c r="AI465" s="40">
        <v>84.6</v>
      </c>
      <c r="AJ465" s="40">
        <v>66.599999999999994</v>
      </c>
      <c r="AK465" s="40">
        <v>19.3</v>
      </c>
      <c r="AL465" s="40">
        <v>16</v>
      </c>
      <c r="AM465" s="40" t="s">
        <v>150</v>
      </c>
      <c r="AN465" s="40" t="s">
        <v>157</v>
      </c>
      <c r="AO465" s="40" t="s">
        <v>201</v>
      </c>
      <c r="AP465" s="40" t="s">
        <v>166</v>
      </c>
      <c r="AQ465" s="40" t="s">
        <v>2152</v>
      </c>
      <c r="AR465" s="40" t="s">
        <v>153</v>
      </c>
      <c r="AS465" s="40" t="s">
        <v>150</v>
      </c>
      <c r="AT465" s="40" t="s">
        <v>166</v>
      </c>
      <c r="AU465" s="40" t="s">
        <v>181</v>
      </c>
      <c r="AV465" s="40" t="s">
        <v>153</v>
      </c>
      <c r="AW465" s="40" t="s">
        <v>150</v>
      </c>
      <c r="AX465" s="40" t="s">
        <v>153</v>
      </c>
      <c r="AY465" s="40" t="s">
        <v>150</v>
      </c>
      <c r="AZ465" s="40" t="s">
        <v>164</v>
      </c>
      <c r="BA465" s="40" t="s">
        <v>165</v>
      </c>
      <c r="BB465" s="40" t="s">
        <v>153</v>
      </c>
      <c r="BC465" s="40" t="s">
        <v>150</v>
      </c>
      <c r="BD465" s="40" t="s">
        <v>150</v>
      </c>
      <c r="BE465" s="40" t="s">
        <v>2153</v>
      </c>
      <c r="BF465" s="40" t="s">
        <v>153</v>
      </c>
      <c r="BG465" s="40" t="s">
        <v>166</v>
      </c>
      <c r="BH465" s="40" t="s">
        <v>166</v>
      </c>
      <c r="BI465" s="40" t="s">
        <v>153</v>
      </c>
      <c r="BJ465" s="40" t="s">
        <v>153</v>
      </c>
      <c r="BK465" s="40" t="s">
        <v>150</v>
      </c>
      <c r="BL465" s="40" t="s">
        <v>153</v>
      </c>
      <c r="BM465" s="40" t="s">
        <v>166</v>
      </c>
      <c r="BN465" s="40" t="s">
        <v>166</v>
      </c>
      <c r="BO465" s="40" t="s">
        <v>2154</v>
      </c>
      <c r="BP465" s="40" t="s">
        <v>150</v>
      </c>
      <c r="BQ465" s="40" t="s">
        <v>150</v>
      </c>
      <c r="BR465" s="40" t="s">
        <v>150</v>
      </c>
      <c r="BS465" s="40">
        <v>28.780429999999999</v>
      </c>
      <c r="BT465" s="40">
        <v>-82.76258</v>
      </c>
      <c r="BU465" s="41">
        <v>43318</v>
      </c>
      <c r="BV465" s="43" t="s">
        <v>150</v>
      </c>
      <c r="BW465" s="40" t="s">
        <v>153</v>
      </c>
      <c r="BX465" s="40" t="s">
        <v>150</v>
      </c>
      <c r="BY465" s="40" t="s">
        <v>150</v>
      </c>
      <c r="BZ465" s="40" t="s">
        <v>150</v>
      </c>
      <c r="CA465" s="43" t="s">
        <v>150</v>
      </c>
      <c r="CB465" s="43" t="s">
        <v>150</v>
      </c>
      <c r="CC465" s="43" t="s">
        <v>150</v>
      </c>
      <c r="CD465" s="40" t="s">
        <v>150</v>
      </c>
      <c r="CE465" s="40" t="s">
        <v>150</v>
      </c>
      <c r="CF465" s="40" t="s">
        <v>150</v>
      </c>
      <c r="CG465" s="40" t="s">
        <v>153</v>
      </c>
      <c r="CH465" s="40" t="s">
        <v>158</v>
      </c>
      <c r="CI465" s="40"/>
      <c r="CJ465" s="47">
        <v>8.185342735478228</v>
      </c>
      <c r="CK465" s="47">
        <v>-14.168051936305734</v>
      </c>
      <c r="CL465" s="48">
        <v>9.1437053762498235E-2</v>
      </c>
      <c r="CM465" s="48">
        <v>0.25767296887773494</v>
      </c>
      <c r="CN465" s="47">
        <v>15.163690507876987</v>
      </c>
      <c r="CO465" s="47">
        <v>42.731835634781916</v>
      </c>
      <c r="CP465" s="47">
        <v>6.5265562999641853</v>
      </c>
      <c r="CQ465" s="47">
        <v>21.45486834951998</v>
      </c>
      <c r="CR465" s="47">
        <v>2.8180366522637925</v>
      </c>
      <c r="CS465" s="47">
        <v>3.2873183595516848</v>
      </c>
      <c r="CT465" s="4"/>
      <c r="CU465" s="4"/>
      <c r="CV465" s="4"/>
      <c r="CW465" s="4"/>
      <c r="CX465" s="4"/>
      <c r="CY465" s="4"/>
      <c r="CZ465" s="4"/>
      <c r="DA465" s="4"/>
      <c r="DB465" s="4"/>
      <c r="DC465" s="4"/>
      <c r="DD465" s="4"/>
      <c r="DE465" s="4"/>
      <c r="DF465" s="4"/>
      <c r="DG465" s="4"/>
      <c r="DH465" s="4"/>
      <c r="DI465" s="4"/>
      <c r="DJ465" s="4"/>
      <c r="DK465" s="4"/>
    </row>
    <row r="466" spans="1:115" ht="15" customHeight="1" x14ac:dyDescent="0.6">
      <c r="A466" s="40">
        <v>596</v>
      </c>
      <c r="B466" s="40" t="s">
        <v>19</v>
      </c>
      <c r="C466" s="40" t="s">
        <v>20</v>
      </c>
      <c r="D466" s="40" t="s">
        <v>29</v>
      </c>
      <c r="E466" s="40" t="s">
        <v>22</v>
      </c>
      <c r="F466" s="40" t="s">
        <v>35</v>
      </c>
      <c r="G466" s="40">
        <v>190</v>
      </c>
      <c r="H466" s="40" t="s">
        <v>2155</v>
      </c>
      <c r="I466" s="41">
        <v>43674</v>
      </c>
      <c r="J466" s="42">
        <f t="shared" si="0"/>
        <v>2019</v>
      </c>
      <c r="K466" s="42">
        <f t="shared" si="1"/>
        <v>7</v>
      </c>
      <c r="L466" s="42" t="str">
        <f t="shared" si="2"/>
        <v>2 - Summer</v>
      </c>
      <c r="M466" s="40"/>
      <c r="N466" s="40" t="s">
        <v>150</v>
      </c>
      <c r="O466" s="43">
        <v>0.44791666666666669</v>
      </c>
      <c r="P466" s="40" t="s">
        <v>160</v>
      </c>
      <c r="Q466" s="44">
        <v>28.775559999999999</v>
      </c>
      <c r="R466" s="44">
        <v>-82.758459999999999</v>
      </c>
      <c r="S466" s="40" t="s">
        <v>152</v>
      </c>
      <c r="T466" s="40" t="s">
        <v>150</v>
      </c>
      <c r="U466" s="40" t="s">
        <v>153</v>
      </c>
      <c r="V466" s="40" t="s">
        <v>150</v>
      </c>
      <c r="W466" s="40" t="s">
        <v>150</v>
      </c>
      <c r="X466" s="40" t="s">
        <v>150</v>
      </c>
      <c r="Y466" s="40" t="s">
        <v>2156</v>
      </c>
      <c r="Z466" s="40" t="s">
        <v>2157</v>
      </c>
      <c r="AA466" s="45">
        <v>982.000410609754</v>
      </c>
      <c r="AB466" s="40" t="s">
        <v>156</v>
      </c>
      <c r="AC466" s="40">
        <v>15.8</v>
      </c>
      <c r="AD466" s="40">
        <v>75.5</v>
      </c>
      <c r="AE466" s="40">
        <v>77.3</v>
      </c>
      <c r="AF466" s="40">
        <v>61</v>
      </c>
      <c r="AG466" s="46">
        <v>82</v>
      </c>
      <c r="AH466" s="46">
        <v>84.5</v>
      </c>
      <c r="AI466" s="40">
        <v>80.5</v>
      </c>
      <c r="AJ466" s="40">
        <v>59.3</v>
      </c>
      <c r="AK466" s="40">
        <v>12.5</v>
      </c>
      <c r="AL466" s="40">
        <v>10.3</v>
      </c>
      <c r="AM466" s="40" t="s">
        <v>150</v>
      </c>
      <c r="AN466" s="40" t="s">
        <v>150</v>
      </c>
      <c r="AO466" s="40" t="s">
        <v>201</v>
      </c>
      <c r="AP466" s="40" t="s">
        <v>153</v>
      </c>
      <c r="AQ466" s="40" t="s">
        <v>150</v>
      </c>
      <c r="AR466" s="40" t="s">
        <v>153</v>
      </c>
      <c r="AS466" s="40" t="s">
        <v>150</v>
      </c>
      <c r="AT466" s="40" t="s">
        <v>166</v>
      </c>
      <c r="AU466" s="40" t="s">
        <v>181</v>
      </c>
      <c r="AV466" s="40" t="s">
        <v>153</v>
      </c>
      <c r="AW466" s="40" t="s">
        <v>150</v>
      </c>
      <c r="AX466" s="40" t="s">
        <v>153</v>
      </c>
      <c r="AY466" s="40" t="s">
        <v>150</v>
      </c>
      <c r="AZ466" s="40" t="s">
        <v>281</v>
      </c>
      <c r="BA466" s="40" t="s">
        <v>164</v>
      </c>
      <c r="BB466" s="40" t="s">
        <v>153</v>
      </c>
      <c r="BC466" s="40" t="s">
        <v>150</v>
      </c>
      <c r="BD466" s="40" t="s">
        <v>150</v>
      </c>
      <c r="BE466" s="40" t="s">
        <v>2153</v>
      </c>
      <c r="BF466" s="40" t="s">
        <v>153</v>
      </c>
      <c r="BG466" s="40" t="s">
        <v>166</v>
      </c>
      <c r="BH466" s="40" t="s">
        <v>166</v>
      </c>
      <c r="BI466" s="40" t="s">
        <v>153</v>
      </c>
      <c r="BJ466" s="40" t="s">
        <v>153</v>
      </c>
      <c r="BK466" s="40" t="s">
        <v>150</v>
      </c>
      <c r="BL466" s="40" t="s">
        <v>153</v>
      </c>
      <c r="BM466" s="40" t="s">
        <v>166</v>
      </c>
      <c r="BN466" s="40" t="s">
        <v>166</v>
      </c>
      <c r="BO466" s="40" t="s">
        <v>1897</v>
      </c>
      <c r="BP466" s="40" t="s">
        <v>150</v>
      </c>
      <c r="BQ466" s="40" t="s">
        <v>150</v>
      </c>
      <c r="BR466" s="40" t="s">
        <v>150</v>
      </c>
      <c r="BS466" s="40">
        <v>28.772040000000001</v>
      </c>
      <c r="BT466" s="40">
        <v>-82.756680000000003</v>
      </c>
      <c r="BU466" s="41">
        <v>43434</v>
      </c>
      <c r="BV466" s="43">
        <v>0.62916666666666665</v>
      </c>
      <c r="BW466" s="40" t="s">
        <v>153</v>
      </c>
      <c r="BX466" s="40" t="s">
        <v>150</v>
      </c>
      <c r="BY466" s="40" t="s">
        <v>150</v>
      </c>
      <c r="BZ466" s="40" t="s">
        <v>150</v>
      </c>
      <c r="CA466" s="43" t="s">
        <v>150</v>
      </c>
      <c r="CB466" s="43" t="s">
        <v>150</v>
      </c>
      <c r="CC466" s="43" t="s">
        <v>150</v>
      </c>
      <c r="CD466" s="40" t="s">
        <v>150</v>
      </c>
      <c r="CE466" s="40" t="s">
        <v>150</v>
      </c>
      <c r="CF466" s="40" t="s">
        <v>150</v>
      </c>
      <c r="CG466" s="40" t="s">
        <v>153</v>
      </c>
      <c r="CH466" s="40" t="s">
        <v>158</v>
      </c>
      <c r="CI466" s="40"/>
      <c r="CJ466" s="47">
        <v>6.8193898300230211</v>
      </c>
      <c r="CK466" s="47">
        <v>-14.063243438452311</v>
      </c>
      <c r="CL466" s="48">
        <v>7.449291191121328E-2</v>
      </c>
      <c r="CM466" s="48">
        <v>0.20851521575530318</v>
      </c>
      <c r="CN466" s="47">
        <v>15.917288869917368</v>
      </c>
      <c r="CO466" s="47">
        <v>44.554533281047689</v>
      </c>
      <c r="CP466" s="47">
        <v>5.3171243334199341</v>
      </c>
      <c r="CQ466" s="47">
        <v>17.361799813097683</v>
      </c>
      <c r="CR466" s="47">
        <v>2.7991282714767358</v>
      </c>
      <c r="CS466" s="47">
        <v>3.2652612059441357</v>
      </c>
      <c r="CT466" s="4"/>
      <c r="CU466" s="4"/>
      <c r="CV466" s="4"/>
      <c r="CW466" s="4"/>
      <c r="CX466" s="4"/>
      <c r="CY466" s="4"/>
      <c r="CZ466" s="4"/>
      <c r="DA466" s="4"/>
      <c r="DB466" s="4"/>
      <c r="DC466" s="4"/>
      <c r="DD466" s="4"/>
      <c r="DE466" s="4"/>
      <c r="DF466" s="4"/>
      <c r="DG466" s="4"/>
      <c r="DH466" s="4"/>
      <c r="DI466" s="4"/>
      <c r="DJ466" s="4"/>
      <c r="DK466" s="4"/>
    </row>
    <row r="467" spans="1:115" ht="15" customHeight="1" x14ac:dyDescent="0.6">
      <c r="A467" s="40">
        <v>597</v>
      </c>
      <c r="B467" s="40" t="s">
        <v>19</v>
      </c>
      <c r="C467" s="40" t="s">
        <v>20</v>
      </c>
      <c r="D467" s="40" t="s">
        <v>29</v>
      </c>
      <c r="E467" s="40" t="s">
        <v>22</v>
      </c>
      <c r="F467" s="40" t="s">
        <v>35</v>
      </c>
      <c r="G467" s="40">
        <v>191</v>
      </c>
      <c r="H467" s="40" t="s">
        <v>2158</v>
      </c>
      <c r="I467" s="41">
        <v>43674</v>
      </c>
      <c r="J467" s="42">
        <f t="shared" si="0"/>
        <v>2019</v>
      </c>
      <c r="K467" s="42">
        <f t="shared" si="1"/>
        <v>7</v>
      </c>
      <c r="L467" s="42" t="str">
        <f t="shared" si="2"/>
        <v>2 - Summer</v>
      </c>
      <c r="M467" s="40"/>
      <c r="N467" s="40" t="s">
        <v>150</v>
      </c>
      <c r="O467" s="43">
        <v>0.45416666666666666</v>
      </c>
      <c r="P467" s="40" t="s">
        <v>160</v>
      </c>
      <c r="Q467" s="44">
        <v>28.775200000000002</v>
      </c>
      <c r="R467" s="44">
        <v>-82.758669999999995</v>
      </c>
      <c r="S467" s="40" t="s">
        <v>152</v>
      </c>
      <c r="T467" s="40" t="s">
        <v>150</v>
      </c>
      <c r="U467" s="40" t="s">
        <v>153</v>
      </c>
      <c r="V467" s="40" t="s">
        <v>150</v>
      </c>
      <c r="W467" s="40" t="s">
        <v>150</v>
      </c>
      <c r="X467" s="40" t="s">
        <v>150</v>
      </c>
      <c r="Y467" s="40" t="s">
        <v>2159</v>
      </c>
      <c r="Z467" s="40" t="s">
        <v>2160</v>
      </c>
      <c r="AA467" s="45">
        <v>982.00041028360295</v>
      </c>
      <c r="AB467" s="40" t="s">
        <v>156</v>
      </c>
      <c r="AC467" s="40">
        <v>12.1</v>
      </c>
      <c r="AD467" s="40">
        <v>58.5</v>
      </c>
      <c r="AE467" s="40">
        <v>60.6</v>
      </c>
      <c r="AF467" s="40">
        <v>49.9</v>
      </c>
      <c r="AG467" s="46">
        <v>65.2</v>
      </c>
      <c r="AH467" s="46">
        <v>66.5</v>
      </c>
      <c r="AI467" s="40">
        <v>62</v>
      </c>
      <c r="AJ467" s="40">
        <v>48.8</v>
      </c>
      <c r="AK467" s="40">
        <v>12</v>
      </c>
      <c r="AL467" s="40">
        <v>10.3</v>
      </c>
      <c r="AM467" s="40">
        <v>32.4</v>
      </c>
      <c r="AN467" s="40" t="s">
        <v>150</v>
      </c>
      <c r="AO467" s="40" t="s">
        <v>201</v>
      </c>
      <c r="AP467" s="40" t="s">
        <v>153</v>
      </c>
      <c r="AQ467" s="40" t="s">
        <v>150</v>
      </c>
      <c r="AR467" s="40" t="s">
        <v>166</v>
      </c>
      <c r="AS467" s="40" t="s">
        <v>2161</v>
      </c>
      <c r="AT467" s="40" t="s">
        <v>166</v>
      </c>
      <c r="AU467" s="40" t="s">
        <v>181</v>
      </c>
      <c r="AV467" s="40" t="s">
        <v>153</v>
      </c>
      <c r="AW467" s="40" t="s">
        <v>150</v>
      </c>
      <c r="AX467" s="40" t="s">
        <v>153</v>
      </c>
      <c r="AY467" s="40" t="s">
        <v>150</v>
      </c>
      <c r="AZ467" s="40" t="s">
        <v>164</v>
      </c>
      <c r="BA467" s="40" t="s">
        <v>165</v>
      </c>
      <c r="BB467" s="40" t="s">
        <v>153</v>
      </c>
      <c r="BC467" s="40" t="s">
        <v>150</v>
      </c>
      <c r="BD467" s="40" t="s">
        <v>150</v>
      </c>
      <c r="BE467" s="40" t="s">
        <v>2153</v>
      </c>
      <c r="BF467" s="40" t="s">
        <v>153</v>
      </c>
      <c r="BG467" s="40" t="s">
        <v>166</v>
      </c>
      <c r="BH467" s="40" t="s">
        <v>166</v>
      </c>
      <c r="BI467" s="40" t="s">
        <v>153</v>
      </c>
      <c r="BJ467" s="40" t="s">
        <v>153</v>
      </c>
      <c r="BK467" s="40" t="s">
        <v>150</v>
      </c>
      <c r="BL467" s="40" t="s">
        <v>153</v>
      </c>
      <c r="BM467" s="40" t="s">
        <v>166</v>
      </c>
      <c r="BN467" s="40" t="s">
        <v>166</v>
      </c>
      <c r="BO467" s="40" t="s">
        <v>1897</v>
      </c>
      <c r="BP467" s="40" t="s">
        <v>150</v>
      </c>
      <c r="BQ467" s="40" t="s">
        <v>150</v>
      </c>
      <c r="BR467" s="40" t="s">
        <v>150</v>
      </c>
      <c r="BS467" s="40">
        <v>28.773790000000002</v>
      </c>
      <c r="BT467" s="40">
        <v>-82.757080000000002</v>
      </c>
      <c r="BU467" s="41">
        <v>43321</v>
      </c>
      <c r="BV467" s="43">
        <v>0.54861111111111105</v>
      </c>
      <c r="BW467" s="40" t="s">
        <v>153</v>
      </c>
      <c r="BX467" s="40" t="s">
        <v>150</v>
      </c>
      <c r="BY467" s="40" t="s">
        <v>150</v>
      </c>
      <c r="BZ467" s="40" t="s">
        <v>150</v>
      </c>
      <c r="CA467" s="43" t="s">
        <v>150</v>
      </c>
      <c r="CB467" s="43" t="s">
        <v>150</v>
      </c>
      <c r="CC467" s="43" t="s">
        <v>150</v>
      </c>
      <c r="CD467" s="40" t="s">
        <v>150</v>
      </c>
      <c r="CE467" s="40" t="s">
        <v>150</v>
      </c>
      <c r="CF467" s="40" t="s">
        <v>150</v>
      </c>
      <c r="CG467" s="40" t="s">
        <v>153</v>
      </c>
      <c r="CH467" s="40" t="s">
        <v>158</v>
      </c>
      <c r="CI467" s="40"/>
      <c r="CJ467" s="47">
        <v>6.4107362479086891</v>
      </c>
      <c r="CK467" s="47">
        <v>-14.451346192879829</v>
      </c>
      <c r="CL467" s="48">
        <v>5.6906993030765837E-2</v>
      </c>
      <c r="CM467" s="48">
        <v>0.16229209223881461</v>
      </c>
      <c r="CN467" s="47">
        <v>15.94033418228735</v>
      </c>
      <c r="CO467" s="47">
        <v>45.459969814794007</v>
      </c>
      <c r="CP467" s="47">
        <v>4.0618838708612302</v>
      </c>
      <c r="CQ467" s="47">
        <v>13.513080119801383</v>
      </c>
      <c r="CR467" s="47">
        <v>2.8518831095340786</v>
      </c>
      <c r="CS467" s="47">
        <v>3.3268011960509942</v>
      </c>
      <c r="CT467" s="4"/>
      <c r="CU467" s="4"/>
      <c r="CV467" s="4"/>
      <c r="CW467" s="4"/>
      <c r="CX467" s="4"/>
      <c r="CY467" s="4"/>
      <c r="CZ467" s="4"/>
      <c r="DA467" s="4"/>
      <c r="DB467" s="4"/>
      <c r="DC467" s="4"/>
      <c r="DD467" s="4"/>
      <c r="DE467" s="4"/>
      <c r="DF467" s="4"/>
      <c r="DG467" s="4"/>
      <c r="DH467" s="4"/>
      <c r="DI467" s="4"/>
      <c r="DJ467" s="4"/>
      <c r="DK467" s="4"/>
    </row>
    <row r="468" spans="1:115" ht="15" customHeight="1" x14ac:dyDescent="0.6">
      <c r="A468" s="40">
        <v>598</v>
      </c>
      <c r="B468" s="40" t="s">
        <v>19</v>
      </c>
      <c r="C468" s="40" t="s">
        <v>20</v>
      </c>
      <c r="D468" s="40" t="s">
        <v>29</v>
      </c>
      <c r="E468" s="40" t="s">
        <v>22</v>
      </c>
      <c r="F468" s="40" t="s">
        <v>35</v>
      </c>
      <c r="G468" s="40">
        <v>192</v>
      </c>
      <c r="H468" s="40" t="s">
        <v>2162</v>
      </c>
      <c r="I468" s="41">
        <v>43674</v>
      </c>
      <c r="J468" s="42">
        <f t="shared" si="0"/>
        <v>2019</v>
      </c>
      <c r="K468" s="42">
        <f t="shared" si="1"/>
        <v>7</v>
      </c>
      <c r="L468" s="42" t="str">
        <f t="shared" si="2"/>
        <v>2 - Summer</v>
      </c>
      <c r="M468" s="40"/>
      <c r="N468" s="40" t="s">
        <v>150</v>
      </c>
      <c r="O468" s="43">
        <v>0.52152777777777781</v>
      </c>
      <c r="P468" s="40" t="s">
        <v>160</v>
      </c>
      <c r="Q468" s="44">
        <v>28.761099999999999</v>
      </c>
      <c r="R468" s="44">
        <v>-82.748930000000001</v>
      </c>
      <c r="S468" s="40" t="s">
        <v>152</v>
      </c>
      <c r="T468" s="40" t="s">
        <v>150</v>
      </c>
      <c r="U468" s="40" t="s">
        <v>153</v>
      </c>
      <c r="V468" s="40" t="s">
        <v>150</v>
      </c>
      <c r="W468" s="40" t="s">
        <v>150</v>
      </c>
      <c r="X468" s="40" t="s">
        <v>150</v>
      </c>
      <c r="Y468" s="40" t="s">
        <v>2163</v>
      </c>
      <c r="Z468" s="40" t="s">
        <v>2164</v>
      </c>
      <c r="AA468" s="45">
        <v>982.00040844654404</v>
      </c>
      <c r="AB468" s="40" t="s">
        <v>156</v>
      </c>
      <c r="AC468" s="40">
        <v>14.2</v>
      </c>
      <c r="AD468" s="40">
        <v>78.7</v>
      </c>
      <c r="AE468" s="40">
        <v>80.5</v>
      </c>
      <c r="AF468" s="40">
        <v>65.7</v>
      </c>
      <c r="AG468" s="46">
        <v>86.9</v>
      </c>
      <c r="AH468" s="46">
        <v>88</v>
      </c>
      <c r="AI468" s="40">
        <v>81.3</v>
      </c>
      <c r="AJ468" s="40">
        <v>59.1</v>
      </c>
      <c r="AK468" s="40">
        <v>19.5</v>
      </c>
      <c r="AL468" s="40">
        <v>15.7</v>
      </c>
      <c r="AM468" s="40" t="s">
        <v>150</v>
      </c>
      <c r="AN468" s="40" t="s">
        <v>157</v>
      </c>
      <c r="AO468" s="40" t="s">
        <v>201</v>
      </c>
      <c r="AP468" s="40" t="s">
        <v>166</v>
      </c>
      <c r="AQ468" s="40" t="s">
        <v>2165</v>
      </c>
      <c r="AR468" s="40" t="s">
        <v>153</v>
      </c>
      <c r="AS468" s="40" t="s">
        <v>150</v>
      </c>
      <c r="AT468" s="40" t="s">
        <v>166</v>
      </c>
      <c r="AU468" s="40" t="s">
        <v>181</v>
      </c>
      <c r="AV468" s="40" t="s">
        <v>153</v>
      </c>
      <c r="AW468" s="40" t="s">
        <v>150</v>
      </c>
      <c r="AX468" s="40" t="s">
        <v>153</v>
      </c>
      <c r="AY468" s="40" t="s">
        <v>150</v>
      </c>
      <c r="AZ468" s="40" t="s">
        <v>164</v>
      </c>
      <c r="BA468" s="40" t="s">
        <v>165</v>
      </c>
      <c r="BB468" s="40" t="s">
        <v>153</v>
      </c>
      <c r="BC468" s="40" t="s">
        <v>150</v>
      </c>
      <c r="BD468" s="40" t="s">
        <v>150</v>
      </c>
      <c r="BE468" s="40" t="s">
        <v>150</v>
      </c>
      <c r="BF468" s="40" t="s">
        <v>153</v>
      </c>
      <c r="BG468" s="40" t="s">
        <v>166</v>
      </c>
      <c r="BH468" s="40" t="s">
        <v>166</v>
      </c>
      <c r="BI468" s="40" t="s">
        <v>153</v>
      </c>
      <c r="BJ468" s="40" t="s">
        <v>153</v>
      </c>
      <c r="BK468" s="40" t="s">
        <v>150</v>
      </c>
      <c r="BL468" s="40" t="s">
        <v>153</v>
      </c>
      <c r="BM468" s="40" t="s">
        <v>166</v>
      </c>
      <c r="BN468" s="40" t="s">
        <v>166</v>
      </c>
      <c r="BO468" s="40" t="s">
        <v>1897</v>
      </c>
      <c r="BP468" s="40" t="s">
        <v>150</v>
      </c>
      <c r="BQ468" s="40" t="s">
        <v>150</v>
      </c>
      <c r="BR468" s="40" t="s">
        <v>150</v>
      </c>
      <c r="BS468" s="40">
        <v>28.75902</v>
      </c>
      <c r="BT468" s="40">
        <v>-82.748710000000003</v>
      </c>
      <c r="BU468" s="41">
        <v>43319</v>
      </c>
      <c r="BV468" s="43">
        <v>0.55763888888888891</v>
      </c>
      <c r="BW468" s="40" t="s">
        <v>153</v>
      </c>
      <c r="BX468" s="40" t="s">
        <v>150</v>
      </c>
      <c r="BY468" s="40" t="s">
        <v>150</v>
      </c>
      <c r="BZ468" s="40" t="s">
        <v>150</v>
      </c>
      <c r="CA468" s="43" t="s">
        <v>150</v>
      </c>
      <c r="CB468" s="43" t="s">
        <v>150</v>
      </c>
      <c r="CC468" s="43" t="s">
        <v>150</v>
      </c>
      <c r="CD468" s="40" t="s">
        <v>150</v>
      </c>
      <c r="CE468" s="40" t="s">
        <v>150</v>
      </c>
      <c r="CF468" s="40" t="s">
        <v>150</v>
      </c>
      <c r="CG468" s="40" t="s">
        <v>153</v>
      </c>
      <c r="CH468" s="40" t="s">
        <v>158</v>
      </c>
      <c r="CI468" s="40"/>
      <c r="CJ468" s="47">
        <v>6.3201530861301976</v>
      </c>
      <c r="CK468" s="47">
        <v>-14.131732159821873</v>
      </c>
      <c r="CL468" s="48">
        <v>6.9925240471599939E-2</v>
      </c>
      <c r="CM468" s="48">
        <v>0.20333900560164697</v>
      </c>
      <c r="CN468" s="47">
        <v>15.678305038475324</v>
      </c>
      <c r="CO468" s="47">
        <v>45.591705291849095</v>
      </c>
      <c r="CP468" s="47">
        <v>4.991094965852958</v>
      </c>
      <c r="CQ468" s="47">
        <v>16.930808126698334</v>
      </c>
      <c r="CR468" s="47">
        <v>2.9079486066870643</v>
      </c>
      <c r="CS468" s="47">
        <v>3.3922031623385327</v>
      </c>
      <c r="CT468" s="4"/>
      <c r="CU468" s="4"/>
      <c r="CV468" s="4"/>
      <c r="CW468" s="4"/>
      <c r="CX468" s="4"/>
      <c r="CY468" s="4"/>
      <c r="CZ468" s="4"/>
      <c r="DA468" s="4"/>
      <c r="DB468" s="4"/>
      <c r="DC468" s="4"/>
      <c r="DD468" s="4"/>
      <c r="DE468" s="4"/>
      <c r="DF468" s="4"/>
      <c r="DG468" s="4"/>
      <c r="DH468" s="4"/>
      <c r="DI468" s="4"/>
      <c r="DJ468" s="4"/>
      <c r="DK468" s="4"/>
    </row>
    <row r="469" spans="1:115" ht="15" customHeight="1" x14ac:dyDescent="0.6">
      <c r="A469" s="40">
        <v>599</v>
      </c>
      <c r="B469" s="40" t="s">
        <v>19</v>
      </c>
      <c r="C469" s="40" t="s">
        <v>20</v>
      </c>
      <c r="D469" s="40" t="s">
        <v>29</v>
      </c>
      <c r="E469" s="40" t="s">
        <v>22</v>
      </c>
      <c r="F469" s="40" t="s">
        <v>35</v>
      </c>
      <c r="G469" s="40">
        <v>193</v>
      </c>
      <c r="H469" s="40" t="s">
        <v>2166</v>
      </c>
      <c r="I469" s="41">
        <v>43674</v>
      </c>
      <c r="J469" s="42">
        <f t="shared" si="0"/>
        <v>2019</v>
      </c>
      <c r="K469" s="42">
        <f t="shared" si="1"/>
        <v>7</v>
      </c>
      <c r="L469" s="42" t="str">
        <f t="shared" si="2"/>
        <v>2 - Summer</v>
      </c>
      <c r="M469" s="40"/>
      <c r="N469" s="40" t="s">
        <v>150</v>
      </c>
      <c r="O469" s="43">
        <v>0.55694444444444446</v>
      </c>
      <c r="P469" s="40" t="s">
        <v>160</v>
      </c>
      <c r="Q469" s="44">
        <v>28.758320000000001</v>
      </c>
      <c r="R469" s="44">
        <v>-82.745769999999993</v>
      </c>
      <c r="S469" s="40" t="s">
        <v>152</v>
      </c>
      <c r="T469" s="40" t="s">
        <v>150</v>
      </c>
      <c r="U469" s="40" t="s">
        <v>153</v>
      </c>
      <c r="V469" s="40" t="s">
        <v>150</v>
      </c>
      <c r="W469" s="40" t="s">
        <v>150</v>
      </c>
      <c r="X469" s="40" t="s">
        <v>150</v>
      </c>
      <c r="Y469" s="40" t="s">
        <v>2167</v>
      </c>
      <c r="Z469" s="40" t="s">
        <v>2168</v>
      </c>
      <c r="AA469" s="45">
        <v>982.000410277019</v>
      </c>
      <c r="AB469" s="40" t="s">
        <v>156</v>
      </c>
      <c r="AC469" s="40">
        <v>15.3</v>
      </c>
      <c r="AD469" s="40">
        <v>72.599999999999994</v>
      </c>
      <c r="AE469" s="40">
        <v>77</v>
      </c>
      <c r="AF469" s="40">
        <v>58.9</v>
      </c>
      <c r="AG469" s="46">
        <v>82.5</v>
      </c>
      <c r="AH469" s="46">
        <v>86.5</v>
      </c>
      <c r="AI469" s="40">
        <v>77.900000000000006</v>
      </c>
      <c r="AJ469" s="40">
        <v>59.7</v>
      </c>
      <c r="AK469" s="40">
        <v>15.9</v>
      </c>
      <c r="AL469" s="40">
        <v>11.6</v>
      </c>
      <c r="AM469" s="40" t="s">
        <v>150</v>
      </c>
      <c r="AN469" s="40" t="s">
        <v>157</v>
      </c>
      <c r="AO469" s="40" t="s">
        <v>201</v>
      </c>
      <c r="AP469" s="40" t="s">
        <v>153</v>
      </c>
      <c r="AQ469" s="40" t="s">
        <v>150</v>
      </c>
      <c r="AR469" s="40" t="s">
        <v>166</v>
      </c>
      <c r="AS469" s="40" t="s">
        <v>2169</v>
      </c>
      <c r="AT469" s="40" t="s">
        <v>166</v>
      </c>
      <c r="AU469" s="40" t="s">
        <v>181</v>
      </c>
      <c r="AV469" s="40" t="s">
        <v>153</v>
      </c>
      <c r="AW469" s="40" t="s">
        <v>150</v>
      </c>
      <c r="AX469" s="40" t="s">
        <v>153</v>
      </c>
      <c r="AY469" s="40" t="s">
        <v>150</v>
      </c>
      <c r="AZ469" s="40" t="s">
        <v>281</v>
      </c>
      <c r="BA469" s="40" t="s">
        <v>281</v>
      </c>
      <c r="BB469" s="40" t="s">
        <v>153</v>
      </c>
      <c r="BC469" s="40" t="s">
        <v>150</v>
      </c>
      <c r="BD469" s="40" t="s">
        <v>150</v>
      </c>
      <c r="BE469" s="40" t="s">
        <v>150</v>
      </c>
      <c r="BF469" s="40" t="s">
        <v>153</v>
      </c>
      <c r="BG469" s="40" t="s">
        <v>166</v>
      </c>
      <c r="BH469" s="40" t="s">
        <v>166</v>
      </c>
      <c r="BI469" s="40" t="s">
        <v>153</v>
      </c>
      <c r="BJ469" s="40" t="s">
        <v>153</v>
      </c>
      <c r="BK469" s="40" t="s">
        <v>150</v>
      </c>
      <c r="BL469" s="40" t="s">
        <v>153</v>
      </c>
      <c r="BM469" s="40" t="s">
        <v>166</v>
      </c>
      <c r="BN469" s="40" t="s">
        <v>166</v>
      </c>
      <c r="BO469" s="40" t="s">
        <v>1897</v>
      </c>
      <c r="BP469" s="40" t="s">
        <v>150</v>
      </c>
      <c r="BQ469" s="40" t="s">
        <v>150</v>
      </c>
      <c r="BR469" s="40" t="s">
        <v>150</v>
      </c>
      <c r="BS469" s="40">
        <v>28.757020000000001</v>
      </c>
      <c r="BT469" s="40">
        <v>-82.745530000000002</v>
      </c>
      <c r="BU469" s="41">
        <v>43378</v>
      </c>
      <c r="BV469" s="43">
        <v>0.73749999999999993</v>
      </c>
      <c r="BW469" s="40" t="s">
        <v>153</v>
      </c>
      <c r="BX469" s="40" t="s">
        <v>150</v>
      </c>
      <c r="BY469" s="40" t="s">
        <v>150</v>
      </c>
      <c r="BZ469" s="40" t="s">
        <v>150</v>
      </c>
      <c r="CA469" s="43" t="s">
        <v>150</v>
      </c>
      <c r="CB469" s="43" t="s">
        <v>150</v>
      </c>
      <c r="CC469" s="43" t="s">
        <v>150</v>
      </c>
      <c r="CD469" s="40" t="s">
        <v>150</v>
      </c>
      <c r="CE469" s="40" t="s">
        <v>150</v>
      </c>
      <c r="CF469" s="40" t="s">
        <v>150</v>
      </c>
      <c r="CG469" s="40" t="s">
        <v>153</v>
      </c>
      <c r="CH469" s="40" t="s">
        <v>158</v>
      </c>
      <c r="CI469" s="40"/>
      <c r="CJ469" s="47">
        <v>6.3901491656863056</v>
      </c>
      <c r="CK469" s="47">
        <v>-11.292563346683664</v>
      </c>
      <c r="CL469" s="48">
        <v>0.12874763650335325</v>
      </c>
      <c r="CM469" s="48">
        <v>0.37788990825182367</v>
      </c>
      <c r="CN469" s="47">
        <v>15.700931280896738</v>
      </c>
      <c r="CO469" s="47">
        <v>46.084135152661425</v>
      </c>
      <c r="CP469" s="47">
        <v>9.1896956818953068</v>
      </c>
      <c r="CQ469" s="47">
        <v>31.46460518333253</v>
      </c>
      <c r="CR469" s="47">
        <v>2.9351211293263741</v>
      </c>
      <c r="CS469" s="47">
        <v>3.4239006679319317</v>
      </c>
      <c r="CT469" s="4"/>
      <c r="CU469" s="4"/>
      <c r="CV469" s="4"/>
      <c r="CW469" s="4"/>
      <c r="CX469" s="4"/>
      <c r="CY469" s="4"/>
      <c r="CZ469" s="4"/>
      <c r="DA469" s="4"/>
      <c r="DB469" s="4"/>
      <c r="DC469" s="4"/>
      <c r="DD469" s="4"/>
      <c r="DE469" s="4"/>
      <c r="DF469" s="4"/>
      <c r="DG469" s="4"/>
      <c r="DH469" s="4"/>
      <c r="DI469" s="4"/>
      <c r="DJ469" s="4"/>
      <c r="DK469" s="4"/>
    </row>
    <row r="470" spans="1:115" ht="15" customHeight="1" x14ac:dyDescent="0.6">
      <c r="A470" s="40">
        <v>600</v>
      </c>
      <c r="B470" s="40" t="s">
        <v>19</v>
      </c>
      <c r="C470" s="40" t="s">
        <v>20</v>
      </c>
      <c r="D470" s="40" t="s">
        <v>29</v>
      </c>
      <c r="E470" s="40" t="s">
        <v>22</v>
      </c>
      <c r="F470" s="40" t="s">
        <v>35</v>
      </c>
      <c r="G470" s="40">
        <v>194</v>
      </c>
      <c r="H470" s="40" t="s">
        <v>2170</v>
      </c>
      <c r="I470" s="41">
        <v>43674</v>
      </c>
      <c r="J470" s="42">
        <f t="shared" si="0"/>
        <v>2019</v>
      </c>
      <c r="K470" s="42">
        <f t="shared" si="1"/>
        <v>7</v>
      </c>
      <c r="L470" s="42" t="str">
        <f t="shared" si="2"/>
        <v>2 - Summer</v>
      </c>
      <c r="M470" s="40"/>
      <c r="N470" s="40" t="s">
        <v>150</v>
      </c>
      <c r="O470" s="43">
        <v>0.60763888888888895</v>
      </c>
      <c r="P470" s="40" t="s">
        <v>160</v>
      </c>
      <c r="Q470" s="44">
        <v>28.75778</v>
      </c>
      <c r="R470" s="44">
        <v>-82.740200000000002</v>
      </c>
      <c r="S470" s="40" t="s">
        <v>152</v>
      </c>
      <c r="T470" s="40" t="s">
        <v>150</v>
      </c>
      <c r="U470" s="40" t="s">
        <v>153</v>
      </c>
      <c r="V470" s="40" t="s">
        <v>150</v>
      </c>
      <c r="W470" s="40" t="s">
        <v>150</v>
      </c>
      <c r="X470" s="40" t="s">
        <v>150</v>
      </c>
      <c r="Y470" s="40" t="s">
        <v>2171</v>
      </c>
      <c r="Z470" s="40" t="s">
        <v>2172</v>
      </c>
      <c r="AA470" s="45">
        <v>982.00040844863395</v>
      </c>
      <c r="AB470" s="40" t="s">
        <v>156</v>
      </c>
      <c r="AC470" s="40">
        <v>14.1</v>
      </c>
      <c r="AD470" s="40">
        <v>64.099999999999994</v>
      </c>
      <c r="AE470" s="40">
        <v>69.400000000000006</v>
      </c>
      <c r="AF470" s="40">
        <v>58.6</v>
      </c>
      <c r="AG470" s="46">
        <v>68.099999999999994</v>
      </c>
      <c r="AH470" s="46">
        <v>74.900000000000006</v>
      </c>
      <c r="AI470" s="40">
        <v>71.099999999999994</v>
      </c>
      <c r="AJ470" s="40">
        <v>55.8</v>
      </c>
      <c r="AK470" s="40">
        <v>12.1</v>
      </c>
      <c r="AL470" s="40">
        <v>10.199999999999999</v>
      </c>
      <c r="AM470" s="40" t="s">
        <v>150</v>
      </c>
      <c r="AN470" s="40" t="s">
        <v>150</v>
      </c>
      <c r="AO470" s="40" t="s">
        <v>201</v>
      </c>
      <c r="AP470" s="40" t="s">
        <v>153</v>
      </c>
      <c r="AQ470" s="40" t="s">
        <v>150</v>
      </c>
      <c r="AR470" s="40" t="s">
        <v>166</v>
      </c>
      <c r="AS470" s="40" t="s">
        <v>2173</v>
      </c>
      <c r="AT470" s="40" t="s">
        <v>166</v>
      </c>
      <c r="AU470" s="40" t="s">
        <v>181</v>
      </c>
      <c r="AV470" s="40" t="s">
        <v>153</v>
      </c>
      <c r="AW470" s="40" t="s">
        <v>150</v>
      </c>
      <c r="AX470" s="40" t="s">
        <v>153</v>
      </c>
      <c r="AY470" s="40" t="s">
        <v>150</v>
      </c>
      <c r="AZ470" s="40" t="s">
        <v>164</v>
      </c>
      <c r="BA470" s="40" t="s">
        <v>165</v>
      </c>
      <c r="BB470" s="40" t="s">
        <v>153</v>
      </c>
      <c r="BC470" s="40" t="s">
        <v>150</v>
      </c>
      <c r="BD470" s="40" t="s">
        <v>150</v>
      </c>
      <c r="BE470" s="40" t="s">
        <v>150</v>
      </c>
      <c r="BF470" s="40" t="s">
        <v>153</v>
      </c>
      <c r="BG470" s="40" t="s">
        <v>166</v>
      </c>
      <c r="BH470" s="40" t="s">
        <v>166</v>
      </c>
      <c r="BI470" s="40" t="s">
        <v>153</v>
      </c>
      <c r="BJ470" s="40" t="s">
        <v>153</v>
      </c>
      <c r="BK470" s="40" t="s">
        <v>150</v>
      </c>
      <c r="BL470" s="40" t="s">
        <v>153</v>
      </c>
      <c r="BM470" s="40" t="s">
        <v>166</v>
      </c>
      <c r="BN470" s="40" t="s">
        <v>166</v>
      </c>
      <c r="BO470" s="40" t="s">
        <v>1897</v>
      </c>
      <c r="BP470" s="40" t="s">
        <v>150</v>
      </c>
      <c r="BQ470" s="40" t="s">
        <v>150</v>
      </c>
      <c r="BR470" s="40" t="s">
        <v>150</v>
      </c>
      <c r="BS470" s="40">
        <v>28.7576</v>
      </c>
      <c r="BT470" s="40">
        <v>-82.738060000000004</v>
      </c>
      <c r="BU470" s="41">
        <v>43265</v>
      </c>
      <c r="BV470" s="43">
        <v>0.46875</v>
      </c>
      <c r="BW470" s="40" t="s">
        <v>153</v>
      </c>
      <c r="BX470" s="40" t="s">
        <v>150</v>
      </c>
      <c r="BY470" s="40" t="s">
        <v>150</v>
      </c>
      <c r="BZ470" s="40" t="s">
        <v>150</v>
      </c>
      <c r="CA470" s="43" t="s">
        <v>150</v>
      </c>
      <c r="CB470" s="43" t="s">
        <v>150</v>
      </c>
      <c r="CC470" s="43" t="s">
        <v>150</v>
      </c>
      <c r="CD470" s="40" t="s">
        <v>153</v>
      </c>
      <c r="CE470" s="40" t="s">
        <v>150</v>
      </c>
      <c r="CF470" s="40" t="s">
        <v>150</v>
      </c>
      <c r="CG470" s="40" t="s">
        <v>153</v>
      </c>
      <c r="CH470" s="40" t="s">
        <v>158</v>
      </c>
      <c r="CI470" s="40"/>
      <c r="CJ470" s="47">
        <v>6.2614799017964025</v>
      </c>
      <c r="CK470" s="47">
        <v>-14.542664488039243</v>
      </c>
      <c r="CL470" s="48">
        <v>7.8325149865255253E-2</v>
      </c>
      <c r="CM470" s="48">
        <v>0.22846744840825625</v>
      </c>
      <c r="CN470" s="47">
        <v>15.179292609545591</v>
      </c>
      <c r="CO470" s="47">
        <v>44.276637288421753</v>
      </c>
      <c r="CP470" s="47">
        <v>5.5906602330660427</v>
      </c>
      <c r="CQ470" s="47">
        <v>19.023101449480119</v>
      </c>
      <c r="CR470" s="47">
        <v>2.9169104534277257</v>
      </c>
      <c r="CS470" s="47">
        <v>3.4026574065380872</v>
      </c>
      <c r="CT470" s="4"/>
      <c r="CU470" s="4"/>
      <c r="CV470" s="4"/>
      <c r="CW470" s="4"/>
      <c r="CX470" s="4"/>
      <c r="CY470" s="4"/>
      <c r="CZ470" s="4"/>
      <c r="DA470" s="4"/>
      <c r="DB470" s="4"/>
      <c r="DC470" s="4"/>
      <c r="DD470" s="4"/>
      <c r="DE470" s="4"/>
      <c r="DF470" s="4"/>
      <c r="DG470" s="4"/>
      <c r="DH470" s="4"/>
      <c r="DI470" s="4"/>
      <c r="DJ470" s="4"/>
      <c r="DK470" s="4"/>
    </row>
    <row r="471" spans="1:115" ht="15" customHeight="1" x14ac:dyDescent="0.6">
      <c r="A471" s="40">
        <v>601</v>
      </c>
      <c r="B471" s="40" t="s">
        <v>19</v>
      </c>
      <c r="C471" s="40" t="s">
        <v>20</v>
      </c>
      <c r="D471" s="40" t="s">
        <v>29</v>
      </c>
      <c r="E471" s="40" t="s">
        <v>22</v>
      </c>
      <c r="F471" s="40" t="s">
        <v>35</v>
      </c>
      <c r="G471" s="40">
        <v>195</v>
      </c>
      <c r="H471" s="40" t="s">
        <v>2174</v>
      </c>
      <c r="I471" s="41">
        <v>43674</v>
      </c>
      <c r="J471" s="42">
        <f t="shared" si="0"/>
        <v>2019</v>
      </c>
      <c r="K471" s="42">
        <f t="shared" si="1"/>
        <v>7</v>
      </c>
      <c r="L471" s="42" t="str">
        <f t="shared" si="2"/>
        <v>2 - Summer</v>
      </c>
      <c r="M471" s="40"/>
      <c r="N471" s="40" t="s">
        <v>150</v>
      </c>
      <c r="O471" s="43">
        <v>0.65694444444444444</v>
      </c>
      <c r="P471" s="40" t="s">
        <v>160</v>
      </c>
      <c r="Q471" s="44">
        <v>28.767859999999999</v>
      </c>
      <c r="R471" s="44">
        <v>-82.739819999999995</v>
      </c>
      <c r="S471" s="40" t="s">
        <v>152</v>
      </c>
      <c r="T471" s="40" t="s">
        <v>150</v>
      </c>
      <c r="U471" s="40" t="s">
        <v>153</v>
      </c>
      <c r="V471" s="40" t="s">
        <v>150</v>
      </c>
      <c r="W471" s="40" t="s">
        <v>150</v>
      </c>
      <c r="X471" s="40" t="s">
        <v>150</v>
      </c>
      <c r="Y471" s="40" t="s">
        <v>2175</v>
      </c>
      <c r="Z471" s="40" t="s">
        <v>2176</v>
      </c>
      <c r="AA471" s="45">
        <v>982.00040982368603</v>
      </c>
      <c r="AB471" s="40" t="s">
        <v>156</v>
      </c>
      <c r="AC471" s="40">
        <v>12.3</v>
      </c>
      <c r="AD471" s="40">
        <v>64.599999999999994</v>
      </c>
      <c r="AE471" s="40">
        <v>66.900000000000006</v>
      </c>
      <c r="AF471" s="40">
        <v>55.2</v>
      </c>
      <c r="AG471" s="46">
        <v>72.2</v>
      </c>
      <c r="AH471" s="46">
        <v>73.099999999999994</v>
      </c>
      <c r="AI471" s="40">
        <v>71.900000000000006</v>
      </c>
      <c r="AJ471" s="40">
        <v>50.3</v>
      </c>
      <c r="AK471" s="40">
        <v>11.9</v>
      </c>
      <c r="AL471" s="40">
        <v>10</v>
      </c>
      <c r="AM471" s="40" t="s">
        <v>150</v>
      </c>
      <c r="AN471" s="40" t="s">
        <v>150</v>
      </c>
      <c r="AO471" s="40" t="s">
        <v>201</v>
      </c>
      <c r="AP471" s="40" t="s">
        <v>153</v>
      </c>
      <c r="AQ471" s="40" t="s">
        <v>150</v>
      </c>
      <c r="AR471" s="40" t="s">
        <v>153</v>
      </c>
      <c r="AS471" s="40" t="s">
        <v>150</v>
      </c>
      <c r="AT471" s="40" t="s">
        <v>166</v>
      </c>
      <c r="AU471" s="40" t="s">
        <v>181</v>
      </c>
      <c r="AV471" s="40" t="s">
        <v>153</v>
      </c>
      <c r="AW471" s="40" t="s">
        <v>150</v>
      </c>
      <c r="AX471" s="40" t="s">
        <v>153</v>
      </c>
      <c r="AY471" s="40" t="s">
        <v>150</v>
      </c>
      <c r="AZ471" s="40" t="s">
        <v>281</v>
      </c>
      <c r="BA471" s="40" t="s">
        <v>164</v>
      </c>
      <c r="BB471" s="40" t="s">
        <v>153</v>
      </c>
      <c r="BC471" s="40" t="s">
        <v>150</v>
      </c>
      <c r="BD471" s="40" t="s">
        <v>150</v>
      </c>
      <c r="BE471" s="40" t="s">
        <v>150</v>
      </c>
      <c r="BF471" s="40" t="s">
        <v>153</v>
      </c>
      <c r="BG471" s="40" t="s">
        <v>166</v>
      </c>
      <c r="BH471" s="40" t="s">
        <v>166</v>
      </c>
      <c r="BI471" s="40" t="s">
        <v>153</v>
      </c>
      <c r="BJ471" s="40" t="s">
        <v>153</v>
      </c>
      <c r="BK471" s="40" t="s">
        <v>150</v>
      </c>
      <c r="BL471" s="40" t="s">
        <v>153</v>
      </c>
      <c r="BM471" s="40" t="s">
        <v>166</v>
      </c>
      <c r="BN471" s="40" t="s">
        <v>166</v>
      </c>
      <c r="BO471" s="40" t="s">
        <v>1897</v>
      </c>
      <c r="BP471" s="40" t="s">
        <v>150</v>
      </c>
      <c r="BQ471" s="40" t="s">
        <v>150</v>
      </c>
      <c r="BR471" s="40" t="s">
        <v>150</v>
      </c>
      <c r="BS471" s="40">
        <v>28.76726</v>
      </c>
      <c r="BT471" s="40">
        <v>-82.736909999999995</v>
      </c>
      <c r="BU471" s="41">
        <v>43748</v>
      </c>
      <c r="BV471" s="43" t="s">
        <v>150</v>
      </c>
      <c r="BW471" s="40" t="s">
        <v>153</v>
      </c>
      <c r="BX471" s="40" t="s">
        <v>150</v>
      </c>
      <c r="BY471" s="40" t="s">
        <v>150</v>
      </c>
      <c r="BZ471" s="40" t="s">
        <v>150</v>
      </c>
      <c r="CA471" s="43" t="s">
        <v>150</v>
      </c>
      <c r="CB471" s="43" t="s">
        <v>150</v>
      </c>
      <c r="CC471" s="43" t="s">
        <v>150</v>
      </c>
      <c r="CD471" s="40" t="s">
        <v>150</v>
      </c>
      <c r="CE471" s="40" t="s">
        <v>150</v>
      </c>
      <c r="CF471" s="40" t="s">
        <v>150</v>
      </c>
      <c r="CG471" s="40" t="s">
        <v>153</v>
      </c>
      <c r="CH471" s="40" t="s">
        <v>158</v>
      </c>
      <c r="CI471" s="40"/>
      <c r="CJ471" s="47">
        <v>8.2594562314788114</v>
      </c>
      <c r="CK471" s="47">
        <v>-14.255219399866991</v>
      </c>
      <c r="CL471" s="48">
        <v>9.7865571516333877E-2</v>
      </c>
      <c r="CM471" s="48">
        <v>0.28748490727316495</v>
      </c>
      <c r="CN471" s="47">
        <v>15.102711653755227</v>
      </c>
      <c r="CO471" s="47">
        <v>44.364954826105702</v>
      </c>
      <c r="CP471" s="47">
        <v>6.9854083880323969</v>
      </c>
      <c r="CQ471" s="47">
        <v>23.937127999430889</v>
      </c>
      <c r="CR471" s="47">
        <v>2.9375489543346034</v>
      </c>
      <c r="CS471" s="47">
        <v>3.4267327935243794</v>
      </c>
      <c r="CT471" s="4"/>
      <c r="CU471" s="4"/>
      <c r="CV471" s="4"/>
      <c r="CW471" s="4"/>
      <c r="CX471" s="4"/>
      <c r="CY471" s="4"/>
      <c r="CZ471" s="4"/>
      <c r="DA471" s="4"/>
      <c r="DB471" s="4"/>
      <c r="DC471" s="4"/>
      <c r="DD471" s="4"/>
      <c r="DE471" s="4"/>
      <c r="DF471" s="4"/>
      <c r="DG471" s="4"/>
      <c r="DH471" s="4"/>
      <c r="DI471" s="4"/>
      <c r="DJ471" s="4"/>
      <c r="DK471" s="4"/>
    </row>
    <row r="472" spans="1:115" ht="15" customHeight="1" x14ac:dyDescent="0.6">
      <c r="A472" s="40">
        <v>602</v>
      </c>
      <c r="B472" s="40" t="s">
        <v>19</v>
      </c>
      <c r="C472" s="40" t="s">
        <v>20</v>
      </c>
      <c r="D472" s="40" t="s">
        <v>29</v>
      </c>
      <c r="E472" s="40" t="s">
        <v>22</v>
      </c>
      <c r="F472" s="40" t="s">
        <v>35</v>
      </c>
      <c r="G472" s="40">
        <v>196</v>
      </c>
      <c r="H472" s="40" t="s">
        <v>2177</v>
      </c>
      <c r="I472" s="41">
        <v>43674</v>
      </c>
      <c r="J472" s="42">
        <f t="shared" si="0"/>
        <v>2019</v>
      </c>
      <c r="K472" s="42">
        <f t="shared" si="1"/>
        <v>7</v>
      </c>
      <c r="L472" s="42" t="str">
        <f t="shared" si="2"/>
        <v>2 - Summer</v>
      </c>
      <c r="M472" s="40"/>
      <c r="N472" s="40" t="s">
        <v>150</v>
      </c>
      <c r="O472" s="43">
        <v>0.70208333333333339</v>
      </c>
      <c r="P472" s="40" t="s">
        <v>160</v>
      </c>
      <c r="Q472" s="44">
        <v>28.771180000000001</v>
      </c>
      <c r="R472" s="44">
        <v>-82.764430000000004</v>
      </c>
      <c r="S472" s="40" t="s">
        <v>152</v>
      </c>
      <c r="T472" s="40" t="s">
        <v>150</v>
      </c>
      <c r="U472" s="40" t="s">
        <v>153</v>
      </c>
      <c r="V472" s="40" t="s">
        <v>150</v>
      </c>
      <c r="W472" s="40" t="s">
        <v>150</v>
      </c>
      <c r="X472" s="40" t="s">
        <v>150</v>
      </c>
      <c r="Y472" s="40" t="s">
        <v>2178</v>
      </c>
      <c r="Z472" s="40" t="s">
        <v>2179</v>
      </c>
      <c r="AA472" s="45">
        <v>982.00041028467194</v>
      </c>
      <c r="AB472" s="40" t="s">
        <v>156</v>
      </c>
      <c r="AC472" s="40">
        <v>15.9</v>
      </c>
      <c r="AD472" s="40">
        <v>81.400000000000006</v>
      </c>
      <c r="AE472" s="40">
        <v>83.5</v>
      </c>
      <c r="AF472" s="40">
        <v>65.599999999999994</v>
      </c>
      <c r="AG472" s="46">
        <v>90.5</v>
      </c>
      <c r="AH472" s="46">
        <v>92.3</v>
      </c>
      <c r="AI472" s="40">
        <v>85</v>
      </c>
      <c r="AJ472" s="40">
        <v>62.8</v>
      </c>
      <c r="AK472" s="40">
        <v>15.3</v>
      </c>
      <c r="AL472" s="40">
        <v>11.5</v>
      </c>
      <c r="AM472" s="40" t="s">
        <v>150</v>
      </c>
      <c r="AN472" s="40" t="s">
        <v>157</v>
      </c>
      <c r="AO472" s="40" t="s">
        <v>201</v>
      </c>
      <c r="AP472" s="40" t="s">
        <v>166</v>
      </c>
      <c r="AQ472" s="40" t="s">
        <v>2180</v>
      </c>
      <c r="AR472" s="40" t="s">
        <v>153</v>
      </c>
      <c r="AS472" s="40" t="s">
        <v>150</v>
      </c>
      <c r="AT472" s="40" t="s">
        <v>166</v>
      </c>
      <c r="AU472" s="40" t="s">
        <v>181</v>
      </c>
      <c r="AV472" s="40" t="s">
        <v>153</v>
      </c>
      <c r="AW472" s="40" t="s">
        <v>150</v>
      </c>
      <c r="AX472" s="40" t="s">
        <v>153</v>
      </c>
      <c r="AY472" s="40" t="s">
        <v>150</v>
      </c>
      <c r="AZ472" s="40" t="s">
        <v>164</v>
      </c>
      <c r="BA472" s="40" t="s">
        <v>165</v>
      </c>
      <c r="BB472" s="40" t="s">
        <v>153</v>
      </c>
      <c r="BC472" s="40" t="s">
        <v>150</v>
      </c>
      <c r="BD472" s="40" t="s">
        <v>150</v>
      </c>
      <c r="BE472" s="40" t="s">
        <v>2153</v>
      </c>
      <c r="BF472" s="40" t="s">
        <v>153</v>
      </c>
      <c r="BG472" s="40" t="s">
        <v>166</v>
      </c>
      <c r="BH472" s="40" t="s">
        <v>166</v>
      </c>
      <c r="BI472" s="40" t="s">
        <v>153</v>
      </c>
      <c r="BJ472" s="40" t="s">
        <v>153</v>
      </c>
      <c r="BK472" s="40" t="s">
        <v>150</v>
      </c>
      <c r="BL472" s="40" t="s">
        <v>153</v>
      </c>
      <c r="BM472" s="40" t="s">
        <v>166</v>
      </c>
      <c r="BN472" s="40" t="s">
        <v>166</v>
      </c>
      <c r="BO472" s="40" t="s">
        <v>2181</v>
      </c>
      <c r="BP472" s="40" t="s">
        <v>150</v>
      </c>
      <c r="BQ472" s="40" t="s">
        <v>150</v>
      </c>
      <c r="BR472" s="40" t="s">
        <v>150</v>
      </c>
      <c r="BS472" s="40">
        <v>28.770530000000001</v>
      </c>
      <c r="BT472" s="40">
        <v>-82.764160000000004</v>
      </c>
      <c r="BU472" s="41">
        <v>43379</v>
      </c>
      <c r="BV472" s="43">
        <v>0.49305555555555558</v>
      </c>
      <c r="BW472" s="40" t="s">
        <v>153</v>
      </c>
      <c r="BX472" s="40" t="s">
        <v>150</v>
      </c>
      <c r="BY472" s="40" t="s">
        <v>150</v>
      </c>
      <c r="BZ472" s="40" t="s">
        <v>150</v>
      </c>
      <c r="CA472" s="43" t="s">
        <v>150</v>
      </c>
      <c r="CB472" s="43" t="s">
        <v>150</v>
      </c>
      <c r="CC472" s="43" t="s">
        <v>150</v>
      </c>
      <c r="CD472" s="40" t="s">
        <v>150</v>
      </c>
      <c r="CE472" s="40" t="s">
        <v>150</v>
      </c>
      <c r="CF472" s="40" t="s">
        <v>150</v>
      </c>
      <c r="CG472" s="40" t="s">
        <v>153</v>
      </c>
      <c r="CH472" s="40" t="s">
        <v>158</v>
      </c>
      <c r="CI472" s="40"/>
      <c r="CJ472" s="47">
        <v>4.9202314950080561</v>
      </c>
      <c r="CK472" s="47">
        <v>-13.029686370511648</v>
      </c>
      <c r="CL472" s="48">
        <v>5.3200653919765306E-2</v>
      </c>
      <c r="CM472" s="48">
        <v>0.14667683064556722</v>
      </c>
      <c r="CN472" s="47">
        <v>14.737023246472383</v>
      </c>
      <c r="CO472" s="47">
        <v>40.630701009852416</v>
      </c>
      <c r="CP472" s="47">
        <v>3.7973343268925985</v>
      </c>
      <c r="CQ472" s="47">
        <v>12.21289181062175</v>
      </c>
      <c r="CR472" s="47">
        <v>2.7570493939186957</v>
      </c>
      <c r="CS472" s="47">
        <v>3.2161750215487865</v>
      </c>
      <c r="CT472" s="4"/>
      <c r="CU472" s="4"/>
      <c r="CV472" s="4"/>
      <c r="CW472" s="4"/>
      <c r="CX472" s="4"/>
      <c r="CY472" s="4"/>
      <c r="CZ472" s="4"/>
      <c r="DA472" s="4"/>
      <c r="DB472" s="4"/>
      <c r="DC472" s="4"/>
      <c r="DD472" s="4"/>
      <c r="DE472" s="4"/>
      <c r="DF472" s="4"/>
      <c r="DG472" s="4"/>
      <c r="DH472" s="4"/>
      <c r="DI472" s="4"/>
      <c r="DJ472" s="4"/>
      <c r="DK472" s="4"/>
    </row>
    <row r="473" spans="1:115" ht="15" customHeight="1" x14ac:dyDescent="0.6">
      <c r="A473" s="40">
        <v>603</v>
      </c>
      <c r="B473" s="40" t="s">
        <v>19</v>
      </c>
      <c r="C473" s="40" t="s">
        <v>20</v>
      </c>
      <c r="D473" s="40" t="s">
        <v>29</v>
      </c>
      <c r="E473" s="40" t="s">
        <v>22</v>
      </c>
      <c r="F473" s="40" t="s">
        <v>35</v>
      </c>
      <c r="G473" s="40">
        <v>197</v>
      </c>
      <c r="H473" s="40" t="s">
        <v>2182</v>
      </c>
      <c r="I473" s="41">
        <v>43675</v>
      </c>
      <c r="J473" s="42">
        <f t="shared" si="0"/>
        <v>2019</v>
      </c>
      <c r="K473" s="42">
        <f t="shared" si="1"/>
        <v>7</v>
      </c>
      <c r="L473" s="42" t="str">
        <f t="shared" si="2"/>
        <v>2 - Summer</v>
      </c>
      <c r="M473" s="40"/>
      <c r="N473" s="40" t="s">
        <v>150</v>
      </c>
      <c r="O473" s="43">
        <v>0.50624999999999998</v>
      </c>
      <c r="P473" s="40" t="s">
        <v>160</v>
      </c>
      <c r="Q473" s="44">
        <v>28.77215</v>
      </c>
      <c r="R473" s="44">
        <v>-82.768270000000001</v>
      </c>
      <c r="S473" s="40" t="s">
        <v>152</v>
      </c>
      <c r="T473" s="40" t="s">
        <v>150</v>
      </c>
      <c r="U473" s="40" t="s">
        <v>153</v>
      </c>
      <c r="V473" s="40" t="s">
        <v>150</v>
      </c>
      <c r="W473" s="40" t="s">
        <v>150</v>
      </c>
      <c r="X473" s="40" t="s">
        <v>150</v>
      </c>
      <c r="Y473" s="40" t="s">
        <v>2183</v>
      </c>
      <c r="Z473" s="40" t="s">
        <v>2184</v>
      </c>
      <c r="AA473" s="45">
        <v>982.00040844684497</v>
      </c>
      <c r="AB473" s="40" t="s">
        <v>156</v>
      </c>
      <c r="AC473" s="40">
        <v>14.5</v>
      </c>
      <c r="AD473" s="40">
        <v>71.3</v>
      </c>
      <c r="AE473" s="40">
        <v>73.7</v>
      </c>
      <c r="AF473" s="40">
        <v>60.8</v>
      </c>
      <c r="AG473" s="46">
        <v>80.099999999999994</v>
      </c>
      <c r="AH473" s="46">
        <v>81.5</v>
      </c>
      <c r="AI473" s="40">
        <v>78.3</v>
      </c>
      <c r="AJ473" s="40">
        <v>56.2</v>
      </c>
      <c r="AK473" s="40">
        <v>17.5</v>
      </c>
      <c r="AL473" s="40">
        <v>13.5</v>
      </c>
      <c r="AM473" s="40" t="s">
        <v>150</v>
      </c>
      <c r="AN473" s="40" t="s">
        <v>150</v>
      </c>
      <c r="AO473" s="40" t="s">
        <v>201</v>
      </c>
      <c r="AP473" s="40" t="s">
        <v>166</v>
      </c>
      <c r="AQ473" s="40" t="s">
        <v>2185</v>
      </c>
      <c r="AR473" s="40" t="s">
        <v>153</v>
      </c>
      <c r="AS473" s="40" t="s">
        <v>150</v>
      </c>
      <c r="AT473" s="40" t="s">
        <v>166</v>
      </c>
      <c r="AU473" s="40" t="s">
        <v>181</v>
      </c>
      <c r="AV473" s="40" t="s">
        <v>153</v>
      </c>
      <c r="AW473" s="40" t="s">
        <v>150</v>
      </c>
      <c r="AX473" s="40" t="s">
        <v>153</v>
      </c>
      <c r="AY473" s="40" t="s">
        <v>150</v>
      </c>
      <c r="AZ473" s="40" t="s">
        <v>164</v>
      </c>
      <c r="BA473" s="40" t="s">
        <v>164</v>
      </c>
      <c r="BB473" s="40" t="s">
        <v>153</v>
      </c>
      <c r="BC473" s="40" t="s">
        <v>150</v>
      </c>
      <c r="BD473" s="40" t="s">
        <v>150</v>
      </c>
      <c r="BE473" s="40" t="s">
        <v>150</v>
      </c>
      <c r="BF473" s="40" t="s">
        <v>153</v>
      </c>
      <c r="BG473" s="40" t="s">
        <v>166</v>
      </c>
      <c r="BH473" s="40" t="s">
        <v>166</v>
      </c>
      <c r="BI473" s="40" t="s">
        <v>153</v>
      </c>
      <c r="BJ473" s="40" t="s">
        <v>153</v>
      </c>
      <c r="BK473" s="40" t="s">
        <v>150</v>
      </c>
      <c r="BL473" s="40" t="s">
        <v>153</v>
      </c>
      <c r="BM473" s="40" t="s">
        <v>166</v>
      </c>
      <c r="BN473" s="40" t="s">
        <v>153</v>
      </c>
      <c r="BO473" s="40" t="s">
        <v>2186</v>
      </c>
      <c r="BP473" s="40" t="s">
        <v>150</v>
      </c>
      <c r="BQ473" s="40" t="s">
        <v>150</v>
      </c>
      <c r="BR473" s="40" t="s">
        <v>150</v>
      </c>
      <c r="BS473" s="40">
        <v>28.770910000000001</v>
      </c>
      <c r="BT473" s="40">
        <v>-82.767910000000001</v>
      </c>
      <c r="BU473" s="41">
        <v>43380</v>
      </c>
      <c r="BV473" s="43">
        <v>0.56388888888888888</v>
      </c>
      <c r="BW473" s="40" t="s">
        <v>153</v>
      </c>
      <c r="BX473" s="40" t="s">
        <v>150</v>
      </c>
      <c r="BY473" s="40" t="s">
        <v>150</v>
      </c>
      <c r="BZ473" s="40" t="s">
        <v>150</v>
      </c>
      <c r="CA473" s="43" t="s">
        <v>150</v>
      </c>
      <c r="CB473" s="43" t="s">
        <v>150</v>
      </c>
      <c r="CC473" s="43" t="s">
        <v>150</v>
      </c>
      <c r="CD473" s="40" t="s">
        <v>150</v>
      </c>
      <c r="CE473" s="40" t="s">
        <v>150</v>
      </c>
      <c r="CF473" s="40" t="s">
        <v>150</v>
      </c>
      <c r="CG473" s="40" t="s">
        <v>153</v>
      </c>
      <c r="CH473" s="40" t="s">
        <v>158</v>
      </c>
      <c r="CI473" s="40"/>
      <c r="CJ473" s="47">
        <v>4.6206894486723629</v>
      </c>
      <c r="CK473" s="47">
        <v>-14.564456353929561</v>
      </c>
      <c r="CL473" s="48">
        <v>6.1096967941254847E-2</v>
      </c>
      <c r="CM473" s="48">
        <v>0.19671713842808886</v>
      </c>
      <c r="CN473" s="47">
        <v>15.350996970164536</v>
      </c>
      <c r="CO473" s="47">
        <v>49.426416690474582</v>
      </c>
      <c r="CP473" s="47">
        <v>4.360954171395778</v>
      </c>
      <c r="CQ473" s="47">
        <v>16.379445331231377</v>
      </c>
      <c r="CR473" s="47">
        <v>3.2197528790173964</v>
      </c>
      <c r="CS473" s="47">
        <v>3.7559315433000595</v>
      </c>
      <c r="CT473" s="4"/>
      <c r="CU473" s="4"/>
      <c r="CV473" s="4"/>
      <c r="CW473" s="4"/>
      <c r="CX473" s="4"/>
      <c r="CY473" s="4"/>
      <c r="CZ473" s="4"/>
      <c r="DA473" s="4"/>
      <c r="DB473" s="4"/>
      <c r="DC473" s="4"/>
      <c r="DD473" s="4"/>
      <c r="DE473" s="4"/>
      <c r="DF473" s="4"/>
      <c r="DG473" s="4"/>
      <c r="DH473" s="4"/>
      <c r="DI473" s="4"/>
      <c r="DJ473" s="4"/>
      <c r="DK473" s="4"/>
    </row>
    <row r="474" spans="1:115" ht="15" customHeight="1" x14ac:dyDescent="0.6">
      <c r="A474" s="40">
        <v>604</v>
      </c>
      <c r="B474" s="40" t="s">
        <v>19</v>
      </c>
      <c r="C474" s="40" t="s">
        <v>20</v>
      </c>
      <c r="D474" s="40" t="s">
        <v>29</v>
      </c>
      <c r="E474" s="40" t="s">
        <v>22</v>
      </c>
      <c r="F474" s="40" t="s">
        <v>36</v>
      </c>
      <c r="G474" s="40">
        <v>198</v>
      </c>
      <c r="H474" s="40" t="s">
        <v>2187</v>
      </c>
      <c r="I474" s="41">
        <v>43696</v>
      </c>
      <c r="J474" s="42">
        <f t="shared" si="0"/>
        <v>2019</v>
      </c>
      <c r="K474" s="42">
        <f t="shared" si="1"/>
        <v>8</v>
      </c>
      <c r="L474" s="42" t="str">
        <f t="shared" si="2"/>
        <v>2 - Summer</v>
      </c>
      <c r="M474" s="40"/>
      <c r="N474" s="40" t="s">
        <v>150</v>
      </c>
      <c r="O474" s="43">
        <v>0.47916666666666669</v>
      </c>
      <c r="P474" s="40" t="s">
        <v>160</v>
      </c>
      <c r="Q474" s="44">
        <v>28.785910000000001</v>
      </c>
      <c r="R474" s="44">
        <v>-82.789366000000001</v>
      </c>
      <c r="S474" s="40" t="s">
        <v>152</v>
      </c>
      <c r="T474" s="40" t="s">
        <v>150</v>
      </c>
      <c r="U474" s="40" t="s">
        <v>153</v>
      </c>
      <c r="V474" s="40" t="s">
        <v>150</v>
      </c>
      <c r="W474" s="40" t="s">
        <v>150</v>
      </c>
      <c r="X474" s="40" t="s">
        <v>150</v>
      </c>
      <c r="Y474" s="40" t="s">
        <v>2188</v>
      </c>
      <c r="Z474" s="40" t="s">
        <v>2189</v>
      </c>
      <c r="AA474" s="45">
        <v>982.00041028101998</v>
      </c>
      <c r="AB474" s="40" t="s">
        <v>156</v>
      </c>
      <c r="AC474" s="40">
        <v>16.2</v>
      </c>
      <c r="AD474" s="40">
        <v>81.7</v>
      </c>
      <c r="AE474" s="40">
        <v>82</v>
      </c>
      <c r="AF474" s="40">
        <v>63.4</v>
      </c>
      <c r="AG474" s="46">
        <v>91.1</v>
      </c>
      <c r="AH474" s="46">
        <v>91.3</v>
      </c>
      <c r="AI474" s="40">
        <v>85.4</v>
      </c>
      <c r="AJ474" s="40">
        <v>63.1</v>
      </c>
      <c r="AK474" s="40">
        <v>20</v>
      </c>
      <c r="AL474" s="40">
        <v>15</v>
      </c>
      <c r="AM474" s="40" t="s">
        <v>150</v>
      </c>
      <c r="AN474" s="40" t="s">
        <v>157</v>
      </c>
      <c r="AO474" s="40" t="s">
        <v>163</v>
      </c>
      <c r="AP474" s="40" t="s">
        <v>153</v>
      </c>
      <c r="AQ474" s="40" t="s">
        <v>150</v>
      </c>
      <c r="AR474" s="40" t="s">
        <v>153</v>
      </c>
      <c r="AS474" s="40" t="s">
        <v>150</v>
      </c>
      <c r="AT474" s="40" t="s">
        <v>166</v>
      </c>
      <c r="AU474" s="40" t="s">
        <v>181</v>
      </c>
      <c r="AV474" s="40" t="s">
        <v>153</v>
      </c>
      <c r="AW474" s="40" t="s">
        <v>150</v>
      </c>
      <c r="AX474" s="40" t="s">
        <v>153</v>
      </c>
      <c r="AY474" s="40" t="s">
        <v>150</v>
      </c>
      <c r="AZ474" s="40" t="s">
        <v>185</v>
      </c>
      <c r="BA474" s="40" t="s">
        <v>164</v>
      </c>
      <c r="BB474" s="40" t="s">
        <v>153</v>
      </c>
      <c r="BC474" s="40" t="s">
        <v>150</v>
      </c>
      <c r="BD474" s="40" t="s">
        <v>150</v>
      </c>
      <c r="BE474" s="40" t="s">
        <v>150</v>
      </c>
      <c r="BF474" s="40" t="s">
        <v>153</v>
      </c>
      <c r="BG474" s="40" t="s">
        <v>166</v>
      </c>
      <c r="BH474" s="40" t="s">
        <v>166</v>
      </c>
      <c r="BI474" s="40" t="s">
        <v>153</v>
      </c>
      <c r="BJ474" s="40" t="s">
        <v>153</v>
      </c>
      <c r="BK474" s="40" t="s">
        <v>150</v>
      </c>
      <c r="BL474" s="40" t="s">
        <v>153</v>
      </c>
      <c r="BM474" s="40" t="s">
        <v>166</v>
      </c>
      <c r="BN474" s="40" t="s">
        <v>166</v>
      </c>
      <c r="BO474" s="40" t="s">
        <v>1897</v>
      </c>
      <c r="BP474" s="40" t="s">
        <v>150</v>
      </c>
      <c r="BQ474" s="40" t="s">
        <v>150</v>
      </c>
      <c r="BR474" s="40" t="s">
        <v>150</v>
      </c>
      <c r="BS474" s="40">
        <v>28.784679000000001</v>
      </c>
      <c r="BT474" s="40">
        <v>-82.788116000000002</v>
      </c>
      <c r="BU474" s="41">
        <v>43700</v>
      </c>
      <c r="BV474" s="43" t="s">
        <v>150</v>
      </c>
      <c r="BW474" s="40" t="s">
        <v>153</v>
      </c>
      <c r="BX474" s="40" t="s">
        <v>150</v>
      </c>
      <c r="BY474" s="40" t="s">
        <v>150</v>
      </c>
      <c r="BZ474" s="40" t="s">
        <v>150</v>
      </c>
      <c r="CA474" s="43" t="s">
        <v>150</v>
      </c>
      <c r="CB474" s="43" t="s">
        <v>150</v>
      </c>
      <c r="CC474" s="43" t="s">
        <v>150</v>
      </c>
      <c r="CD474" s="40" t="s">
        <v>150</v>
      </c>
      <c r="CE474" s="40" t="s">
        <v>150</v>
      </c>
      <c r="CF474" s="40" t="s">
        <v>150</v>
      </c>
      <c r="CG474" s="40" t="s">
        <v>153</v>
      </c>
      <c r="CH474" s="40" t="s">
        <v>158</v>
      </c>
      <c r="CI474" s="40"/>
      <c r="CJ474" s="47">
        <v>11.403103686836916</v>
      </c>
      <c r="CK474" s="47">
        <v>-15.700746503924567</v>
      </c>
      <c r="CL474" s="48">
        <v>5.1528655870105168E-2</v>
      </c>
      <c r="CM474" s="48">
        <v>0.14857730110993261</v>
      </c>
      <c r="CN474" s="47">
        <v>15.066858441551217</v>
      </c>
      <c r="CO474" s="47">
        <v>43.44365529530193</v>
      </c>
      <c r="CP474" s="47">
        <v>3.677991139907578</v>
      </c>
      <c r="CQ474" s="47">
        <v>12.371132482092641</v>
      </c>
      <c r="CR474" s="47">
        <v>2.8833917477775919</v>
      </c>
      <c r="CS474" s="47">
        <v>3.3635569014458007</v>
      </c>
      <c r="CT474" s="4"/>
      <c r="CU474" s="4"/>
      <c r="CV474" s="4"/>
      <c r="CW474" s="4"/>
      <c r="CX474" s="4"/>
      <c r="CY474" s="4"/>
      <c r="CZ474" s="4"/>
      <c r="DA474" s="4"/>
      <c r="DB474" s="4"/>
      <c r="DC474" s="4"/>
      <c r="DD474" s="4"/>
      <c r="DE474" s="4"/>
      <c r="DF474" s="4"/>
      <c r="DG474" s="4"/>
      <c r="DH474" s="4"/>
      <c r="DI474" s="4"/>
      <c r="DJ474" s="4"/>
      <c r="DK474" s="4"/>
    </row>
    <row r="475" spans="1:115" ht="15" customHeight="1" x14ac:dyDescent="0.6">
      <c r="A475" s="40">
        <v>605</v>
      </c>
      <c r="B475" s="40" t="s">
        <v>19</v>
      </c>
      <c r="C475" s="40" t="s">
        <v>20</v>
      </c>
      <c r="D475" s="40" t="s">
        <v>29</v>
      </c>
      <c r="E475" s="40" t="s">
        <v>22</v>
      </c>
      <c r="F475" s="40" t="s">
        <v>36</v>
      </c>
      <c r="G475" s="40">
        <v>199</v>
      </c>
      <c r="H475" s="40" t="s">
        <v>2190</v>
      </c>
      <c r="I475" s="41">
        <v>43696</v>
      </c>
      <c r="J475" s="42">
        <f t="shared" si="0"/>
        <v>2019</v>
      </c>
      <c r="K475" s="42">
        <f t="shared" si="1"/>
        <v>8</v>
      </c>
      <c r="L475" s="42" t="str">
        <f t="shared" si="2"/>
        <v>2 - Summer</v>
      </c>
      <c r="M475" s="40"/>
      <c r="N475" s="40" t="s">
        <v>150</v>
      </c>
      <c r="O475" s="43">
        <v>0.50347222222222221</v>
      </c>
      <c r="P475" s="40" t="s">
        <v>160</v>
      </c>
      <c r="Q475" s="44">
        <v>28.779170000000001</v>
      </c>
      <c r="R475" s="44">
        <v>-82.783788999999999</v>
      </c>
      <c r="S475" s="40" t="s">
        <v>152</v>
      </c>
      <c r="T475" s="40" t="s">
        <v>150</v>
      </c>
      <c r="U475" s="40" t="s">
        <v>153</v>
      </c>
      <c r="V475" s="40" t="s">
        <v>150</v>
      </c>
      <c r="W475" s="40" t="s">
        <v>150</v>
      </c>
      <c r="X475" s="40" t="s">
        <v>150</v>
      </c>
      <c r="Y475" s="40" t="s">
        <v>2191</v>
      </c>
      <c r="Z475" s="40" t="s">
        <v>2192</v>
      </c>
      <c r="AA475" s="45">
        <v>982.00041027887403</v>
      </c>
      <c r="AB475" s="40" t="s">
        <v>156</v>
      </c>
      <c r="AC475" s="40">
        <v>12.6</v>
      </c>
      <c r="AD475" s="40">
        <v>65.400000000000006</v>
      </c>
      <c r="AE475" s="40">
        <v>66.7</v>
      </c>
      <c r="AF475" s="40">
        <v>56.2</v>
      </c>
      <c r="AG475" s="46">
        <v>73.5</v>
      </c>
      <c r="AH475" s="46">
        <v>74.5</v>
      </c>
      <c r="AI475" s="40">
        <v>54.5</v>
      </c>
      <c r="AJ475" s="40">
        <v>11.8</v>
      </c>
      <c r="AK475" s="40">
        <v>11.8</v>
      </c>
      <c r="AL475" s="40">
        <v>8.1</v>
      </c>
      <c r="AM475" s="40">
        <v>40.1</v>
      </c>
      <c r="AN475" s="40" t="s">
        <v>150</v>
      </c>
      <c r="AO475" s="40" t="s">
        <v>163</v>
      </c>
      <c r="AP475" s="40" t="s">
        <v>153</v>
      </c>
      <c r="AQ475" s="40" t="s">
        <v>150</v>
      </c>
      <c r="AR475" s="40" t="s">
        <v>153</v>
      </c>
      <c r="AS475" s="40" t="s">
        <v>150</v>
      </c>
      <c r="AT475" s="40" t="s">
        <v>166</v>
      </c>
      <c r="AU475" s="40" t="s">
        <v>181</v>
      </c>
      <c r="AV475" s="40" t="s">
        <v>153</v>
      </c>
      <c r="AW475" s="40" t="s">
        <v>150</v>
      </c>
      <c r="AX475" s="40" t="s">
        <v>153</v>
      </c>
      <c r="AY475" s="40" t="s">
        <v>150</v>
      </c>
      <c r="AZ475" s="40" t="s">
        <v>185</v>
      </c>
      <c r="BA475" s="40" t="s">
        <v>164</v>
      </c>
      <c r="BB475" s="40" t="s">
        <v>153</v>
      </c>
      <c r="BC475" s="40" t="s">
        <v>150</v>
      </c>
      <c r="BD475" s="40" t="s">
        <v>150</v>
      </c>
      <c r="BE475" s="40" t="s">
        <v>150</v>
      </c>
      <c r="BF475" s="40" t="s">
        <v>153</v>
      </c>
      <c r="BG475" s="40" t="s">
        <v>166</v>
      </c>
      <c r="BH475" s="40" t="s">
        <v>166</v>
      </c>
      <c r="BI475" s="40" t="s">
        <v>153</v>
      </c>
      <c r="BJ475" s="40" t="s">
        <v>153</v>
      </c>
      <c r="BK475" s="40" t="s">
        <v>150</v>
      </c>
      <c r="BL475" s="40" t="s">
        <v>153</v>
      </c>
      <c r="BM475" s="40" t="s">
        <v>166</v>
      </c>
      <c r="BN475" s="40" t="s">
        <v>166</v>
      </c>
      <c r="BO475" s="40" t="s">
        <v>2193</v>
      </c>
      <c r="BP475" s="40" t="s">
        <v>150</v>
      </c>
      <c r="BQ475" s="40" t="s">
        <v>150</v>
      </c>
      <c r="BR475" s="40" t="s">
        <v>150</v>
      </c>
      <c r="BS475" s="40">
        <v>28.778420000000001</v>
      </c>
      <c r="BT475" s="40">
        <v>-82.781627</v>
      </c>
      <c r="BU475" s="41">
        <v>43380</v>
      </c>
      <c r="BV475" s="43">
        <v>0.45833333333333331</v>
      </c>
      <c r="BW475" s="40" t="s">
        <v>153</v>
      </c>
      <c r="BX475" s="40" t="s">
        <v>150</v>
      </c>
      <c r="BY475" s="40" t="s">
        <v>150</v>
      </c>
      <c r="BZ475" s="40" t="s">
        <v>150</v>
      </c>
      <c r="CA475" s="43" t="s">
        <v>150</v>
      </c>
      <c r="CB475" s="43" t="s">
        <v>150</v>
      </c>
      <c r="CC475" s="43" t="s">
        <v>150</v>
      </c>
      <c r="CD475" s="40" t="s">
        <v>150</v>
      </c>
      <c r="CE475" s="40" t="s">
        <v>150</v>
      </c>
      <c r="CF475" s="40" t="s">
        <v>150</v>
      </c>
      <c r="CG475" s="40" t="s">
        <v>153</v>
      </c>
      <c r="CH475" s="40" t="s">
        <v>158</v>
      </c>
      <c r="CI475" s="40"/>
      <c r="CJ475" s="47">
        <v>7.0859925448028989</v>
      </c>
      <c r="CK475" s="47">
        <v>-13.964661187996125</v>
      </c>
      <c r="CL475" s="48">
        <v>7.0944714029886752E-2</v>
      </c>
      <c r="CM475" s="48">
        <v>0.2052936205236866</v>
      </c>
      <c r="CN475" s="47">
        <v>15.978539195920439</v>
      </c>
      <c r="CO475" s="47">
        <v>46.237301919749235</v>
      </c>
      <c r="CP475" s="47">
        <v>5.0638625288998398</v>
      </c>
      <c r="CQ475" s="47">
        <v>17.093557079407709</v>
      </c>
      <c r="CR475" s="47">
        <v>2.8937127075768174</v>
      </c>
      <c r="CS475" s="47">
        <v>3.3755965889384849</v>
      </c>
      <c r="CT475" s="4"/>
      <c r="CU475" s="4"/>
      <c r="CV475" s="4"/>
      <c r="CW475" s="4"/>
      <c r="CX475" s="4"/>
      <c r="CY475" s="4"/>
      <c r="CZ475" s="4"/>
      <c r="DA475" s="4"/>
      <c r="DB475" s="4"/>
      <c r="DC475" s="4"/>
      <c r="DD475" s="4"/>
      <c r="DE475" s="4"/>
      <c r="DF475" s="4"/>
      <c r="DG475" s="4"/>
      <c r="DH475" s="4"/>
      <c r="DI475" s="4"/>
      <c r="DJ475" s="4"/>
      <c r="DK475" s="4"/>
    </row>
    <row r="476" spans="1:115" ht="15" customHeight="1" x14ac:dyDescent="0.6">
      <c r="A476" s="40">
        <v>606</v>
      </c>
      <c r="B476" s="40" t="s">
        <v>19</v>
      </c>
      <c r="C476" s="40" t="s">
        <v>20</v>
      </c>
      <c r="D476" s="40" t="s">
        <v>29</v>
      </c>
      <c r="E476" s="40" t="s">
        <v>22</v>
      </c>
      <c r="F476" s="40" t="s">
        <v>36</v>
      </c>
      <c r="G476" s="40">
        <v>200</v>
      </c>
      <c r="H476" s="40" t="s">
        <v>2194</v>
      </c>
      <c r="I476" s="41">
        <v>43696</v>
      </c>
      <c r="J476" s="42">
        <f t="shared" si="0"/>
        <v>2019</v>
      </c>
      <c r="K476" s="42">
        <f t="shared" si="1"/>
        <v>8</v>
      </c>
      <c r="L476" s="42" t="str">
        <f t="shared" si="2"/>
        <v>2 - Summer</v>
      </c>
      <c r="M476" s="40"/>
      <c r="N476" s="40" t="s">
        <v>150</v>
      </c>
      <c r="O476" s="43">
        <v>0.60416666666666663</v>
      </c>
      <c r="P476" s="40" t="s">
        <v>176</v>
      </c>
      <c r="Q476" s="44">
        <v>28.7698</v>
      </c>
      <c r="R476" s="44">
        <v>-82.761977999999999</v>
      </c>
      <c r="S476" s="40" t="s">
        <v>152</v>
      </c>
      <c r="T476" s="40" t="s">
        <v>150</v>
      </c>
      <c r="U476" s="40" t="s">
        <v>153</v>
      </c>
      <c r="V476" s="40" t="s">
        <v>150</v>
      </c>
      <c r="W476" s="40" t="s">
        <v>150</v>
      </c>
      <c r="X476" s="40" t="s">
        <v>150</v>
      </c>
      <c r="Y476" s="40" t="s">
        <v>2195</v>
      </c>
      <c r="Z476" s="40" t="s">
        <v>2196</v>
      </c>
      <c r="AA476" s="45">
        <v>982.00041059905595</v>
      </c>
      <c r="AB476" s="40" t="s">
        <v>179</v>
      </c>
      <c r="AC476" s="40">
        <v>4.9000000000000004</v>
      </c>
      <c r="AD476" s="40">
        <v>30.9</v>
      </c>
      <c r="AE476" s="40">
        <v>31.5</v>
      </c>
      <c r="AF476" s="40">
        <v>28.6</v>
      </c>
      <c r="AG476" s="46">
        <v>33</v>
      </c>
      <c r="AH476" s="46">
        <v>33.5</v>
      </c>
      <c r="AI476" s="40">
        <v>27.6</v>
      </c>
      <c r="AJ476" s="40">
        <v>26.1</v>
      </c>
      <c r="AK476" s="40" t="s">
        <v>150</v>
      </c>
      <c r="AL476" s="40" t="s">
        <v>150</v>
      </c>
      <c r="AM476" s="40" t="s">
        <v>150</v>
      </c>
      <c r="AN476" s="40" t="s">
        <v>150</v>
      </c>
      <c r="AO476" s="40" t="s">
        <v>201</v>
      </c>
      <c r="AP476" s="40" t="s">
        <v>153</v>
      </c>
      <c r="AQ476" s="40" t="s">
        <v>150</v>
      </c>
      <c r="AR476" s="40" t="s">
        <v>153</v>
      </c>
      <c r="AS476" s="40" t="s">
        <v>150</v>
      </c>
      <c r="AT476" s="40" t="s">
        <v>166</v>
      </c>
      <c r="AU476" s="40" t="s">
        <v>181</v>
      </c>
      <c r="AV476" s="40" t="s">
        <v>153</v>
      </c>
      <c r="AW476" s="40" t="s">
        <v>150</v>
      </c>
      <c r="AX476" s="40" t="s">
        <v>166</v>
      </c>
      <c r="AY476" s="40" t="s">
        <v>229</v>
      </c>
      <c r="AZ476" s="40" t="s">
        <v>165</v>
      </c>
      <c r="BA476" s="40" t="s">
        <v>165</v>
      </c>
      <c r="BB476" s="40" t="s">
        <v>166</v>
      </c>
      <c r="BC476" s="40">
        <v>22</v>
      </c>
      <c r="BD476" s="40">
        <v>8</v>
      </c>
      <c r="BE476" s="40" t="s">
        <v>150</v>
      </c>
      <c r="BF476" s="40" t="s">
        <v>153</v>
      </c>
      <c r="BG476" s="40" t="s">
        <v>166</v>
      </c>
      <c r="BH476" s="40" t="s">
        <v>166</v>
      </c>
      <c r="BI476" s="40" t="s">
        <v>153</v>
      </c>
      <c r="BJ476" s="40" t="s">
        <v>153</v>
      </c>
      <c r="BK476" s="40" t="s">
        <v>150</v>
      </c>
      <c r="BL476" s="40" t="s">
        <v>153</v>
      </c>
      <c r="BM476" s="40" t="s">
        <v>166</v>
      </c>
      <c r="BN476" s="40" t="s">
        <v>166</v>
      </c>
      <c r="BO476" s="40" t="s">
        <v>2197</v>
      </c>
      <c r="BP476" s="40" t="s">
        <v>150</v>
      </c>
      <c r="BQ476" s="40" t="s">
        <v>150</v>
      </c>
      <c r="BR476" s="40" t="s">
        <v>150</v>
      </c>
      <c r="BS476" s="40">
        <v>28.769686</v>
      </c>
      <c r="BT476" s="40">
        <v>-82.764069000000006</v>
      </c>
      <c r="BU476" s="41">
        <v>43318</v>
      </c>
      <c r="BV476" s="43">
        <v>0.70138888888888884</v>
      </c>
      <c r="BW476" s="40" t="s">
        <v>153</v>
      </c>
      <c r="BX476" s="40" t="s">
        <v>150</v>
      </c>
      <c r="BY476" s="40" t="s">
        <v>150</v>
      </c>
      <c r="BZ476" s="40" t="s">
        <v>150</v>
      </c>
      <c r="CA476" s="43" t="s">
        <v>150</v>
      </c>
      <c r="CB476" s="43" t="s">
        <v>150</v>
      </c>
      <c r="CC476" s="43" t="s">
        <v>150</v>
      </c>
      <c r="CD476" s="40" t="s">
        <v>150</v>
      </c>
      <c r="CE476" s="40" t="s">
        <v>150</v>
      </c>
      <c r="CF476" s="40" t="s">
        <v>150</v>
      </c>
      <c r="CG476" s="40" t="s">
        <v>153</v>
      </c>
      <c r="CH476" s="40" t="s">
        <v>158</v>
      </c>
      <c r="CI476" s="40"/>
      <c r="CJ476" s="47">
        <v>5.4050572813452096</v>
      </c>
      <c r="CK476" s="47">
        <v>-14.11720424922833</v>
      </c>
      <c r="CL476" s="48">
        <v>5.8959758313039123E-2</v>
      </c>
      <c r="CM476" s="48">
        <v>0.17222760022203548</v>
      </c>
      <c r="CN476" s="47">
        <v>15.079222074946067</v>
      </c>
      <c r="CO476" s="47">
        <v>44.047979596428512</v>
      </c>
      <c r="CP476" s="47">
        <v>4.2084053042854475</v>
      </c>
      <c r="CQ476" s="47">
        <v>14.340349727063737</v>
      </c>
      <c r="CR476" s="47">
        <v>2.9211042438066923</v>
      </c>
      <c r="CS476" s="47">
        <v>3.4075495799943183</v>
      </c>
      <c r="CT476" s="4"/>
      <c r="CU476" s="4"/>
      <c r="CV476" s="4"/>
      <c r="CW476" s="4"/>
      <c r="CX476" s="4"/>
      <c r="CY476" s="4"/>
      <c r="CZ476" s="4"/>
      <c r="DA476" s="4"/>
      <c r="DB476" s="4"/>
      <c r="DC476" s="4"/>
      <c r="DD476" s="4"/>
      <c r="DE476" s="4"/>
      <c r="DF476" s="4"/>
      <c r="DG476" s="4"/>
      <c r="DH476" s="4"/>
      <c r="DI476" s="4"/>
      <c r="DJ476" s="4"/>
      <c r="DK476" s="4"/>
    </row>
    <row r="477" spans="1:115" ht="15" customHeight="1" x14ac:dyDescent="0.6">
      <c r="A477" s="40">
        <v>607</v>
      </c>
      <c r="B477" s="40" t="s">
        <v>19</v>
      </c>
      <c r="C477" s="40" t="s">
        <v>20</v>
      </c>
      <c r="D477" s="40" t="s">
        <v>29</v>
      </c>
      <c r="E477" s="40" t="s">
        <v>22</v>
      </c>
      <c r="F477" s="40" t="s">
        <v>36</v>
      </c>
      <c r="G477" s="40">
        <v>201</v>
      </c>
      <c r="H477" s="40" t="s">
        <v>2198</v>
      </c>
      <c r="I477" s="41">
        <v>43697</v>
      </c>
      <c r="J477" s="42">
        <f t="shared" si="0"/>
        <v>2019</v>
      </c>
      <c r="K477" s="42">
        <f t="shared" si="1"/>
        <v>8</v>
      </c>
      <c r="L477" s="42" t="str">
        <f t="shared" si="2"/>
        <v>2 - Summer</v>
      </c>
      <c r="M477" s="40"/>
      <c r="N477" s="40" t="s">
        <v>150</v>
      </c>
      <c r="O477" s="43">
        <v>0.53611111111111109</v>
      </c>
      <c r="P477" s="40" t="s">
        <v>176</v>
      </c>
      <c r="Q477" s="44">
        <v>28.761579999999999</v>
      </c>
      <c r="R477" s="44">
        <v>-82.762630000000001</v>
      </c>
      <c r="S477" s="40" t="s">
        <v>152</v>
      </c>
      <c r="T477" s="40" t="s">
        <v>150</v>
      </c>
      <c r="U477" s="40" t="s">
        <v>153</v>
      </c>
      <c r="V477" s="40" t="s">
        <v>150</v>
      </c>
      <c r="W477" s="40" t="s">
        <v>150</v>
      </c>
      <c r="X477" s="40" t="s">
        <v>150</v>
      </c>
      <c r="Y477" s="40" t="s">
        <v>2199</v>
      </c>
      <c r="Z477" s="40" t="s">
        <v>2200</v>
      </c>
      <c r="AA477" s="45">
        <v>982.00041060508704</v>
      </c>
      <c r="AB477" s="40" t="s">
        <v>179</v>
      </c>
      <c r="AC477" s="40">
        <v>4.5</v>
      </c>
      <c r="AD477" s="40">
        <v>30.3</v>
      </c>
      <c r="AE477" s="40">
        <v>30.9</v>
      </c>
      <c r="AF477" s="40">
        <v>23.3</v>
      </c>
      <c r="AG477" s="46">
        <v>32.200000000000003</v>
      </c>
      <c r="AH477" s="46">
        <v>32.9</v>
      </c>
      <c r="AI477" s="40">
        <v>26.2</v>
      </c>
      <c r="AJ477" s="40">
        <v>25.5</v>
      </c>
      <c r="AK477" s="40">
        <v>6</v>
      </c>
      <c r="AL477" s="40">
        <v>3.9</v>
      </c>
      <c r="AM477" s="40">
        <v>3.2</v>
      </c>
      <c r="AN477" s="40" t="s">
        <v>150</v>
      </c>
      <c r="AO477" s="40" t="s">
        <v>163</v>
      </c>
      <c r="AP477" s="40" t="s">
        <v>153</v>
      </c>
      <c r="AQ477" s="40" t="s">
        <v>150</v>
      </c>
      <c r="AR477" s="40" t="s">
        <v>153</v>
      </c>
      <c r="AS477" s="40" t="s">
        <v>150</v>
      </c>
      <c r="AT477" s="40" t="s">
        <v>166</v>
      </c>
      <c r="AU477" s="40" t="s">
        <v>181</v>
      </c>
      <c r="AV477" s="40" t="s">
        <v>153</v>
      </c>
      <c r="AW477" s="40" t="s">
        <v>150</v>
      </c>
      <c r="AX477" s="40" t="s">
        <v>153</v>
      </c>
      <c r="AY477" s="40" t="s">
        <v>150</v>
      </c>
      <c r="AZ477" s="40" t="s">
        <v>165</v>
      </c>
      <c r="BA477" s="40" t="s">
        <v>165</v>
      </c>
      <c r="BB477" s="40" t="s">
        <v>153</v>
      </c>
      <c r="BC477" s="40" t="s">
        <v>150</v>
      </c>
      <c r="BD477" s="40" t="s">
        <v>150</v>
      </c>
      <c r="BE477" s="40" t="s">
        <v>150</v>
      </c>
      <c r="BF477" s="40" t="s">
        <v>153</v>
      </c>
      <c r="BG477" s="40" t="s">
        <v>166</v>
      </c>
      <c r="BH477" s="40" t="s">
        <v>153</v>
      </c>
      <c r="BI477" s="40" t="s">
        <v>153</v>
      </c>
      <c r="BJ477" s="40" t="s">
        <v>153</v>
      </c>
      <c r="BK477" s="40" t="s">
        <v>150</v>
      </c>
      <c r="BL477" s="40" t="s">
        <v>153</v>
      </c>
      <c r="BM477" s="40" t="s">
        <v>166</v>
      </c>
      <c r="BN477" s="40" t="s">
        <v>166</v>
      </c>
      <c r="BO477" s="40" t="s">
        <v>1897</v>
      </c>
      <c r="BP477" s="40" t="s">
        <v>150</v>
      </c>
      <c r="BQ477" s="40" t="s">
        <v>150</v>
      </c>
      <c r="BR477" s="40" t="s">
        <v>150</v>
      </c>
      <c r="BS477" s="40">
        <v>28.76315</v>
      </c>
      <c r="BT477" s="40">
        <v>-82.762249999999995</v>
      </c>
      <c r="BU477" s="41">
        <v>43513</v>
      </c>
      <c r="BV477" s="43">
        <v>0.58472222222222225</v>
      </c>
      <c r="BW477" s="40" t="s">
        <v>153</v>
      </c>
      <c r="BX477" s="40" t="s">
        <v>150</v>
      </c>
      <c r="BY477" s="40" t="s">
        <v>150</v>
      </c>
      <c r="BZ477" s="40" t="s">
        <v>150</v>
      </c>
      <c r="CA477" s="43" t="s">
        <v>150</v>
      </c>
      <c r="CB477" s="43" t="s">
        <v>150</v>
      </c>
      <c r="CC477" s="43" t="s">
        <v>150</v>
      </c>
      <c r="CD477" s="40" t="s">
        <v>150</v>
      </c>
      <c r="CE477" s="40" t="s">
        <v>150</v>
      </c>
      <c r="CF477" s="40" t="s">
        <v>150</v>
      </c>
      <c r="CG477" s="40" t="s">
        <v>153</v>
      </c>
      <c r="CH477" s="40" t="s">
        <v>158</v>
      </c>
      <c r="CI477" s="40"/>
      <c r="CJ477" s="47">
        <v>6.2110415503515606</v>
      </c>
      <c r="CK477" s="47">
        <v>-15.316794581095202</v>
      </c>
      <c r="CL477" s="48">
        <v>9.701959270516515E-2</v>
      </c>
      <c r="CM477" s="48">
        <v>0.27362934055432997</v>
      </c>
      <c r="CN477" s="47">
        <v>15.827013491870334</v>
      </c>
      <c r="CO477" s="47">
        <v>44.637739079009783</v>
      </c>
      <c r="CP477" s="47">
        <v>6.9250244614678911</v>
      </c>
      <c r="CQ477" s="47">
        <v>22.783458830502081</v>
      </c>
      <c r="CR477" s="47">
        <v>2.8203513633155297</v>
      </c>
      <c r="CS477" s="47">
        <v>3.2900185345587492</v>
      </c>
      <c r="CT477" s="4"/>
      <c r="CU477" s="4"/>
      <c r="CV477" s="4"/>
      <c r="CW477" s="4"/>
      <c r="CX477" s="4"/>
      <c r="CY477" s="4"/>
      <c r="CZ477" s="4"/>
      <c r="DA477" s="4"/>
      <c r="DB477" s="4"/>
      <c r="DC477" s="4"/>
      <c r="DD477" s="4"/>
      <c r="DE477" s="4"/>
      <c r="DF477" s="4"/>
      <c r="DG477" s="4"/>
      <c r="DH477" s="4"/>
      <c r="DI477" s="4"/>
      <c r="DJ477" s="4"/>
      <c r="DK477" s="4"/>
    </row>
    <row r="478" spans="1:115" ht="15" customHeight="1" x14ac:dyDescent="0.6">
      <c r="A478" s="40">
        <v>608</v>
      </c>
      <c r="B478" s="40" t="s">
        <v>19</v>
      </c>
      <c r="C478" s="40" t="s">
        <v>20</v>
      </c>
      <c r="D478" s="40" t="s">
        <v>29</v>
      </c>
      <c r="E478" s="40" t="s">
        <v>22</v>
      </c>
      <c r="F478" s="40" t="s">
        <v>36</v>
      </c>
      <c r="G478" s="40">
        <v>202</v>
      </c>
      <c r="H478" s="40" t="s">
        <v>2201</v>
      </c>
      <c r="I478" s="41">
        <v>43697</v>
      </c>
      <c r="J478" s="42">
        <f t="shared" si="0"/>
        <v>2019</v>
      </c>
      <c r="K478" s="42">
        <f t="shared" si="1"/>
        <v>8</v>
      </c>
      <c r="L478" s="42" t="str">
        <f t="shared" si="2"/>
        <v>2 - Summer</v>
      </c>
      <c r="M478" s="40"/>
      <c r="N478" s="40" t="s">
        <v>150</v>
      </c>
      <c r="O478" s="43">
        <v>0.625</v>
      </c>
      <c r="P478" s="40" t="s">
        <v>176</v>
      </c>
      <c r="Q478" s="44">
        <v>28.780349999999999</v>
      </c>
      <c r="R478" s="44">
        <v>-82.762569999999997</v>
      </c>
      <c r="S478" s="40" t="s">
        <v>152</v>
      </c>
      <c r="T478" s="40" t="s">
        <v>150</v>
      </c>
      <c r="U478" s="40" t="s">
        <v>153</v>
      </c>
      <c r="V478" s="40" t="s">
        <v>150</v>
      </c>
      <c r="W478" s="40" t="s">
        <v>150</v>
      </c>
      <c r="X478" s="40" t="s">
        <v>150</v>
      </c>
      <c r="Y478" s="40" t="s">
        <v>868</v>
      </c>
      <c r="Z478" s="40" t="s">
        <v>868</v>
      </c>
      <c r="AA478" s="45">
        <v>982.00041060961496</v>
      </c>
      <c r="AB478" s="40" t="s">
        <v>179</v>
      </c>
      <c r="AC478" s="40">
        <v>5.7</v>
      </c>
      <c r="AD478" s="40">
        <v>34.299999999999997</v>
      </c>
      <c r="AE478" s="40">
        <v>34.9</v>
      </c>
      <c r="AF478" s="40">
        <v>28.3</v>
      </c>
      <c r="AG478" s="46">
        <v>36.700000000000003</v>
      </c>
      <c r="AH478" s="46">
        <v>37.1</v>
      </c>
      <c r="AI478" s="40">
        <v>33</v>
      </c>
      <c r="AJ478" s="40">
        <v>28.1</v>
      </c>
      <c r="AK478" s="40">
        <v>6.9</v>
      </c>
      <c r="AL478" s="40">
        <v>4.4000000000000004</v>
      </c>
      <c r="AM478" s="40">
        <v>6.2</v>
      </c>
      <c r="AN478" s="40" t="s">
        <v>150</v>
      </c>
      <c r="AO478" s="40" t="s">
        <v>201</v>
      </c>
      <c r="AP478" s="40" t="s">
        <v>153</v>
      </c>
      <c r="AQ478" s="40" t="s">
        <v>150</v>
      </c>
      <c r="AR478" s="40" t="s">
        <v>153</v>
      </c>
      <c r="AS478" s="40" t="s">
        <v>150</v>
      </c>
      <c r="AT478" s="40" t="s">
        <v>166</v>
      </c>
      <c r="AU478" s="40" t="s">
        <v>181</v>
      </c>
      <c r="AV478" s="40" t="s">
        <v>153</v>
      </c>
      <c r="AW478" s="40" t="s">
        <v>150</v>
      </c>
      <c r="AX478" s="40" t="s">
        <v>153</v>
      </c>
      <c r="AY478" s="40" t="s">
        <v>150</v>
      </c>
      <c r="AZ478" s="40" t="s">
        <v>165</v>
      </c>
      <c r="BA478" s="40" t="s">
        <v>165</v>
      </c>
      <c r="BB478" s="40" t="s">
        <v>153</v>
      </c>
      <c r="BC478" s="40" t="s">
        <v>150</v>
      </c>
      <c r="BD478" s="40" t="s">
        <v>150</v>
      </c>
      <c r="BE478" s="40" t="s">
        <v>150</v>
      </c>
      <c r="BF478" s="40" t="s">
        <v>153</v>
      </c>
      <c r="BG478" s="40" t="s">
        <v>166</v>
      </c>
      <c r="BH478" s="40" t="s">
        <v>153</v>
      </c>
      <c r="BI478" s="40" t="s">
        <v>153</v>
      </c>
      <c r="BJ478" s="40" t="s">
        <v>153</v>
      </c>
      <c r="BK478" s="40" t="s">
        <v>150</v>
      </c>
      <c r="BL478" s="40" t="s">
        <v>153</v>
      </c>
      <c r="BM478" s="40" t="s">
        <v>166</v>
      </c>
      <c r="BN478" s="40" t="s">
        <v>166</v>
      </c>
      <c r="BO478" s="40" t="s">
        <v>1897</v>
      </c>
      <c r="BP478" s="40" t="s">
        <v>150</v>
      </c>
      <c r="BQ478" s="40" t="s">
        <v>150</v>
      </c>
      <c r="BR478" s="40" t="s">
        <v>150</v>
      </c>
      <c r="BS478" s="40">
        <v>28.77983</v>
      </c>
      <c r="BT478" s="40">
        <v>-82.761219999999994</v>
      </c>
      <c r="BU478" s="41">
        <v>43434</v>
      </c>
      <c r="BV478" s="43">
        <v>0.61458333333333337</v>
      </c>
      <c r="BW478" s="40" t="s">
        <v>153</v>
      </c>
      <c r="BX478" s="40" t="s">
        <v>150</v>
      </c>
      <c r="BY478" s="40" t="s">
        <v>150</v>
      </c>
      <c r="BZ478" s="40" t="s">
        <v>150</v>
      </c>
      <c r="CA478" s="43" t="s">
        <v>150</v>
      </c>
      <c r="CB478" s="43" t="s">
        <v>150</v>
      </c>
      <c r="CC478" s="43" t="s">
        <v>150</v>
      </c>
      <c r="CD478" s="40" t="s">
        <v>150</v>
      </c>
      <c r="CE478" s="40" t="s">
        <v>150</v>
      </c>
      <c r="CF478" s="40" t="s">
        <v>150</v>
      </c>
      <c r="CG478" s="40" t="s">
        <v>153</v>
      </c>
      <c r="CH478" s="40" t="s">
        <v>158</v>
      </c>
      <c r="CI478" s="40"/>
      <c r="CJ478" s="47">
        <v>5.6984232030141877</v>
      </c>
      <c r="CK478" s="47">
        <v>-13.665801312928945</v>
      </c>
      <c r="CL478" s="48">
        <v>6.0733089577830184E-2</v>
      </c>
      <c r="CM478" s="48">
        <v>0.17863288956489667</v>
      </c>
      <c r="CN478" s="47">
        <v>15.982391994165837</v>
      </c>
      <c r="CO478" s="47">
        <v>47.00865514865702</v>
      </c>
      <c r="CP478" s="47">
        <v>4.3349814116938035</v>
      </c>
      <c r="CQ478" s="47">
        <v>14.873679397576742</v>
      </c>
      <c r="CR478" s="47">
        <v>2.941277824108989</v>
      </c>
      <c r="CS478" s="47">
        <v>3.4310826241271384</v>
      </c>
      <c r="CT478" s="4"/>
      <c r="CU478" s="4"/>
      <c r="CV478" s="4"/>
      <c r="CW478" s="4"/>
      <c r="CX478" s="4"/>
      <c r="CY478" s="4"/>
      <c r="CZ478" s="4"/>
      <c r="DA478" s="4"/>
      <c r="DB478" s="4"/>
      <c r="DC478" s="4"/>
      <c r="DD478" s="4"/>
      <c r="DE478" s="4"/>
      <c r="DF478" s="4"/>
      <c r="DG478" s="4"/>
      <c r="DH478" s="4"/>
      <c r="DI478" s="4"/>
      <c r="DJ478" s="4"/>
      <c r="DK478" s="4"/>
    </row>
    <row r="479" spans="1:115" ht="15" customHeight="1" x14ac:dyDescent="0.6">
      <c r="A479" s="40">
        <v>609</v>
      </c>
      <c r="B479" s="40" t="s">
        <v>19</v>
      </c>
      <c r="C479" s="40" t="s">
        <v>20</v>
      </c>
      <c r="D479" s="40" t="s">
        <v>29</v>
      </c>
      <c r="E479" s="40" t="s">
        <v>22</v>
      </c>
      <c r="F479" s="40" t="s">
        <v>36</v>
      </c>
      <c r="G479" s="40">
        <v>203</v>
      </c>
      <c r="H479" s="40" t="s">
        <v>2202</v>
      </c>
      <c r="I479" s="41">
        <v>43699</v>
      </c>
      <c r="J479" s="42">
        <f t="shared" si="0"/>
        <v>2019</v>
      </c>
      <c r="K479" s="42">
        <f t="shared" si="1"/>
        <v>8</v>
      </c>
      <c r="L479" s="42" t="str">
        <f t="shared" si="2"/>
        <v>2 - Summer</v>
      </c>
      <c r="M479" s="40"/>
      <c r="N479" s="40" t="s">
        <v>150</v>
      </c>
      <c r="O479" s="43">
        <v>0.42291666666666666</v>
      </c>
      <c r="P479" s="40" t="s">
        <v>160</v>
      </c>
      <c r="Q479" s="44">
        <v>28.808540000000001</v>
      </c>
      <c r="R479" s="44">
        <v>-82.769390000000001</v>
      </c>
      <c r="S479" s="40" t="s">
        <v>152</v>
      </c>
      <c r="T479" s="40" t="s">
        <v>150</v>
      </c>
      <c r="U479" s="40" t="s">
        <v>153</v>
      </c>
      <c r="V479" s="40" t="s">
        <v>150</v>
      </c>
      <c r="W479" s="40" t="s">
        <v>150</v>
      </c>
      <c r="X479" s="40" t="s">
        <v>150</v>
      </c>
      <c r="Y479" s="40" t="s">
        <v>2203</v>
      </c>
      <c r="Z479" s="40" t="s">
        <v>2204</v>
      </c>
      <c r="AA479" s="45">
        <v>982.000410609543</v>
      </c>
      <c r="AB479" s="40" t="s">
        <v>179</v>
      </c>
      <c r="AC479" s="40">
        <v>7.3</v>
      </c>
      <c r="AD479" s="40">
        <v>49.5</v>
      </c>
      <c r="AE479" s="40">
        <v>50.3</v>
      </c>
      <c r="AF479" s="40">
        <v>38.299999999999997</v>
      </c>
      <c r="AG479" s="46">
        <v>52</v>
      </c>
      <c r="AH479" s="46">
        <v>53</v>
      </c>
      <c r="AI479" s="40">
        <v>44</v>
      </c>
      <c r="AJ479" s="40">
        <v>40.6</v>
      </c>
      <c r="AK479" s="40">
        <v>9.5</v>
      </c>
      <c r="AL479" s="40">
        <v>7</v>
      </c>
      <c r="AM479" s="40">
        <v>17</v>
      </c>
      <c r="AN479" s="40" t="s">
        <v>150</v>
      </c>
      <c r="AO479" s="40" t="s">
        <v>201</v>
      </c>
      <c r="AP479" s="40" t="s">
        <v>153</v>
      </c>
      <c r="AQ479" s="40" t="s">
        <v>150</v>
      </c>
      <c r="AR479" s="40" t="s">
        <v>153</v>
      </c>
      <c r="AS479" s="40" t="s">
        <v>150</v>
      </c>
      <c r="AT479" s="40" t="s">
        <v>166</v>
      </c>
      <c r="AU479" s="40" t="s">
        <v>181</v>
      </c>
      <c r="AV479" s="40" t="s">
        <v>153</v>
      </c>
      <c r="AW479" s="40" t="s">
        <v>150</v>
      </c>
      <c r="AX479" s="40" t="s">
        <v>153</v>
      </c>
      <c r="AY479" s="40" t="s">
        <v>150</v>
      </c>
      <c r="AZ479" s="40" t="s">
        <v>164</v>
      </c>
      <c r="BA479" s="40" t="s">
        <v>165</v>
      </c>
      <c r="BB479" s="40" t="s">
        <v>153</v>
      </c>
      <c r="BC479" s="40" t="s">
        <v>150</v>
      </c>
      <c r="BD479" s="40" t="s">
        <v>150</v>
      </c>
      <c r="BE479" s="40" t="s">
        <v>150</v>
      </c>
      <c r="BF479" s="40" t="s">
        <v>153</v>
      </c>
      <c r="BG479" s="40" t="s">
        <v>166</v>
      </c>
      <c r="BH479" s="40" t="s">
        <v>166</v>
      </c>
      <c r="BI479" s="40" t="s">
        <v>153</v>
      </c>
      <c r="BJ479" s="40" t="s">
        <v>153</v>
      </c>
      <c r="BK479" s="40" t="s">
        <v>150</v>
      </c>
      <c r="BL479" s="40" t="s">
        <v>153</v>
      </c>
      <c r="BM479" s="40" t="s">
        <v>166</v>
      </c>
      <c r="BN479" s="40" t="s">
        <v>166</v>
      </c>
      <c r="BO479" s="40" t="s">
        <v>2205</v>
      </c>
      <c r="BP479" s="40" t="s">
        <v>150</v>
      </c>
      <c r="BQ479" s="40" t="s">
        <v>150</v>
      </c>
      <c r="BR479" s="40" t="s">
        <v>150</v>
      </c>
      <c r="BS479" s="40">
        <v>28.808769999999999</v>
      </c>
      <c r="BT479" s="40">
        <v>-82.770120000000006</v>
      </c>
      <c r="BU479" s="41">
        <v>43699</v>
      </c>
      <c r="BV479" s="43" t="s">
        <v>150</v>
      </c>
      <c r="BW479" s="40" t="s">
        <v>153</v>
      </c>
      <c r="BX479" s="40" t="s">
        <v>150</v>
      </c>
      <c r="BY479" s="40" t="s">
        <v>150</v>
      </c>
      <c r="BZ479" s="40" t="s">
        <v>150</v>
      </c>
      <c r="CA479" s="43" t="s">
        <v>150</v>
      </c>
      <c r="CB479" s="43" t="s">
        <v>150</v>
      </c>
      <c r="CC479" s="43" t="s">
        <v>150</v>
      </c>
      <c r="CD479" s="40" t="s">
        <v>150</v>
      </c>
      <c r="CE479" s="40" t="s">
        <v>150</v>
      </c>
      <c r="CF479" s="40" t="s">
        <v>150</v>
      </c>
      <c r="CG479" s="40" t="s">
        <v>153</v>
      </c>
      <c r="CH479" s="40" t="s">
        <v>158</v>
      </c>
      <c r="CI479" s="40"/>
      <c r="CJ479" s="47">
        <v>5.6531316221249419</v>
      </c>
      <c r="CK479" s="47">
        <v>-11.731513788188586</v>
      </c>
      <c r="CL479" s="48">
        <v>6.110618005172129E-2</v>
      </c>
      <c r="CM479" s="48">
        <v>0.17309932599059055</v>
      </c>
      <c r="CN479" s="47">
        <v>15.12529209201022</v>
      </c>
      <c r="CO479" s="47">
        <v>42.8463678194531</v>
      </c>
      <c r="CP479" s="47">
        <v>4.3616117096160805</v>
      </c>
      <c r="CQ479" s="47">
        <v>14.412933055003377</v>
      </c>
      <c r="CR479" s="47">
        <v>2.8327630011248681</v>
      </c>
      <c r="CS479" s="47">
        <v>3.3044970562663951</v>
      </c>
      <c r="CT479" s="4"/>
      <c r="CU479" s="4"/>
      <c r="CV479" s="4"/>
      <c r="CW479" s="4"/>
      <c r="CX479" s="4"/>
      <c r="CY479" s="4"/>
      <c r="CZ479" s="4"/>
      <c r="DA479" s="4"/>
      <c r="DB479" s="4"/>
      <c r="DC479" s="4"/>
      <c r="DD479" s="4"/>
      <c r="DE479" s="4"/>
      <c r="DF479" s="4"/>
      <c r="DG479" s="4"/>
      <c r="DH479" s="4"/>
      <c r="DI479" s="4"/>
      <c r="DJ479" s="4"/>
      <c r="DK479" s="4"/>
    </row>
    <row r="480" spans="1:115" ht="15" customHeight="1" x14ac:dyDescent="0.6">
      <c r="A480" s="40">
        <v>610</v>
      </c>
      <c r="B480" s="40" t="s">
        <v>19</v>
      </c>
      <c r="C480" s="40" t="s">
        <v>20</v>
      </c>
      <c r="D480" s="40" t="s">
        <v>29</v>
      </c>
      <c r="E480" s="40" t="s">
        <v>22</v>
      </c>
      <c r="F480" s="40" t="s">
        <v>36</v>
      </c>
      <c r="G480" s="40">
        <v>204</v>
      </c>
      <c r="H480" s="40" t="s">
        <v>2206</v>
      </c>
      <c r="I480" s="41">
        <v>43699</v>
      </c>
      <c r="J480" s="42">
        <f t="shared" si="0"/>
        <v>2019</v>
      </c>
      <c r="K480" s="42">
        <f t="shared" si="1"/>
        <v>8</v>
      </c>
      <c r="L480" s="42" t="str">
        <f t="shared" si="2"/>
        <v>2 - Summer</v>
      </c>
      <c r="M480" s="40"/>
      <c r="N480" s="40" t="s">
        <v>150</v>
      </c>
      <c r="O480" s="43">
        <v>0.46666666666666662</v>
      </c>
      <c r="P480" s="40" t="s">
        <v>176</v>
      </c>
      <c r="Q480" s="44">
        <v>28.795760000000001</v>
      </c>
      <c r="R480" s="44">
        <v>-82.7697</v>
      </c>
      <c r="S480" s="40" t="s">
        <v>152</v>
      </c>
      <c r="T480" s="40" t="s">
        <v>150</v>
      </c>
      <c r="U480" s="40" t="s">
        <v>153</v>
      </c>
      <c r="V480" s="40" t="s">
        <v>150</v>
      </c>
      <c r="W480" s="40" t="s">
        <v>150</v>
      </c>
      <c r="X480" s="40" t="s">
        <v>150</v>
      </c>
      <c r="Y480" s="40" t="s">
        <v>2207</v>
      </c>
      <c r="Z480" s="40" t="s">
        <v>2208</v>
      </c>
      <c r="AA480" s="45">
        <v>982.00041027895202</v>
      </c>
      <c r="AB480" s="40" t="s">
        <v>179</v>
      </c>
      <c r="AC480" s="40">
        <v>5.7</v>
      </c>
      <c r="AD480" s="40">
        <v>40</v>
      </c>
      <c r="AE480" s="40">
        <v>40.700000000000003</v>
      </c>
      <c r="AF480" s="40">
        <v>30.6</v>
      </c>
      <c r="AG480" s="46">
        <v>42</v>
      </c>
      <c r="AH480" s="46">
        <v>42.7</v>
      </c>
      <c r="AI480" s="40">
        <v>35</v>
      </c>
      <c r="AJ480" s="40">
        <v>32.5</v>
      </c>
      <c r="AK480" s="40">
        <v>6.2</v>
      </c>
      <c r="AL480" s="40">
        <v>5.6</v>
      </c>
      <c r="AM480" s="40">
        <v>6.8</v>
      </c>
      <c r="AN480" s="40" t="s">
        <v>150</v>
      </c>
      <c r="AO480" s="40" t="s">
        <v>163</v>
      </c>
      <c r="AP480" s="40" t="s">
        <v>153</v>
      </c>
      <c r="AQ480" s="40" t="s">
        <v>150</v>
      </c>
      <c r="AR480" s="40" t="s">
        <v>153</v>
      </c>
      <c r="AS480" s="40" t="s">
        <v>150</v>
      </c>
      <c r="AT480" s="40" t="s">
        <v>166</v>
      </c>
      <c r="AU480" s="40" t="s">
        <v>181</v>
      </c>
      <c r="AV480" s="40" t="s">
        <v>153</v>
      </c>
      <c r="AW480" s="40" t="s">
        <v>150</v>
      </c>
      <c r="AX480" s="40" t="s">
        <v>153</v>
      </c>
      <c r="AY480" s="40" t="s">
        <v>150</v>
      </c>
      <c r="AZ480" s="40" t="s">
        <v>281</v>
      </c>
      <c r="BA480" s="40" t="s">
        <v>165</v>
      </c>
      <c r="BB480" s="40" t="s">
        <v>166</v>
      </c>
      <c r="BC480" s="40">
        <v>25</v>
      </c>
      <c r="BD480" s="40">
        <v>7</v>
      </c>
      <c r="BE480" s="40" t="s">
        <v>150</v>
      </c>
      <c r="BF480" s="40" t="s">
        <v>153</v>
      </c>
      <c r="BG480" s="40" t="s">
        <v>166</v>
      </c>
      <c r="BH480" s="40" t="s">
        <v>166</v>
      </c>
      <c r="BI480" s="40" t="s">
        <v>153</v>
      </c>
      <c r="BJ480" s="40" t="s">
        <v>153</v>
      </c>
      <c r="BK480" s="40" t="s">
        <v>150</v>
      </c>
      <c r="BL480" s="40" t="s">
        <v>153</v>
      </c>
      <c r="BM480" s="40" t="s">
        <v>166</v>
      </c>
      <c r="BN480" s="40" t="s">
        <v>166</v>
      </c>
      <c r="BO480" s="40" t="s">
        <v>1897</v>
      </c>
      <c r="BP480" s="40" t="s">
        <v>150</v>
      </c>
      <c r="BQ480" s="40" t="s">
        <v>150</v>
      </c>
      <c r="BR480" s="40" t="s">
        <v>150</v>
      </c>
      <c r="BS480" s="40">
        <v>28.795760000000001</v>
      </c>
      <c r="BT480" s="40">
        <v>-82.770709999999994</v>
      </c>
      <c r="BU480" s="41">
        <v>43748</v>
      </c>
      <c r="BV480" s="43" t="s">
        <v>150</v>
      </c>
      <c r="BW480" s="40" t="s">
        <v>153</v>
      </c>
      <c r="BX480" s="40" t="s">
        <v>150</v>
      </c>
      <c r="BY480" s="40" t="s">
        <v>150</v>
      </c>
      <c r="BZ480" s="40" t="s">
        <v>150</v>
      </c>
      <c r="CA480" s="43" t="s">
        <v>150</v>
      </c>
      <c r="CB480" s="43" t="s">
        <v>150</v>
      </c>
      <c r="CC480" s="43" t="s">
        <v>150</v>
      </c>
      <c r="CD480" s="40" t="s">
        <v>150</v>
      </c>
      <c r="CE480" s="40" t="s">
        <v>150</v>
      </c>
      <c r="CF480" s="40" t="s">
        <v>150</v>
      </c>
      <c r="CG480" s="40" t="s">
        <v>153</v>
      </c>
      <c r="CH480" s="40" t="s">
        <v>158</v>
      </c>
      <c r="CI480" s="40"/>
      <c r="CJ480" s="47">
        <v>5.8744427560155748</v>
      </c>
      <c r="CK480" s="47">
        <v>-12.824220206402963</v>
      </c>
      <c r="CL480" s="48">
        <v>6.1817047909382125E-2</v>
      </c>
      <c r="CM480" s="48">
        <v>0.16656408994931121</v>
      </c>
      <c r="CN480" s="47">
        <v>15.151237232691697</v>
      </c>
      <c r="CO480" s="47">
        <v>40.824531850321378</v>
      </c>
      <c r="CP480" s="47">
        <v>4.4123517422828069</v>
      </c>
      <c r="CQ480" s="47">
        <v>13.868783509518003</v>
      </c>
      <c r="CR480" s="47">
        <v>2.6944685257936971</v>
      </c>
      <c r="CS480" s="47">
        <v>3.1431726932864033</v>
      </c>
      <c r="CT480" s="4"/>
      <c r="CU480" s="4"/>
      <c r="CV480" s="4"/>
      <c r="CW480" s="4"/>
      <c r="CX480" s="4"/>
      <c r="CY480" s="4"/>
      <c r="CZ480" s="4"/>
      <c r="DA480" s="4"/>
      <c r="DB480" s="4"/>
      <c r="DC480" s="4"/>
      <c r="DD480" s="4"/>
      <c r="DE480" s="4"/>
      <c r="DF480" s="4"/>
      <c r="DG480" s="4"/>
      <c r="DH480" s="4"/>
      <c r="DI480" s="4"/>
      <c r="DJ480" s="4"/>
      <c r="DK480" s="4"/>
    </row>
    <row r="481" spans="1:115" ht="15" customHeight="1" x14ac:dyDescent="0.6">
      <c r="A481" s="40">
        <v>611</v>
      </c>
      <c r="B481" s="40" t="s">
        <v>19</v>
      </c>
      <c r="C481" s="40" t="s">
        <v>20</v>
      </c>
      <c r="D481" s="40" t="s">
        <v>29</v>
      </c>
      <c r="E481" s="40" t="s">
        <v>22</v>
      </c>
      <c r="F481" s="40" t="s">
        <v>36</v>
      </c>
      <c r="G481" s="40">
        <v>205</v>
      </c>
      <c r="H481" s="40" t="s">
        <v>2209</v>
      </c>
      <c r="I481" s="41">
        <v>43699</v>
      </c>
      <c r="J481" s="42">
        <f t="shared" si="0"/>
        <v>2019</v>
      </c>
      <c r="K481" s="42">
        <f t="shared" si="1"/>
        <v>8</v>
      </c>
      <c r="L481" s="42" t="str">
        <f t="shared" si="2"/>
        <v>2 - Summer</v>
      </c>
      <c r="M481" s="40"/>
      <c r="N481" s="40" t="s">
        <v>150</v>
      </c>
      <c r="O481" s="43">
        <v>0.50069444444444444</v>
      </c>
      <c r="P481" s="40" t="s">
        <v>176</v>
      </c>
      <c r="Q481" s="44">
        <v>28.784559999999999</v>
      </c>
      <c r="R481" s="44">
        <v>-82.778260000000003</v>
      </c>
      <c r="S481" s="40" t="s">
        <v>152</v>
      </c>
      <c r="T481" s="40" t="s">
        <v>150</v>
      </c>
      <c r="U481" s="40" t="s">
        <v>153</v>
      </c>
      <c r="V481" s="40" t="s">
        <v>150</v>
      </c>
      <c r="W481" s="40" t="s">
        <v>150</v>
      </c>
      <c r="X481" s="40" t="s">
        <v>150</v>
      </c>
      <c r="Y481" s="40" t="s">
        <v>868</v>
      </c>
      <c r="Z481" s="40" t="s">
        <v>868</v>
      </c>
      <c r="AA481" s="45" t="s">
        <v>868</v>
      </c>
      <c r="AB481" s="40" t="s">
        <v>179</v>
      </c>
      <c r="AC481" s="40">
        <v>5.2</v>
      </c>
      <c r="AD481" s="40">
        <v>29.1</v>
      </c>
      <c r="AE481" s="40">
        <v>29.5</v>
      </c>
      <c r="AF481" s="40">
        <v>23.8</v>
      </c>
      <c r="AG481" s="46">
        <v>30.6</v>
      </c>
      <c r="AH481" s="46">
        <v>30.9</v>
      </c>
      <c r="AI481" s="40">
        <v>26.1</v>
      </c>
      <c r="AJ481" s="40">
        <v>23.9</v>
      </c>
      <c r="AK481" s="40">
        <v>3.5</v>
      </c>
      <c r="AL481" s="40">
        <v>2.7</v>
      </c>
      <c r="AM481" s="40">
        <v>3.5</v>
      </c>
      <c r="AN481" s="40" t="s">
        <v>150</v>
      </c>
      <c r="AO481" s="40" t="s">
        <v>163</v>
      </c>
      <c r="AP481" s="40" t="s">
        <v>153</v>
      </c>
      <c r="AQ481" s="40" t="s">
        <v>150</v>
      </c>
      <c r="AR481" s="40" t="s">
        <v>153</v>
      </c>
      <c r="AS481" s="40" t="s">
        <v>150</v>
      </c>
      <c r="AT481" s="40" t="s">
        <v>166</v>
      </c>
      <c r="AU481" s="40" t="s">
        <v>181</v>
      </c>
      <c r="AV481" s="40" t="s">
        <v>153</v>
      </c>
      <c r="AW481" s="40" t="s">
        <v>150</v>
      </c>
      <c r="AX481" s="40" t="s">
        <v>153</v>
      </c>
      <c r="AY481" s="40" t="s">
        <v>150</v>
      </c>
      <c r="AZ481" s="40" t="s">
        <v>165</v>
      </c>
      <c r="BA481" s="40" t="s">
        <v>165</v>
      </c>
      <c r="BB481" s="40" t="s">
        <v>153</v>
      </c>
      <c r="BC481" s="40" t="s">
        <v>150</v>
      </c>
      <c r="BD481" s="40" t="s">
        <v>150</v>
      </c>
      <c r="BE481" s="40" t="s">
        <v>150</v>
      </c>
      <c r="BF481" s="40" t="s">
        <v>153</v>
      </c>
      <c r="BG481" s="40" t="s">
        <v>166</v>
      </c>
      <c r="BH481" s="40" t="s">
        <v>166</v>
      </c>
      <c r="BI481" s="40" t="s">
        <v>153</v>
      </c>
      <c r="BJ481" s="40" t="s">
        <v>153</v>
      </c>
      <c r="BK481" s="40" t="s">
        <v>150</v>
      </c>
      <c r="BL481" s="40" t="s">
        <v>153</v>
      </c>
      <c r="BM481" s="40" t="s">
        <v>166</v>
      </c>
      <c r="BN481" s="40" t="s">
        <v>166</v>
      </c>
      <c r="BO481" s="40" t="s">
        <v>2210</v>
      </c>
      <c r="BP481" s="40" t="s">
        <v>150</v>
      </c>
      <c r="BQ481" s="40" t="s">
        <v>150</v>
      </c>
      <c r="BR481" s="40" t="s">
        <v>150</v>
      </c>
      <c r="BS481" s="40">
        <v>28.78509</v>
      </c>
      <c r="BT481" s="40">
        <v>-82.780249999999995</v>
      </c>
      <c r="BU481" s="41">
        <v>43700</v>
      </c>
      <c r="BV481" s="43" t="s">
        <v>150</v>
      </c>
      <c r="BW481" s="40" t="s">
        <v>153</v>
      </c>
      <c r="BX481" s="40" t="s">
        <v>150</v>
      </c>
      <c r="BY481" s="40" t="s">
        <v>150</v>
      </c>
      <c r="BZ481" s="40" t="s">
        <v>150</v>
      </c>
      <c r="CA481" s="43" t="s">
        <v>150</v>
      </c>
      <c r="CB481" s="43" t="s">
        <v>150</v>
      </c>
      <c r="CC481" s="43" t="s">
        <v>150</v>
      </c>
      <c r="CD481" s="40" t="s">
        <v>150</v>
      </c>
      <c r="CE481" s="40" t="s">
        <v>150</v>
      </c>
      <c r="CF481" s="40" t="s">
        <v>150</v>
      </c>
      <c r="CG481" s="40" t="s">
        <v>153</v>
      </c>
      <c r="CH481" s="40" t="s">
        <v>158</v>
      </c>
      <c r="CI481" s="40"/>
      <c r="CJ481" s="47">
        <v>8.1626969450336055</v>
      </c>
      <c r="CK481" s="47">
        <v>-14.408800168998738</v>
      </c>
      <c r="CL481" s="48">
        <v>6.7044920599090826E-2</v>
      </c>
      <c r="CM481" s="48">
        <v>0.19420483559200469</v>
      </c>
      <c r="CN481" s="47">
        <v>15.272191480430713</v>
      </c>
      <c r="CO481" s="47">
        <v>44.238003551709497</v>
      </c>
      <c r="CP481" s="47">
        <v>4.7855046823048415</v>
      </c>
      <c r="CQ481" s="47">
        <v>16.170261081765585</v>
      </c>
      <c r="CR481" s="47">
        <v>2.8966375656299643</v>
      </c>
      <c r="CS481" s="47">
        <v>3.3790085174417812</v>
      </c>
      <c r="CT481" s="4"/>
      <c r="CU481" s="4"/>
      <c r="CV481" s="4"/>
      <c r="CW481" s="4"/>
      <c r="CX481" s="4"/>
      <c r="CY481" s="4"/>
      <c r="CZ481" s="4"/>
      <c r="DA481" s="4"/>
      <c r="DB481" s="4"/>
      <c r="DC481" s="4"/>
      <c r="DD481" s="4"/>
      <c r="DE481" s="4"/>
      <c r="DF481" s="4"/>
      <c r="DG481" s="4"/>
      <c r="DH481" s="4"/>
      <c r="DI481" s="4"/>
      <c r="DJ481" s="4"/>
      <c r="DK481" s="4"/>
    </row>
    <row r="482" spans="1:115" ht="15" customHeight="1" x14ac:dyDescent="0.6">
      <c r="A482" s="40">
        <v>612</v>
      </c>
      <c r="B482" s="40" t="s">
        <v>19</v>
      </c>
      <c r="C482" s="40" t="s">
        <v>20</v>
      </c>
      <c r="D482" s="40" t="s">
        <v>29</v>
      </c>
      <c r="E482" s="40" t="s">
        <v>22</v>
      </c>
      <c r="F482" s="40" t="s">
        <v>36</v>
      </c>
      <c r="G482" s="40">
        <v>206</v>
      </c>
      <c r="H482" s="40" t="s">
        <v>2211</v>
      </c>
      <c r="I482" s="41">
        <v>43699</v>
      </c>
      <c r="J482" s="42">
        <f t="shared" si="0"/>
        <v>2019</v>
      </c>
      <c r="K482" s="42">
        <f t="shared" si="1"/>
        <v>8</v>
      </c>
      <c r="L482" s="42" t="str">
        <f t="shared" si="2"/>
        <v>2 - Summer</v>
      </c>
      <c r="M482" s="40"/>
      <c r="N482" s="40" t="s">
        <v>150</v>
      </c>
      <c r="O482" s="43">
        <v>0.51944444444444449</v>
      </c>
      <c r="P482" s="40" t="s">
        <v>176</v>
      </c>
      <c r="Q482" s="44">
        <v>28.78314</v>
      </c>
      <c r="R482" s="44">
        <v>-82.778120000000001</v>
      </c>
      <c r="S482" s="40" t="s">
        <v>152</v>
      </c>
      <c r="T482" s="40" t="s">
        <v>150</v>
      </c>
      <c r="U482" s="40" t="s">
        <v>153</v>
      </c>
      <c r="V482" s="40" t="s">
        <v>150</v>
      </c>
      <c r="W482" s="40" t="s">
        <v>150</v>
      </c>
      <c r="X482" s="40" t="s">
        <v>150</v>
      </c>
      <c r="Y482" s="40" t="s">
        <v>868</v>
      </c>
      <c r="Z482" s="40" t="s">
        <v>868</v>
      </c>
      <c r="AA482" s="45" t="s">
        <v>868</v>
      </c>
      <c r="AB482" s="40" t="s">
        <v>179</v>
      </c>
      <c r="AC482" s="40">
        <v>4.5999999999999996</v>
      </c>
      <c r="AD482" s="40">
        <v>27.8</v>
      </c>
      <c r="AE482" s="40">
        <v>29.2</v>
      </c>
      <c r="AF482" s="40">
        <v>22.3</v>
      </c>
      <c r="AG482" s="46">
        <v>29.4</v>
      </c>
      <c r="AH482" s="46">
        <v>30.7</v>
      </c>
      <c r="AI482" s="40">
        <v>27</v>
      </c>
      <c r="AJ482" s="40">
        <v>22.8</v>
      </c>
      <c r="AK482" s="40">
        <v>3.2</v>
      </c>
      <c r="AL482" s="40">
        <v>4.5</v>
      </c>
      <c r="AM482" s="40">
        <v>2.4</v>
      </c>
      <c r="AN482" s="40" t="s">
        <v>150</v>
      </c>
      <c r="AO482" s="40" t="s">
        <v>163</v>
      </c>
      <c r="AP482" s="40" t="s">
        <v>153</v>
      </c>
      <c r="AQ482" s="40" t="s">
        <v>150</v>
      </c>
      <c r="AR482" s="40" t="s">
        <v>153</v>
      </c>
      <c r="AS482" s="40" t="s">
        <v>150</v>
      </c>
      <c r="AT482" s="40" t="s">
        <v>166</v>
      </c>
      <c r="AU482" s="40" t="s">
        <v>181</v>
      </c>
      <c r="AV482" s="40" t="s">
        <v>153</v>
      </c>
      <c r="AW482" s="40" t="s">
        <v>150</v>
      </c>
      <c r="AX482" s="40" t="s">
        <v>153</v>
      </c>
      <c r="AY482" s="40" t="s">
        <v>150</v>
      </c>
      <c r="AZ482" s="40" t="s">
        <v>165</v>
      </c>
      <c r="BA482" s="40" t="s">
        <v>165</v>
      </c>
      <c r="BB482" s="40" t="s">
        <v>153</v>
      </c>
      <c r="BC482" s="40" t="s">
        <v>150</v>
      </c>
      <c r="BD482" s="40" t="s">
        <v>150</v>
      </c>
      <c r="BE482" s="40" t="s">
        <v>150</v>
      </c>
      <c r="BF482" s="40" t="s">
        <v>153</v>
      </c>
      <c r="BG482" s="40" t="s">
        <v>166</v>
      </c>
      <c r="BH482" s="40" t="s">
        <v>166</v>
      </c>
      <c r="BI482" s="40" t="s">
        <v>153</v>
      </c>
      <c r="BJ482" s="40" t="s">
        <v>153</v>
      </c>
      <c r="BK482" s="40" t="s">
        <v>150</v>
      </c>
      <c r="BL482" s="40" t="s">
        <v>153</v>
      </c>
      <c r="BM482" s="40" t="s">
        <v>166</v>
      </c>
      <c r="BN482" s="40" t="s">
        <v>166</v>
      </c>
      <c r="BO482" s="40" t="s">
        <v>2212</v>
      </c>
      <c r="BP482" s="40" t="s">
        <v>150</v>
      </c>
      <c r="BQ482" s="40" t="s">
        <v>150</v>
      </c>
      <c r="BR482" s="40" t="s">
        <v>150</v>
      </c>
      <c r="BS482" s="40">
        <v>28.783429999999999</v>
      </c>
      <c r="BT482" s="40">
        <v>-82.778210000000001</v>
      </c>
      <c r="BU482" s="41">
        <v>43700</v>
      </c>
      <c r="BV482" s="43" t="s">
        <v>150</v>
      </c>
      <c r="BW482" s="40" t="s">
        <v>153</v>
      </c>
      <c r="BX482" s="40" t="s">
        <v>150</v>
      </c>
      <c r="BY482" s="40" t="s">
        <v>150</v>
      </c>
      <c r="BZ482" s="40" t="s">
        <v>150</v>
      </c>
      <c r="CA482" s="43" t="s">
        <v>150</v>
      </c>
      <c r="CB482" s="43" t="s">
        <v>150</v>
      </c>
      <c r="CC482" s="43" t="s">
        <v>150</v>
      </c>
      <c r="CD482" s="40" t="s">
        <v>150</v>
      </c>
      <c r="CE482" s="40" t="s">
        <v>150</v>
      </c>
      <c r="CF482" s="40" t="s">
        <v>150</v>
      </c>
      <c r="CG482" s="40" t="s">
        <v>153</v>
      </c>
      <c r="CH482" s="40" t="s">
        <v>158</v>
      </c>
      <c r="CI482" s="40"/>
      <c r="CJ482" s="47">
        <v>6.1863370516846992</v>
      </c>
      <c r="CK482" s="47">
        <v>-13.528823870189818</v>
      </c>
      <c r="CL482" s="48">
        <v>6.4181489595770205E-2</v>
      </c>
      <c r="CM482" s="48">
        <v>0.18035468331893711</v>
      </c>
      <c r="CN482" s="47">
        <v>9.6368602996651944</v>
      </c>
      <c r="CO482" s="47">
        <v>27.080282780621186</v>
      </c>
      <c r="CP482" s="47">
        <v>4.5811198854939477</v>
      </c>
      <c r="CQ482" s="47">
        <v>15.017042740960626</v>
      </c>
      <c r="CR482" s="47">
        <v>2.8100731917388084</v>
      </c>
      <c r="CS482" s="47">
        <v>3.2780287607211247</v>
      </c>
      <c r="CT482" s="4"/>
      <c r="CU482" s="4"/>
      <c r="CV482" s="4"/>
      <c r="CW482" s="4"/>
      <c r="CX482" s="4"/>
      <c r="CY482" s="4"/>
      <c r="CZ482" s="4"/>
      <c r="DA482" s="4"/>
      <c r="DB482" s="4"/>
      <c r="DC482" s="4"/>
      <c r="DD482" s="4"/>
      <c r="DE482" s="4"/>
      <c r="DF482" s="4"/>
      <c r="DG482" s="4"/>
      <c r="DH482" s="4"/>
      <c r="DI482" s="4"/>
      <c r="DJ482" s="4"/>
      <c r="DK482" s="4"/>
    </row>
    <row r="483" spans="1:115" ht="15" customHeight="1" x14ac:dyDescent="0.6">
      <c r="A483" s="40">
        <v>613</v>
      </c>
      <c r="B483" s="40" t="s">
        <v>19</v>
      </c>
      <c r="C483" s="40" t="s">
        <v>20</v>
      </c>
      <c r="D483" s="40" t="s">
        <v>29</v>
      </c>
      <c r="E483" s="40" t="s">
        <v>22</v>
      </c>
      <c r="F483" s="40" t="s">
        <v>36</v>
      </c>
      <c r="G483" s="40">
        <v>207</v>
      </c>
      <c r="H483" s="40" t="s">
        <v>2213</v>
      </c>
      <c r="I483" s="41">
        <v>43699</v>
      </c>
      <c r="J483" s="42">
        <f t="shared" si="0"/>
        <v>2019</v>
      </c>
      <c r="K483" s="42">
        <f t="shared" si="1"/>
        <v>8</v>
      </c>
      <c r="L483" s="42" t="str">
        <f t="shared" si="2"/>
        <v>2 - Summer</v>
      </c>
      <c r="M483" s="40"/>
      <c r="N483" s="40" t="s">
        <v>150</v>
      </c>
      <c r="O483" s="43">
        <v>0.51944444444444449</v>
      </c>
      <c r="P483" s="40" t="s">
        <v>176</v>
      </c>
      <c r="Q483" s="40">
        <v>28.783439999999999</v>
      </c>
      <c r="R483" s="40">
        <v>-82.778319999999994</v>
      </c>
      <c r="S483" s="40" t="s">
        <v>152</v>
      </c>
      <c r="T483" s="40" t="s">
        <v>150</v>
      </c>
      <c r="U483" s="40" t="s">
        <v>153</v>
      </c>
      <c r="V483" s="40" t="s">
        <v>150</v>
      </c>
      <c r="W483" s="40" t="s">
        <v>150</v>
      </c>
      <c r="X483" s="40" t="s">
        <v>150</v>
      </c>
      <c r="Y483" s="40" t="s">
        <v>2214</v>
      </c>
      <c r="Z483" s="40" t="s">
        <v>2215</v>
      </c>
      <c r="AA483" s="45">
        <v>982.00040844841999</v>
      </c>
      <c r="AB483" s="40" t="s">
        <v>179</v>
      </c>
      <c r="AC483" s="40">
        <v>6.2</v>
      </c>
      <c r="AD483" s="40">
        <v>43.3</v>
      </c>
      <c r="AE483" s="40">
        <v>44.4</v>
      </c>
      <c r="AF483" s="40">
        <v>33.6</v>
      </c>
      <c r="AG483" s="46">
        <v>46.7</v>
      </c>
      <c r="AH483" s="46">
        <v>47</v>
      </c>
      <c r="AI483" s="40">
        <v>40.299999999999997</v>
      </c>
      <c r="AJ483" s="40">
        <v>36</v>
      </c>
      <c r="AK483" s="40">
        <v>8.6999999999999993</v>
      </c>
      <c r="AL483" s="40">
        <v>5</v>
      </c>
      <c r="AM483" s="40">
        <v>10.8</v>
      </c>
      <c r="AN483" s="40" t="s">
        <v>150</v>
      </c>
      <c r="AO483" s="40" t="s">
        <v>163</v>
      </c>
      <c r="AP483" s="40" t="s">
        <v>153</v>
      </c>
      <c r="AQ483" s="40" t="s">
        <v>150</v>
      </c>
      <c r="AR483" s="40" t="s">
        <v>153</v>
      </c>
      <c r="AS483" s="40" t="s">
        <v>150</v>
      </c>
      <c r="AT483" s="40" t="s">
        <v>166</v>
      </c>
      <c r="AU483" s="40" t="s">
        <v>181</v>
      </c>
      <c r="AV483" s="40" t="s">
        <v>153</v>
      </c>
      <c r="AW483" s="40" t="s">
        <v>150</v>
      </c>
      <c r="AX483" s="40" t="s">
        <v>153</v>
      </c>
      <c r="AY483" s="40" t="s">
        <v>150</v>
      </c>
      <c r="AZ483" s="40" t="s">
        <v>164</v>
      </c>
      <c r="BA483" s="40" t="s">
        <v>165</v>
      </c>
      <c r="BB483" s="40" t="s">
        <v>166</v>
      </c>
      <c r="BC483" s="40">
        <v>23</v>
      </c>
      <c r="BD483" s="40">
        <v>7</v>
      </c>
      <c r="BE483" s="40" t="s">
        <v>150</v>
      </c>
      <c r="BF483" s="40" t="s">
        <v>153</v>
      </c>
      <c r="BG483" s="40" t="s">
        <v>166</v>
      </c>
      <c r="BH483" s="40" t="s">
        <v>166</v>
      </c>
      <c r="BI483" s="40" t="s">
        <v>153</v>
      </c>
      <c r="BJ483" s="40" t="s">
        <v>153</v>
      </c>
      <c r="BK483" s="40" t="s">
        <v>150</v>
      </c>
      <c r="BL483" s="40" t="s">
        <v>153</v>
      </c>
      <c r="BM483" s="40" t="s">
        <v>166</v>
      </c>
      <c r="BN483" s="40" t="s">
        <v>166</v>
      </c>
      <c r="BO483" s="40" t="s">
        <v>1897</v>
      </c>
      <c r="BP483" s="40" t="s">
        <v>150</v>
      </c>
      <c r="BQ483" s="40" t="s">
        <v>150</v>
      </c>
      <c r="BR483" s="40" t="s">
        <v>150</v>
      </c>
      <c r="BS483" s="40">
        <v>28.783760000000001</v>
      </c>
      <c r="BT483" s="40">
        <v>-82.777330000000006</v>
      </c>
      <c r="BU483" s="41">
        <v>43696</v>
      </c>
      <c r="BV483" s="43" t="s">
        <v>150</v>
      </c>
      <c r="BW483" s="40" t="s">
        <v>153</v>
      </c>
      <c r="BX483" s="40" t="s">
        <v>150</v>
      </c>
      <c r="BY483" s="40" t="s">
        <v>150</v>
      </c>
      <c r="BZ483" s="40" t="s">
        <v>150</v>
      </c>
      <c r="CA483" s="43" t="s">
        <v>150</v>
      </c>
      <c r="CB483" s="43" t="s">
        <v>150</v>
      </c>
      <c r="CC483" s="43" t="s">
        <v>150</v>
      </c>
      <c r="CD483" s="40" t="s">
        <v>150</v>
      </c>
      <c r="CE483" s="40" t="s">
        <v>150</v>
      </c>
      <c r="CF483" s="40" t="s">
        <v>150</v>
      </c>
      <c r="CG483" s="40" t="s">
        <v>153</v>
      </c>
      <c r="CH483" s="40" t="s">
        <v>158</v>
      </c>
      <c r="CI483" s="40"/>
      <c r="CJ483" s="47">
        <v>5.6171042282357693</v>
      </c>
      <c r="CK483" s="47">
        <v>-12.066693439739623</v>
      </c>
      <c r="CL483" s="48">
        <v>8.7021382145581277E-2</v>
      </c>
      <c r="CM483" s="48">
        <v>0.2502389348390634</v>
      </c>
      <c r="CN483" s="47">
        <v>15.707830712198787</v>
      </c>
      <c r="CO483" s="47">
        <v>45.169482822935628</v>
      </c>
      <c r="CP483" s="47">
        <v>6.2113763130322113</v>
      </c>
      <c r="CQ483" s="47">
        <v>20.835881335475719</v>
      </c>
      <c r="CR483" s="47">
        <v>2.8756028537955127</v>
      </c>
      <c r="CS483" s="47">
        <v>3.3544709393567969</v>
      </c>
      <c r="CT483" s="4"/>
      <c r="CU483" s="4"/>
      <c r="CV483" s="4"/>
      <c r="CW483" s="4"/>
      <c r="CX483" s="4"/>
      <c r="CY483" s="4"/>
      <c r="CZ483" s="4"/>
      <c r="DA483" s="4"/>
      <c r="DB483" s="4"/>
      <c r="DC483" s="4"/>
      <c r="DD483" s="4"/>
      <c r="DE483" s="4"/>
      <c r="DF483" s="4"/>
      <c r="DG483" s="4"/>
      <c r="DH483" s="4"/>
      <c r="DI483" s="4"/>
      <c r="DJ483" s="4"/>
      <c r="DK483" s="4"/>
    </row>
    <row r="484" spans="1:115" ht="15" customHeight="1" x14ac:dyDescent="0.6">
      <c r="A484" s="40">
        <v>614</v>
      </c>
      <c r="B484" s="40" t="s">
        <v>19</v>
      </c>
      <c r="C484" s="40" t="s">
        <v>20</v>
      </c>
      <c r="D484" s="40" t="s">
        <v>29</v>
      </c>
      <c r="E484" s="40" t="s">
        <v>22</v>
      </c>
      <c r="F484" s="40" t="s">
        <v>36</v>
      </c>
      <c r="G484" s="40">
        <v>208</v>
      </c>
      <c r="H484" s="40" t="s">
        <v>2216</v>
      </c>
      <c r="I484" s="41">
        <v>43699</v>
      </c>
      <c r="J484" s="42">
        <f t="shared" si="0"/>
        <v>2019</v>
      </c>
      <c r="K484" s="42">
        <f t="shared" si="1"/>
        <v>8</v>
      </c>
      <c r="L484" s="42" t="str">
        <f t="shared" si="2"/>
        <v>2 - Summer</v>
      </c>
      <c r="M484" s="40"/>
      <c r="N484" s="40" t="s">
        <v>150</v>
      </c>
      <c r="O484" s="43">
        <v>0.54791666666666672</v>
      </c>
      <c r="P484" s="40" t="s">
        <v>160</v>
      </c>
      <c r="Q484" s="35">
        <v>28.782879999999999</v>
      </c>
      <c r="R484" s="35">
        <v>-82.777140000000003</v>
      </c>
      <c r="S484" s="40" t="s">
        <v>152</v>
      </c>
      <c r="T484" s="40" t="s">
        <v>150</v>
      </c>
      <c r="U484" s="40" t="s">
        <v>153</v>
      </c>
      <c r="V484" s="40" t="s">
        <v>150</v>
      </c>
      <c r="W484" s="40" t="s">
        <v>150</v>
      </c>
      <c r="X484" s="40" t="s">
        <v>150</v>
      </c>
      <c r="Y484" s="40" t="s">
        <v>2217</v>
      </c>
      <c r="Z484" s="40" t="s">
        <v>2218</v>
      </c>
      <c r="AA484" s="45">
        <v>982.00041028461499</v>
      </c>
      <c r="AB484" s="40" t="s">
        <v>162</v>
      </c>
      <c r="AC484" s="40">
        <v>7.2</v>
      </c>
      <c r="AD484" s="40">
        <v>46.3</v>
      </c>
      <c r="AE484" s="40">
        <v>47.2</v>
      </c>
      <c r="AF484" s="40">
        <v>46</v>
      </c>
      <c r="AG484" s="46">
        <v>48.8</v>
      </c>
      <c r="AH484" s="46">
        <v>49.7</v>
      </c>
      <c r="AI484" s="40">
        <v>50.5</v>
      </c>
      <c r="AJ484" s="40">
        <v>36.5</v>
      </c>
      <c r="AK484" s="40">
        <v>8.5</v>
      </c>
      <c r="AL484" s="40">
        <v>6</v>
      </c>
      <c r="AM484" s="40">
        <v>14.2</v>
      </c>
      <c r="AN484" s="40" t="s">
        <v>150</v>
      </c>
      <c r="AO484" s="40" t="s">
        <v>163</v>
      </c>
      <c r="AP484" s="40" t="s">
        <v>153</v>
      </c>
      <c r="AQ484" s="40" t="s">
        <v>150</v>
      </c>
      <c r="AR484" s="40" t="s">
        <v>153</v>
      </c>
      <c r="AS484" s="40" t="s">
        <v>150</v>
      </c>
      <c r="AT484" s="40" t="s">
        <v>166</v>
      </c>
      <c r="AU484" s="40" t="s">
        <v>181</v>
      </c>
      <c r="AV484" s="40" t="s">
        <v>153</v>
      </c>
      <c r="AW484" s="40" t="s">
        <v>150</v>
      </c>
      <c r="AX484" s="40" t="s">
        <v>153</v>
      </c>
      <c r="AY484" s="40" t="s">
        <v>150</v>
      </c>
      <c r="AZ484" s="40" t="s">
        <v>165</v>
      </c>
      <c r="BA484" s="40" t="s">
        <v>165</v>
      </c>
      <c r="BB484" s="40" t="s">
        <v>153</v>
      </c>
      <c r="BC484" s="40" t="s">
        <v>150</v>
      </c>
      <c r="BD484" s="40" t="s">
        <v>150</v>
      </c>
      <c r="BE484" s="40" t="s">
        <v>150</v>
      </c>
      <c r="BF484" s="40" t="s">
        <v>153</v>
      </c>
      <c r="BG484" s="40" t="s">
        <v>166</v>
      </c>
      <c r="BH484" s="40" t="s">
        <v>166</v>
      </c>
      <c r="BI484" s="40" t="s">
        <v>153</v>
      </c>
      <c r="BJ484" s="40" t="s">
        <v>153</v>
      </c>
      <c r="BK484" s="40" t="s">
        <v>150</v>
      </c>
      <c r="BL484" s="40" t="s">
        <v>153</v>
      </c>
      <c r="BM484" s="40" t="s">
        <v>166</v>
      </c>
      <c r="BN484" s="40" t="s">
        <v>166</v>
      </c>
      <c r="BO484" s="40" t="s">
        <v>1897</v>
      </c>
      <c r="BP484" s="40" t="s">
        <v>150</v>
      </c>
      <c r="BQ484" s="40" t="s">
        <v>150</v>
      </c>
      <c r="BR484" s="40" t="s">
        <v>150</v>
      </c>
      <c r="BS484" s="40">
        <v>28.783470000000001</v>
      </c>
      <c r="BT484" s="40">
        <v>-82.779690000000002</v>
      </c>
      <c r="BU484" s="41">
        <v>43264</v>
      </c>
      <c r="BV484" s="43">
        <v>0.52569444444444446</v>
      </c>
      <c r="BW484" s="40" t="s">
        <v>153</v>
      </c>
      <c r="BX484" s="40" t="s">
        <v>150</v>
      </c>
      <c r="BY484" s="40" t="s">
        <v>150</v>
      </c>
      <c r="BZ484" s="40" t="s">
        <v>150</v>
      </c>
      <c r="CA484" s="43" t="s">
        <v>150</v>
      </c>
      <c r="CB484" s="43" t="s">
        <v>150</v>
      </c>
      <c r="CC484" s="43" t="s">
        <v>150</v>
      </c>
      <c r="CD484" s="40" t="s">
        <v>153</v>
      </c>
      <c r="CE484" s="40" t="s">
        <v>150</v>
      </c>
      <c r="CF484" s="40" t="s">
        <v>150</v>
      </c>
      <c r="CG484" s="40" t="s">
        <v>153</v>
      </c>
      <c r="CH484" s="40" t="s">
        <v>158</v>
      </c>
      <c r="CI484" s="40"/>
      <c r="CJ484" s="47">
        <v>11.106649702834581</v>
      </c>
      <c r="CK484" s="47">
        <v>-15.791027091184443</v>
      </c>
      <c r="CL484" s="48">
        <v>0.13066068477688542</v>
      </c>
      <c r="CM484" s="48">
        <v>0.36340085137820022</v>
      </c>
      <c r="CN484" s="47">
        <v>15.554843425819692</v>
      </c>
      <c r="CO484" s="47">
        <v>43.262006116452405</v>
      </c>
      <c r="CP484" s="47">
        <v>9.3262444523115935</v>
      </c>
      <c r="CQ484" s="47">
        <v>30.258189123913425</v>
      </c>
      <c r="CR484" s="47">
        <v>2.7812562898988249</v>
      </c>
      <c r="CS484" s="47">
        <v>3.244413040922776</v>
      </c>
      <c r="CT484" s="4"/>
      <c r="CU484" s="4"/>
      <c r="CV484" s="4"/>
      <c r="CW484" s="4"/>
      <c r="CX484" s="4"/>
      <c r="CY484" s="4"/>
      <c r="CZ484" s="4"/>
      <c r="DA484" s="4"/>
      <c r="DB484" s="4"/>
      <c r="DC484" s="4"/>
      <c r="DD484" s="4"/>
      <c r="DE484" s="4"/>
      <c r="DF484" s="4"/>
      <c r="DG484" s="4"/>
      <c r="DH484" s="4"/>
      <c r="DI484" s="4"/>
      <c r="DJ484" s="4"/>
      <c r="DK484" s="4"/>
    </row>
    <row r="485" spans="1:115" ht="15" customHeight="1" x14ac:dyDescent="0.6">
      <c r="A485" s="40">
        <v>615</v>
      </c>
      <c r="B485" s="40" t="s">
        <v>19</v>
      </c>
      <c r="C485" s="40" t="s">
        <v>20</v>
      </c>
      <c r="D485" s="40" t="s">
        <v>29</v>
      </c>
      <c r="E485" s="40" t="s">
        <v>22</v>
      </c>
      <c r="F485" s="40" t="s">
        <v>36</v>
      </c>
      <c r="G485" s="40">
        <v>209</v>
      </c>
      <c r="H485" s="40" t="s">
        <v>2219</v>
      </c>
      <c r="I485" s="41">
        <v>43699</v>
      </c>
      <c r="J485" s="42">
        <f t="shared" si="0"/>
        <v>2019</v>
      </c>
      <c r="K485" s="42">
        <f t="shared" si="1"/>
        <v>8</v>
      </c>
      <c r="L485" s="42" t="str">
        <f t="shared" si="2"/>
        <v>2 - Summer</v>
      </c>
      <c r="M485" s="40"/>
      <c r="N485" s="40" t="s">
        <v>150</v>
      </c>
      <c r="O485" s="43">
        <v>0.60555555555555551</v>
      </c>
      <c r="P485" s="40" t="s">
        <v>176</v>
      </c>
      <c r="Q485" s="44">
        <v>28.71706</v>
      </c>
      <c r="R485" s="44">
        <v>-82.767489999999995</v>
      </c>
      <c r="S485" s="40" t="s">
        <v>152</v>
      </c>
      <c r="T485" s="40" t="s">
        <v>150</v>
      </c>
      <c r="U485" s="40" t="s">
        <v>153</v>
      </c>
      <c r="V485" s="40" t="s">
        <v>150</v>
      </c>
      <c r="W485" s="40" t="s">
        <v>150</v>
      </c>
      <c r="X485" s="40" t="s">
        <v>150</v>
      </c>
      <c r="Y485" s="40" t="s">
        <v>150</v>
      </c>
      <c r="Z485" s="40" t="s">
        <v>150</v>
      </c>
      <c r="AA485" s="45" t="s">
        <v>150</v>
      </c>
      <c r="AB485" s="40" t="s">
        <v>179</v>
      </c>
      <c r="AC485" s="40">
        <v>6.7</v>
      </c>
      <c r="AD485" s="40">
        <v>44.3</v>
      </c>
      <c r="AE485" s="40">
        <v>44.4</v>
      </c>
      <c r="AF485" s="40">
        <v>34.200000000000003</v>
      </c>
      <c r="AG485" s="46">
        <v>46.8</v>
      </c>
      <c r="AH485" s="46">
        <v>47.2</v>
      </c>
      <c r="AI485" s="40">
        <v>39.700000000000003</v>
      </c>
      <c r="AJ485" s="40">
        <v>37.700000000000003</v>
      </c>
      <c r="AK485" s="40" t="s">
        <v>150</v>
      </c>
      <c r="AL485" s="40" t="s">
        <v>150</v>
      </c>
      <c r="AM485" s="40">
        <v>8.4</v>
      </c>
      <c r="AN485" s="40" t="s">
        <v>157</v>
      </c>
      <c r="AO485" s="40" t="s">
        <v>163</v>
      </c>
      <c r="AP485" s="40" t="s">
        <v>153</v>
      </c>
      <c r="AQ485" s="40" t="s">
        <v>150</v>
      </c>
      <c r="AR485" s="40" t="s">
        <v>153</v>
      </c>
      <c r="AS485" s="40" t="s">
        <v>150</v>
      </c>
      <c r="AT485" s="40" t="s">
        <v>166</v>
      </c>
      <c r="AU485" s="40" t="s">
        <v>181</v>
      </c>
      <c r="AV485" s="40" t="s">
        <v>153</v>
      </c>
      <c r="AW485" s="40" t="s">
        <v>150</v>
      </c>
      <c r="AX485" s="40" t="s">
        <v>153</v>
      </c>
      <c r="AY485" s="40" t="s">
        <v>150</v>
      </c>
      <c r="AZ485" s="40" t="s">
        <v>164</v>
      </c>
      <c r="BA485" s="40" t="s">
        <v>165</v>
      </c>
      <c r="BB485" s="40" t="s">
        <v>166</v>
      </c>
      <c r="BC485" s="40">
        <v>11</v>
      </c>
      <c r="BD485" s="40">
        <v>5</v>
      </c>
      <c r="BE485" s="40" t="s">
        <v>150</v>
      </c>
      <c r="BF485" s="40" t="s">
        <v>153</v>
      </c>
      <c r="BG485" s="40" t="s">
        <v>166</v>
      </c>
      <c r="BH485" s="40" t="s">
        <v>166</v>
      </c>
      <c r="BI485" s="40" t="s">
        <v>153</v>
      </c>
      <c r="BJ485" s="40" t="s">
        <v>153</v>
      </c>
      <c r="BK485" s="40" t="s">
        <v>150</v>
      </c>
      <c r="BL485" s="40" t="s">
        <v>2220</v>
      </c>
      <c r="BM485" s="40" t="s">
        <v>166</v>
      </c>
      <c r="BN485" s="40" t="s">
        <v>166</v>
      </c>
      <c r="BO485" s="40" t="s">
        <v>2221</v>
      </c>
      <c r="BP485" s="40" t="s">
        <v>150</v>
      </c>
      <c r="BQ485" s="40" t="s">
        <v>150</v>
      </c>
      <c r="BR485" s="40" t="s">
        <v>150</v>
      </c>
      <c r="BS485" s="40" t="s">
        <v>150</v>
      </c>
      <c r="BT485" s="40" t="s">
        <v>150</v>
      </c>
      <c r="BU485" s="41" t="s">
        <v>150</v>
      </c>
      <c r="BV485" s="43" t="s">
        <v>150</v>
      </c>
      <c r="BW485" s="40" t="s">
        <v>153</v>
      </c>
      <c r="BX485" s="40" t="s">
        <v>150</v>
      </c>
      <c r="BY485" s="40" t="s">
        <v>150</v>
      </c>
      <c r="BZ485" s="40" t="s">
        <v>150</v>
      </c>
      <c r="CA485" s="43" t="s">
        <v>150</v>
      </c>
      <c r="CB485" s="43" t="s">
        <v>150</v>
      </c>
      <c r="CC485" s="43" t="s">
        <v>150</v>
      </c>
      <c r="CD485" s="40" t="s">
        <v>150</v>
      </c>
      <c r="CE485" s="40" t="s">
        <v>150</v>
      </c>
      <c r="CF485" s="40" t="s">
        <v>150</v>
      </c>
      <c r="CG485" s="40" t="s">
        <v>166</v>
      </c>
      <c r="CH485" s="40" t="s">
        <v>2148</v>
      </c>
      <c r="CI485" s="40"/>
      <c r="CJ485" s="47">
        <v>6.9539681399227025</v>
      </c>
      <c r="CK485" s="47">
        <v>-14.811135538139656</v>
      </c>
      <c r="CL485" s="48">
        <v>0.15254064641041107</v>
      </c>
      <c r="CM485" s="48">
        <v>0.43105602416355338</v>
      </c>
      <c r="CN485" s="47">
        <v>15.517868403907537</v>
      </c>
      <c r="CO485" s="47">
        <v>43.851070616841646</v>
      </c>
      <c r="CP485" s="47">
        <v>10.887983326938691</v>
      </c>
      <c r="CQ485" s="47">
        <v>35.89142582544158</v>
      </c>
      <c r="CR485" s="47">
        <v>2.8258436967927607</v>
      </c>
      <c r="CS485" s="47">
        <v>3.296425494759915</v>
      </c>
      <c r="CT485" s="4"/>
      <c r="CU485" s="4"/>
      <c r="CV485" s="4"/>
      <c r="CW485" s="4"/>
      <c r="CX485" s="4"/>
      <c r="CY485" s="4"/>
      <c r="CZ485" s="4"/>
      <c r="DA485" s="4"/>
      <c r="DB485" s="4"/>
      <c r="DC485" s="4"/>
      <c r="DD485" s="4"/>
      <c r="DE485" s="4"/>
      <c r="DF485" s="4"/>
      <c r="DG485" s="4"/>
      <c r="DH485" s="4"/>
      <c r="DI485" s="4"/>
      <c r="DJ485" s="4"/>
      <c r="DK485" s="4"/>
    </row>
    <row r="486" spans="1:115" ht="15" customHeight="1" x14ac:dyDescent="0.6">
      <c r="A486" s="40">
        <v>616</v>
      </c>
      <c r="B486" s="40" t="s">
        <v>19</v>
      </c>
      <c r="C486" s="40" t="s">
        <v>20</v>
      </c>
      <c r="D486" s="40" t="s">
        <v>29</v>
      </c>
      <c r="E486" s="40" t="s">
        <v>22</v>
      </c>
      <c r="F486" s="40" t="s">
        <v>36</v>
      </c>
      <c r="G486" s="40">
        <v>210</v>
      </c>
      <c r="H486" s="40" t="s">
        <v>2222</v>
      </c>
      <c r="I486" s="41">
        <v>43700</v>
      </c>
      <c r="J486" s="42">
        <f t="shared" si="0"/>
        <v>2019</v>
      </c>
      <c r="K486" s="42">
        <f t="shared" si="1"/>
        <v>8</v>
      </c>
      <c r="L486" s="42" t="str">
        <f t="shared" si="2"/>
        <v>2 - Summer</v>
      </c>
      <c r="M486" s="40"/>
      <c r="N486" s="40" t="s">
        <v>150</v>
      </c>
      <c r="O486" s="43">
        <v>0.50277777777777777</v>
      </c>
      <c r="P486" s="40" t="s">
        <v>160</v>
      </c>
      <c r="Q486" s="44">
        <v>28.773831999999999</v>
      </c>
      <c r="R486" s="44">
        <v>-82.807635000000005</v>
      </c>
      <c r="S486" s="40" t="s">
        <v>152</v>
      </c>
      <c r="T486" s="40" t="s">
        <v>150</v>
      </c>
      <c r="U486" s="40" t="s">
        <v>153</v>
      </c>
      <c r="V486" s="40" t="s">
        <v>150</v>
      </c>
      <c r="W486" s="40" t="s">
        <v>150</v>
      </c>
      <c r="X486" s="40" t="s">
        <v>150</v>
      </c>
      <c r="Y486" s="40" t="s">
        <v>2223</v>
      </c>
      <c r="Z486" s="40" t="s">
        <v>2224</v>
      </c>
      <c r="AA486" s="45">
        <v>982.00041060969897</v>
      </c>
      <c r="AB486" s="40" t="s">
        <v>156</v>
      </c>
      <c r="AC486" s="40">
        <v>14</v>
      </c>
      <c r="AD486" s="40">
        <v>67.5</v>
      </c>
      <c r="AE486" s="40">
        <v>69.599999999999994</v>
      </c>
      <c r="AF486" s="40">
        <v>55.2</v>
      </c>
      <c r="AG486" s="46">
        <v>74</v>
      </c>
      <c r="AH486" s="46">
        <v>76</v>
      </c>
      <c r="AI486" s="40">
        <v>73.599999999999994</v>
      </c>
      <c r="AJ486" s="40">
        <v>53.7</v>
      </c>
      <c r="AK486" s="40">
        <v>14</v>
      </c>
      <c r="AL486" s="40">
        <v>10.5</v>
      </c>
      <c r="AM486" s="40" t="s">
        <v>150</v>
      </c>
      <c r="AN486" s="40" t="s">
        <v>150</v>
      </c>
      <c r="AO486" s="40" t="s">
        <v>163</v>
      </c>
      <c r="AP486" s="40" t="s">
        <v>153</v>
      </c>
      <c r="AQ486" s="40" t="s">
        <v>150</v>
      </c>
      <c r="AR486" s="40" t="s">
        <v>153</v>
      </c>
      <c r="AS486" s="40" t="s">
        <v>150</v>
      </c>
      <c r="AT486" s="40" t="s">
        <v>166</v>
      </c>
      <c r="AU486" s="40" t="s">
        <v>181</v>
      </c>
      <c r="AV486" s="40" t="s">
        <v>153</v>
      </c>
      <c r="AW486" s="40" t="s">
        <v>150</v>
      </c>
      <c r="AX486" s="40" t="s">
        <v>153</v>
      </c>
      <c r="AY486" s="40" t="s">
        <v>150</v>
      </c>
      <c r="AZ486" s="40" t="s">
        <v>164</v>
      </c>
      <c r="BA486" s="40" t="s">
        <v>165</v>
      </c>
      <c r="BB486" s="40" t="s">
        <v>153</v>
      </c>
      <c r="BC486" s="40" t="s">
        <v>150</v>
      </c>
      <c r="BD486" s="40" t="s">
        <v>150</v>
      </c>
      <c r="BE486" s="40" t="s">
        <v>2225</v>
      </c>
      <c r="BF486" s="40" t="s">
        <v>153</v>
      </c>
      <c r="BG486" s="40" t="s">
        <v>166</v>
      </c>
      <c r="BH486" s="40" t="s">
        <v>166</v>
      </c>
      <c r="BI486" s="40" t="s">
        <v>153</v>
      </c>
      <c r="BJ486" s="40" t="s">
        <v>153</v>
      </c>
      <c r="BK486" s="40" t="s">
        <v>150</v>
      </c>
      <c r="BL486" s="40" t="s">
        <v>153</v>
      </c>
      <c r="BM486" s="40" t="s">
        <v>166</v>
      </c>
      <c r="BN486" s="40" t="s">
        <v>166</v>
      </c>
      <c r="BO486" s="40" t="s">
        <v>1897</v>
      </c>
      <c r="BP486" s="40" t="s">
        <v>150</v>
      </c>
      <c r="BQ486" s="40" t="s">
        <v>150</v>
      </c>
      <c r="BR486" s="40" t="s">
        <v>150</v>
      </c>
      <c r="BS486" s="40">
        <v>28.776420000000002</v>
      </c>
      <c r="BT486" s="40">
        <v>-82.808070000000001</v>
      </c>
      <c r="BU486" s="41">
        <v>43318</v>
      </c>
      <c r="BV486" s="43">
        <v>0.63611111111111118</v>
      </c>
      <c r="BW486" s="40" t="s">
        <v>153</v>
      </c>
      <c r="BX486" s="40" t="s">
        <v>150</v>
      </c>
      <c r="BY486" s="40" t="s">
        <v>150</v>
      </c>
      <c r="BZ486" s="40" t="s">
        <v>150</v>
      </c>
      <c r="CA486" s="43" t="s">
        <v>150</v>
      </c>
      <c r="CB486" s="43" t="s">
        <v>150</v>
      </c>
      <c r="CC486" s="43" t="s">
        <v>150</v>
      </c>
      <c r="CD486" s="40" t="s">
        <v>150</v>
      </c>
      <c r="CE486" s="40" t="s">
        <v>150</v>
      </c>
      <c r="CF486" s="40" t="s">
        <v>150</v>
      </c>
      <c r="CG486" s="40" t="s">
        <v>153</v>
      </c>
      <c r="CH486" s="40" t="s">
        <v>158</v>
      </c>
      <c r="CI486" s="40"/>
      <c r="CJ486" s="47">
        <v>7.5152332091396143</v>
      </c>
      <c r="CK486" s="47">
        <v>-14.62671882790189</v>
      </c>
      <c r="CL486" s="48">
        <v>0.10184213253435019</v>
      </c>
      <c r="CM486" s="48">
        <v>0.28888724872692745</v>
      </c>
      <c r="CN486" s="47">
        <v>21.173000526891933</v>
      </c>
      <c r="CO486" s="47">
        <v>60.059719070047294</v>
      </c>
      <c r="CP486" s="47">
        <v>7.2692457197965874</v>
      </c>
      <c r="CQ486" s="47">
        <v>24.053892483507699</v>
      </c>
      <c r="CR486" s="47">
        <v>2.8366182201603944</v>
      </c>
      <c r="CS486" s="47">
        <v>3.3089942768065885</v>
      </c>
      <c r="CT486" s="4"/>
      <c r="CU486" s="4"/>
      <c r="CV486" s="4"/>
      <c r="CW486" s="4"/>
      <c r="CX486" s="4"/>
      <c r="CY486" s="4"/>
      <c r="CZ486" s="4"/>
      <c r="DA486" s="4"/>
      <c r="DB486" s="4"/>
      <c r="DC486" s="4"/>
      <c r="DD486" s="4"/>
      <c r="DE486" s="4"/>
      <c r="DF486" s="4"/>
      <c r="DG486" s="4"/>
      <c r="DH486" s="4"/>
      <c r="DI486" s="4"/>
      <c r="DJ486" s="4"/>
      <c r="DK486" s="4"/>
    </row>
    <row r="487" spans="1:115" ht="15" customHeight="1" x14ac:dyDescent="0.6">
      <c r="A487" s="40">
        <v>617</v>
      </c>
      <c r="B487" s="40" t="s">
        <v>19</v>
      </c>
      <c r="C487" s="40" t="s">
        <v>20</v>
      </c>
      <c r="D487" s="40" t="s">
        <v>29</v>
      </c>
      <c r="E487" s="40" t="s">
        <v>22</v>
      </c>
      <c r="F487" s="40" t="s">
        <v>36</v>
      </c>
      <c r="G487" s="40">
        <v>211</v>
      </c>
      <c r="H487" s="40" t="s">
        <v>2226</v>
      </c>
      <c r="I487" s="41">
        <v>43700</v>
      </c>
      <c r="J487" s="42">
        <f t="shared" si="0"/>
        <v>2019</v>
      </c>
      <c r="K487" s="42">
        <f t="shared" si="1"/>
        <v>8</v>
      </c>
      <c r="L487" s="42" t="str">
        <f t="shared" si="2"/>
        <v>2 - Summer</v>
      </c>
      <c r="M487" s="40"/>
      <c r="N487" s="40" t="s">
        <v>150</v>
      </c>
      <c r="O487" s="43">
        <v>0.51666666666666672</v>
      </c>
      <c r="P487" s="40" t="s">
        <v>160</v>
      </c>
      <c r="Q487" s="44">
        <v>28.778054000000001</v>
      </c>
      <c r="R487" s="44">
        <v>-82.808701999999997</v>
      </c>
      <c r="S487" s="40" t="s">
        <v>152</v>
      </c>
      <c r="T487" s="40" t="s">
        <v>150</v>
      </c>
      <c r="U487" s="40" t="s">
        <v>153</v>
      </c>
      <c r="V487" s="40" t="s">
        <v>150</v>
      </c>
      <c r="W487" s="40" t="s">
        <v>150</v>
      </c>
      <c r="X487" s="40" t="s">
        <v>150</v>
      </c>
      <c r="Y487" s="40" t="s">
        <v>2227</v>
      </c>
      <c r="Z487" s="40" t="s">
        <v>2228</v>
      </c>
      <c r="AA487" s="45">
        <v>982.00041060911997</v>
      </c>
      <c r="AB487" s="40" t="s">
        <v>156</v>
      </c>
      <c r="AC487" s="40">
        <v>14.8</v>
      </c>
      <c r="AD487" s="40">
        <v>77</v>
      </c>
      <c r="AE487" s="40">
        <v>77.8</v>
      </c>
      <c r="AF487" s="40">
        <v>64.2</v>
      </c>
      <c r="AG487" s="46">
        <v>85.6</v>
      </c>
      <c r="AH487" s="46">
        <v>86.9</v>
      </c>
      <c r="AI487" s="40">
        <v>80.5</v>
      </c>
      <c r="AJ487" s="40">
        <v>59.2</v>
      </c>
      <c r="AK487" s="40">
        <v>16</v>
      </c>
      <c r="AL487" s="40">
        <v>12.8</v>
      </c>
      <c r="AM487" s="40" t="s">
        <v>150</v>
      </c>
      <c r="AN487" s="40" t="s">
        <v>157</v>
      </c>
      <c r="AO487" s="40" t="s">
        <v>201</v>
      </c>
      <c r="AP487" s="40" t="s">
        <v>153</v>
      </c>
      <c r="AQ487" s="40" t="s">
        <v>150</v>
      </c>
      <c r="AR487" s="40" t="s">
        <v>166</v>
      </c>
      <c r="AS487" s="40" t="s">
        <v>2229</v>
      </c>
      <c r="AT487" s="40" t="s">
        <v>166</v>
      </c>
      <c r="AU487" s="40" t="s">
        <v>181</v>
      </c>
      <c r="AV487" s="40" t="s">
        <v>153</v>
      </c>
      <c r="AW487" s="40" t="s">
        <v>150</v>
      </c>
      <c r="AX487" s="40" t="s">
        <v>153</v>
      </c>
      <c r="AY487" s="40" t="s">
        <v>150</v>
      </c>
      <c r="AZ487" s="40" t="s">
        <v>185</v>
      </c>
      <c r="BA487" s="40" t="s">
        <v>164</v>
      </c>
      <c r="BB487" s="40" t="s">
        <v>153</v>
      </c>
      <c r="BC487" s="40" t="s">
        <v>150</v>
      </c>
      <c r="BD487" s="40" t="s">
        <v>150</v>
      </c>
      <c r="BE487" s="40" t="s">
        <v>2153</v>
      </c>
      <c r="BF487" s="40" t="s">
        <v>153</v>
      </c>
      <c r="BG487" s="40" t="s">
        <v>166</v>
      </c>
      <c r="BH487" s="40" t="s">
        <v>166</v>
      </c>
      <c r="BI487" s="40" t="s">
        <v>153</v>
      </c>
      <c r="BJ487" s="40" t="s">
        <v>153</v>
      </c>
      <c r="BK487" s="40" t="s">
        <v>150</v>
      </c>
      <c r="BL487" s="40" t="s">
        <v>153</v>
      </c>
      <c r="BM487" s="40" t="s">
        <v>166</v>
      </c>
      <c r="BN487" s="40" t="s">
        <v>166</v>
      </c>
      <c r="BO487" s="40" t="s">
        <v>1897</v>
      </c>
      <c r="BP487" s="40" t="s">
        <v>150</v>
      </c>
      <c r="BQ487" s="40" t="s">
        <v>150</v>
      </c>
      <c r="BR487" s="40" t="s">
        <v>150</v>
      </c>
      <c r="BS487" s="40">
        <v>28.774401000000001</v>
      </c>
      <c r="BT487" s="40">
        <v>-82.807289999999995</v>
      </c>
      <c r="BU487" s="41">
        <v>43318</v>
      </c>
      <c r="BV487" s="43">
        <v>0.63055555555555554</v>
      </c>
      <c r="BW487" s="40" t="s">
        <v>153</v>
      </c>
      <c r="BX487" s="40" t="s">
        <v>150</v>
      </c>
      <c r="BY487" s="40" t="s">
        <v>150</v>
      </c>
      <c r="BZ487" s="40" t="s">
        <v>150</v>
      </c>
      <c r="CA487" s="43" t="s">
        <v>150</v>
      </c>
      <c r="CB487" s="43" t="s">
        <v>150</v>
      </c>
      <c r="CC487" s="43" t="s">
        <v>150</v>
      </c>
      <c r="CD487" s="40" t="s">
        <v>150</v>
      </c>
      <c r="CE487" s="40" t="s">
        <v>150</v>
      </c>
      <c r="CF487" s="40" t="s">
        <v>150</v>
      </c>
      <c r="CG487" s="40" t="s">
        <v>153</v>
      </c>
      <c r="CH487" s="40" t="s">
        <v>158</v>
      </c>
      <c r="CI487" s="40"/>
      <c r="CJ487" s="47">
        <v>10.893573401832901</v>
      </c>
      <c r="CK487" s="47">
        <v>-15.775461472691362</v>
      </c>
      <c r="CL487" s="48">
        <v>7.3022044940070557E-2</v>
      </c>
      <c r="CM487" s="48">
        <v>0.2153536607595582</v>
      </c>
      <c r="CN487" s="47">
        <v>15.025112127586535</v>
      </c>
      <c r="CO487" s="47">
        <v>44.311452831184816</v>
      </c>
      <c r="CP487" s="47">
        <v>5.2121373975781982</v>
      </c>
      <c r="CQ487" s="47">
        <v>17.931195733518585</v>
      </c>
      <c r="CR487" s="47">
        <v>2.9491595440294733</v>
      </c>
      <c r="CS487" s="47">
        <v>3.440276870262525</v>
      </c>
      <c r="CT487" s="4"/>
      <c r="CU487" s="4"/>
      <c r="CV487" s="4"/>
      <c r="CW487" s="4"/>
      <c r="CX487" s="4"/>
      <c r="CY487" s="4"/>
      <c r="CZ487" s="4"/>
      <c r="DA487" s="4"/>
      <c r="DB487" s="4"/>
      <c r="DC487" s="4"/>
      <c r="DD487" s="4"/>
      <c r="DE487" s="4"/>
      <c r="DF487" s="4"/>
      <c r="DG487" s="4"/>
      <c r="DH487" s="4"/>
      <c r="DI487" s="4"/>
      <c r="DJ487" s="4"/>
      <c r="DK487" s="4"/>
    </row>
    <row r="488" spans="1:115" ht="15" customHeight="1" x14ac:dyDescent="0.6">
      <c r="A488" s="40">
        <v>618</v>
      </c>
      <c r="B488" s="40" t="s">
        <v>19</v>
      </c>
      <c r="C488" s="40" t="s">
        <v>20</v>
      </c>
      <c r="D488" s="40" t="s">
        <v>29</v>
      </c>
      <c r="E488" s="40" t="s">
        <v>22</v>
      </c>
      <c r="F488" s="40" t="s">
        <v>36</v>
      </c>
      <c r="G488" s="40">
        <v>212</v>
      </c>
      <c r="H488" s="40" t="s">
        <v>2230</v>
      </c>
      <c r="I488" s="41">
        <v>43700</v>
      </c>
      <c r="J488" s="42">
        <f t="shared" si="0"/>
        <v>2019</v>
      </c>
      <c r="K488" s="42">
        <f t="shared" si="1"/>
        <v>8</v>
      </c>
      <c r="L488" s="42" t="str">
        <f t="shared" si="2"/>
        <v>2 - Summer</v>
      </c>
      <c r="M488" s="40"/>
      <c r="N488" s="40" t="s">
        <v>150</v>
      </c>
      <c r="O488" s="43">
        <v>0.55902777777777779</v>
      </c>
      <c r="P488" s="40" t="s">
        <v>160</v>
      </c>
      <c r="Q488" s="44">
        <v>28.771325999999998</v>
      </c>
      <c r="R488" s="44">
        <v>-82.778591000000006</v>
      </c>
      <c r="S488" s="40" t="s">
        <v>152</v>
      </c>
      <c r="T488" s="40" t="s">
        <v>150</v>
      </c>
      <c r="U488" s="40" t="s">
        <v>153</v>
      </c>
      <c r="V488" s="40" t="s">
        <v>150</v>
      </c>
      <c r="W488" s="40" t="s">
        <v>150</v>
      </c>
      <c r="X488" s="40" t="s">
        <v>150</v>
      </c>
      <c r="Y488" s="40" t="s">
        <v>2231</v>
      </c>
      <c r="Z488" s="40" t="s">
        <v>2232</v>
      </c>
      <c r="AA488" s="45">
        <v>982.00040844870296</v>
      </c>
      <c r="AB488" s="40" t="s">
        <v>156</v>
      </c>
      <c r="AC488" s="40">
        <v>21</v>
      </c>
      <c r="AD488" s="40">
        <v>92.9</v>
      </c>
      <c r="AE488" s="40">
        <v>96.7</v>
      </c>
      <c r="AF488" s="40">
        <v>70.7</v>
      </c>
      <c r="AG488" s="46">
        <v>100.4</v>
      </c>
      <c r="AH488" s="46">
        <v>103</v>
      </c>
      <c r="AI488" s="40">
        <v>95</v>
      </c>
      <c r="AJ488" s="40">
        <v>70.400000000000006</v>
      </c>
      <c r="AK488" s="40">
        <v>21.5</v>
      </c>
      <c r="AL488" s="40">
        <v>15</v>
      </c>
      <c r="AM488" s="40" t="s">
        <v>150</v>
      </c>
      <c r="AN488" s="40" t="s">
        <v>157</v>
      </c>
      <c r="AO488" s="40" t="s">
        <v>201</v>
      </c>
      <c r="AP488" s="40" t="s">
        <v>153</v>
      </c>
      <c r="AQ488" s="40" t="s">
        <v>150</v>
      </c>
      <c r="AR488" s="40" t="s">
        <v>153</v>
      </c>
      <c r="AS488" s="40" t="s">
        <v>150</v>
      </c>
      <c r="AT488" s="40" t="s">
        <v>166</v>
      </c>
      <c r="AU488" s="40" t="s">
        <v>181</v>
      </c>
      <c r="AV488" s="40" t="s">
        <v>153</v>
      </c>
      <c r="AW488" s="40" t="s">
        <v>150</v>
      </c>
      <c r="AX488" s="40" t="s">
        <v>153</v>
      </c>
      <c r="AY488" s="40" t="s">
        <v>150</v>
      </c>
      <c r="AZ488" s="40" t="s">
        <v>164</v>
      </c>
      <c r="BA488" s="40" t="s">
        <v>165</v>
      </c>
      <c r="BB488" s="40" t="s">
        <v>153</v>
      </c>
      <c r="BC488" s="40" t="s">
        <v>150</v>
      </c>
      <c r="BD488" s="40" t="s">
        <v>150</v>
      </c>
      <c r="BE488" s="40" t="s">
        <v>150</v>
      </c>
      <c r="BF488" s="40" t="s">
        <v>153</v>
      </c>
      <c r="BG488" s="40" t="s">
        <v>166</v>
      </c>
      <c r="BH488" s="40" t="s">
        <v>166</v>
      </c>
      <c r="BI488" s="40" t="s">
        <v>153</v>
      </c>
      <c r="BJ488" s="40" t="s">
        <v>153</v>
      </c>
      <c r="BK488" s="40" t="s">
        <v>150</v>
      </c>
      <c r="BL488" s="40" t="s">
        <v>153</v>
      </c>
      <c r="BM488" s="40" t="s">
        <v>166</v>
      </c>
      <c r="BN488" s="40" t="s">
        <v>166</v>
      </c>
      <c r="BO488" s="40" t="s">
        <v>1897</v>
      </c>
      <c r="BP488" s="40" t="s">
        <v>150</v>
      </c>
      <c r="BQ488" s="40" t="s">
        <v>150</v>
      </c>
      <c r="BR488" s="40" t="s">
        <v>150</v>
      </c>
      <c r="BS488" s="40">
        <v>28.766850000000002</v>
      </c>
      <c r="BT488" s="40">
        <v>-82.788520000000005</v>
      </c>
      <c r="BU488" s="41">
        <v>43318</v>
      </c>
      <c r="BV488" s="43" t="s">
        <v>150</v>
      </c>
      <c r="BW488" s="40" t="s">
        <v>153</v>
      </c>
      <c r="BX488" s="40" t="s">
        <v>150</v>
      </c>
      <c r="BY488" s="40" t="s">
        <v>150</v>
      </c>
      <c r="BZ488" s="40" t="s">
        <v>150</v>
      </c>
      <c r="CA488" s="43" t="s">
        <v>150</v>
      </c>
      <c r="CB488" s="43" t="s">
        <v>150</v>
      </c>
      <c r="CC488" s="43" t="s">
        <v>150</v>
      </c>
      <c r="CD488" s="40" t="s">
        <v>150</v>
      </c>
      <c r="CE488" s="40" t="s">
        <v>150</v>
      </c>
      <c r="CF488" s="40" t="s">
        <v>150</v>
      </c>
      <c r="CG488" s="40" t="s">
        <v>153</v>
      </c>
      <c r="CH488" s="40" t="s">
        <v>158</v>
      </c>
      <c r="CI488" s="40"/>
      <c r="CJ488" s="47">
        <v>6.9882039042465731</v>
      </c>
      <c r="CK488" s="47">
        <v>-12.510832420742236</v>
      </c>
      <c r="CL488" s="48">
        <v>5.6804124463890514E-2</v>
      </c>
      <c r="CM488" s="48">
        <v>0.15865358468310647</v>
      </c>
      <c r="CN488" s="47">
        <v>7.6762330356608803</v>
      </c>
      <c r="CO488" s="47">
        <v>21.439673605825199</v>
      </c>
      <c r="CP488" s="47">
        <v>4.054541360734512</v>
      </c>
      <c r="CQ488" s="47">
        <v>13.210123620575061</v>
      </c>
      <c r="CR488" s="47">
        <v>2.7929941035172554</v>
      </c>
      <c r="CS488" s="47">
        <v>3.2581055279164652</v>
      </c>
      <c r="CT488" s="4"/>
      <c r="CU488" s="4"/>
      <c r="CV488" s="4"/>
      <c r="CW488" s="4"/>
      <c r="CX488" s="4"/>
      <c r="CY488" s="4"/>
      <c r="CZ488" s="4"/>
      <c r="DA488" s="4"/>
      <c r="DB488" s="4"/>
      <c r="DC488" s="4"/>
      <c r="DD488" s="4"/>
      <c r="DE488" s="4"/>
      <c r="DF488" s="4"/>
      <c r="DG488" s="4"/>
      <c r="DH488" s="4"/>
      <c r="DI488" s="4"/>
      <c r="DJ488" s="4"/>
      <c r="DK488" s="4"/>
    </row>
    <row r="489" spans="1:115" ht="15" customHeight="1" x14ac:dyDescent="0.6">
      <c r="A489" s="40">
        <v>619</v>
      </c>
      <c r="B489" s="40" t="s">
        <v>19</v>
      </c>
      <c r="C489" s="40" t="s">
        <v>20</v>
      </c>
      <c r="D489" s="40" t="s">
        <v>29</v>
      </c>
      <c r="E489" s="40" t="s">
        <v>22</v>
      </c>
      <c r="F489" s="40" t="s">
        <v>36</v>
      </c>
      <c r="G489" s="40">
        <v>213</v>
      </c>
      <c r="H489" s="40" t="s">
        <v>2233</v>
      </c>
      <c r="I489" s="41">
        <v>43700</v>
      </c>
      <c r="J489" s="42">
        <f t="shared" si="0"/>
        <v>2019</v>
      </c>
      <c r="K489" s="42">
        <f t="shared" si="1"/>
        <v>8</v>
      </c>
      <c r="L489" s="42" t="str">
        <f t="shared" si="2"/>
        <v>2 - Summer</v>
      </c>
      <c r="M489" s="40"/>
      <c r="N489" s="40" t="s">
        <v>150</v>
      </c>
      <c r="O489" s="43">
        <v>0.63472222222222219</v>
      </c>
      <c r="P489" s="40" t="s">
        <v>160</v>
      </c>
      <c r="Q489" s="44">
        <v>28.776976000000001</v>
      </c>
      <c r="R489" s="44">
        <v>-82.765826000000004</v>
      </c>
      <c r="S489" s="40" t="s">
        <v>152</v>
      </c>
      <c r="T489" s="40" t="s">
        <v>150</v>
      </c>
      <c r="U489" s="40" t="s">
        <v>153</v>
      </c>
      <c r="V489" s="40" t="s">
        <v>150</v>
      </c>
      <c r="W489" s="40" t="s">
        <v>150</v>
      </c>
      <c r="X489" s="40" t="s">
        <v>150</v>
      </c>
      <c r="Y489" s="40" t="s">
        <v>2234</v>
      </c>
      <c r="Z489" s="40" t="s">
        <v>2235</v>
      </c>
      <c r="AA489" s="45">
        <v>982.000419720021</v>
      </c>
      <c r="AB489" s="40" t="s">
        <v>156</v>
      </c>
      <c r="AC489" s="40">
        <v>14.6</v>
      </c>
      <c r="AD489" s="40">
        <v>73.5</v>
      </c>
      <c r="AE489" s="40">
        <v>75.8</v>
      </c>
      <c r="AF489" s="40">
        <v>59.7</v>
      </c>
      <c r="AG489" s="46">
        <v>82</v>
      </c>
      <c r="AH489" s="46">
        <v>83.5</v>
      </c>
      <c r="AI489" s="40">
        <v>77.599999999999994</v>
      </c>
      <c r="AJ489" s="40">
        <v>57.3</v>
      </c>
      <c r="AK489" s="40">
        <v>15.5</v>
      </c>
      <c r="AL489" s="40">
        <v>12</v>
      </c>
      <c r="AM489" s="40" t="s">
        <v>150</v>
      </c>
      <c r="AN489" s="40" t="s">
        <v>157</v>
      </c>
      <c r="AO489" s="40" t="s">
        <v>201</v>
      </c>
      <c r="AP489" s="40" t="s">
        <v>153</v>
      </c>
      <c r="AQ489" s="40" t="s">
        <v>150</v>
      </c>
      <c r="AR489" s="40" t="s">
        <v>153</v>
      </c>
      <c r="AS489" s="40" t="s">
        <v>150</v>
      </c>
      <c r="AT489" s="40" t="s">
        <v>166</v>
      </c>
      <c r="AU489" s="40" t="s">
        <v>181</v>
      </c>
      <c r="AV489" s="40" t="s">
        <v>153</v>
      </c>
      <c r="AW489" s="40" t="s">
        <v>150</v>
      </c>
      <c r="AX489" s="40" t="s">
        <v>153</v>
      </c>
      <c r="AY489" s="40" t="s">
        <v>150</v>
      </c>
      <c r="AZ489" s="40" t="s">
        <v>164</v>
      </c>
      <c r="BA489" s="40" t="s">
        <v>164</v>
      </c>
      <c r="BB489" s="40" t="s">
        <v>153</v>
      </c>
      <c r="BC489" s="40" t="s">
        <v>150</v>
      </c>
      <c r="BD489" s="40" t="s">
        <v>150</v>
      </c>
      <c r="BE489" s="40" t="s">
        <v>2153</v>
      </c>
      <c r="BF489" s="40" t="s">
        <v>153</v>
      </c>
      <c r="BG489" s="40" t="s">
        <v>166</v>
      </c>
      <c r="BH489" s="40" t="s">
        <v>166</v>
      </c>
      <c r="BI489" s="40" t="s">
        <v>153</v>
      </c>
      <c r="BJ489" s="40" t="s">
        <v>153</v>
      </c>
      <c r="BK489" s="40" t="s">
        <v>150</v>
      </c>
      <c r="BL489" s="40" t="s">
        <v>153</v>
      </c>
      <c r="BM489" s="40" t="s">
        <v>166</v>
      </c>
      <c r="BN489" s="40" t="s">
        <v>166</v>
      </c>
      <c r="BO489" s="40" t="s">
        <v>1897</v>
      </c>
      <c r="BP489" s="40" t="s">
        <v>150</v>
      </c>
      <c r="BQ489" s="40" t="s">
        <v>150</v>
      </c>
      <c r="BR489" s="40" t="s">
        <v>150</v>
      </c>
      <c r="BS489" s="40">
        <v>28.746210000000001</v>
      </c>
      <c r="BT489" s="40">
        <v>-82.756169999999997</v>
      </c>
      <c r="BU489" s="41">
        <v>42498</v>
      </c>
      <c r="BV489" s="43">
        <v>0.61319444444444449</v>
      </c>
      <c r="BW489" s="40" t="s">
        <v>153</v>
      </c>
      <c r="BX489" s="40" t="s">
        <v>150</v>
      </c>
      <c r="BY489" s="40" t="s">
        <v>150</v>
      </c>
      <c r="BZ489" s="40" t="s">
        <v>150</v>
      </c>
      <c r="CA489" s="43" t="s">
        <v>150</v>
      </c>
      <c r="CB489" s="43" t="s">
        <v>150</v>
      </c>
      <c r="CC489" s="43" t="s">
        <v>150</v>
      </c>
      <c r="CD489" s="40" t="s">
        <v>153</v>
      </c>
      <c r="CE489" s="40" t="s">
        <v>150</v>
      </c>
      <c r="CF489" s="40" t="s">
        <v>150</v>
      </c>
      <c r="CG489" s="40" t="s">
        <v>153</v>
      </c>
      <c r="CH489" s="40" t="s">
        <v>158</v>
      </c>
      <c r="CI489" s="40"/>
      <c r="CJ489" s="47">
        <v>6.4745562027980812</v>
      </c>
      <c r="CK489" s="47">
        <v>-14.173240475803425</v>
      </c>
      <c r="CL489" s="48">
        <v>6.7258334491563515E-2</v>
      </c>
      <c r="CM489" s="48">
        <v>0.19224480622419762</v>
      </c>
      <c r="CN489" s="47">
        <v>13.505689656940465</v>
      </c>
      <c r="CO489" s="47">
        <v>38.603374743814783</v>
      </c>
      <c r="CP489" s="47">
        <v>4.8007376510751971</v>
      </c>
      <c r="CQ489" s="47">
        <v>16.00706130093236</v>
      </c>
      <c r="CR489" s="47">
        <v>2.8583045904639768</v>
      </c>
      <c r="CS489" s="47">
        <v>3.3342920326727996</v>
      </c>
      <c r="CT489" s="4"/>
      <c r="CU489" s="4"/>
      <c r="CV489" s="4"/>
      <c r="CW489" s="4"/>
      <c r="CX489" s="4"/>
      <c r="CY489" s="4"/>
      <c r="CZ489" s="4"/>
      <c r="DA489" s="4"/>
      <c r="DB489" s="4"/>
      <c r="DC489" s="4"/>
      <c r="DD489" s="4"/>
      <c r="DE489" s="4"/>
      <c r="DF489" s="4"/>
      <c r="DG489" s="4"/>
      <c r="DH489" s="4"/>
      <c r="DI489" s="4"/>
      <c r="DJ489" s="4"/>
      <c r="DK489" s="4"/>
    </row>
    <row r="490" spans="1:115" ht="15" customHeight="1" x14ac:dyDescent="0.6">
      <c r="A490" s="40">
        <v>620</v>
      </c>
      <c r="B490" s="40" t="s">
        <v>19</v>
      </c>
      <c r="C490" s="40" t="s">
        <v>20</v>
      </c>
      <c r="D490" s="40" t="s">
        <v>29</v>
      </c>
      <c r="E490" s="40" t="s">
        <v>22</v>
      </c>
      <c r="F490" s="40" t="s">
        <v>36</v>
      </c>
      <c r="G490" s="40">
        <v>214</v>
      </c>
      <c r="H490" s="40" t="s">
        <v>2236</v>
      </c>
      <c r="I490" s="41">
        <v>43700</v>
      </c>
      <c r="J490" s="42">
        <f t="shared" si="0"/>
        <v>2019</v>
      </c>
      <c r="K490" s="42">
        <f t="shared" si="1"/>
        <v>8</v>
      </c>
      <c r="L490" s="42" t="str">
        <f t="shared" si="2"/>
        <v>2 - Summer</v>
      </c>
      <c r="M490" s="40"/>
      <c r="N490" s="40" t="s">
        <v>150</v>
      </c>
      <c r="O490" s="43">
        <v>0.68055555555555547</v>
      </c>
      <c r="P490" s="40" t="s">
        <v>160</v>
      </c>
      <c r="Q490" s="44">
        <v>28.763473999999999</v>
      </c>
      <c r="R490" s="44">
        <v>-82.767819000000003</v>
      </c>
      <c r="S490" s="40" t="s">
        <v>152</v>
      </c>
      <c r="T490" s="40" t="s">
        <v>150</v>
      </c>
      <c r="U490" s="40" t="s">
        <v>153</v>
      </c>
      <c r="V490" s="40" t="s">
        <v>150</v>
      </c>
      <c r="W490" s="40" t="s">
        <v>150</v>
      </c>
      <c r="X490" s="40" t="s">
        <v>150</v>
      </c>
      <c r="Y490" s="40" t="s">
        <v>2237</v>
      </c>
      <c r="Z490" s="40" t="s">
        <v>2238</v>
      </c>
      <c r="AA490" s="45">
        <v>982.00041061043805</v>
      </c>
      <c r="AB490" s="40" t="s">
        <v>156</v>
      </c>
      <c r="AC490" s="40">
        <v>20.9</v>
      </c>
      <c r="AD490" s="40">
        <v>95.2</v>
      </c>
      <c r="AE490" s="40">
        <v>97.8</v>
      </c>
      <c r="AF490" s="40">
        <v>75.099999999999994</v>
      </c>
      <c r="AG490" s="46">
        <v>103</v>
      </c>
      <c r="AH490" s="46">
        <v>104</v>
      </c>
      <c r="AI490" s="40">
        <v>93.2</v>
      </c>
      <c r="AJ490" s="40">
        <v>71.5</v>
      </c>
      <c r="AK490" s="40">
        <v>32</v>
      </c>
      <c r="AL490" s="40">
        <v>24</v>
      </c>
      <c r="AM490" s="40" t="s">
        <v>150</v>
      </c>
      <c r="AN490" s="40" t="s">
        <v>157</v>
      </c>
      <c r="AO490" s="40" t="s">
        <v>201</v>
      </c>
      <c r="AP490" s="40" t="s">
        <v>166</v>
      </c>
      <c r="AQ490" s="40" t="s">
        <v>2239</v>
      </c>
      <c r="AR490" s="40" t="s">
        <v>153</v>
      </c>
      <c r="AS490" s="40" t="s">
        <v>150</v>
      </c>
      <c r="AT490" s="40" t="s">
        <v>166</v>
      </c>
      <c r="AU490" s="40" t="s">
        <v>181</v>
      </c>
      <c r="AV490" s="40" t="s">
        <v>153</v>
      </c>
      <c r="AW490" s="40" t="s">
        <v>150</v>
      </c>
      <c r="AX490" s="40" t="s">
        <v>153</v>
      </c>
      <c r="AY490" s="40" t="s">
        <v>150</v>
      </c>
      <c r="AZ490" s="40" t="s">
        <v>164</v>
      </c>
      <c r="BA490" s="40" t="s">
        <v>164</v>
      </c>
      <c r="BB490" s="40" t="s">
        <v>153</v>
      </c>
      <c r="BC490" s="40" t="s">
        <v>150</v>
      </c>
      <c r="BD490" s="40" t="s">
        <v>150</v>
      </c>
      <c r="BE490" s="40" t="s">
        <v>150</v>
      </c>
      <c r="BF490" s="40" t="s">
        <v>153</v>
      </c>
      <c r="BG490" s="40" t="s">
        <v>166</v>
      </c>
      <c r="BH490" s="40" t="s">
        <v>166</v>
      </c>
      <c r="BI490" s="40" t="s">
        <v>153</v>
      </c>
      <c r="BJ490" s="40" t="s">
        <v>153</v>
      </c>
      <c r="BK490" s="40" t="s">
        <v>150</v>
      </c>
      <c r="BL490" s="40" t="s">
        <v>153</v>
      </c>
      <c r="BM490" s="40" t="s">
        <v>166</v>
      </c>
      <c r="BN490" s="40" t="s">
        <v>166</v>
      </c>
      <c r="BO490" s="40" t="s">
        <v>1897</v>
      </c>
      <c r="BP490" s="40" t="s">
        <v>150</v>
      </c>
      <c r="BQ490" s="40" t="s">
        <v>150</v>
      </c>
      <c r="BR490" s="40" t="s">
        <v>150</v>
      </c>
      <c r="BS490" s="40">
        <v>28.766089999999998</v>
      </c>
      <c r="BT490" s="40">
        <v>-82.7697</v>
      </c>
      <c r="BU490" s="41">
        <v>43699</v>
      </c>
      <c r="BV490" s="43" t="s">
        <v>150</v>
      </c>
      <c r="BW490" s="40" t="s">
        <v>153</v>
      </c>
      <c r="BX490" s="40" t="s">
        <v>150</v>
      </c>
      <c r="BY490" s="40" t="s">
        <v>150</v>
      </c>
      <c r="BZ490" s="40" t="s">
        <v>150</v>
      </c>
      <c r="CA490" s="43" t="s">
        <v>150</v>
      </c>
      <c r="CB490" s="43" t="s">
        <v>150</v>
      </c>
      <c r="CC490" s="43" t="s">
        <v>150</v>
      </c>
      <c r="CD490" s="40" t="s">
        <v>150</v>
      </c>
      <c r="CE490" s="40" t="s">
        <v>150</v>
      </c>
      <c r="CF490" s="40" t="s">
        <v>150</v>
      </c>
      <c r="CG490" s="40" t="s">
        <v>153</v>
      </c>
      <c r="CH490" s="40" t="s">
        <v>158</v>
      </c>
      <c r="CI490" s="40"/>
      <c r="CJ490" s="47">
        <v>7.4802351693615616</v>
      </c>
      <c r="CK490" s="47">
        <v>-13.631556952244161</v>
      </c>
      <c r="CL490" s="48">
        <v>7.9074401516526283E-2</v>
      </c>
      <c r="CM490" s="48">
        <v>0.22632332788435683</v>
      </c>
      <c r="CN490" s="47">
        <v>15.148352780943734</v>
      </c>
      <c r="CO490" s="47">
        <v>43.356959364819318</v>
      </c>
      <c r="CP490" s="47">
        <v>5.6441400083173647</v>
      </c>
      <c r="CQ490" s="47">
        <v>18.844573512436039</v>
      </c>
      <c r="CR490" s="47">
        <v>2.8621566972853536</v>
      </c>
      <c r="CS490" s="47">
        <v>3.338785622728377</v>
      </c>
      <c r="CT490" s="4"/>
      <c r="CU490" s="4"/>
      <c r="CV490" s="4"/>
      <c r="CW490" s="4"/>
      <c r="CX490" s="4"/>
      <c r="CY490" s="4"/>
      <c r="CZ490" s="4"/>
      <c r="DA490" s="4"/>
      <c r="DB490" s="4"/>
      <c r="DC490" s="4"/>
      <c r="DD490" s="4"/>
      <c r="DE490" s="4"/>
      <c r="DF490" s="4"/>
      <c r="DG490" s="4"/>
      <c r="DH490" s="4"/>
      <c r="DI490" s="4"/>
      <c r="DJ490" s="4"/>
      <c r="DK490" s="4"/>
    </row>
    <row r="491" spans="1:115" ht="15" customHeight="1" x14ac:dyDescent="0.6">
      <c r="A491" s="40">
        <v>621</v>
      </c>
      <c r="B491" s="40" t="s">
        <v>19</v>
      </c>
      <c r="C491" s="40" t="s">
        <v>20</v>
      </c>
      <c r="D491" s="40" t="s">
        <v>29</v>
      </c>
      <c r="E491" s="40" t="s">
        <v>22</v>
      </c>
      <c r="F491" s="40" t="s">
        <v>36</v>
      </c>
      <c r="G491" s="40">
        <v>215</v>
      </c>
      <c r="H491" s="40" t="s">
        <v>2240</v>
      </c>
      <c r="I491" s="41">
        <v>43701</v>
      </c>
      <c r="J491" s="42">
        <f t="shared" si="0"/>
        <v>2019</v>
      </c>
      <c r="K491" s="42">
        <f t="shared" si="1"/>
        <v>8</v>
      </c>
      <c r="L491" s="42" t="str">
        <f t="shared" si="2"/>
        <v>2 - Summer</v>
      </c>
      <c r="M491" s="40"/>
      <c r="N491" s="40" t="s">
        <v>150</v>
      </c>
      <c r="O491" s="43">
        <v>0.52430555555555558</v>
      </c>
      <c r="P491" s="40" t="s">
        <v>160</v>
      </c>
      <c r="Q491" s="44">
        <v>28.764531999999999</v>
      </c>
      <c r="R491" s="44">
        <v>-82.758529999999993</v>
      </c>
      <c r="S491" s="40" t="s">
        <v>152</v>
      </c>
      <c r="T491" s="40" t="s">
        <v>150</v>
      </c>
      <c r="U491" s="40" t="s">
        <v>153</v>
      </c>
      <c r="V491" s="40" t="s">
        <v>150</v>
      </c>
      <c r="W491" s="40" t="s">
        <v>150</v>
      </c>
      <c r="X491" s="40" t="s">
        <v>150</v>
      </c>
      <c r="Y491" s="40" t="s">
        <v>2241</v>
      </c>
      <c r="Z491" s="40" t="s">
        <v>2242</v>
      </c>
      <c r="AA491" s="45">
        <v>982.00041060963702</v>
      </c>
      <c r="AB491" s="40" t="s">
        <v>156</v>
      </c>
      <c r="AC491" s="40">
        <v>12.4</v>
      </c>
      <c r="AD491" s="40">
        <v>60.2</v>
      </c>
      <c r="AE491" s="40">
        <v>62.3</v>
      </c>
      <c r="AF491" s="40">
        <v>53</v>
      </c>
      <c r="AG491" s="46">
        <v>69.8</v>
      </c>
      <c r="AH491" s="46">
        <v>70.5</v>
      </c>
      <c r="AI491" s="40">
        <v>69</v>
      </c>
      <c r="AJ491" s="40">
        <v>47.9</v>
      </c>
      <c r="AK491" s="40">
        <v>9.8000000000000007</v>
      </c>
      <c r="AL491" s="40">
        <v>8</v>
      </c>
      <c r="AM491" s="40" t="s">
        <v>150</v>
      </c>
      <c r="AN491" s="40" t="s">
        <v>150</v>
      </c>
      <c r="AO491" s="40" t="s">
        <v>163</v>
      </c>
      <c r="AP491" s="40" t="s">
        <v>153</v>
      </c>
      <c r="AQ491" s="40" t="s">
        <v>150</v>
      </c>
      <c r="AR491" s="40" t="s">
        <v>153</v>
      </c>
      <c r="AS491" s="40" t="s">
        <v>150</v>
      </c>
      <c r="AT491" s="40" t="s">
        <v>166</v>
      </c>
      <c r="AU491" s="40" t="s">
        <v>181</v>
      </c>
      <c r="AV491" s="40" t="s">
        <v>153</v>
      </c>
      <c r="AW491" s="40" t="s">
        <v>150</v>
      </c>
      <c r="AX491" s="40" t="s">
        <v>153</v>
      </c>
      <c r="AY491" s="40" t="s">
        <v>150</v>
      </c>
      <c r="AZ491" s="40" t="s">
        <v>281</v>
      </c>
      <c r="BA491" s="40" t="s">
        <v>164</v>
      </c>
      <c r="BB491" s="40" t="s">
        <v>153</v>
      </c>
      <c r="BC491" s="40" t="s">
        <v>150</v>
      </c>
      <c r="BD491" s="40" t="s">
        <v>150</v>
      </c>
      <c r="BE491" s="40" t="s">
        <v>150</v>
      </c>
      <c r="BF491" s="40" t="s">
        <v>153</v>
      </c>
      <c r="BG491" s="40" t="s">
        <v>166</v>
      </c>
      <c r="BH491" s="40" t="s">
        <v>166</v>
      </c>
      <c r="BI491" s="40" t="s">
        <v>153</v>
      </c>
      <c r="BJ491" s="40" t="s">
        <v>153</v>
      </c>
      <c r="BK491" s="40" t="s">
        <v>150</v>
      </c>
      <c r="BL491" s="40" t="s">
        <v>153</v>
      </c>
      <c r="BM491" s="40" t="s">
        <v>166</v>
      </c>
      <c r="BN491" s="40" t="s">
        <v>153</v>
      </c>
      <c r="BO491" s="40" t="s">
        <v>1897</v>
      </c>
      <c r="BP491" s="40" t="s">
        <v>150</v>
      </c>
      <c r="BQ491" s="40" t="s">
        <v>150</v>
      </c>
      <c r="BR491" s="40" t="s">
        <v>150</v>
      </c>
      <c r="BS491" s="40">
        <v>28.764659999999999</v>
      </c>
      <c r="BT491" s="40">
        <v>-82.758830000000003</v>
      </c>
      <c r="BU491" s="41">
        <v>43699</v>
      </c>
      <c r="BV491" s="43" t="s">
        <v>150</v>
      </c>
      <c r="BW491" s="40" t="s">
        <v>153</v>
      </c>
      <c r="BX491" s="40" t="s">
        <v>150</v>
      </c>
      <c r="BY491" s="40" t="s">
        <v>150</v>
      </c>
      <c r="BZ491" s="40" t="s">
        <v>150</v>
      </c>
      <c r="CA491" s="43" t="s">
        <v>150</v>
      </c>
      <c r="CB491" s="43" t="s">
        <v>150</v>
      </c>
      <c r="CC491" s="43" t="s">
        <v>150</v>
      </c>
      <c r="CD491" s="40" t="s">
        <v>150</v>
      </c>
      <c r="CE491" s="40" t="s">
        <v>150</v>
      </c>
      <c r="CF491" s="40" t="s">
        <v>150</v>
      </c>
      <c r="CG491" s="40" t="s">
        <v>153</v>
      </c>
      <c r="CH491" s="40" t="s">
        <v>158</v>
      </c>
      <c r="CI491" s="40"/>
      <c r="CJ491" s="47">
        <v>7.4133271521388107</v>
      </c>
      <c r="CK491" s="47">
        <v>-14.708697751965456</v>
      </c>
      <c r="CL491" s="48">
        <v>0.10612729925299248</v>
      </c>
      <c r="CM491" s="48">
        <v>0.32004738411844574</v>
      </c>
      <c r="CN491" s="47">
        <v>12.832805230107919</v>
      </c>
      <c r="CO491" s="47">
        <v>38.699804609243742</v>
      </c>
      <c r="CP491" s="47">
        <v>7.5751105819409341</v>
      </c>
      <c r="CQ491" s="47">
        <v>26.648408336256932</v>
      </c>
      <c r="CR491" s="47">
        <v>3.015693288825696</v>
      </c>
      <c r="CS491" s="47">
        <v>3.5178903394211494</v>
      </c>
      <c r="CT491" s="4"/>
      <c r="CU491" s="4"/>
      <c r="CV491" s="4"/>
      <c r="CW491" s="4"/>
      <c r="CX491" s="4"/>
      <c r="CY491" s="4"/>
      <c r="CZ491" s="4"/>
      <c r="DA491" s="4"/>
      <c r="DB491" s="4"/>
      <c r="DC491" s="4"/>
      <c r="DD491" s="4"/>
      <c r="DE491" s="4"/>
      <c r="DF491" s="4"/>
      <c r="DG491" s="4"/>
      <c r="DH491" s="4"/>
      <c r="DI491" s="4"/>
      <c r="DJ491" s="4"/>
      <c r="DK491" s="4"/>
    </row>
    <row r="492" spans="1:115" ht="15" customHeight="1" x14ac:dyDescent="0.6">
      <c r="A492" s="40">
        <v>622</v>
      </c>
      <c r="B492" s="40" t="s">
        <v>19</v>
      </c>
      <c r="C492" s="40" t="s">
        <v>38</v>
      </c>
      <c r="D492" s="40" t="s">
        <v>29</v>
      </c>
      <c r="E492" s="40" t="s">
        <v>22</v>
      </c>
      <c r="F492" s="40" t="s">
        <v>39</v>
      </c>
      <c r="G492" s="40">
        <v>216</v>
      </c>
      <c r="H492" s="40" t="s">
        <v>2243</v>
      </c>
      <c r="I492" s="41">
        <v>43748</v>
      </c>
      <c r="J492" s="42">
        <f t="shared" si="0"/>
        <v>2019</v>
      </c>
      <c r="K492" s="42">
        <f t="shared" si="1"/>
        <v>10</v>
      </c>
      <c r="L492" s="42" t="str">
        <f t="shared" si="2"/>
        <v>3 - Fall</v>
      </c>
      <c r="M492" s="40"/>
      <c r="N492" s="40" t="s">
        <v>150</v>
      </c>
      <c r="O492" s="43">
        <v>0.51874999999999993</v>
      </c>
      <c r="P492" s="40" t="s">
        <v>160</v>
      </c>
      <c r="Q492" s="40">
        <v>28.78134</v>
      </c>
      <c r="R492" s="40">
        <v>-82.779049999999998</v>
      </c>
      <c r="S492" s="40" t="s">
        <v>152</v>
      </c>
      <c r="T492" s="40" t="s">
        <v>150</v>
      </c>
      <c r="U492" s="40" t="s">
        <v>153</v>
      </c>
      <c r="V492" s="40" t="s">
        <v>150</v>
      </c>
      <c r="W492" s="40" t="s">
        <v>150</v>
      </c>
      <c r="X492" s="40" t="s">
        <v>150</v>
      </c>
      <c r="Y492" s="40" t="s">
        <v>2244</v>
      </c>
      <c r="Z492" s="40" t="s">
        <v>2245</v>
      </c>
      <c r="AA492" s="45">
        <v>982.00041028103897</v>
      </c>
      <c r="AB492" s="40" t="s">
        <v>156</v>
      </c>
      <c r="AC492" s="40">
        <v>21.3</v>
      </c>
      <c r="AD492" s="40">
        <v>94.3</v>
      </c>
      <c r="AE492" s="40">
        <v>96</v>
      </c>
      <c r="AF492" s="40">
        <v>70.7</v>
      </c>
      <c r="AG492" s="46">
        <v>100.1</v>
      </c>
      <c r="AH492" s="46">
        <v>102.5</v>
      </c>
      <c r="AI492" s="40">
        <v>91</v>
      </c>
      <c r="AJ492" s="40">
        <v>65.5</v>
      </c>
      <c r="AK492" s="40">
        <v>52.2</v>
      </c>
      <c r="AL492" s="40">
        <v>44.1</v>
      </c>
      <c r="AM492" s="40" t="s">
        <v>150</v>
      </c>
      <c r="AN492" s="40" t="s">
        <v>951</v>
      </c>
      <c r="AO492" s="40" t="s">
        <v>163</v>
      </c>
      <c r="AP492" s="40" t="s">
        <v>166</v>
      </c>
      <c r="AQ492" s="40" t="s">
        <v>2246</v>
      </c>
      <c r="AR492" s="40" t="s">
        <v>166</v>
      </c>
      <c r="AS492" s="40" t="s">
        <v>2247</v>
      </c>
      <c r="AT492" s="40" t="s">
        <v>166</v>
      </c>
      <c r="AU492" s="40" t="s">
        <v>181</v>
      </c>
      <c r="AV492" s="40" t="s">
        <v>153</v>
      </c>
      <c r="AW492" s="40" t="s">
        <v>150</v>
      </c>
      <c r="AX492" s="40" t="s">
        <v>153</v>
      </c>
      <c r="AY492" s="40" t="s">
        <v>150</v>
      </c>
      <c r="AZ492" s="40" t="s">
        <v>164</v>
      </c>
      <c r="BA492" s="40" t="s">
        <v>164</v>
      </c>
      <c r="BB492" s="40" t="s">
        <v>153</v>
      </c>
      <c r="BC492" s="40" t="s">
        <v>150</v>
      </c>
      <c r="BD492" s="40" t="s">
        <v>150</v>
      </c>
      <c r="BE492" s="40" t="s">
        <v>2153</v>
      </c>
      <c r="BF492" s="40" t="s">
        <v>153</v>
      </c>
      <c r="BG492" s="40" t="s">
        <v>166</v>
      </c>
      <c r="BH492" s="40" t="s">
        <v>166</v>
      </c>
      <c r="BI492" s="40" t="s">
        <v>153</v>
      </c>
      <c r="BJ492" s="40" t="s">
        <v>153</v>
      </c>
      <c r="BK492" s="40" t="s">
        <v>150</v>
      </c>
      <c r="BL492" s="40" t="s">
        <v>153</v>
      </c>
      <c r="BM492" s="40" t="s">
        <v>166</v>
      </c>
      <c r="BN492" s="40" t="s">
        <v>166</v>
      </c>
      <c r="BO492" s="40" t="s">
        <v>2248</v>
      </c>
      <c r="BP492" s="40" t="s">
        <v>150</v>
      </c>
      <c r="BQ492" s="40" t="s">
        <v>150</v>
      </c>
      <c r="BR492" s="40" t="s">
        <v>150</v>
      </c>
      <c r="BS492" s="40">
        <v>28.778929999999999</v>
      </c>
      <c r="BT492" s="40">
        <v>-82.781790000000001</v>
      </c>
      <c r="BU492" s="41">
        <v>43674</v>
      </c>
      <c r="BV492" s="43" t="s">
        <v>150</v>
      </c>
      <c r="BW492" s="40" t="s">
        <v>153</v>
      </c>
      <c r="BX492" s="40" t="s">
        <v>150</v>
      </c>
      <c r="BY492" s="40" t="s">
        <v>150</v>
      </c>
      <c r="BZ492" s="40" t="s">
        <v>150</v>
      </c>
      <c r="CA492" s="43" t="s">
        <v>150</v>
      </c>
      <c r="CB492" s="43" t="s">
        <v>150</v>
      </c>
      <c r="CC492" s="43" t="s">
        <v>150</v>
      </c>
      <c r="CD492" s="40" t="s">
        <v>150</v>
      </c>
      <c r="CE492" s="40" t="s">
        <v>150</v>
      </c>
      <c r="CF492" s="40" t="s">
        <v>150</v>
      </c>
      <c r="CG492" s="40" t="s">
        <v>153</v>
      </c>
      <c r="CH492" s="40" t="s">
        <v>158</v>
      </c>
      <c r="CI492" s="40"/>
      <c r="CJ492" s="47">
        <v>8.6163452764911579</v>
      </c>
      <c r="CK492" s="47">
        <v>-12.58608430390511</v>
      </c>
      <c r="CL492" s="48">
        <v>0.13299971252596568</v>
      </c>
      <c r="CM492" s="48">
        <v>0.39357853023506101</v>
      </c>
      <c r="CN492" s="47">
        <v>13.955898481213607</v>
      </c>
      <c r="CO492" s="47">
        <v>41.298901388778702</v>
      </c>
      <c r="CP492" s="47">
        <v>9.4931986099904133</v>
      </c>
      <c r="CQ492" s="47">
        <v>32.770901768114989</v>
      </c>
      <c r="CR492" s="47">
        <v>2.9592434657196889</v>
      </c>
      <c r="CS492" s="47">
        <v>3.4520400461892455</v>
      </c>
      <c r="CT492" s="4"/>
      <c r="CU492" s="4"/>
      <c r="CV492" s="4"/>
      <c r="CW492" s="4"/>
      <c r="CX492" s="4"/>
      <c r="CY492" s="4"/>
      <c r="CZ492" s="4"/>
      <c r="DA492" s="4"/>
      <c r="DB492" s="4"/>
      <c r="DC492" s="4"/>
      <c r="DD492" s="4"/>
      <c r="DE492" s="4"/>
      <c r="DF492" s="4"/>
      <c r="DG492" s="4"/>
      <c r="DH492" s="4"/>
      <c r="DI492" s="4"/>
      <c r="DJ492" s="4"/>
      <c r="DK492" s="4"/>
    </row>
    <row r="493" spans="1:115" ht="15" customHeight="1" x14ac:dyDescent="0.6">
      <c r="A493" s="40">
        <v>623</v>
      </c>
      <c r="B493" s="40" t="s">
        <v>19</v>
      </c>
      <c r="C493" s="40" t="s">
        <v>38</v>
      </c>
      <c r="D493" s="40" t="s">
        <v>29</v>
      </c>
      <c r="E493" s="40" t="s">
        <v>22</v>
      </c>
      <c r="F493" s="40" t="s">
        <v>39</v>
      </c>
      <c r="G493" s="40">
        <v>217</v>
      </c>
      <c r="H493" s="40" t="s">
        <v>2249</v>
      </c>
      <c r="I493" s="41">
        <v>43748</v>
      </c>
      <c r="J493" s="42">
        <f t="shared" si="0"/>
        <v>2019</v>
      </c>
      <c r="K493" s="42">
        <f t="shared" si="1"/>
        <v>10</v>
      </c>
      <c r="L493" s="42" t="str">
        <f t="shared" si="2"/>
        <v>3 - Fall</v>
      </c>
      <c r="M493" s="40"/>
      <c r="N493" s="40" t="s">
        <v>150</v>
      </c>
      <c r="O493" s="43">
        <v>0.59375</v>
      </c>
      <c r="P493" s="40" t="s">
        <v>160</v>
      </c>
      <c r="Q493" s="40">
        <v>28.782330000000002</v>
      </c>
      <c r="R493" s="40">
        <v>-82.755920000000003</v>
      </c>
      <c r="S493" s="40" t="s">
        <v>152</v>
      </c>
      <c r="T493" s="40" t="s">
        <v>150</v>
      </c>
      <c r="U493" s="40" t="s">
        <v>153</v>
      </c>
      <c r="V493" s="40" t="s">
        <v>150</v>
      </c>
      <c r="W493" s="40" t="s">
        <v>150</v>
      </c>
      <c r="X493" s="40" t="s">
        <v>150</v>
      </c>
      <c r="Y493" s="40" t="s">
        <v>150</v>
      </c>
      <c r="Z493" s="40" t="s">
        <v>2250</v>
      </c>
      <c r="AA493" s="45">
        <v>982.00041028487101</v>
      </c>
      <c r="AB493" s="40" t="s">
        <v>156</v>
      </c>
      <c r="AC493" s="40">
        <v>13.1</v>
      </c>
      <c r="AD493" s="40">
        <v>63.5</v>
      </c>
      <c r="AE493" s="40">
        <v>66.8</v>
      </c>
      <c r="AF493" s="40">
        <v>52.6</v>
      </c>
      <c r="AG493" s="46">
        <v>70.099999999999994</v>
      </c>
      <c r="AH493" s="46">
        <v>72.5</v>
      </c>
      <c r="AI493" s="40">
        <v>66.900000000000006</v>
      </c>
      <c r="AJ493" s="40">
        <v>50.6</v>
      </c>
      <c r="AK493" s="40">
        <v>11.8</v>
      </c>
      <c r="AL493" s="40">
        <v>7.5</v>
      </c>
      <c r="AM493" s="40">
        <v>37</v>
      </c>
      <c r="AN493" s="40" t="s">
        <v>150</v>
      </c>
      <c r="AO493" s="40" t="s">
        <v>163</v>
      </c>
      <c r="AP493" s="40" t="s">
        <v>166</v>
      </c>
      <c r="AQ493" s="40" t="s">
        <v>2251</v>
      </c>
      <c r="AR493" s="40" t="s">
        <v>153</v>
      </c>
      <c r="AS493" s="40" t="s">
        <v>150</v>
      </c>
      <c r="AT493" s="40" t="s">
        <v>166</v>
      </c>
      <c r="AU493" s="40" t="s">
        <v>181</v>
      </c>
      <c r="AV493" s="40" t="s">
        <v>153</v>
      </c>
      <c r="AW493" s="40" t="s">
        <v>150</v>
      </c>
      <c r="AX493" s="40" t="s">
        <v>153</v>
      </c>
      <c r="AY493" s="40" t="s">
        <v>150</v>
      </c>
      <c r="AZ493" s="40" t="s">
        <v>281</v>
      </c>
      <c r="BA493" s="40" t="s">
        <v>164</v>
      </c>
      <c r="BB493" s="40" t="s">
        <v>153</v>
      </c>
      <c r="BC493" s="40" t="s">
        <v>150</v>
      </c>
      <c r="BD493" s="40" t="s">
        <v>150</v>
      </c>
      <c r="BE493" s="40" t="s">
        <v>2153</v>
      </c>
      <c r="BF493" s="40" t="s">
        <v>153</v>
      </c>
      <c r="BG493" s="40" t="s">
        <v>166</v>
      </c>
      <c r="BH493" s="40" t="s">
        <v>166</v>
      </c>
      <c r="BI493" s="40" t="s">
        <v>153</v>
      </c>
      <c r="BJ493" s="40" t="s">
        <v>153</v>
      </c>
      <c r="BK493" s="40" t="s">
        <v>150</v>
      </c>
      <c r="BL493" s="40" t="s">
        <v>153</v>
      </c>
      <c r="BM493" s="40" t="s">
        <v>166</v>
      </c>
      <c r="BN493" s="40" t="s">
        <v>166</v>
      </c>
      <c r="BO493" s="40" t="s">
        <v>1897</v>
      </c>
      <c r="BP493" s="40" t="s">
        <v>150</v>
      </c>
      <c r="BQ493" s="40" t="s">
        <v>150</v>
      </c>
      <c r="BR493" s="40" t="s">
        <v>150</v>
      </c>
      <c r="BS493" s="40">
        <v>28.782209999999999</v>
      </c>
      <c r="BT493" s="40">
        <v>-82.756529999999998</v>
      </c>
      <c r="BU493" s="41">
        <v>42827</v>
      </c>
      <c r="BV493" s="43">
        <v>0.51527777777777783</v>
      </c>
      <c r="BW493" s="40" t="s">
        <v>153</v>
      </c>
      <c r="BX493" s="40" t="s">
        <v>150</v>
      </c>
      <c r="BY493" s="40" t="s">
        <v>150</v>
      </c>
      <c r="BZ493" s="40" t="s">
        <v>150</v>
      </c>
      <c r="CA493" s="43" t="s">
        <v>150</v>
      </c>
      <c r="CB493" s="43" t="s">
        <v>150</v>
      </c>
      <c r="CC493" s="43" t="s">
        <v>150</v>
      </c>
      <c r="CD493" s="40" t="s">
        <v>153</v>
      </c>
      <c r="CE493" s="40" t="s">
        <v>150</v>
      </c>
      <c r="CF493" s="40" t="s">
        <v>150</v>
      </c>
      <c r="CG493" s="40" t="s">
        <v>153</v>
      </c>
      <c r="CH493" s="40" t="s">
        <v>158</v>
      </c>
      <c r="CI493" s="40"/>
      <c r="CJ493" s="47">
        <v>7.5201619256988907</v>
      </c>
      <c r="CK493" s="47">
        <v>-13.824021899679238</v>
      </c>
      <c r="CL493" s="48">
        <v>5.4985535549556062E-2</v>
      </c>
      <c r="CM493" s="48">
        <v>0.162006316658761</v>
      </c>
      <c r="CN493" s="47">
        <v>14.546437976073031</v>
      </c>
      <c r="CO493" s="47">
        <v>42.858813930889156</v>
      </c>
      <c r="CP493" s="47">
        <v>3.9247348714886554</v>
      </c>
      <c r="CQ493" s="47">
        <v>13.489285317132474</v>
      </c>
      <c r="CR493" s="47">
        <v>2.9463442528945052</v>
      </c>
      <c r="CS493" s="47">
        <v>3.4369927546254804</v>
      </c>
      <c r="CT493" s="4"/>
      <c r="CU493" s="4"/>
      <c r="CV493" s="4"/>
      <c r="CW493" s="4"/>
      <c r="CX493" s="4"/>
      <c r="CY493" s="4"/>
      <c r="CZ493" s="4"/>
      <c r="DA493" s="4"/>
      <c r="DB493" s="4"/>
      <c r="DC493" s="4"/>
      <c r="DD493" s="4"/>
      <c r="DE493" s="4"/>
      <c r="DF493" s="4"/>
      <c r="DG493" s="4"/>
      <c r="DH493" s="4"/>
      <c r="DI493" s="4"/>
      <c r="DJ493" s="4"/>
      <c r="DK493" s="4"/>
    </row>
    <row r="494" spans="1:115" ht="15" customHeight="1" x14ac:dyDescent="0.6">
      <c r="A494" s="40">
        <v>624</v>
      </c>
      <c r="B494" s="40" t="s">
        <v>19</v>
      </c>
      <c r="C494" s="40" t="s">
        <v>38</v>
      </c>
      <c r="D494" s="40" t="s">
        <v>29</v>
      </c>
      <c r="E494" s="40" t="s">
        <v>22</v>
      </c>
      <c r="F494" s="40" t="s">
        <v>39</v>
      </c>
      <c r="G494" s="40">
        <v>218</v>
      </c>
      <c r="H494" s="40" t="s">
        <v>2252</v>
      </c>
      <c r="I494" s="41">
        <v>43748</v>
      </c>
      <c r="J494" s="42">
        <f t="shared" si="0"/>
        <v>2019</v>
      </c>
      <c r="K494" s="42">
        <f t="shared" si="1"/>
        <v>10</v>
      </c>
      <c r="L494" s="42" t="str">
        <f t="shared" si="2"/>
        <v>3 - Fall</v>
      </c>
      <c r="M494" s="40"/>
      <c r="N494" s="40" t="s">
        <v>150</v>
      </c>
      <c r="O494" s="43">
        <v>0.63958333333333328</v>
      </c>
      <c r="P494" s="40" t="s">
        <v>160</v>
      </c>
      <c r="Q494" s="40">
        <v>28.775790000000001</v>
      </c>
      <c r="R494" s="40">
        <v>-82.765619999999998</v>
      </c>
      <c r="S494" s="40" t="s">
        <v>152</v>
      </c>
      <c r="T494" s="40" t="s">
        <v>150</v>
      </c>
      <c r="U494" s="40" t="s">
        <v>153</v>
      </c>
      <c r="V494" s="40" t="s">
        <v>150</v>
      </c>
      <c r="W494" s="40" t="s">
        <v>150</v>
      </c>
      <c r="X494" s="40" t="s">
        <v>150</v>
      </c>
      <c r="Y494" s="40" t="s">
        <v>2253</v>
      </c>
      <c r="Z494" s="40" t="s">
        <v>2254</v>
      </c>
      <c r="AA494" s="45">
        <v>982.00041027720101</v>
      </c>
      <c r="AB494" s="40" t="s">
        <v>156</v>
      </c>
      <c r="AC494" s="40">
        <v>13.9</v>
      </c>
      <c r="AD494" s="40">
        <v>69.599999999999994</v>
      </c>
      <c r="AE494" s="40">
        <v>71.2</v>
      </c>
      <c r="AF494" s="40">
        <v>56.8</v>
      </c>
      <c r="AG494" s="46">
        <v>77.8</v>
      </c>
      <c r="AH494" s="46">
        <v>79.099999999999994</v>
      </c>
      <c r="AI494" s="40">
        <v>70.5</v>
      </c>
      <c r="AJ494" s="40">
        <v>55.7</v>
      </c>
      <c r="AK494" s="40">
        <v>11.2</v>
      </c>
      <c r="AL494" s="40">
        <v>8.3000000000000007</v>
      </c>
      <c r="AM494" s="40">
        <v>47.4</v>
      </c>
      <c r="AN494" s="40" t="s">
        <v>150</v>
      </c>
      <c r="AO494" s="40" t="s">
        <v>201</v>
      </c>
      <c r="AP494" s="40" t="s">
        <v>153</v>
      </c>
      <c r="AQ494" s="40" t="s">
        <v>150</v>
      </c>
      <c r="AR494" s="40" t="s">
        <v>153</v>
      </c>
      <c r="AS494" s="40" t="s">
        <v>150</v>
      </c>
      <c r="AT494" s="40" t="s">
        <v>166</v>
      </c>
      <c r="AU494" s="40" t="s">
        <v>181</v>
      </c>
      <c r="AV494" s="40" t="s">
        <v>153</v>
      </c>
      <c r="AW494" s="40" t="s">
        <v>150</v>
      </c>
      <c r="AX494" s="40" t="s">
        <v>153</v>
      </c>
      <c r="AY494" s="40" t="s">
        <v>150</v>
      </c>
      <c r="AZ494" s="40" t="s">
        <v>164</v>
      </c>
      <c r="BA494" s="40" t="s">
        <v>164</v>
      </c>
      <c r="BB494" s="40" t="s">
        <v>153</v>
      </c>
      <c r="BC494" s="40" t="s">
        <v>150</v>
      </c>
      <c r="BD494" s="40" t="s">
        <v>150</v>
      </c>
      <c r="BE494" s="40" t="s">
        <v>2153</v>
      </c>
      <c r="BF494" s="40" t="s">
        <v>153</v>
      </c>
      <c r="BG494" s="40" t="s">
        <v>166</v>
      </c>
      <c r="BH494" s="40" t="s">
        <v>166</v>
      </c>
      <c r="BI494" s="40" t="s">
        <v>153</v>
      </c>
      <c r="BJ494" s="40" t="s">
        <v>153</v>
      </c>
      <c r="BK494" s="40" t="s">
        <v>150</v>
      </c>
      <c r="BL494" s="40" t="s">
        <v>153</v>
      </c>
      <c r="BM494" s="40" t="s">
        <v>166</v>
      </c>
      <c r="BN494" s="40" t="s">
        <v>166</v>
      </c>
      <c r="BO494" s="40" t="s">
        <v>1897</v>
      </c>
      <c r="BP494" s="40" t="s">
        <v>150</v>
      </c>
      <c r="BQ494" s="40" t="s">
        <v>150</v>
      </c>
      <c r="BR494" s="40" t="s">
        <v>150</v>
      </c>
      <c r="BS494" s="40">
        <v>28.775040000000001</v>
      </c>
      <c r="BT494" s="40">
        <v>-82.765820000000005</v>
      </c>
      <c r="BU494" s="41">
        <v>43380</v>
      </c>
      <c r="BV494" s="43">
        <v>0.56527777777777777</v>
      </c>
      <c r="BW494" s="40" t="s">
        <v>153</v>
      </c>
      <c r="BX494" s="40" t="s">
        <v>150</v>
      </c>
      <c r="BY494" s="40" t="s">
        <v>150</v>
      </c>
      <c r="BZ494" s="40" t="s">
        <v>150</v>
      </c>
      <c r="CA494" s="43" t="s">
        <v>150</v>
      </c>
      <c r="CB494" s="43" t="s">
        <v>150</v>
      </c>
      <c r="CC494" s="43" t="s">
        <v>150</v>
      </c>
      <c r="CD494" s="40" t="s">
        <v>150</v>
      </c>
      <c r="CE494" s="40" t="s">
        <v>150</v>
      </c>
      <c r="CF494" s="40" t="s">
        <v>150</v>
      </c>
      <c r="CG494" s="40" t="s">
        <v>153</v>
      </c>
      <c r="CH494" s="40" t="s">
        <v>158</v>
      </c>
      <c r="CI494" s="40"/>
      <c r="CJ494" s="47">
        <v>5.6717353213354187</v>
      </c>
      <c r="CK494" s="47">
        <v>-12.536526344597156</v>
      </c>
      <c r="CL494" s="48">
        <v>9.8358903148926369E-2</v>
      </c>
      <c r="CM494" s="48">
        <v>0.27729294738268312</v>
      </c>
      <c r="CN494" s="47">
        <v>14.443304427155118</v>
      </c>
      <c r="CO494" s="47">
        <v>40.718494476164921</v>
      </c>
      <c r="CP494" s="47">
        <v>7.0206212097734735</v>
      </c>
      <c r="CQ494" s="47">
        <v>23.088505194228404</v>
      </c>
      <c r="CR494" s="47">
        <v>2.8191951974375988</v>
      </c>
      <c r="CS494" s="47">
        <v>3.2886698348127195</v>
      </c>
      <c r="CT494" s="4"/>
      <c r="CU494" s="4"/>
      <c r="CV494" s="4"/>
      <c r="CW494" s="4"/>
      <c r="CX494" s="4"/>
      <c r="CY494" s="4"/>
      <c r="CZ494" s="4"/>
      <c r="DA494" s="4"/>
      <c r="DB494" s="4"/>
      <c r="DC494" s="4"/>
      <c r="DD494" s="4"/>
      <c r="DE494" s="4"/>
      <c r="DF494" s="4"/>
      <c r="DG494" s="4"/>
      <c r="DH494" s="4"/>
      <c r="DI494" s="4"/>
      <c r="DJ494" s="4"/>
      <c r="DK494" s="4"/>
    </row>
    <row r="495" spans="1:115" ht="15" customHeight="1" x14ac:dyDescent="0.6">
      <c r="A495" s="40">
        <v>625</v>
      </c>
      <c r="B495" s="40" t="s">
        <v>19</v>
      </c>
      <c r="C495" s="40" t="s">
        <v>38</v>
      </c>
      <c r="D495" s="40" t="s">
        <v>29</v>
      </c>
      <c r="E495" s="40" t="s">
        <v>22</v>
      </c>
      <c r="F495" s="40" t="s">
        <v>39</v>
      </c>
      <c r="G495" s="40">
        <v>219</v>
      </c>
      <c r="H495" s="40" t="s">
        <v>2255</v>
      </c>
      <c r="I495" s="41">
        <v>43748</v>
      </c>
      <c r="J495" s="42">
        <f t="shared" si="0"/>
        <v>2019</v>
      </c>
      <c r="K495" s="42">
        <f t="shared" si="1"/>
        <v>10</v>
      </c>
      <c r="L495" s="42" t="str">
        <f t="shared" si="2"/>
        <v>3 - Fall</v>
      </c>
      <c r="M495" s="40"/>
      <c r="N495" s="40" t="s">
        <v>150</v>
      </c>
      <c r="O495" s="43">
        <v>0.69652777777777775</v>
      </c>
      <c r="P495" s="40" t="s">
        <v>160</v>
      </c>
      <c r="Q495" s="40">
        <v>28.828289999999999</v>
      </c>
      <c r="R495" s="40">
        <v>-82.773859999999999</v>
      </c>
      <c r="S495" s="40" t="s">
        <v>152</v>
      </c>
      <c r="T495" s="40" t="s">
        <v>150</v>
      </c>
      <c r="U495" s="40" t="s">
        <v>166</v>
      </c>
      <c r="V495" s="40" t="s">
        <v>303</v>
      </c>
      <c r="W495" s="40" t="s">
        <v>150</v>
      </c>
      <c r="X495" s="40" t="s">
        <v>150</v>
      </c>
      <c r="Y495" s="40" t="s">
        <v>2256</v>
      </c>
      <c r="Z495" s="40" t="s">
        <v>2257</v>
      </c>
      <c r="AA495" s="45" t="s">
        <v>2258</v>
      </c>
      <c r="AB495" s="40" t="s">
        <v>156</v>
      </c>
      <c r="AC495" s="40">
        <v>18.899999999999999</v>
      </c>
      <c r="AD495" s="40">
        <v>91.9</v>
      </c>
      <c r="AE495" s="40">
        <v>94</v>
      </c>
      <c r="AF495" s="40">
        <v>68.099999999999994</v>
      </c>
      <c r="AG495" s="46">
        <v>99.1</v>
      </c>
      <c r="AH495" s="46">
        <v>100.2</v>
      </c>
      <c r="AI495" s="40">
        <v>97.8</v>
      </c>
      <c r="AJ495" s="40">
        <v>72.400000000000006</v>
      </c>
      <c r="AK495" s="40">
        <v>19.100000000000001</v>
      </c>
      <c r="AL495" s="40">
        <v>13.9</v>
      </c>
      <c r="AM495" s="40" t="s">
        <v>150</v>
      </c>
      <c r="AN495" s="40" t="s">
        <v>157</v>
      </c>
      <c r="AO495" s="40" t="s">
        <v>163</v>
      </c>
      <c r="AP495" s="40" t="s">
        <v>166</v>
      </c>
      <c r="AQ495" s="40" t="s">
        <v>2259</v>
      </c>
      <c r="AR495" s="40" t="s">
        <v>166</v>
      </c>
      <c r="AS495" s="40" t="s">
        <v>2260</v>
      </c>
      <c r="AT495" s="40" t="s">
        <v>166</v>
      </c>
      <c r="AU495" s="40" t="s">
        <v>181</v>
      </c>
      <c r="AV495" s="40" t="s">
        <v>153</v>
      </c>
      <c r="AW495" s="40" t="s">
        <v>150</v>
      </c>
      <c r="AX495" s="40" t="s">
        <v>153</v>
      </c>
      <c r="AY495" s="40" t="s">
        <v>150</v>
      </c>
      <c r="AZ495" s="40" t="s">
        <v>185</v>
      </c>
      <c r="BA495" s="40" t="s">
        <v>164</v>
      </c>
      <c r="BB495" s="40" t="s">
        <v>153</v>
      </c>
      <c r="BC495" s="40" t="s">
        <v>150</v>
      </c>
      <c r="BD495" s="40" t="s">
        <v>150</v>
      </c>
      <c r="BE495" s="40" t="s">
        <v>2153</v>
      </c>
      <c r="BF495" s="40" t="s">
        <v>153</v>
      </c>
      <c r="BG495" s="40" t="s">
        <v>166</v>
      </c>
      <c r="BH495" s="40" t="s">
        <v>166</v>
      </c>
      <c r="BI495" s="40" t="s">
        <v>153</v>
      </c>
      <c r="BJ495" s="40" t="s">
        <v>153</v>
      </c>
      <c r="BK495" s="40" t="s">
        <v>150</v>
      </c>
      <c r="BL495" s="40" t="s">
        <v>153</v>
      </c>
      <c r="BM495" s="40" t="s">
        <v>166</v>
      </c>
      <c r="BN495" s="40" t="s">
        <v>153</v>
      </c>
      <c r="BO495" s="40" t="s">
        <v>1897</v>
      </c>
      <c r="BP495" s="40" t="s">
        <v>150</v>
      </c>
      <c r="BQ495" s="40" t="s">
        <v>150</v>
      </c>
      <c r="BR495" s="40" t="s">
        <v>150</v>
      </c>
      <c r="BS495" s="40">
        <v>28.828289999999999</v>
      </c>
      <c r="BT495" s="40">
        <v>-82.773859999999999</v>
      </c>
      <c r="BU495" s="41">
        <v>43264</v>
      </c>
      <c r="BV495" s="43">
        <v>0.4861111111111111</v>
      </c>
      <c r="BW495" s="40" t="s">
        <v>153</v>
      </c>
      <c r="BX495" s="40" t="s">
        <v>150</v>
      </c>
      <c r="BY495" s="40" t="s">
        <v>150</v>
      </c>
      <c r="BZ495" s="40" t="s">
        <v>150</v>
      </c>
      <c r="CA495" s="43" t="s">
        <v>150</v>
      </c>
      <c r="CB495" s="43" t="s">
        <v>150</v>
      </c>
      <c r="CC495" s="43" t="s">
        <v>150</v>
      </c>
      <c r="CD495" s="40" t="s">
        <v>153</v>
      </c>
      <c r="CE495" s="40" t="s">
        <v>150</v>
      </c>
      <c r="CF495" s="40" t="s">
        <v>150</v>
      </c>
      <c r="CG495" s="40" t="s">
        <v>153</v>
      </c>
      <c r="CH495" s="40" t="s">
        <v>158</v>
      </c>
      <c r="CI495" s="40"/>
      <c r="CJ495" s="47">
        <v>8.0813273474806202</v>
      </c>
      <c r="CK495" s="47">
        <v>-13.025026229204105</v>
      </c>
      <c r="CL495" s="48">
        <v>8.6457919107899947E-2</v>
      </c>
      <c r="CM495" s="48">
        <v>0.24980497473874799</v>
      </c>
      <c r="CN495" s="47">
        <v>15.036159844852165</v>
      </c>
      <c r="CO495" s="47">
        <v>43.444343432825747</v>
      </c>
      <c r="CP495" s="47">
        <v>6.1711576807922874</v>
      </c>
      <c r="CQ495" s="47">
        <v>20.799748104808327</v>
      </c>
      <c r="CR495" s="47">
        <v>2.8893243940672462</v>
      </c>
      <c r="CS495" s="47">
        <v>3.3704774988244894</v>
      </c>
      <c r="CT495" s="4"/>
      <c r="CU495" s="4"/>
      <c r="CV495" s="4"/>
      <c r="CW495" s="4"/>
      <c r="CX495" s="4"/>
      <c r="CY495" s="4"/>
      <c r="CZ495" s="4"/>
      <c r="DA495" s="4"/>
      <c r="DB495" s="4"/>
      <c r="DC495" s="4"/>
      <c r="DD495" s="4"/>
      <c r="DE495" s="4"/>
      <c r="DF495" s="4"/>
      <c r="DG495" s="4"/>
      <c r="DH495" s="4"/>
      <c r="DI495" s="4"/>
      <c r="DJ495" s="4"/>
      <c r="DK495" s="4"/>
    </row>
    <row r="496" spans="1:115" ht="15" customHeight="1" x14ac:dyDescent="0.6">
      <c r="A496" s="40">
        <v>626</v>
      </c>
      <c r="B496" s="40" t="s">
        <v>19</v>
      </c>
      <c r="C496" s="40" t="s">
        <v>38</v>
      </c>
      <c r="D496" s="40" t="s">
        <v>29</v>
      </c>
      <c r="E496" s="40" t="s">
        <v>22</v>
      </c>
      <c r="F496" s="40" t="s">
        <v>39</v>
      </c>
      <c r="G496" s="40">
        <v>220</v>
      </c>
      <c r="H496" s="40" t="s">
        <v>2261</v>
      </c>
      <c r="I496" s="41">
        <v>43749</v>
      </c>
      <c r="J496" s="42">
        <f t="shared" si="0"/>
        <v>2019</v>
      </c>
      <c r="K496" s="42">
        <f t="shared" si="1"/>
        <v>10</v>
      </c>
      <c r="L496" s="42" t="str">
        <f t="shared" si="2"/>
        <v>3 - Fall</v>
      </c>
      <c r="M496" s="40"/>
      <c r="N496" s="40" t="s">
        <v>150</v>
      </c>
      <c r="O496" s="43">
        <v>0.47361111111111115</v>
      </c>
      <c r="P496" s="40" t="s">
        <v>176</v>
      </c>
      <c r="Q496" s="40">
        <v>28.80301</v>
      </c>
      <c r="R496" s="40">
        <v>-82.773759999999996</v>
      </c>
      <c r="S496" s="40" t="s">
        <v>152</v>
      </c>
      <c r="T496" s="40" t="s">
        <v>150</v>
      </c>
      <c r="U496" s="40" t="s">
        <v>153</v>
      </c>
      <c r="V496" s="40" t="s">
        <v>150</v>
      </c>
      <c r="W496" s="40" t="s">
        <v>150</v>
      </c>
      <c r="X496" s="40" t="s">
        <v>150</v>
      </c>
      <c r="Y496" s="40" t="s">
        <v>150</v>
      </c>
      <c r="Z496" s="40" t="s">
        <v>150</v>
      </c>
      <c r="AA496" s="45">
        <v>982.00041027690395</v>
      </c>
      <c r="AB496" s="40" t="s">
        <v>179</v>
      </c>
      <c r="AC496" s="40">
        <v>5.6</v>
      </c>
      <c r="AD496" s="40">
        <v>37</v>
      </c>
      <c r="AE496" s="40">
        <v>37.5</v>
      </c>
      <c r="AF496" s="40">
        <v>29.8</v>
      </c>
      <c r="AG496" s="46">
        <v>39.5</v>
      </c>
      <c r="AH496" s="46">
        <v>40</v>
      </c>
      <c r="AI496" s="40">
        <v>33.799999999999997</v>
      </c>
      <c r="AJ496" s="40">
        <v>31.6</v>
      </c>
      <c r="AK496" s="40">
        <v>5</v>
      </c>
      <c r="AL496" s="40">
        <v>3.5</v>
      </c>
      <c r="AM496" s="40">
        <v>6.5</v>
      </c>
      <c r="AN496" s="40" t="s">
        <v>150</v>
      </c>
      <c r="AO496" s="40" t="s">
        <v>163</v>
      </c>
      <c r="AP496" s="40" t="s">
        <v>153</v>
      </c>
      <c r="AQ496" s="40" t="s">
        <v>150</v>
      </c>
      <c r="AR496" s="40" t="s">
        <v>153</v>
      </c>
      <c r="AS496" s="40" t="s">
        <v>150</v>
      </c>
      <c r="AT496" s="40" t="s">
        <v>166</v>
      </c>
      <c r="AU496" s="40" t="s">
        <v>181</v>
      </c>
      <c r="AV496" s="40" t="s">
        <v>153</v>
      </c>
      <c r="AW496" s="40" t="s">
        <v>150</v>
      </c>
      <c r="AX496" s="40" t="s">
        <v>153</v>
      </c>
      <c r="AY496" s="40" t="s">
        <v>150</v>
      </c>
      <c r="AZ496" s="40" t="s">
        <v>165</v>
      </c>
      <c r="BA496" s="40" t="s">
        <v>165</v>
      </c>
      <c r="BB496" s="40" t="s">
        <v>166</v>
      </c>
      <c r="BC496" s="40">
        <v>29</v>
      </c>
      <c r="BD496" s="40">
        <v>3</v>
      </c>
      <c r="BE496" s="40" t="s">
        <v>2262</v>
      </c>
      <c r="BF496" s="40" t="s">
        <v>153</v>
      </c>
      <c r="BG496" s="40" t="s">
        <v>166</v>
      </c>
      <c r="BH496" s="40" t="s">
        <v>153</v>
      </c>
      <c r="BI496" s="40" t="s">
        <v>153</v>
      </c>
      <c r="BJ496" s="40" t="s">
        <v>153</v>
      </c>
      <c r="BK496" s="40" t="s">
        <v>150</v>
      </c>
      <c r="BL496" s="40" t="s">
        <v>153</v>
      </c>
      <c r="BM496" s="40" t="s">
        <v>166</v>
      </c>
      <c r="BN496" s="40" t="s">
        <v>166</v>
      </c>
      <c r="BO496" s="40" t="s">
        <v>2263</v>
      </c>
      <c r="BP496" s="40" t="s">
        <v>150</v>
      </c>
      <c r="BQ496" s="40" t="s">
        <v>150</v>
      </c>
      <c r="BR496" s="40" t="s">
        <v>150</v>
      </c>
      <c r="BS496" s="40">
        <v>28.802820000000001</v>
      </c>
      <c r="BT496" s="40">
        <v>-82.773759999999996</v>
      </c>
      <c r="BU496" s="41">
        <v>43697</v>
      </c>
      <c r="BV496" s="43" t="s">
        <v>150</v>
      </c>
      <c r="BW496" s="40" t="s">
        <v>153</v>
      </c>
      <c r="BX496" s="40" t="s">
        <v>150</v>
      </c>
      <c r="BY496" s="40" t="s">
        <v>150</v>
      </c>
      <c r="BZ496" s="40" t="s">
        <v>150</v>
      </c>
      <c r="CA496" s="43" t="s">
        <v>150</v>
      </c>
      <c r="CB496" s="43" t="s">
        <v>150</v>
      </c>
      <c r="CC496" s="43" t="s">
        <v>150</v>
      </c>
      <c r="CD496" s="40" t="s">
        <v>150</v>
      </c>
      <c r="CE496" s="40" t="s">
        <v>150</v>
      </c>
      <c r="CF496" s="40" t="s">
        <v>150</v>
      </c>
      <c r="CG496" s="40" t="s">
        <v>153</v>
      </c>
      <c r="CH496" s="40" t="s">
        <v>158</v>
      </c>
      <c r="CI496" s="40"/>
      <c r="CJ496" s="47">
        <v>6.7417711793564932</v>
      </c>
      <c r="CK496" s="49">
        <v>-19.548471893209928</v>
      </c>
      <c r="CL496" s="48">
        <v>8.3639848067233347E-2</v>
      </c>
      <c r="CM496" s="48">
        <v>0.24938524695368255</v>
      </c>
      <c r="CN496" s="47">
        <v>13.599975295485098</v>
      </c>
      <c r="CO496" s="47">
        <v>40.550446659135375</v>
      </c>
      <c r="CP496" s="47">
        <v>5.9700105686818947</v>
      </c>
      <c r="CQ496" s="47">
        <v>20.764799912879479</v>
      </c>
      <c r="CR496" s="47">
        <v>2.981655905845451</v>
      </c>
      <c r="CS496" s="47">
        <v>3.4781847827556009</v>
      </c>
      <c r="CT496" s="4"/>
      <c r="CU496" s="4"/>
      <c r="CV496" s="4"/>
      <c r="CW496" s="4"/>
      <c r="CX496" s="4"/>
      <c r="CY496" s="4"/>
      <c r="CZ496" s="4"/>
      <c r="DA496" s="4"/>
      <c r="DB496" s="4"/>
      <c r="DC496" s="4"/>
      <c r="DD496" s="4"/>
      <c r="DE496" s="4"/>
      <c r="DF496" s="4"/>
      <c r="DG496" s="4"/>
      <c r="DH496" s="4"/>
      <c r="DI496" s="4"/>
      <c r="DJ496" s="4"/>
      <c r="DK496" s="4"/>
    </row>
    <row r="497" spans="1:115" ht="15" customHeight="1" x14ac:dyDescent="0.6">
      <c r="A497" s="40">
        <v>627</v>
      </c>
      <c r="B497" s="40" t="s">
        <v>19</v>
      </c>
      <c r="C497" s="40" t="s">
        <v>38</v>
      </c>
      <c r="D497" s="40" t="s">
        <v>29</v>
      </c>
      <c r="E497" s="40" t="s">
        <v>22</v>
      </c>
      <c r="F497" s="40" t="s">
        <v>39</v>
      </c>
      <c r="G497" s="40">
        <v>221</v>
      </c>
      <c r="H497" s="40" t="s">
        <v>2264</v>
      </c>
      <c r="I497" s="41">
        <v>43749</v>
      </c>
      <c r="J497" s="42">
        <f t="shared" si="0"/>
        <v>2019</v>
      </c>
      <c r="K497" s="42">
        <f t="shared" si="1"/>
        <v>10</v>
      </c>
      <c r="L497" s="42" t="str">
        <f t="shared" si="2"/>
        <v>3 - Fall</v>
      </c>
      <c r="M497" s="40"/>
      <c r="N497" s="40" t="s">
        <v>150</v>
      </c>
      <c r="O497" s="43">
        <v>0.50902777777777775</v>
      </c>
      <c r="P497" s="40" t="s">
        <v>176</v>
      </c>
      <c r="Q497" s="40">
        <v>28.81701</v>
      </c>
      <c r="R497" s="40">
        <v>-82.76182</v>
      </c>
      <c r="S497" s="40" t="s">
        <v>152</v>
      </c>
      <c r="T497" s="40" t="s">
        <v>150</v>
      </c>
      <c r="U497" s="40" t="s">
        <v>153</v>
      </c>
      <c r="V497" s="40" t="s">
        <v>150</v>
      </c>
      <c r="W497" s="40" t="s">
        <v>150</v>
      </c>
      <c r="X497" s="40" t="s">
        <v>150</v>
      </c>
      <c r="Y497" s="40" t="s">
        <v>150</v>
      </c>
      <c r="Z497" s="40" t="s">
        <v>150</v>
      </c>
      <c r="AA497" s="45" t="s">
        <v>150</v>
      </c>
      <c r="AB497" s="40" t="s">
        <v>179</v>
      </c>
      <c r="AC497" s="40">
        <v>6.5</v>
      </c>
      <c r="AD497" s="40">
        <v>40.1</v>
      </c>
      <c r="AE497" s="40">
        <v>40.299999999999997</v>
      </c>
      <c r="AF497" s="40">
        <v>31.5</v>
      </c>
      <c r="AG497" s="46">
        <v>42.4</v>
      </c>
      <c r="AH497" s="46">
        <v>43.1</v>
      </c>
      <c r="AI497" s="40">
        <v>35.5</v>
      </c>
      <c r="AJ497" s="40" t="s">
        <v>150</v>
      </c>
      <c r="AK497" s="40" t="s">
        <v>150</v>
      </c>
      <c r="AL497" s="40" t="s">
        <v>150</v>
      </c>
      <c r="AM497" s="40">
        <v>8.42</v>
      </c>
      <c r="AN497" s="40" t="s">
        <v>157</v>
      </c>
      <c r="AO497" s="40" t="s">
        <v>163</v>
      </c>
      <c r="AP497" s="40" t="s">
        <v>153</v>
      </c>
      <c r="AQ497" s="40" t="s">
        <v>150</v>
      </c>
      <c r="AR497" s="40" t="s">
        <v>166</v>
      </c>
      <c r="AS497" s="40" t="s">
        <v>2265</v>
      </c>
      <c r="AT497" s="40" t="s">
        <v>153</v>
      </c>
      <c r="AU497" s="40" t="s">
        <v>150</v>
      </c>
      <c r="AV497" s="40" t="s">
        <v>150</v>
      </c>
      <c r="AW497" s="40" t="s">
        <v>2266</v>
      </c>
      <c r="AX497" s="40" t="s">
        <v>150</v>
      </c>
      <c r="AY497" s="40" t="s">
        <v>2266</v>
      </c>
      <c r="AZ497" s="40" t="s">
        <v>165</v>
      </c>
      <c r="BA497" s="40" t="s">
        <v>165</v>
      </c>
      <c r="BB497" s="40" t="s">
        <v>166</v>
      </c>
      <c r="BC497" s="40" t="s">
        <v>150</v>
      </c>
      <c r="BD497" s="40" t="s">
        <v>150</v>
      </c>
      <c r="BE497" s="40" t="s">
        <v>150</v>
      </c>
      <c r="BF497" s="40" t="s">
        <v>153</v>
      </c>
      <c r="BG497" s="40" t="s">
        <v>166</v>
      </c>
      <c r="BH497" s="40" t="s">
        <v>166</v>
      </c>
      <c r="BI497" s="40" t="s">
        <v>153</v>
      </c>
      <c r="BJ497" s="40" t="s">
        <v>153</v>
      </c>
      <c r="BK497" s="40" t="s">
        <v>150</v>
      </c>
      <c r="BL497" s="40" t="s">
        <v>2220</v>
      </c>
      <c r="BM497" s="40" t="s">
        <v>153</v>
      </c>
      <c r="BN497" s="40" t="s">
        <v>153</v>
      </c>
      <c r="BO497" s="40" t="s">
        <v>2267</v>
      </c>
      <c r="BP497" s="40" t="s">
        <v>150</v>
      </c>
      <c r="BQ497" s="40" t="s">
        <v>150</v>
      </c>
      <c r="BR497" s="40" t="s">
        <v>150</v>
      </c>
      <c r="BS497" s="40" t="s">
        <v>150</v>
      </c>
      <c r="BT497" s="40" t="s">
        <v>150</v>
      </c>
      <c r="BU497" s="41" t="s">
        <v>150</v>
      </c>
      <c r="BV497" s="43" t="s">
        <v>150</v>
      </c>
      <c r="BW497" s="40" t="s">
        <v>153</v>
      </c>
      <c r="BX497" s="40" t="s">
        <v>150</v>
      </c>
      <c r="BY497" s="40" t="s">
        <v>150</v>
      </c>
      <c r="BZ497" s="40" t="s">
        <v>150</v>
      </c>
      <c r="CA497" s="43" t="s">
        <v>150</v>
      </c>
      <c r="CB497" s="43" t="s">
        <v>150</v>
      </c>
      <c r="CC497" s="43" t="s">
        <v>150</v>
      </c>
      <c r="CD497" s="40" t="s">
        <v>150</v>
      </c>
      <c r="CE497" s="40" t="s">
        <v>150</v>
      </c>
      <c r="CF497" s="40" t="s">
        <v>150</v>
      </c>
      <c r="CG497" s="40" t="s">
        <v>166</v>
      </c>
      <c r="CH497" s="40" t="s">
        <v>2148</v>
      </c>
      <c r="CI497" s="40"/>
      <c r="CJ497" s="47">
        <v>6.2057475775470641</v>
      </c>
      <c r="CK497" s="47">
        <v>-12.49303670683712</v>
      </c>
      <c r="CL497" s="48">
        <v>6.1134054183737734E-2</v>
      </c>
      <c r="CM497" s="48">
        <v>0.17499689160653611</v>
      </c>
      <c r="CN497" s="47">
        <v>15.020652133596496</v>
      </c>
      <c r="CO497" s="47">
        <v>42.996779264505193</v>
      </c>
      <c r="CP497" s="47">
        <v>4.3636012979113303</v>
      </c>
      <c r="CQ497" s="47">
        <v>14.570931857330235</v>
      </c>
      <c r="CR497" s="47">
        <v>2.8625108205744847</v>
      </c>
      <c r="CS497" s="47">
        <v>3.3391987174228586</v>
      </c>
      <c r="CT497" s="4"/>
      <c r="CU497" s="4"/>
      <c r="CV497" s="4"/>
      <c r="CW497" s="4"/>
      <c r="CX497" s="4"/>
      <c r="CY497" s="4"/>
      <c r="CZ497" s="4"/>
      <c r="DA497" s="4"/>
      <c r="DB497" s="4"/>
      <c r="DC497" s="4"/>
      <c r="DD497" s="4"/>
      <c r="DE497" s="4"/>
      <c r="DF497" s="4"/>
      <c r="DG497" s="4"/>
      <c r="DH497" s="4"/>
      <c r="DI497" s="4"/>
      <c r="DJ497" s="4"/>
      <c r="DK497" s="4"/>
    </row>
    <row r="498" spans="1:115" ht="15" customHeight="1" x14ac:dyDescent="0.6">
      <c r="A498" s="40">
        <v>628</v>
      </c>
      <c r="B498" s="40"/>
      <c r="C498" s="40"/>
      <c r="D498" s="40" t="s">
        <v>147</v>
      </c>
      <c r="E498" s="40" t="s">
        <v>2268</v>
      </c>
      <c r="F498" s="40" t="s">
        <v>1412</v>
      </c>
      <c r="G498" s="40" t="s">
        <v>1958</v>
      </c>
      <c r="H498" s="40" t="s">
        <v>150</v>
      </c>
      <c r="I498" s="41">
        <v>43755</v>
      </c>
      <c r="J498" s="42">
        <f t="shared" si="0"/>
        <v>2019</v>
      </c>
      <c r="K498" s="42">
        <f t="shared" si="1"/>
        <v>10</v>
      </c>
      <c r="L498" s="42" t="str">
        <f t="shared" si="2"/>
        <v>3 - Fall</v>
      </c>
      <c r="M498" s="40" t="s">
        <v>150</v>
      </c>
      <c r="N498" s="40" t="s">
        <v>150</v>
      </c>
      <c r="O498" s="40" t="s">
        <v>150</v>
      </c>
      <c r="P498" s="40" t="s">
        <v>1413</v>
      </c>
      <c r="Q498" s="40">
        <v>26.440462</v>
      </c>
      <c r="R498" s="40">
        <v>-81.928443999999999</v>
      </c>
      <c r="S498" s="40" t="s">
        <v>290</v>
      </c>
      <c r="T498" s="40">
        <v>120</v>
      </c>
      <c r="U498" s="40" t="s">
        <v>153</v>
      </c>
      <c r="V498" s="40" t="s">
        <v>150</v>
      </c>
      <c r="W498" s="40" t="s">
        <v>153</v>
      </c>
      <c r="X498" s="40" t="s">
        <v>150</v>
      </c>
      <c r="Y498" s="40" t="s">
        <v>1959</v>
      </c>
      <c r="Z498" s="40" t="s">
        <v>1960</v>
      </c>
      <c r="AA498" s="45">
        <v>982.00041061041497</v>
      </c>
      <c r="AB498" s="40" t="s">
        <v>156</v>
      </c>
      <c r="AC498" s="40" t="s">
        <v>150</v>
      </c>
      <c r="AD498" s="40">
        <v>93.3</v>
      </c>
      <c r="AE498" s="40">
        <v>94.8</v>
      </c>
      <c r="AF498" s="40">
        <v>64.5</v>
      </c>
      <c r="AG498" s="46">
        <v>99</v>
      </c>
      <c r="AH498" s="46">
        <v>100</v>
      </c>
      <c r="AI498" s="40">
        <v>87</v>
      </c>
      <c r="AJ498" s="40" t="s">
        <v>150</v>
      </c>
      <c r="AK498" s="40" t="s">
        <v>150</v>
      </c>
      <c r="AL498" s="40" t="s">
        <v>150</v>
      </c>
      <c r="AM498" s="40">
        <v>90.7</v>
      </c>
      <c r="AN498" s="40" t="s">
        <v>157</v>
      </c>
      <c r="AO498" s="40" t="s">
        <v>150</v>
      </c>
      <c r="AP498" s="40" t="s">
        <v>150</v>
      </c>
      <c r="AQ498" s="40" t="s">
        <v>2269</v>
      </c>
      <c r="AR498" s="40" t="s">
        <v>150</v>
      </c>
      <c r="AS498" s="40" t="s">
        <v>2269</v>
      </c>
      <c r="AT498" s="40" t="s">
        <v>166</v>
      </c>
      <c r="AU498" s="40" t="s">
        <v>181</v>
      </c>
      <c r="AV498" s="40" t="s">
        <v>153</v>
      </c>
      <c r="AW498" s="40" t="s">
        <v>150</v>
      </c>
      <c r="AX498" s="40" t="s">
        <v>150</v>
      </c>
      <c r="AY498" s="40" t="s">
        <v>150</v>
      </c>
      <c r="AZ498" s="40" t="s">
        <v>150</v>
      </c>
      <c r="BA498" s="40" t="s">
        <v>150</v>
      </c>
      <c r="BB498" s="40" t="s">
        <v>153</v>
      </c>
      <c r="BC498" s="40" t="s">
        <v>150</v>
      </c>
      <c r="BD498" s="40" t="s">
        <v>150</v>
      </c>
      <c r="BE498" s="40" t="s">
        <v>150</v>
      </c>
      <c r="BF498" s="40" t="s">
        <v>153</v>
      </c>
      <c r="BG498" s="40" t="s">
        <v>166</v>
      </c>
      <c r="BH498" s="40" t="s">
        <v>153</v>
      </c>
      <c r="BI498" s="40" t="s">
        <v>153</v>
      </c>
      <c r="BJ498" s="40" t="s">
        <v>153</v>
      </c>
      <c r="BK498" s="40" t="s">
        <v>150</v>
      </c>
      <c r="BL498" s="40" t="s">
        <v>2270</v>
      </c>
      <c r="BM498" s="40" t="s">
        <v>166</v>
      </c>
      <c r="BN498" s="40" t="s">
        <v>153</v>
      </c>
      <c r="BO498" s="40" t="s">
        <v>2271</v>
      </c>
      <c r="BP498" s="40" t="s">
        <v>150</v>
      </c>
      <c r="BQ498" s="40" t="s">
        <v>150</v>
      </c>
      <c r="BR498" s="40" t="s">
        <v>150</v>
      </c>
      <c r="BS498" s="40" t="s">
        <v>150</v>
      </c>
      <c r="BT498" s="40" t="s">
        <v>150</v>
      </c>
      <c r="BU498" s="41" t="s">
        <v>150</v>
      </c>
      <c r="BV498" s="43" t="s">
        <v>150</v>
      </c>
      <c r="BW498" s="40" t="s">
        <v>153</v>
      </c>
      <c r="BX498" s="40" t="s">
        <v>150</v>
      </c>
      <c r="BY498" s="40" t="s">
        <v>150</v>
      </c>
      <c r="BZ498" s="40" t="s">
        <v>150</v>
      </c>
      <c r="CA498" s="43" t="s">
        <v>150</v>
      </c>
      <c r="CB498" s="43" t="s">
        <v>150</v>
      </c>
      <c r="CC498" s="43" t="s">
        <v>150</v>
      </c>
      <c r="CD498" s="40" t="s">
        <v>150</v>
      </c>
      <c r="CE498" s="40" t="s">
        <v>150</v>
      </c>
      <c r="CF498" s="40" t="s">
        <v>150</v>
      </c>
      <c r="CG498" s="40" t="s">
        <v>150</v>
      </c>
      <c r="CH498" s="40" t="s">
        <v>2148</v>
      </c>
      <c r="CI498" s="40"/>
      <c r="CJ498" s="40"/>
      <c r="CK498" s="40"/>
      <c r="CL498" s="40"/>
      <c r="CM498" s="40"/>
      <c r="CN498" s="40"/>
      <c r="CO498" s="40"/>
      <c r="CP498" s="40"/>
      <c r="CQ498" s="40"/>
      <c r="CR498" s="40"/>
      <c r="CS498" s="40"/>
      <c r="CT498" s="4"/>
      <c r="CU498" s="4"/>
      <c r="CV498" s="4"/>
      <c r="CW498" s="4"/>
      <c r="CX498" s="4"/>
      <c r="CY498" s="4"/>
      <c r="CZ498" s="4"/>
      <c r="DA498" s="4"/>
      <c r="DB498" s="4"/>
      <c r="DC498" s="4"/>
      <c r="DD498" s="4"/>
      <c r="DE498" s="4"/>
      <c r="DF498" s="4"/>
      <c r="DG498" s="4"/>
      <c r="DH498" s="4"/>
      <c r="DI498" s="4"/>
      <c r="DJ498" s="4"/>
      <c r="DK498" s="4"/>
    </row>
    <row r="499" spans="1:115" ht="15" customHeight="1" x14ac:dyDescent="0.6">
      <c r="A499" s="40">
        <v>629</v>
      </c>
      <c r="B499" s="40" t="s">
        <v>19</v>
      </c>
      <c r="C499" s="40" t="s">
        <v>38</v>
      </c>
      <c r="D499" s="40" t="s">
        <v>29</v>
      </c>
      <c r="E499" s="40" t="s">
        <v>22</v>
      </c>
      <c r="F499" s="40" t="s">
        <v>42</v>
      </c>
      <c r="G499" s="40">
        <v>222</v>
      </c>
      <c r="H499" s="40" t="s">
        <v>2272</v>
      </c>
      <c r="I499" s="41">
        <v>43791</v>
      </c>
      <c r="J499" s="42">
        <f t="shared" si="0"/>
        <v>2019</v>
      </c>
      <c r="K499" s="42">
        <f t="shared" si="1"/>
        <v>11</v>
      </c>
      <c r="L499" s="42" t="str">
        <f t="shared" si="2"/>
        <v>3 - Fall</v>
      </c>
      <c r="M499" s="40" t="s">
        <v>2273</v>
      </c>
      <c r="N499" s="40" t="s">
        <v>150</v>
      </c>
      <c r="O499" s="43">
        <v>0.52361111111111114</v>
      </c>
      <c r="P499" s="40" t="s">
        <v>160</v>
      </c>
      <c r="Q499" s="40">
        <v>28.773250000000001</v>
      </c>
      <c r="R499" s="40">
        <v>-82.783950000000004</v>
      </c>
      <c r="S499" s="40" t="s">
        <v>152</v>
      </c>
      <c r="T499" s="40" t="s">
        <v>150</v>
      </c>
      <c r="U499" s="40" t="s">
        <v>153</v>
      </c>
      <c r="V499" s="40" t="s">
        <v>150</v>
      </c>
      <c r="W499" s="40" t="s">
        <v>153</v>
      </c>
      <c r="X499" s="40" t="s">
        <v>150</v>
      </c>
      <c r="Y499" s="40" t="s">
        <v>2274</v>
      </c>
      <c r="Z499" s="40" t="s">
        <v>2275</v>
      </c>
      <c r="AA499" s="45">
        <v>982.00041028157</v>
      </c>
      <c r="AB499" s="40" t="s">
        <v>179</v>
      </c>
      <c r="AC499" s="40">
        <v>5.8</v>
      </c>
      <c r="AD499" s="40">
        <v>36.4</v>
      </c>
      <c r="AE499" s="40">
        <v>37.200000000000003</v>
      </c>
      <c r="AF499" s="40">
        <v>28.4</v>
      </c>
      <c r="AG499" s="46">
        <v>38.4</v>
      </c>
      <c r="AH499" s="46">
        <v>39.299999999999997</v>
      </c>
      <c r="AI499" s="40">
        <v>33.6</v>
      </c>
      <c r="AJ499" s="40">
        <v>30.2</v>
      </c>
      <c r="AK499" s="40">
        <v>6</v>
      </c>
      <c r="AL499" s="40">
        <v>4.5</v>
      </c>
      <c r="AM499" s="40">
        <v>4.9000000000000004</v>
      </c>
      <c r="AN499" s="40" t="s">
        <v>150</v>
      </c>
      <c r="AO499" s="40" t="s">
        <v>163</v>
      </c>
      <c r="AP499" s="40" t="s">
        <v>166</v>
      </c>
      <c r="AQ499" s="40" t="s">
        <v>2276</v>
      </c>
      <c r="AR499" s="40" t="s">
        <v>153</v>
      </c>
      <c r="AS499" s="40" t="s">
        <v>150</v>
      </c>
      <c r="AT499" s="40" t="s">
        <v>166</v>
      </c>
      <c r="AU499" s="40" t="s">
        <v>181</v>
      </c>
      <c r="AV499" s="40" t="s">
        <v>153</v>
      </c>
      <c r="AW499" s="40" t="s">
        <v>150</v>
      </c>
      <c r="AX499" s="40" t="s">
        <v>153</v>
      </c>
      <c r="AY499" s="40" t="s">
        <v>150</v>
      </c>
      <c r="AZ499" s="40" t="s">
        <v>164</v>
      </c>
      <c r="BA499" s="40" t="s">
        <v>165</v>
      </c>
      <c r="BB499" s="40" t="s">
        <v>166</v>
      </c>
      <c r="BC499" s="40">
        <v>2</v>
      </c>
      <c r="BD499" s="40">
        <v>1</v>
      </c>
      <c r="BE499" s="40" t="s">
        <v>150</v>
      </c>
      <c r="BF499" s="40" t="s">
        <v>153</v>
      </c>
      <c r="BG499" s="40" t="s">
        <v>166</v>
      </c>
      <c r="BH499" s="40" t="s">
        <v>153</v>
      </c>
      <c r="BI499" s="40" t="s">
        <v>153</v>
      </c>
      <c r="BJ499" s="40" t="s">
        <v>153</v>
      </c>
      <c r="BK499" s="40" t="s">
        <v>150</v>
      </c>
      <c r="BL499" s="40" t="s">
        <v>150</v>
      </c>
      <c r="BM499" s="40" t="s">
        <v>166</v>
      </c>
      <c r="BN499" s="40" t="s">
        <v>166</v>
      </c>
      <c r="BO499" s="40" t="s">
        <v>2277</v>
      </c>
      <c r="BP499" s="40" t="s">
        <v>150</v>
      </c>
      <c r="BQ499" s="40" t="s">
        <v>150</v>
      </c>
      <c r="BR499" s="40" t="s">
        <v>150</v>
      </c>
      <c r="BS499" s="40" t="s">
        <v>150</v>
      </c>
      <c r="BT499" s="40" t="s">
        <v>150</v>
      </c>
      <c r="BU499" s="41" t="s">
        <v>150</v>
      </c>
      <c r="BV499" s="43" t="s">
        <v>150</v>
      </c>
      <c r="BW499" s="40" t="s">
        <v>153</v>
      </c>
      <c r="BX499" s="40" t="s">
        <v>150</v>
      </c>
      <c r="BY499" s="40" t="s">
        <v>150</v>
      </c>
      <c r="BZ499" s="40" t="s">
        <v>150</v>
      </c>
      <c r="CA499" s="43" t="s">
        <v>150</v>
      </c>
      <c r="CB499" s="43" t="s">
        <v>150</v>
      </c>
      <c r="CC499" s="43" t="s">
        <v>150</v>
      </c>
      <c r="CD499" s="40" t="s">
        <v>150</v>
      </c>
      <c r="CE499" s="40" t="s">
        <v>150</v>
      </c>
      <c r="CF499" s="40" t="s">
        <v>150</v>
      </c>
      <c r="CG499" s="40" t="s">
        <v>153</v>
      </c>
      <c r="CH499" s="40" t="s">
        <v>158</v>
      </c>
      <c r="CI499" s="40"/>
      <c r="CJ499" s="47">
        <v>6.5255515275947156</v>
      </c>
      <c r="CK499" s="49">
        <v>-20.25947690124033</v>
      </c>
      <c r="CL499" s="48">
        <v>1.9364286714633736E-2</v>
      </c>
      <c r="CM499" s="48">
        <v>6.1183505408193652E-2</v>
      </c>
      <c r="CN499" s="47">
        <v>14.238446113701276</v>
      </c>
      <c r="CO499" s="47">
        <v>44.987871623671801</v>
      </c>
      <c r="CP499" s="47">
        <v>1.382176068139453</v>
      </c>
      <c r="CQ499" s="47">
        <v>5.0943801339045507</v>
      </c>
      <c r="CR499" s="47">
        <v>3.1596054277566972</v>
      </c>
      <c r="CS499" s="47">
        <v>3.6857678636862055</v>
      </c>
      <c r="CT499" s="4"/>
      <c r="CU499" s="4"/>
      <c r="CV499" s="4"/>
      <c r="CW499" s="4"/>
      <c r="CX499" s="4"/>
      <c r="CY499" s="4"/>
      <c r="CZ499" s="4"/>
      <c r="DA499" s="4"/>
      <c r="DB499" s="4"/>
      <c r="DC499" s="4"/>
      <c r="DD499" s="4"/>
      <c r="DE499" s="4"/>
      <c r="DF499" s="4"/>
      <c r="DG499" s="4"/>
      <c r="DH499" s="4"/>
      <c r="DI499" s="4"/>
      <c r="DJ499" s="4"/>
      <c r="DK499" s="4"/>
    </row>
    <row r="500" spans="1:115" ht="15" customHeight="1" x14ac:dyDescent="0.6">
      <c r="A500" s="40">
        <v>630</v>
      </c>
      <c r="B500" s="40" t="s">
        <v>19</v>
      </c>
      <c r="C500" s="40" t="s">
        <v>38</v>
      </c>
      <c r="D500" s="40" t="s">
        <v>29</v>
      </c>
      <c r="E500" s="40" t="s">
        <v>22</v>
      </c>
      <c r="F500" s="40" t="s">
        <v>42</v>
      </c>
      <c r="G500" s="40">
        <v>223</v>
      </c>
      <c r="H500" s="40" t="s">
        <v>2240</v>
      </c>
      <c r="I500" s="41">
        <v>43791</v>
      </c>
      <c r="J500" s="42">
        <f t="shared" si="0"/>
        <v>2019</v>
      </c>
      <c r="K500" s="42">
        <f t="shared" si="1"/>
        <v>11</v>
      </c>
      <c r="L500" s="42" t="str">
        <f t="shared" si="2"/>
        <v>3 - Fall</v>
      </c>
      <c r="M500" s="40" t="s">
        <v>2273</v>
      </c>
      <c r="N500" s="40" t="s">
        <v>150</v>
      </c>
      <c r="O500" s="43">
        <v>0.55625000000000002</v>
      </c>
      <c r="P500" s="40" t="s">
        <v>160</v>
      </c>
      <c r="Q500" s="40">
        <v>28.772459999999999</v>
      </c>
      <c r="R500" s="40">
        <v>-82.788939999999997</v>
      </c>
      <c r="S500" s="40" t="s">
        <v>152</v>
      </c>
      <c r="T500" s="40" t="s">
        <v>150</v>
      </c>
      <c r="U500" s="40" t="s">
        <v>153</v>
      </c>
      <c r="V500" s="40" t="s">
        <v>150</v>
      </c>
      <c r="W500" s="40" t="s">
        <v>153</v>
      </c>
      <c r="X500" s="40" t="s">
        <v>150</v>
      </c>
      <c r="Y500" s="40" t="s">
        <v>150</v>
      </c>
      <c r="Z500" s="40" t="s">
        <v>150</v>
      </c>
      <c r="AA500" s="45">
        <v>982.00041028270596</v>
      </c>
      <c r="AB500" s="40" t="s">
        <v>179</v>
      </c>
      <c r="AC500" s="40">
        <v>5.7</v>
      </c>
      <c r="AD500" s="40">
        <v>34.299999999999997</v>
      </c>
      <c r="AE500" s="40">
        <v>34.700000000000003</v>
      </c>
      <c r="AF500" s="40">
        <v>26.6</v>
      </c>
      <c r="AG500" s="46">
        <v>36.5</v>
      </c>
      <c r="AH500" s="46">
        <v>37</v>
      </c>
      <c r="AI500" s="40">
        <v>30</v>
      </c>
      <c r="AJ500" s="40">
        <v>28.9</v>
      </c>
      <c r="AK500" s="40">
        <v>5</v>
      </c>
      <c r="AL500" s="40">
        <v>2.2999999999999998</v>
      </c>
      <c r="AM500" s="40">
        <v>6</v>
      </c>
      <c r="AN500" s="40" t="s">
        <v>150</v>
      </c>
      <c r="AO500" s="40" t="s">
        <v>163</v>
      </c>
      <c r="AP500" s="40" t="s">
        <v>153</v>
      </c>
      <c r="AQ500" s="40" t="s">
        <v>150</v>
      </c>
      <c r="AR500" s="40" t="s">
        <v>153</v>
      </c>
      <c r="AS500" s="40" t="s">
        <v>150</v>
      </c>
      <c r="AT500" s="40" t="s">
        <v>166</v>
      </c>
      <c r="AU500" s="40" t="s">
        <v>181</v>
      </c>
      <c r="AV500" s="40" t="s">
        <v>153</v>
      </c>
      <c r="AW500" s="40" t="s">
        <v>150</v>
      </c>
      <c r="AX500" s="40" t="s">
        <v>153</v>
      </c>
      <c r="AY500" s="40" t="s">
        <v>150</v>
      </c>
      <c r="AZ500" s="40" t="s">
        <v>165</v>
      </c>
      <c r="BA500" s="40" t="s">
        <v>165</v>
      </c>
      <c r="BB500" s="40" t="s">
        <v>153</v>
      </c>
      <c r="BC500" s="40" t="s">
        <v>150</v>
      </c>
      <c r="BD500" s="40" t="s">
        <v>150</v>
      </c>
      <c r="BE500" s="40" t="s">
        <v>150</v>
      </c>
      <c r="BF500" s="40" t="s">
        <v>153</v>
      </c>
      <c r="BG500" s="40" t="s">
        <v>166</v>
      </c>
      <c r="BH500" s="40" t="s">
        <v>153</v>
      </c>
      <c r="BI500" s="40" t="s">
        <v>153</v>
      </c>
      <c r="BJ500" s="40" t="s">
        <v>153</v>
      </c>
      <c r="BK500" s="40" t="s">
        <v>150</v>
      </c>
      <c r="BL500" s="40" t="s">
        <v>150</v>
      </c>
      <c r="BM500" s="40" t="s">
        <v>166</v>
      </c>
      <c r="BN500" s="40" t="s">
        <v>166</v>
      </c>
      <c r="BO500" s="40" t="s">
        <v>2278</v>
      </c>
      <c r="BP500" s="40" t="s">
        <v>150</v>
      </c>
      <c r="BQ500" s="40" t="s">
        <v>150</v>
      </c>
      <c r="BR500" s="40" t="s">
        <v>150</v>
      </c>
      <c r="BS500" s="40" t="s">
        <v>150</v>
      </c>
      <c r="BT500" s="40" t="s">
        <v>150</v>
      </c>
      <c r="BU500" s="41" t="s">
        <v>150</v>
      </c>
      <c r="BV500" s="43" t="s">
        <v>150</v>
      </c>
      <c r="BW500" s="40" t="s">
        <v>153</v>
      </c>
      <c r="BX500" s="40" t="s">
        <v>150</v>
      </c>
      <c r="BY500" s="40" t="s">
        <v>150</v>
      </c>
      <c r="BZ500" s="40" t="s">
        <v>150</v>
      </c>
      <c r="CA500" s="43" t="s">
        <v>150</v>
      </c>
      <c r="CB500" s="43" t="s">
        <v>150</v>
      </c>
      <c r="CC500" s="43" t="s">
        <v>150</v>
      </c>
      <c r="CD500" s="40" t="s">
        <v>150</v>
      </c>
      <c r="CE500" s="40" t="s">
        <v>150</v>
      </c>
      <c r="CF500" s="40" t="s">
        <v>150</v>
      </c>
      <c r="CG500" s="40" t="s">
        <v>153</v>
      </c>
      <c r="CH500" s="40" t="s">
        <v>158</v>
      </c>
      <c r="CI500" s="40"/>
      <c r="CJ500" s="47">
        <v>7.360259950675065</v>
      </c>
      <c r="CK500" s="47">
        <v>-14.905194522132298</v>
      </c>
      <c r="CL500" s="48">
        <v>6.5583421384554336E-2</v>
      </c>
      <c r="CM500" s="48">
        <v>0.18395388253983241</v>
      </c>
      <c r="CN500" s="47">
        <v>15.146286693892455</v>
      </c>
      <c r="CO500" s="47">
        <v>42.483575644303102</v>
      </c>
      <c r="CP500" s="47">
        <v>4.6811863943293606</v>
      </c>
      <c r="CQ500" s="47">
        <v>15.316726273091792</v>
      </c>
      <c r="CR500" s="47">
        <v>2.8048838968190171</v>
      </c>
      <c r="CS500" s="47">
        <v>3.2719753034499939</v>
      </c>
      <c r="CT500" s="4"/>
      <c r="CU500" s="4"/>
      <c r="CV500" s="4"/>
      <c r="CW500" s="4"/>
      <c r="CX500" s="4"/>
      <c r="CY500" s="4"/>
      <c r="CZ500" s="4"/>
      <c r="DA500" s="4"/>
      <c r="DB500" s="4"/>
      <c r="DC500" s="4"/>
      <c r="DD500" s="4"/>
      <c r="DE500" s="4"/>
      <c r="DF500" s="4"/>
      <c r="DG500" s="4"/>
      <c r="DH500" s="4"/>
      <c r="DI500" s="4"/>
      <c r="DJ500" s="4"/>
      <c r="DK500" s="4"/>
    </row>
    <row r="501" spans="1:115" ht="15" customHeight="1" x14ac:dyDescent="0.6">
      <c r="A501" s="40">
        <v>631</v>
      </c>
      <c r="B501" s="40" t="s">
        <v>19</v>
      </c>
      <c r="C501" s="40" t="s">
        <v>38</v>
      </c>
      <c r="D501" s="40" t="s">
        <v>29</v>
      </c>
      <c r="E501" s="40" t="s">
        <v>22</v>
      </c>
      <c r="F501" s="40" t="s">
        <v>42</v>
      </c>
      <c r="G501" s="40">
        <v>224</v>
      </c>
      <c r="H501" s="40" t="s">
        <v>2279</v>
      </c>
      <c r="I501" s="41">
        <v>43793</v>
      </c>
      <c r="J501" s="42">
        <f t="shared" si="0"/>
        <v>2019</v>
      </c>
      <c r="K501" s="42">
        <f t="shared" si="1"/>
        <v>11</v>
      </c>
      <c r="L501" s="42" t="str">
        <f t="shared" si="2"/>
        <v>3 - Fall</v>
      </c>
      <c r="M501" s="40" t="s">
        <v>2280</v>
      </c>
      <c r="N501" s="40" t="s">
        <v>150</v>
      </c>
      <c r="O501" s="43">
        <v>0.59166666666666667</v>
      </c>
      <c r="P501" s="40" t="s">
        <v>2150</v>
      </c>
      <c r="Q501" s="40">
        <v>28.794779999999999</v>
      </c>
      <c r="R501" s="40">
        <v>-82.762919999999994</v>
      </c>
      <c r="S501" s="40" t="s">
        <v>152</v>
      </c>
      <c r="T501" s="40" t="s">
        <v>150</v>
      </c>
      <c r="U501" s="40" t="s">
        <v>153</v>
      </c>
      <c r="V501" s="40" t="s">
        <v>150</v>
      </c>
      <c r="W501" s="40" t="s">
        <v>153</v>
      </c>
      <c r="X501" s="40" t="s">
        <v>150</v>
      </c>
      <c r="Y501" s="40" t="s">
        <v>2281</v>
      </c>
      <c r="Z501" s="40" t="s">
        <v>2282</v>
      </c>
      <c r="AA501" s="45">
        <v>982.00041028540704</v>
      </c>
      <c r="AB501" s="40" t="s">
        <v>156</v>
      </c>
      <c r="AC501" s="40">
        <v>20</v>
      </c>
      <c r="AD501" s="40">
        <v>88.3</v>
      </c>
      <c r="AE501" s="40">
        <v>88.3</v>
      </c>
      <c r="AF501" s="40">
        <v>68.5</v>
      </c>
      <c r="AG501" s="46">
        <v>93.2</v>
      </c>
      <c r="AH501" s="46">
        <v>93.2</v>
      </c>
      <c r="AI501" s="40">
        <v>92.1</v>
      </c>
      <c r="AJ501" s="40">
        <v>68.599999999999994</v>
      </c>
      <c r="AK501" s="40">
        <v>44.2</v>
      </c>
      <c r="AL501" s="40">
        <v>35.9</v>
      </c>
      <c r="AM501" s="40" t="s">
        <v>150</v>
      </c>
      <c r="AN501" s="40" t="s">
        <v>951</v>
      </c>
      <c r="AO501" s="40" t="s">
        <v>163</v>
      </c>
      <c r="AP501" s="40" t="s">
        <v>153</v>
      </c>
      <c r="AQ501" s="40" t="s">
        <v>150</v>
      </c>
      <c r="AR501" s="40" t="s">
        <v>153</v>
      </c>
      <c r="AS501" s="40" t="s">
        <v>150</v>
      </c>
      <c r="AT501" s="40" t="s">
        <v>166</v>
      </c>
      <c r="AU501" s="40" t="s">
        <v>181</v>
      </c>
      <c r="AV501" s="40" t="s">
        <v>153</v>
      </c>
      <c r="AW501" s="40" t="s">
        <v>150</v>
      </c>
      <c r="AX501" s="40" t="s">
        <v>153</v>
      </c>
      <c r="AY501" s="40" t="s">
        <v>150</v>
      </c>
      <c r="AZ501" s="40" t="s">
        <v>164</v>
      </c>
      <c r="BA501" s="40" t="s">
        <v>164</v>
      </c>
      <c r="BB501" s="40" t="s">
        <v>153</v>
      </c>
      <c r="BC501" s="40" t="s">
        <v>150</v>
      </c>
      <c r="BD501" s="40" t="s">
        <v>150</v>
      </c>
      <c r="BE501" s="40" t="s">
        <v>2153</v>
      </c>
      <c r="BF501" s="40" t="s">
        <v>153</v>
      </c>
      <c r="BG501" s="40" t="s">
        <v>166</v>
      </c>
      <c r="BH501" s="40" t="s">
        <v>166</v>
      </c>
      <c r="BI501" s="40" t="s">
        <v>153</v>
      </c>
      <c r="BJ501" s="40" t="s">
        <v>153</v>
      </c>
      <c r="BK501" s="40" t="s">
        <v>150</v>
      </c>
      <c r="BL501" s="40" t="s">
        <v>150</v>
      </c>
      <c r="BM501" s="40" t="s">
        <v>166</v>
      </c>
      <c r="BN501" s="40" t="s">
        <v>166</v>
      </c>
      <c r="BO501" s="40" t="s">
        <v>150</v>
      </c>
      <c r="BP501" s="40" t="s">
        <v>150</v>
      </c>
      <c r="BQ501" s="40" t="s">
        <v>150</v>
      </c>
      <c r="BR501" s="40" t="s">
        <v>150</v>
      </c>
      <c r="BS501" s="40" t="s">
        <v>150</v>
      </c>
      <c r="BT501" s="40" t="s">
        <v>150</v>
      </c>
      <c r="BU501" s="41" t="s">
        <v>150</v>
      </c>
      <c r="BV501" s="43" t="s">
        <v>150</v>
      </c>
      <c r="BW501" s="40" t="s">
        <v>153</v>
      </c>
      <c r="BX501" s="40" t="s">
        <v>150</v>
      </c>
      <c r="BY501" s="40" t="s">
        <v>150</v>
      </c>
      <c r="BZ501" s="40" t="s">
        <v>150</v>
      </c>
      <c r="CA501" s="43" t="s">
        <v>150</v>
      </c>
      <c r="CB501" s="43" t="s">
        <v>150</v>
      </c>
      <c r="CC501" s="43" t="s">
        <v>150</v>
      </c>
      <c r="CD501" s="40" t="s">
        <v>150</v>
      </c>
      <c r="CE501" s="40" t="s">
        <v>150</v>
      </c>
      <c r="CF501" s="40" t="s">
        <v>150</v>
      </c>
      <c r="CG501" s="40" t="s">
        <v>153</v>
      </c>
      <c r="CH501" s="40" t="s">
        <v>158</v>
      </c>
      <c r="CI501" s="40"/>
      <c r="CJ501" s="47">
        <v>8.1376450242185712</v>
      </c>
      <c r="CK501" s="47">
        <v>-15.353238929753161</v>
      </c>
      <c r="CL501" s="48">
        <v>7.606636869553525E-2</v>
      </c>
      <c r="CM501" s="48">
        <v>0.22033588694930403</v>
      </c>
      <c r="CN501" s="47">
        <v>12.429145211688766</v>
      </c>
      <c r="CO501" s="47">
        <v>36.002595906749022</v>
      </c>
      <c r="CP501" s="47">
        <v>5.4294338826220736</v>
      </c>
      <c r="CQ501" s="47">
        <v>18.3460355494841</v>
      </c>
      <c r="CR501" s="47">
        <v>2.8966268631965963</v>
      </c>
      <c r="CS501" s="47">
        <v>3.3789960327547304</v>
      </c>
      <c r="CT501" s="4"/>
      <c r="CU501" s="4"/>
      <c r="CV501" s="4"/>
      <c r="CW501" s="4"/>
      <c r="CX501" s="4"/>
      <c r="CY501" s="4"/>
      <c r="CZ501" s="4"/>
      <c r="DA501" s="4"/>
      <c r="DB501" s="4"/>
      <c r="DC501" s="4"/>
      <c r="DD501" s="4"/>
      <c r="DE501" s="4"/>
      <c r="DF501" s="4"/>
      <c r="DG501" s="4"/>
      <c r="DH501" s="4"/>
      <c r="DI501" s="4"/>
      <c r="DJ501" s="4"/>
      <c r="DK501" s="4"/>
    </row>
    <row r="502" spans="1:115" ht="15" customHeight="1" x14ac:dyDescent="0.6">
      <c r="A502" s="40">
        <v>632</v>
      </c>
      <c r="B502" s="40" t="s">
        <v>19</v>
      </c>
      <c r="C502" s="40" t="s">
        <v>38</v>
      </c>
      <c r="D502" s="40" t="s">
        <v>29</v>
      </c>
      <c r="E502" s="40" t="s">
        <v>22</v>
      </c>
      <c r="F502" s="40" t="s">
        <v>42</v>
      </c>
      <c r="G502" s="40">
        <v>225</v>
      </c>
      <c r="H502" s="40" t="s">
        <v>2283</v>
      </c>
      <c r="I502" s="41">
        <v>43794</v>
      </c>
      <c r="J502" s="42">
        <f t="shared" si="0"/>
        <v>2019</v>
      </c>
      <c r="K502" s="42">
        <f t="shared" si="1"/>
        <v>11</v>
      </c>
      <c r="L502" s="42" t="str">
        <f t="shared" si="2"/>
        <v>3 - Fall</v>
      </c>
      <c r="M502" s="40" t="s">
        <v>2284</v>
      </c>
      <c r="N502" s="40" t="s">
        <v>150</v>
      </c>
      <c r="O502" s="43">
        <v>0.43402777777777773</v>
      </c>
      <c r="P502" s="40" t="s">
        <v>160</v>
      </c>
      <c r="Q502" s="38">
        <v>28.757586</v>
      </c>
      <c r="R502" s="38">
        <v>-82.744667000000007</v>
      </c>
      <c r="S502" s="40" t="s">
        <v>152</v>
      </c>
      <c r="T502" s="40" t="s">
        <v>150</v>
      </c>
      <c r="U502" s="40" t="s">
        <v>153</v>
      </c>
      <c r="V502" s="40" t="s">
        <v>150</v>
      </c>
      <c r="W502" s="40" t="s">
        <v>153</v>
      </c>
      <c r="X502" s="40" t="s">
        <v>150</v>
      </c>
      <c r="Y502" s="40" t="s">
        <v>150</v>
      </c>
      <c r="Z502" s="40" t="s">
        <v>150</v>
      </c>
      <c r="AA502" s="45">
        <v>982.00041027740303</v>
      </c>
      <c r="AB502" s="40" t="s">
        <v>179</v>
      </c>
      <c r="AC502" s="40">
        <v>5.2</v>
      </c>
      <c r="AD502" s="40">
        <v>30</v>
      </c>
      <c r="AE502" s="40">
        <v>30.5</v>
      </c>
      <c r="AF502" s="40">
        <v>23.7</v>
      </c>
      <c r="AG502" s="46">
        <v>31.2</v>
      </c>
      <c r="AH502" s="46">
        <v>31.8</v>
      </c>
      <c r="AI502" s="40">
        <v>27.5</v>
      </c>
      <c r="AJ502" s="40">
        <v>25.2</v>
      </c>
      <c r="AK502" s="40">
        <v>5.6</v>
      </c>
      <c r="AL502" s="40">
        <v>4.5</v>
      </c>
      <c r="AM502" s="40">
        <v>4.5</v>
      </c>
      <c r="AN502" s="40" t="s">
        <v>150</v>
      </c>
      <c r="AO502" s="40" t="s">
        <v>163</v>
      </c>
      <c r="AP502" s="40" t="s">
        <v>153</v>
      </c>
      <c r="AQ502" s="40" t="s">
        <v>150</v>
      </c>
      <c r="AR502" s="40" t="s">
        <v>166</v>
      </c>
      <c r="AS502" s="40" t="s">
        <v>2285</v>
      </c>
      <c r="AT502" s="40" t="s">
        <v>166</v>
      </c>
      <c r="AU502" s="40" t="s">
        <v>181</v>
      </c>
      <c r="AV502" s="40" t="s">
        <v>153</v>
      </c>
      <c r="AW502" s="40" t="s">
        <v>150</v>
      </c>
      <c r="AX502" s="40" t="s">
        <v>153</v>
      </c>
      <c r="AY502" s="40" t="s">
        <v>150</v>
      </c>
      <c r="AZ502" s="40" t="s">
        <v>165</v>
      </c>
      <c r="BA502" s="40" t="s">
        <v>165</v>
      </c>
      <c r="BB502" s="40" t="s">
        <v>166</v>
      </c>
      <c r="BC502" s="40">
        <v>15</v>
      </c>
      <c r="BD502" s="40">
        <v>1</v>
      </c>
      <c r="BE502" s="40" t="s">
        <v>150</v>
      </c>
      <c r="BF502" s="40" t="s">
        <v>153</v>
      </c>
      <c r="BG502" s="40" t="s">
        <v>166</v>
      </c>
      <c r="BH502" s="40" t="s">
        <v>153</v>
      </c>
      <c r="BI502" s="40" t="s">
        <v>153</v>
      </c>
      <c r="BJ502" s="40" t="s">
        <v>153</v>
      </c>
      <c r="BK502" s="40" t="s">
        <v>150</v>
      </c>
      <c r="BL502" s="40" t="s">
        <v>150</v>
      </c>
      <c r="BM502" s="40" t="s">
        <v>166</v>
      </c>
      <c r="BN502" s="40" t="s">
        <v>166</v>
      </c>
      <c r="BO502" s="40" t="s">
        <v>2286</v>
      </c>
      <c r="BP502" s="40" t="s">
        <v>150</v>
      </c>
      <c r="BQ502" s="40" t="s">
        <v>150</v>
      </c>
      <c r="BR502" s="40" t="s">
        <v>150</v>
      </c>
      <c r="BS502" s="38">
        <v>28.757534</v>
      </c>
      <c r="BT502" s="38">
        <v>-82.744640000000004</v>
      </c>
      <c r="BU502" s="41" t="s">
        <v>150</v>
      </c>
      <c r="BV502" s="43" t="s">
        <v>150</v>
      </c>
      <c r="BW502" s="40" t="s">
        <v>153</v>
      </c>
      <c r="BX502" s="40" t="s">
        <v>150</v>
      </c>
      <c r="BY502" s="40" t="s">
        <v>150</v>
      </c>
      <c r="BZ502" s="40" t="s">
        <v>150</v>
      </c>
      <c r="CA502" s="43" t="s">
        <v>150</v>
      </c>
      <c r="CB502" s="43" t="s">
        <v>150</v>
      </c>
      <c r="CC502" s="43" t="s">
        <v>150</v>
      </c>
      <c r="CD502" s="40" t="s">
        <v>150</v>
      </c>
      <c r="CE502" s="40" t="s">
        <v>150</v>
      </c>
      <c r="CF502" s="40" t="s">
        <v>150</v>
      </c>
      <c r="CG502" s="40" t="s">
        <v>153</v>
      </c>
      <c r="CH502" s="40" t="s">
        <v>158</v>
      </c>
      <c r="CI502" s="40"/>
      <c r="CJ502" s="47">
        <v>6.4581714500689529</v>
      </c>
      <c r="CK502" s="47">
        <v>-14.932501969097903</v>
      </c>
      <c r="CL502" s="48">
        <v>0.12538884351392457</v>
      </c>
      <c r="CM502" s="48">
        <v>0.37132456307089179</v>
      </c>
      <c r="CN502" s="47">
        <v>15.034633514859062</v>
      </c>
      <c r="CO502" s="47">
        <v>44.523328905382712</v>
      </c>
      <c r="CP502" s="47">
        <v>8.9499531416077502</v>
      </c>
      <c r="CQ502" s="47">
        <v>30.917948632047612</v>
      </c>
      <c r="CR502" s="47">
        <v>2.9613843836884564</v>
      </c>
      <c r="CS502" s="47">
        <v>3.4545374867173413</v>
      </c>
      <c r="CT502" s="4"/>
      <c r="CU502" s="4"/>
      <c r="CV502" s="4"/>
      <c r="CW502" s="4"/>
      <c r="CX502" s="4"/>
      <c r="CY502" s="4"/>
      <c r="CZ502" s="4"/>
      <c r="DA502" s="4"/>
      <c r="DB502" s="4"/>
      <c r="DC502" s="4"/>
      <c r="DD502" s="4"/>
      <c r="DE502" s="4"/>
      <c r="DF502" s="4"/>
      <c r="DG502" s="4"/>
      <c r="DH502" s="4"/>
      <c r="DI502" s="4"/>
      <c r="DJ502" s="4"/>
      <c r="DK502" s="4"/>
    </row>
    <row r="503" spans="1:115" ht="15" customHeight="1" x14ac:dyDescent="0.6">
      <c r="A503" s="40">
        <v>633</v>
      </c>
      <c r="B503" s="40" t="s">
        <v>19</v>
      </c>
      <c r="C503" s="40" t="s">
        <v>38</v>
      </c>
      <c r="D503" s="40" t="s">
        <v>29</v>
      </c>
      <c r="E503" s="40" t="s">
        <v>22</v>
      </c>
      <c r="F503" s="40" t="s">
        <v>44</v>
      </c>
      <c r="G503" s="40">
        <v>226</v>
      </c>
      <c r="H503" s="40" t="s">
        <v>2287</v>
      </c>
      <c r="I503" s="41">
        <v>43840</v>
      </c>
      <c r="J503" s="40">
        <f t="shared" si="0"/>
        <v>2020</v>
      </c>
      <c r="K503" s="40">
        <f t="shared" si="1"/>
        <v>1</v>
      </c>
      <c r="L503" s="40" t="str">
        <f t="shared" si="2"/>
        <v>4 - Winter</v>
      </c>
      <c r="M503" s="40" t="s">
        <v>2288</v>
      </c>
      <c r="N503" s="40" t="s">
        <v>150</v>
      </c>
      <c r="O503" s="43">
        <v>0.5</v>
      </c>
      <c r="P503" s="40" t="s">
        <v>160</v>
      </c>
      <c r="Q503" s="40">
        <v>28.83071</v>
      </c>
      <c r="R503" s="40">
        <v>-82.785340000000005</v>
      </c>
      <c r="S503" s="40" t="s">
        <v>152</v>
      </c>
      <c r="T503" s="40" t="s">
        <v>150</v>
      </c>
      <c r="U503" s="40" t="s">
        <v>153</v>
      </c>
      <c r="V503" s="40" t="s">
        <v>150</v>
      </c>
      <c r="W503" s="40" t="s">
        <v>153</v>
      </c>
      <c r="X503" s="40" t="s">
        <v>150</v>
      </c>
      <c r="Y503" s="40" t="s">
        <v>150</v>
      </c>
      <c r="Z503" s="40" t="s">
        <v>150</v>
      </c>
      <c r="AA503" s="45">
        <v>982.000408445993</v>
      </c>
      <c r="AB503" s="40" t="s">
        <v>179</v>
      </c>
      <c r="AC503" s="40">
        <v>6.7</v>
      </c>
      <c r="AD503" s="40">
        <v>42.5</v>
      </c>
      <c r="AE503" s="40">
        <v>43.2</v>
      </c>
      <c r="AF503" s="40">
        <v>34.4</v>
      </c>
      <c r="AG503" s="46">
        <v>45</v>
      </c>
      <c r="AH503" s="46">
        <v>45.3</v>
      </c>
      <c r="AI503" s="40">
        <v>36.299999999999997</v>
      </c>
      <c r="AJ503" s="40">
        <v>36.299999999999997</v>
      </c>
      <c r="AK503" s="40">
        <v>7.9</v>
      </c>
      <c r="AL503" s="40">
        <v>7.5</v>
      </c>
      <c r="AM503" s="40">
        <v>9</v>
      </c>
      <c r="AN503" s="40" t="s">
        <v>150</v>
      </c>
      <c r="AO503" s="40" t="s">
        <v>163</v>
      </c>
      <c r="AP503" s="40" t="s">
        <v>153</v>
      </c>
      <c r="AQ503" s="40" t="s">
        <v>150</v>
      </c>
      <c r="AR503" s="40" t="s">
        <v>153</v>
      </c>
      <c r="AS503" s="40" t="s">
        <v>150</v>
      </c>
      <c r="AT503" s="40" t="s">
        <v>166</v>
      </c>
      <c r="AU503" s="40" t="s">
        <v>181</v>
      </c>
      <c r="AV503" s="40" t="s">
        <v>166</v>
      </c>
      <c r="AW503" s="40" t="s">
        <v>2289</v>
      </c>
      <c r="AX503" s="40" t="s">
        <v>166</v>
      </c>
      <c r="AY503" s="40" t="s">
        <v>2290</v>
      </c>
      <c r="AZ503" s="40" t="s">
        <v>164</v>
      </c>
      <c r="BA503" s="40" t="s">
        <v>165</v>
      </c>
      <c r="BB503" s="40" t="s">
        <v>166</v>
      </c>
      <c r="BC503" s="40">
        <v>33</v>
      </c>
      <c r="BD503" s="40">
        <v>12</v>
      </c>
      <c r="BE503" s="40" t="s">
        <v>2291</v>
      </c>
      <c r="BF503" s="40" t="s">
        <v>153</v>
      </c>
      <c r="BG503" s="40" t="s">
        <v>166</v>
      </c>
      <c r="BH503" s="40" t="s">
        <v>153</v>
      </c>
      <c r="BI503" s="40" t="s">
        <v>153</v>
      </c>
      <c r="BJ503" s="40" t="s">
        <v>153</v>
      </c>
      <c r="BK503" s="40" t="s">
        <v>150</v>
      </c>
      <c r="BL503" s="40" t="s">
        <v>150</v>
      </c>
      <c r="BM503" s="40" t="s">
        <v>166</v>
      </c>
      <c r="BN503" s="40" t="s">
        <v>153</v>
      </c>
      <c r="BO503" s="40" t="s">
        <v>2286</v>
      </c>
      <c r="BP503" s="40" t="s">
        <v>150</v>
      </c>
      <c r="BQ503" s="40" t="s">
        <v>150</v>
      </c>
      <c r="BR503" s="40" t="s">
        <v>150</v>
      </c>
      <c r="BS503" s="40">
        <v>28.830719999999999</v>
      </c>
      <c r="BT503" s="40">
        <v>-82.785390000000007</v>
      </c>
      <c r="BU503" s="41">
        <v>43840</v>
      </c>
      <c r="BV503" s="43" t="s">
        <v>150</v>
      </c>
      <c r="BW503" s="40" t="s">
        <v>153</v>
      </c>
      <c r="BX503" s="40" t="s">
        <v>150</v>
      </c>
      <c r="BY503" s="40" t="s">
        <v>150</v>
      </c>
      <c r="BZ503" s="40" t="s">
        <v>150</v>
      </c>
      <c r="CA503" s="43" t="s">
        <v>150</v>
      </c>
      <c r="CB503" s="43" t="s">
        <v>150</v>
      </c>
      <c r="CC503" s="43" t="s">
        <v>150</v>
      </c>
      <c r="CD503" s="40" t="s">
        <v>150</v>
      </c>
      <c r="CE503" s="40" t="s">
        <v>150</v>
      </c>
      <c r="CF503" s="40" t="s">
        <v>150</v>
      </c>
      <c r="CG503" s="40" t="s">
        <v>153</v>
      </c>
      <c r="CH503" s="40" t="s">
        <v>158</v>
      </c>
      <c r="CI503" s="40"/>
      <c r="CJ503" s="47">
        <v>10.059485742901158</v>
      </c>
      <c r="CK503" s="49">
        <v>-20.324205664418063</v>
      </c>
      <c r="CL503" s="48">
        <v>9.2004049092111115E-2</v>
      </c>
      <c r="CM503" s="48">
        <v>0.25957204029722059</v>
      </c>
      <c r="CN503" s="47">
        <v>14.791647764005003</v>
      </c>
      <c r="CO503" s="47">
        <v>41.731839276080478</v>
      </c>
      <c r="CP503" s="47">
        <v>6.5670270586803081</v>
      </c>
      <c r="CQ503" s="47">
        <v>21.612992530992557</v>
      </c>
      <c r="CR503" s="47">
        <v>2.8213110494446445</v>
      </c>
      <c r="CS503" s="47">
        <v>3.2911380351972914</v>
      </c>
      <c r="CT503" s="4"/>
      <c r="CU503" s="4"/>
      <c r="CV503" s="4"/>
      <c r="CW503" s="4"/>
      <c r="CX503" s="4"/>
      <c r="CY503" s="4"/>
      <c r="CZ503" s="4"/>
      <c r="DA503" s="4"/>
      <c r="DB503" s="4"/>
      <c r="DC503" s="4"/>
      <c r="DD503" s="4"/>
      <c r="DE503" s="4"/>
      <c r="DF503" s="4"/>
      <c r="DG503" s="4"/>
      <c r="DH503" s="4"/>
      <c r="DI503" s="4"/>
      <c r="DJ503" s="4"/>
      <c r="DK503" s="4"/>
    </row>
    <row r="504" spans="1:115" ht="15" customHeight="1" x14ac:dyDescent="0.6">
      <c r="A504" s="40">
        <v>634</v>
      </c>
      <c r="B504" s="40" t="s">
        <v>19</v>
      </c>
      <c r="C504" s="40" t="s">
        <v>38</v>
      </c>
      <c r="D504" s="40" t="s">
        <v>29</v>
      </c>
      <c r="E504" s="40" t="s">
        <v>22</v>
      </c>
      <c r="F504" s="40" t="s">
        <v>44</v>
      </c>
      <c r="G504" s="40">
        <v>227</v>
      </c>
      <c r="H504" s="40" t="s">
        <v>2292</v>
      </c>
      <c r="I504" s="41">
        <v>43842</v>
      </c>
      <c r="J504" s="40">
        <f t="shared" si="0"/>
        <v>2020</v>
      </c>
      <c r="K504" s="40">
        <f t="shared" si="1"/>
        <v>1</v>
      </c>
      <c r="L504" s="40" t="str">
        <f t="shared" si="2"/>
        <v>4 - Winter</v>
      </c>
      <c r="M504" s="40" t="s">
        <v>2293</v>
      </c>
      <c r="N504" s="40" t="s">
        <v>150</v>
      </c>
      <c r="O504" s="43">
        <v>0.46736111111111112</v>
      </c>
      <c r="P504" s="40" t="s">
        <v>160</v>
      </c>
      <c r="Q504" s="40">
        <v>28.745850000000001</v>
      </c>
      <c r="R504" s="40">
        <v>-82.791049999999998</v>
      </c>
      <c r="S504" s="40" t="s">
        <v>152</v>
      </c>
      <c r="T504" s="40" t="s">
        <v>150</v>
      </c>
      <c r="U504" s="40" t="s">
        <v>153</v>
      </c>
      <c r="V504" s="40" t="s">
        <v>150</v>
      </c>
      <c r="W504" s="40" t="s">
        <v>153</v>
      </c>
      <c r="X504" s="40" t="s">
        <v>150</v>
      </c>
      <c r="Y504" s="40" t="s">
        <v>2294</v>
      </c>
      <c r="Z504" s="40" t="s">
        <v>2295</v>
      </c>
      <c r="AA504" s="45">
        <v>982.00041027689099</v>
      </c>
      <c r="AB504" s="40" t="s">
        <v>156</v>
      </c>
      <c r="AC504" s="40">
        <v>13.2</v>
      </c>
      <c r="AD504" s="40">
        <v>65.2</v>
      </c>
      <c r="AE504" s="40">
        <v>65.900000000000006</v>
      </c>
      <c r="AF504" s="40">
        <v>53.7</v>
      </c>
      <c r="AG504" s="46">
        <v>71</v>
      </c>
      <c r="AH504" s="46">
        <v>72</v>
      </c>
      <c r="AI504" s="40">
        <v>70</v>
      </c>
      <c r="AJ504" s="40">
        <v>52.1</v>
      </c>
      <c r="AK504" s="40">
        <v>13</v>
      </c>
      <c r="AL504" s="40">
        <v>9.8000000000000007</v>
      </c>
      <c r="AM504" s="40">
        <v>29.8</v>
      </c>
      <c r="AN504" s="40" t="s">
        <v>150</v>
      </c>
      <c r="AO504" s="40" t="s">
        <v>163</v>
      </c>
      <c r="AP504" s="40" t="s">
        <v>153</v>
      </c>
      <c r="AQ504" s="40" t="s">
        <v>150</v>
      </c>
      <c r="AR504" s="40" t="s">
        <v>153</v>
      </c>
      <c r="AS504" s="40" t="s">
        <v>150</v>
      </c>
      <c r="AT504" s="40" t="s">
        <v>166</v>
      </c>
      <c r="AU504" s="40" t="s">
        <v>181</v>
      </c>
      <c r="AV504" s="40" t="s">
        <v>153</v>
      </c>
      <c r="AW504" s="40" t="s">
        <v>150</v>
      </c>
      <c r="AX504" s="40" t="s">
        <v>153</v>
      </c>
      <c r="AY504" s="40" t="s">
        <v>150</v>
      </c>
      <c r="AZ504" s="40" t="s">
        <v>164</v>
      </c>
      <c r="BA504" s="40" t="s">
        <v>165</v>
      </c>
      <c r="BB504" s="40" t="s">
        <v>153</v>
      </c>
      <c r="BC504" s="40" t="s">
        <v>150</v>
      </c>
      <c r="BD504" s="40" t="s">
        <v>150</v>
      </c>
      <c r="BE504" s="40" t="s">
        <v>2296</v>
      </c>
      <c r="BF504" s="40" t="s">
        <v>153</v>
      </c>
      <c r="BG504" s="40" t="s">
        <v>166</v>
      </c>
      <c r="BH504" s="40" t="s">
        <v>166</v>
      </c>
      <c r="BI504" s="40" t="s">
        <v>153</v>
      </c>
      <c r="BJ504" s="40" t="s">
        <v>153</v>
      </c>
      <c r="BK504" s="40" t="s">
        <v>150</v>
      </c>
      <c r="BL504" s="40" t="s">
        <v>150</v>
      </c>
      <c r="BM504" s="40" t="s">
        <v>166</v>
      </c>
      <c r="BN504" s="40" t="s">
        <v>153</v>
      </c>
      <c r="BO504" s="40" t="s">
        <v>2286</v>
      </c>
      <c r="BP504" s="40" t="s">
        <v>150</v>
      </c>
      <c r="BQ504" s="40" t="s">
        <v>150</v>
      </c>
      <c r="BR504" s="40" t="s">
        <v>150</v>
      </c>
      <c r="BS504" s="40" t="s">
        <v>150</v>
      </c>
      <c r="BT504" s="40" t="s">
        <v>150</v>
      </c>
      <c r="BU504" s="40" t="s">
        <v>150</v>
      </c>
      <c r="BV504" s="40" t="s">
        <v>150</v>
      </c>
      <c r="BW504" s="40" t="s">
        <v>153</v>
      </c>
      <c r="BX504" s="40" t="s">
        <v>150</v>
      </c>
      <c r="BY504" s="40" t="s">
        <v>150</v>
      </c>
      <c r="BZ504" s="40" t="s">
        <v>150</v>
      </c>
      <c r="CA504" s="43" t="s">
        <v>150</v>
      </c>
      <c r="CB504" s="43" t="s">
        <v>150</v>
      </c>
      <c r="CC504" s="43" t="s">
        <v>150</v>
      </c>
      <c r="CD504" s="40" t="s">
        <v>150</v>
      </c>
      <c r="CE504" s="40" t="s">
        <v>150</v>
      </c>
      <c r="CF504" s="40" t="s">
        <v>150</v>
      </c>
      <c r="CG504" s="40" t="s">
        <v>153</v>
      </c>
      <c r="CH504" s="40" t="s">
        <v>158</v>
      </c>
      <c r="CI504" s="40"/>
      <c r="CJ504" s="47">
        <v>10.799660922885661</v>
      </c>
      <c r="CK504" s="47">
        <v>-14.714042393373056</v>
      </c>
      <c r="CL504" s="48">
        <v>0.12887023447030582</v>
      </c>
      <c r="CM504" s="48">
        <v>0.35918603552679951</v>
      </c>
      <c r="CN504" s="47">
        <v>15.161204055330096</v>
      </c>
      <c r="CO504" s="47">
        <v>42.257180650211708</v>
      </c>
      <c r="CP504" s="47">
        <v>9.1984464290011303</v>
      </c>
      <c r="CQ504" s="47">
        <v>29.907246921465404</v>
      </c>
      <c r="CR504" s="47">
        <v>2.7871916040438558</v>
      </c>
      <c r="CS504" s="47">
        <v>3.2513367504291772</v>
      </c>
      <c r="CT504" s="4"/>
      <c r="CU504" s="4"/>
      <c r="CV504" s="4"/>
      <c r="CW504" s="4"/>
      <c r="CX504" s="4"/>
      <c r="CY504" s="4"/>
      <c r="CZ504" s="4"/>
      <c r="DA504" s="4"/>
      <c r="DB504" s="4"/>
      <c r="DC504" s="4"/>
      <c r="DD504" s="4"/>
      <c r="DE504" s="4"/>
      <c r="DF504" s="4"/>
      <c r="DG504" s="4"/>
      <c r="DH504" s="4"/>
      <c r="DI504" s="4"/>
      <c r="DJ504" s="4"/>
      <c r="DK504" s="4"/>
    </row>
    <row r="505" spans="1:115" ht="15" customHeight="1" x14ac:dyDescent="0.6">
      <c r="A505" s="40">
        <v>635</v>
      </c>
      <c r="B505" s="40" t="s">
        <v>19</v>
      </c>
      <c r="C505" s="40" t="s">
        <v>38</v>
      </c>
      <c r="D505" s="40" t="s">
        <v>29</v>
      </c>
      <c r="E505" s="40" t="s">
        <v>22</v>
      </c>
      <c r="F505" s="40" t="s">
        <v>47</v>
      </c>
      <c r="G505" s="40">
        <v>228</v>
      </c>
      <c r="H505" s="40" t="s">
        <v>2297</v>
      </c>
      <c r="I505" s="41">
        <v>43883</v>
      </c>
      <c r="J505" s="40">
        <f t="shared" si="0"/>
        <v>2020</v>
      </c>
      <c r="K505" s="40">
        <f t="shared" si="1"/>
        <v>2</v>
      </c>
      <c r="L505" s="40" t="str">
        <f t="shared" si="2"/>
        <v>4 - Winter</v>
      </c>
      <c r="M505" s="40" t="s">
        <v>2298</v>
      </c>
      <c r="N505" s="40" t="s">
        <v>150</v>
      </c>
      <c r="O505" s="43">
        <v>0.5756944444444444</v>
      </c>
      <c r="P505" s="40" t="s">
        <v>160</v>
      </c>
      <c r="Q505" s="40">
        <v>28.751290000000001</v>
      </c>
      <c r="R505" s="40">
        <v>-82.742599999999996</v>
      </c>
      <c r="S505" s="40" t="s">
        <v>152</v>
      </c>
      <c r="T505" s="40" t="s">
        <v>150</v>
      </c>
      <c r="U505" s="40" t="s">
        <v>153</v>
      </c>
      <c r="V505" s="40" t="s">
        <v>150</v>
      </c>
      <c r="W505" s="40" t="s">
        <v>153</v>
      </c>
      <c r="X505" s="40" t="s">
        <v>150</v>
      </c>
      <c r="Y505" s="40" t="s">
        <v>150</v>
      </c>
      <c r="Z505" s="40" t="s">
        <v>150</v>
      </c>
      <c r="AA505" s="45">
        <v>982.00040759481601</v>
      </c>
      <c r="AB505" s="40" t="s">
        <v>162</v>
      </c>
      <c r="AC505" s="40">
        <v>8.6999999999999993</v>
      </c>
      <c r="AD505" s="40">
        <v>41.8</v>
      </c>
      <c r="AE505" s="40">
        <v>42.7</v>
      </c>
      <c r="AF505" s="40">
        <v>41.4</v>
      </c>
      <c r="AG505" s="46">
        <v>43.5</v>
      </c>
      <c r="AH505" s="46">
        <v>44.1</v>
      </c>
      <c r="AI505" s="40">
        <v>45.5</v>
      </c>
      <c r="AJ505" s="40">
        <v>33.200000000000003</v>
      </c>
      <c r="AK505" s="40">
        <v>7.7</v>
      </c>
      <c r="AL505" s="40">
        <v>5</v>
      </c>
      <c r="AM505" s="40">
        <v>9.6</v>
      </c>
      <c r="AN505" s="40" t="s">
        <v>150</v>
      </c>
      <c r="AO505" s="40" t="s">
        <v>969</v>
      </c>
      <c r="AP505" s="40" t="s">
        <v>153</v>
      </c>
      <c r="AQ505" s="40" t="s">
        <v>150</v>
      </c>
      <c r="AR505" s="40" t="s">
        <v>153</v>
      </c>
      <c r="AS505" s="40" t="s">
        <v>150</v>
      </c>
      <c r="AT505" s="40" t="s">
        <v>166</v>
      </c>
      <c r="AU505" s="40" t="s">
        <v>181</v>
      </c>
      <c r="AV505" s="40" t="s">
        <v>153</v>
      </c>
      <c r="AW505" s="40" t="s">
        <v>150</v>
      </c>
      <c r="AX505" s="40" t="s">
        <v>153</v>
      </c>
      <c r="AY505" s="40" t="s">
        <v>150</v>
      </c>
      <c r="AZ505" s="40" t="s">
        <v>165</v>
      </c>
      <c r="BA505" s="40" t="s">
        <v>165</v>
      </c>
      <c r="BB505" s="40" t="s">
        <v>153</v>
      </c>
      <c r="BC505" s="40" t="s">
        <v>150</v>
      </c>
      <c r="BD505" s="40" t="s">
        <v>150</v>
      </c>
      <c r="BE505" s="40" t="s">
        <v>150</v>
      </c>
      <c r="BF505" s="40" t="s">
        <v>153</v>
      </c>
      <c r="BG505" s="40" t="s">
        <v>166</v>
      </c>
      <c r="BH505" s="40" t="s">
        <v>153</v>
      </c>
      <c r="BI505" s="40" t="s">
        <v>153</v>
      </c>
      <c r="BJ505" s="40" t="s">
        <v>153</v>
      </c>
      <c r="BK505" s="40" t="s">
        <v>150</v>
      </c>
      <c r="BL505" s="40" t="s">
        <v>150</v>
      </c>
      <c r="BM505" s="40" t="s">
        <v>166</v>
      </c>
      <c r="BN505" s="40" t="s">
        <v>153</v>
      </c>
      <c r="BO505" s="40" t="s">
        <v>2286</v>
      </c>
      <c r="BP505" s="40" t="s">
        <v>150</v>
      </c>
      <c r="BQ505" s="40" t="s">
        <v>150</v>
      </c>
      <c r="BR505" s="40" t="s">
        <v>150</v>
      </c>
      <c r="BS505" s="40" t="s">
        <v>150</v>
      </c>
      <c r="BT505" s="40" t="s">
        <v>150</v>
      </c>
      <c r="BU505" s="41" t="s">
        <v>150</v>
      </c>
      <c r="BV505" s="43" t="s">
        <v>150</v>
      </c>
      <c r="BW505" s="40" t="s">
        <v>153</v>
      </c>
      <c r="BX505" s="40" t="s">
        <v>150</v>
      </c>
      <c r="BY505" s="40" t="s">
        <v>150</v>
      </c>
      <c r="BZ505" s="40" t="s">
        <v>150</v>
      </c>
      <c r="CA505" s="43" t="s">
        <v>150</v>
      </c>
      <c r="CB505" s="43" t="s">
        <v>150</v>
      </c>
      <c r="CC505" s="43" t="s">
        <v>150</v>
      </c>
      <c r="CD505" s="40" t="s">
        <v>150</v>
      </c>
      <c r="CE505" s="40" t="s">
        <v>150</v>
      </c>
      <c r="CF505" s="40" t="s">
        <v>150</v>
      </c>
      <c r="CG505" s="40" t="s">
        <v>153</v>
      </c>
      <c r="CH505" s="40" t="s">
        <v>158</v>
      </c>
      <c r="CI505" s="40"/>
      <c r="CJ505" s="40"/>
      <c r="CK505" s="40"/>
      <c r="CL505" s="40"/>
      <c r="CM505" s="40"/>
      <c r="CN505" s="40"/>
      <c r="CO505" s="40"/>
      <c r="CP505" s="40"/>
      <c r="CQ505" s="40"/>
      <c r="CR505" s="40"/>
      <c r="CS505" s="40"/>
      <c r="CT505" s="4"/>
      <c r="CU505" s="4"/>
      <c r="CV505" s="4"/>
      <c r="CW505" s="4"/>
      <c r="CX505" s="4"/>
      <c r="CY505" s="4"/>
      <c r="CZ505" s="4"/>
      <c r="DA505" s="4"/>
      <c r="DB505" s="4"/>
      <c r="DC505" s="4"/>
      <c r="DD505" s="4"/>
      <c r="DE505" s="4"/>
      <c r="DF505" s="4"/>
      <c r="DG505" s="4"/>
      <c r="DH505" s="4"/>
      <c r="DI505" s="4"/>
      <c r="DJ505" s="4"/>
      <c r="DK505" s="4"/>
    </row>
    <row r="506" spans="1:115" ht="15" customHeight="1" x14ac:dyDescent="0.6">
      <c r="A506" s="40">
        <v>636</v>
      </c>
      <c r="B506" s="40" t="s">
        <v>19</v>
      </c>
      <c r="C506" s="40" t="s">
        <v>38</v>
      </c>
      <c r="D506" s="40" t="s">
        <v>29</v>
      </c>
      <c r="E506" s="40" t="s">
        <v>22</v>
      </c>
      <c r="F506" s="40" t="s">
        <v>47</v>
      </c>
      <c r="G506" s="40">
        <v>229</v>
      </c>
      <c r="H506" s="40" t="s">
        <v>2299</v>
      </c>
      <c r="I506" s="41">
        <v>43885</v>
      </c>
      <c r="J506" s="40">
        <f t="shared" si="0"/>
        <v>2020</v>
      </c>
      <c r="K506" s="40">
        <f t="shared" si="1"/>
        <v>2</v>
      </c>
      <c r="L506" s="40" t="str">
        <f t="shared" si="2"/>
        <v>4 - Winter</v>
      </c>
      <c r="M506" s="40" t="s">
        <v>2300</v>
      </c>
      <c r="N506" s="40" t="s">
        <v>150</v>
      </c>
      <c r="O506" s="43">
        <v>0.5</v>
      </c>
      <c r="P506" s="40" t="s">
        <v>160</v>
      </c>
      <c r="Q506" s="40">
        <v>28.739709999999999</v>
      </c>
      <c r="R506" s="40">
        <v>-82.753969999999995</v>
      </c>
      <c r="S506" s="40" t="s">
        <v>152</v>
      </c>
      <c r="T506" s="40" t="s">
        <v>150</v>
      </c>
      <c r="U506" s="40" t="s">
        <v>153</v>
      </c>
      <c r="V506" s="40" t="s">
        <v>150</v>
      </c>
      <c r="W506" s="40" t="s">
        <v>153</v>
      </c>
      <c r="X506" s="40" t="s">
        <v>150</v>
      </c>
      <c r="Y506" s="40" t="s">
        <v>150</v>
      </c>
      <c r="Z506" s="40" t="s">
        <v>150</v>
      </c>
      <c r="AA506" s="45">
        <v>982.00040844890395</v>
      </c>
      <c r="AB506" s="40" t="s">
        <v>179</v>
      </c>
      <c r="AC506" s="40">
        <v>5.4</v>
      </c>
      <c r="AD506" s="40">
        <v>30.5</v>
      </c>
      <c r="AE506" s="40">
        <v>30.7</v>
      </c>
      <c r="AF506" s="40">
        <v>24.4</v>
      </c>
      <c r="AG506" s="46">
        <v>32.200000000000003</v>
      </c>
      <c r="AH506" s="46">
        <v>32.4</v>
      </c>
      <c r="AI506" s="40">
        <v>27</v>
      </c>
      <c r="AJ506" s="40">
        <v>25.3</v>
      </c>
      <c r="AK506" s="40">
        <v>5</v>
      </c>
      <c r="AL506" s="40">
        <v>3</v>
      </c>
      <c r="AM506" s="40">
        <v>3.2</v>
      </c>
      <c r="AN506" s="40" t="s">
        <v>150</v>
      </c>
      <c r="AO506" s="40" t="s">
        <v>163</v>
      </c>
      <c r="AP506" s="40" t="s">
        <v>153</v>
      </c>
      <c r="AQ506" s="40" t="s">
        <v>150</v>
      </c>
      <c r="AR506" s="40" t="s">
        <v>153</v>
      </c>
      <c r="AS506" s="40" t="s">
        <v>150</v>
      </c>
      <c r="AT506" s="40" t="s">
        <v>166</v>
      </c>
      <c r="AU506" s="40" t="s">
        <v>181</v>
      </c>
      <c r="AV506" s="40" t="s">
        <v>153</v>
      </c>
      <c r="AW506" s="40" t="s">
        <v>150</v>
      </c>
      <c r="AX506" s="40" t="s">
        <v>153</v>
      </c>
      <c r="AY506" s="40" t="s">
        <v>150</v>
      </c>
      <c r="AZ506" s="40" t="s">
        <v>165</v>
      </c>
      <c r="BA506" s="40" t="s">
        <v>165</v>
      </c>
      <c r="BB506" s="40" t="s">
        <v>153</v>
      </c>
      <c r="BC506" s="40" t="s">
        <v>150</v>
      </c>
      <c r="BD506" s="40" t="s">
        <v>150</v>
      </c>
      <c r="BE506" s="40" t="s">
        <v>150</v>
      </c>
      <c r="BF506" s="40" t="s">
        <v>153</v>
      </c>
      <c r="BG506" s="40" t="s">
        <v>166</v>
      </c>
      <c r="BH506" s="40" t="s">
        <v>153</v>
      </c>
      <c r="BI506" s="40" t="s">
        <v>153</v>
      </c>
      <c r="BJ506" s="40" t="s">
        <v>153</v>
      </c>
      <c r="BK506" s="40" t="s">
        <v>150</v>
      </c>
      <c r="BL506" s="40" t="s">
        <v>150</v>
      </c>
      <c r="BM506" s="40" t="s">
        <v>166</v>
      </c>
      <c r="BN506" s="40" t="s">
        <v>153</v>
      </c>
      <c r="BO506" s="40" t="s">
        <v>2301</v>
      </c>
      <c r="BP506" s="40" t="s">
        <v>150</v>
      </c>
      <c r="BQ506" s="40" t="s">
        <v>150</v>
      </c>
      <c r="BR506" s="40" t="s">
        <v>150</v>
      </c>
      <c r="BS506" s="40" t="s">
        <v>150</v>
      </c>
      <c r="BT506" s="40" t="s">
        <v>150</v>
      </c>
      <c r="BU506" s="41" t="s">
        <v>150</v>
      </c>
      <c r="BV506" s="43" t="s">
        <v>150</v>
      </c>
      <c r="BW506" s="40" t="s">
        <v>153</v>
      </c>
      <c r="BX506" s="40" t="s">
        <v>150</v>
      </c>
      <c r="BY506" s="40" t="s">
        <v>150</v>
      </c>
      <c r="BZ506" s="40" t="s">
        <v>150</v>
      </c>
      <c r="CA506" s="43" t="s">
        <v>150</v>
      </c>
      <c r="CB506" s="43" t="s">
        <v>150</v>
      </c>
      <c r="CC506" s="43" t="s">
        <v>150</v>
      </c>
      <c r="CD506" s="40" t="s">
        <v>150</v>
      </c>
      <c r="CE506" s="40" t="s">
        <v>150</v>
      </c>
      <c r="CF506" s="40" t="s">
        <v>150</v>
      </c>
      <c r="CG506" s="40" t="s">
        <v>153</v>
      </c>
      <c r="CH506" s="40" t="s">
        <v>158</v>
      </c>
      <c r="CI506" s="40"/>
      <c r="CJ506" s="40"/>
      <c r="CK506" s="40"/>
      <c r="CL506" s="40"/>
      <c r="CM506" s="40"/>
      <c r="CN506" s="40"/>
      <c r="CO506" s="40"/>
      <c r="CP506" s="40"/>
      <c r="CQ506" s="40"/>
      <c r="CR506" s="40"/>
      <c r="CS506" s="40"/>
      <c r="CT506" s="4"/>
      <c r="CU506" s="4"/>
      <c r="CV506" s="4"/>
      <c r="CW506" s="4"/>
      <c r="CX506" s="4"/>
      <c r="CY506" s="4"/>
      <c r="CZ506" s="4"/>
      <c r="DA506" s="4"/>
      <c r="DB506" s="4"/>
      <c r="DC506" s="4"/>
      <c r="DD506" s="4"/>
      <c r="DE506" s="4"/>
      <c r="DF506" s="4"/>
      <c r="DG506" s="4"/>
      <c r="DH506" s="4"/>
      <c r="DI506" s="4"/>
      <c r="DJ506" s="4"/>
      <c r="DK506" s="4"/>
    </row>
    <row r="507" spans="1:115" ht="15" customHeight="1" x14ac:dyDescent="0.6">
      <c r="A507" s="40">
        <v>637</v>
      </c>
      <c r="B507" s="40" t="s">
        <v>19</v>
      </c>
      <c r="C507" s="40" t="s">
        <v>38</v>
      </c>
      <c r="D507" s="40" t="s">
        <v>29</v>
      </c>
      <c r="E507" s="40" t="s">
        <v>22</v>
      </c>
      <c r="F507" s="40" t="s">
        <v>47</v>
      </c>
      <c r="G507" s="40">
        <v>230</v>
      </c>
      <c r="H507" s="40" t="s">
        <v>2302</v>
      </c>
      <c r="I507" s="41">
        <v>43885</v>
      </c>
      <c r="J507" s="40">
        <f t="shared" si="0"/>
        <v>2020</v>
      </c>
      <c r="K507" s="40">
        <f t="shared" si="1"/>
        <v>2</v>
      </c>
      <c r="L507" s="40" t="str">
        <f t="shared" si="2"/>
        <v>4 - Winter</v>
      </c>
      <c r="M507" s="40" t="s">
        <v>2303</v>
      </c>
      <c r="N507" s="40" t="s">
        <v>150</v>
      </c>
      <c r="O507" s="43">
        <v>0.54652777777777783</v>
      </c>
      <c r="P507" s="40" t="s">
        <v>160</v>
      </c>
      <c r="Q507" s="40">
        <v>28.75705</v>
      </c>
      <c r="R507" s="40">
        <v>-82.768680000000003</v>
      </c>
      <c r="S507" s="40" t="s">
        <v>152</v>
      </c>
      <c r="T507" s="40" t="s">
        <v>150</v>
      </c>
      <c r="U507" s="40" t="s">
        <v>153</v>
      </c>
      <c r="V507" s="40" t="s">
        <v>150</v>
      </c>
      <c r="W507" s="40" t="s">
        <v>153</v>
      </c>
      <c r="X507" s="40" t="s">
        <v>150</v>
      </c>
      <c r="Y507" s="40" t="s">
        <v>150</v>
      </c>
      <c r="Z507" s="40" t="s">
        <v>150</v>
      </c>
      <c r="AA507" s="45">
        <v>982.00041028471298</v>
      </c>
      <c r="AB507" s="40" t="s">
        <v>179</v>
      </c>
      <c r="AC507" s="40">
        <v>5.0999999999999996</v>
      </c>
      <c r="AD507" s="40">
        <v>32.4</v>
      </c>
      <c r="AE507" s="40">
        <v>33.700000000000003</v>
      </c>
      <c r="AF507" s="40">
        <v>24.6</v>
      </c>
      <c r="AG507" s="46">
        <v>34.4</v>
      </c>
      <c r="AH507" s="46">
        <v>35</v>
      </c>
      <c r="AI507" s="40">
        <v>29</v>
      </c>
      <c r="AJ507" s="40">
        <v>27.8</v>
      </c>
      <c r="AK507" s="40">
        <v>5.8</v>
      </c>
      <c r="AL507" s="40">
        <v>4</v>
      </c>
      <c r="AM507" s="40">
        <v>4.2</v>
      </c>
      <c r="AN507" s="40" t="s">
        <v>150</v>
      </c>
      <c r="AO507" s="40" t="s">
        <v>163</v>
      </c>
      <c r="AP507" s="40" t="s">
        <v>153</v>
      </c>
      <c r="AQ507" s="40" t="s">
        <v>150</v>
      </c>
      <c r="AR507" s="40" t="s">
        <v>153</v>
      </c>
      <c r="AS507" s="40" t="s">
        <v>150</v>
      </c>
      <c r="AT507" s="40" t="s">
        <v>166</v>
      </c>
      <c r="AU507" s="40" t="s">
        <v>181</v>
      </c>
      <c r="AV507" s="40" t="s">
        <v>153</v>
      </c>
      <c r="AW507" s="40" t="s">
        <v>150</v>
      </c>
      <c r="AX507" s="40" t="s">
        <v>166</v>
      </c>
      <c r="AY507" s="40" t="s">
        <v>2304</v>
      </c>
      <c r="AZ507" s="40" t="s">
        <v>165</v>
      </c>
      <c r="BA507" s="40" t="s">
        <v>165</v>
      </c>
      <c r="BB507" s="40" t="s">
        <v>2305</v>
      </c>
      <c r="BC507" s="40" t="s">
        <v>150</v>
      </c>
      <c r="BD507" s="40" t="s">
        <v>150</v>
      </c>
      <c r="BE507" s="40" t="s">
        <v>150</v>
      </c>
      <c r="BF507" s="40" t="s">
        <v>153</v>
      </c>
      <c r="BG507" s="40" t="s">
        <v>166</v>
      </c>
      <c r="BH507" s="40" t="s">
        <v>153</v>
      </c>
      <c r="BI507" s="40" t="s">
        <v>153</v>
      </c>
      <c r="BJ507" s="40" t="s">
        <v>153</v>
      </c>
      <c r="BK507" s="40" t="s">
        <v>150</v>
      </c>
      <c r="BL507" s="40" t="s">
        <v>150</v>
      </c>
      <c r="BM507" s="40" t="s">
        <v>166</v>
      </c>
      <c r="BN507" s="40" t="s">
        <v>153</v>
      </c>
      <c r="BO507" s="40" t="s">
        <v>2306</v>
      </c>
      <c r="BP507" s="40" t="s">
        <v>150</v>
      </c>
      <c r="BQ507" s="40" t="s">
        <v>150</v>
      </c>
      <c r="BR507" s="40" t="s">
        <v>150</v>
      </c>
      <c r="BS507" s="40" t="s">
        <v>150</v>
      </c>
      <c r="BT507" s="40" t="s">
        <v>150</v>
      </c>
      <c r="BU507" s="41" t="s">
        <v>150</v>
      </c>
      <c r="BV507" s="43" t="s">
        <v>150</v>
      </c>
      <c r="BW507" s="40" t="s">
        <v>153</v>
      </c>
      <c r="BX507" s="40" t="s">
        <v>150</v>
      </c>
      <c r="BY507" s="40" t="s">
        <v>150</v>
      </c>
      <c r="BZ507" s="40" t="s">
        <v>150</v>
      </c>
      <c r="CA507" s="43" t="s">
        <v>150</v>
      </c>
      <c r="CB507" s="43" t="s">
        <v>150</v>
      </c>
      <c r="CC507" s="43" t="s">
        <v>150</v>
      </c>
      <c r="CD507" s="40" t="s">
        <v>150</v>
      </c>
      <c r="CE507" s="40" t="s">
        <v>150</v>
      </c>
      <c r="CF507" s="40" t="s">
        <v>150</v>
      </c>
      <c r="CG507" s="40" t="s">
        <v>153</v>
      </c>
      <c r="CH507" s="40" t="s">
        <v>158</v>
      </c>
      <c r="CI507" s="40"/>
      <c r="CJ507" s="40"/>
      <c r="CK507" s="40"/>
      <c r="CL507" s="40"/>
      <c r="CM507" s="40"/>
      <c r="CN507" s="40"/>
      <c r="CO507" s="40"/>
      <c r="CP507" s="40"/>
      <c r="CQ507" s="40"/>
      <c r="CR507" s="40"/>
      <c r="CS507" s="40"/>
      <c r="CT507" s="4"/>
      <c r="CU507" s="4"/>
      <c r="CV507" s="4"/>
      <c r="CW507" s="4"/>
      <c r="CX507" s="4"/>
      <c r="CY507" s="4"/>
      <c r="CZ507" s="4"/>
      <c r="DA507" s="4"/>
      <c r="DB507" s="4"/>
      <c r="DC507" s="4"/>
      <c r="DD507" s="4"/>
      <c r="DE507" s="4"/>
      <c r="DF507" s="4"/>
      <c r="DG507" s="4"/>
      <c r="DH507" s="4"/>
      <c r="DI507" s="4"/>
      <c r="DJ507" s="4"/>
      <c r="DK507" s="4"/>
    </row>
    <row r="508" spans="1:115" ht="15" customHeight="1" x14ac:dyDescent="0.6">
      <c r="A508" s="40">
        <v>638</v>
      </c>
      <c r="B508" s="40" t="s">
        <v>19</v>
      </c>
      <c r="C508" s="40" t="s">
        <v>49</v>
      </c>
      <c r="D508" s="40" t="s">
        <v>50</v>
      </c>
      <c r="E508" s="40" t="s">
        <v>22</v>
      </c>
      <c r="F508" s="40" t="s">
        <v>51</v>
      </c>
      <c r="G508" s="40">
        <v>231</v>
      </c>
      <c r="H508" s="40" t="s">
        <v>2307</v>
      </c>
      <c r="I508" s="41">
        <v>44309</v>
      </c>
      <c r="J508" s="40">
        <f t="shared" si="0"/>
        <v>2021</v>
      </c>
      <c r="K508" s="40">
        <f t="shared" si="1"/>
        <v>4</v>
      </c>
      <c r="L508" s="40" t="str">
        <f t="shared" si="2"/>
        <v>1 - Spring</v>
      </c>
      <c r="M508" s="40" t="s">
        <v>2308</v>
      </c>
      <c r="N508" s="40" t="s">
        <v>150</v>
      </c>
      <c r="O508" s="43">
        <v>0.41111111111111115</v>
      </c>
      <c r="P508" s="40" t="s">
        <v>160</v>
      </c>
      <c r="Q508" s="40">
        <v>28.827161</v>
      </c>
      <c r="R508" s="40">
        <v>-82.781530000000004</v>
      </c>
      <c r="S508" s="40" t="s">
        <v>152</v>
      </c>
      <c r="T508" s="40" t="s">
        <v>150</v>
      </c>
      <c r="U508" s="40" t="s">
        <v>153</v>
      </c>
      <c r="V508" s="40" t="s">
        <v>150</v>
      </c>
      <c r="W508" s="40" t="s">
        <v>153</v>
      </c>
      <c r="X508" s="40" t="s">
        <v>150</v>
      </c>
      <c r="Y508" s="40" t="s">
        <v>2309</v>
      </c>
      <c r="Z508" s="40" t="s">
        <v>2310</v>
      </c>
      <c r="AA508" s="45">
        <v>982.00040844871603</v>
      </c>
      <c r="AB508" s="40" t="s">
        <v>156</v>
      </c>
      <c r="AC508" s="40">
        <v>15.1</v>
      </c>
      <c r="AD508" s="40">
        <v>74</v>
      </c>
      <c r="AE508" s="40">
        <v>76.2</v>
      </c>
      <c r="AF508" s="40">
        <v>55</v>
      </c>
      <c r="AG508" s="46">
        <v>82</v>
      </c>
      <c r="AH508" s="46">
        <v>83</v>
      </c>
      <c r="AI508" s="40">
        <v>74.3</v>
      </c>
      <c r="AJ508" s="40">
        <v>58</v>
      </c>
      <c r="AK508" s="40">
        <v>15</v>
      </c>
      <c r="AL508" s="40">
        <v>11.5</v>
      </c>
      <c r="AM508" s="40" t="s">
        <v>150</v>
      </c>
      <c r="AN508" s="40" t="s">
        <v>157</v>
      </c>
      <c r="AO508" s="40" t="s">
        <v>163</v>
      </c>
      <c r="AP508" s="40" t="s">
        <v>166</v>
      </c>
      <c r="AQ508" s="40" t="s">
        <v>2311</v>
      </c>
      <c r="AR508" s="40" t="s">
        <v>153</v>
      </c>
      <c r="AS508" s="40" t="s">
        <v>150</v>
      </c>
      <c r="AT508" s="40" t="s">
        <v>166</v>
      </c>
      <c r="AU508" s="40" t="s">
        <v>181</v>
      </c>
      <c r="AV508" s="40" t="s">
        <v>153</v>
      </c>
      <c r="AW508" s="40" t="s">
        <v>150</v>
      </c>
      <c r="AX508" s="40" t="s">
        <v>153</v>
      </c>
      <c r="AY508" s="40" t="s">
        <v>150</v>
      </c>
      <c r="AZ508" s="40" t="s">
        <v>164</v>
      </c>
      <c r="BA508" s="40" t="s">
        <v>164</v>
      </c>
      <c r="BB508" s="40" t="s">
        <v>153</v>
      </c>
      <c r="BC508" s="40" t="s">
        <v>150</v>
      </c>
      <c r="BD508" s="40" t="s">
        <v>150</v>
      </c>
      <c r="BE508" s="40" t="s">
        <v>2225</v>
      </c>
      <c r="BF508" s="40" t="s">
        <v>153</v>
      </c>
      <c r="BG508" s="40" t="s">
        <v>166</v>
      </c>
      <c r="BH508" s="40" t="s">
        <v>166</v>
      </c>
      <c r="BI508" s="40" t="s">
        <v>153</v>
      </c>
      <c r="BJ508" s="40" t="s">
        <v>153</v>
      </c>
      <c r="BK508" s="40" t="s">
        <v>150</v>
      </c>
      <c r="BL508" s="40" t="s">
        <v>150</v>
      </c>
      <c r="BM508" s="40" t="s">
        <v>166</v>
      </c>
      <c r="BN508" s="40" t="s">
        <v>166</v>
      </c>
      <c r="BO508" s="40" t="s">
        <v>2312</v>
      </c>
      <c r="BP508" s="40" t="s">
        <v>150</v>
      </c>
      <c r="BQ508" s="40" t="s">
        <v>150</v>
      </c>
      <c r="BR508" s="40" t="s">
        <v>150</v>
      </c>
      <c r="BS508" s="40" t="s">
        <v>150</v>
      </c>
      <c r="BT508" s="40" t="s">
        <v>150</v>
      </c>
      <c r="BU508" s="41" t="s">
        <v>150</v>
      </c>
      <c r="BV508" s="43" t="s">
        <v>150</v>
      </c>
      <c r="BW508" s="40" t="s">
        <v>153</v>
      </c>
      <c r="BX508" s="40" t="s">
        <v>150</v>
      </c>
      <c r="BY508" s="40" t="s">
        <v>150</v>
      </c>
      <c r="BZ508" s="40" t="s">
        <v>150</v>
      </c>
      <c r="CA508" s="43" t="s">
        <v>150</v>
      </c>
      <c r="CB508" s="43" t="s">
        <v>150</v>
      </c>
      <c r="CC508" s="43" t="s">
        <v>150</v>
      </c>
      <c r="CD508" s="40" t="s">
        <v>150</v>
      </c>
      <c r="CE508" s="40" t="s">
        <v>150</v>
      </c>
      <c r="CF508" s="40" t="s">
        <v>150</v>
      </c>
      <c r="CG508" s="40" t="s">
        <v>153</v>
      </c>
      <c r="CH508" s="40" t="s">
        <v>158</v>
      </c>
      <c r="CI508" s="40"/>
      <c r="CJ508" s="40"/>
      <c r="CK508" s="40"/>
      <c r="CL508" s="40"/>
      <c r="CM508" s="40"/>
      <c r="CN508" s="40"/>
      <c r="CO508" s="40"/>
      <c r="CP508" s="40"/>
      <c r="CQ508" s="40"/>
      <c r="CR508" s="40"/>
      <c r="CS508" s="40"/>
      <c r="CT508" s="4"/>
      <c r="CU508" s="4"/>
      <c r="CV508" s="4"/>
      <c r="CW508" s="4"/>
      <c r="CX508" s="4"/>
      <c r="CY508" s="4"/>
      <c r="CZ508" s="4"/>
      <c r="DA508" s="4"/>
      <c r="DB508" s="4"/>
      <c r="DC508" s="4"/>
      <c r="DD508" s="4"/>
      <c r="DE508" s="4"/>
      <c r="DF508" s="4"/>
      <c r="DG508" s="4"/>
      <c r="DH508" s="4"/>
      <c r="DI508" s="4"/>
      <c r="DJ508" s="4"/>
      <c r="DK508" s="4"/>
    </row>
    <row r="509" spans="1:115" ht="15" customHeight="1" x14ac:dyDescent="0.6">
      <c r="A509" s="40">
        <v>639</v>
      </c>
      <c r="B509" s="40" t="s">
        <v>19</v>
      </c>
      <c r="C509" s="40" t="s">
        <v>49</v>
      </c>
      <c r="D509" s="40" t="s">
        <v>50</v>
      </c>
      <c r="E509" s="40" t="s">
        <v>22</v>
      </c>
      <c r="F509" s="40" t="s">
        <v>51</v>
      </c>
      <c r="G509" s="40">
        <v>232</v>
      </c>
      <c r="H509" s="40" t="s">
        <v>2313</v>
      </c>
      <c r="I509" s="41">
        <v>44309</v>
      </c>
      <c r="J509" s="40">
        <f t="shared" si="0"/>
        <v>2021</v>
      </c>
      <c r="K509" s="40">
        <f t="shared" si="1"/>
        <v>4</v>
      </c>
      <c r="L509" s="40" t="str">
        <f t="shared" si="2"/>
        <v>1 - Spring</v>
      </c>
      <c r="M509" s="40" t="s">
        <v>2314</v>
      </c>
      <c r="N509" s="40" t="s">
        <v>150</v>
      </c>
      <c r="O509" s="43">
        <v>0.52430555555555558</v>
      </c>
      <c r="P509" s="40" t="s">
        <v>160</v>
      </c>
      <c r="Q509" s="40">
        <v>28.793545000000002</v>
      </c>
      <c r="R509" s="40">
        <v>-82.762894000000003</v>
      </c>
      <c r="S509" s="40" t="s">
        <v>152</v>
      </c>
      <c r="T509" s="40" t="s">
        <v>150</v>
      </c>
      <c r="U509" s="40" t="s">
        <v>153</v>
      </c>
      <c r="V509" s="40" t="s">
        <v>150</v>
      </c>
      <c r="W509" s="40" t="s">
        <v>2305</v>
      </c>
      <c r="X509" s="40" t="s">
        <v>150</v>
      </c>
      <c r="Y509" s="40" t="s">
        <v>2315</v>
      </c>
      <c r="Z509" s="40" t="s">
        <v>2316</v>
      </c>
      <c r="AA509" s="45">
        <v>982.00040844834405</v>
      </c>
      <c r="AB509" s="40" t="s">
        <v>156</v>
      </c>
      <c r="AC509" s="40">
        <v>19.899999999999999</v>
      </c>
      <c r="AD509" s="40" t="s">
        <v>150</v>
      </c>
      <c r="AE509" s="40" t="s">
        <v>150</v>
      </c>
      <c r="AF509" s="40">
        <v>72.7</v>
      </c>
      <c r="AG509" s="46">
        <v>102</v>
      </c>
      <c r="AH509" s="46">
        <v>104.6</v>
      </c>
      <c r="AI509" s="40">
        <v>92.5</v>
      </c>
      <c r="AJ509" s="40">
        <v>65.3</v>
      </c>
      <c r="AK509" s="40">
        <v>45.7</v>
      </c>
      <c r="AL509" s="40">
        <v>40</v>
      </c>
      <c r="AM509" s="40" t="s">
        <v>150</v>
      </c>
      <c r="AN509" s="40" t="s">
        <v>951</v>
      </c>
      <c r="AO509" s="40" t="s">
        <v>163</v>
      </c>
      <c r="AP509" s="40" t="s">
        <v>166</v>
      </c>
      <c r="AQ509" s="40" t="s">
        <v>2317</v>
      </c>
      <c r="AR509" s="40" t="s">
        <v>166</v>
      </c>
      <c r="AS509" s="40" t="s">
        <v>2318</v>
      </c>
      <c r="AT509" s="40" t="s">
        <v>166</v>
      </c>
      <c r="AU509" s="40" t="s">
        <v>181</v>
      </c>
      <c r="AV509" s="40" t="s">
        <v>153</v>
      </c>
      <c r="AW509" s="40" t="s">
        <v>150</v>
      </c>
      <c r="AX509" s="40" t="s">
        <v>2305</v>
      </c>
      <c r="AY509" s="40" t="s">
        <v>150</v>
      </c>
      <c r="AZ509" s="40" t="s">
        <v>164</v>
      </c>
      <c r="BA509" s="40" t="s">
        <v>164</v>
      </c>
      <c r="BB509" s="40" t="s">
        <v>153</v>
      </c>
      <c r="BC509" s="40" t="s">
        <v>150</v>
      </c>
      <c r="BD509" s="40" t="s">
        <v>150</v>
      </c>
      <c r="BE509" s="40" t="s">
        <v>150</v>
      </c>
      <c r="BF509" s="40" t="s">
        <v>153</v>
      </c>
      <c r="BG509" s="40" t="s">
        <v>166</v>
      </c>
      <c r="BH509" s="40" t="s">
        <v>166</v>
      </c>
      <c r="BI509" s="40" t="s">
        <v>153</v>
      </c>
      <c r="BJ509" s="40" t="s">
        <v>153</v>
      </c>
      <c r="BK509" s="40" t="s">
        <v>150</v>
      </c>
      <c r="BL509" s="40" t="s">
        <v>150</v>
      </c>
      <c r="BM509" s="40" t="s">
        <v>166</v>
      </c>
      <c r="BN509" s="40" t="s">
        <v>166</v>
      </c>
      <c r="BO509" s="40"/>
      <c r="BP509" s="40" t="s">
        <v>150</v>
      </c>
      <c r="BQ509" s="40" t="s">
        <v>150</v>
      </c>
      <c r="BR509" s="40" t="s">
        <v>150</v>
      </c>
      <c r="BS509" s="40" t="s">
        <v>150</v>
      </c>
      <c r="BT509" s="40" t="s">
        <v>150</v>
      </c>
      <c r="BU509" s="41" t="s">
        <v>150</v>
      </c>
      <c r="BV509" s="43" t="s">
        <v>150</v>
      </c>
      <c r="BW509" s="40" t="s">
        <v>153</v>
      </c>
      <c r="BX509" s="40" t="s">
        <v>150</v>
      </c>
      <c r="BY509" s="40" t="s">
        <v>150</v>
      </c>
      <c r="BZ509" s="40" t="s">
        <v>150</v>
      </c>
      <c r="CA509" s="43" t="s">
        <v>150</v>
      </c>
      <c r="CB509" s="43" t="s">
        <v>150</v>
      </c>
      <c r="CC509" s="43" t="s">
        <v>150</v>
      </c>
      <c r="CD509" s="40" t="s">
        <v>150</v>
      </c>
      <c r="CE509" s="40" t="s">
        <v>150</v>
      </c>
      <c r="CF509" s="40" t="s">
        <v>150</v>
      </c>
      <c r="CG509" s="40" t="s">
        <v>153</v>
      </c>
      <c r="CH509" s="40" t="s">
        <v>158</v>
      </c>
      <c r="CI509" s="40"/>
      <c r="CJ509" s="40"/>
      <c r="CK509" s="40"/>
      <c r="CL509" s="40"/>
      <c r="CM509" s="40"/>
      <c r="CN509" s="40"/>
      <c r="CO509" s="40"/>
      <c r="CP509" s="40"/>
      <c r="CQ509" s="40"/>
      <c r="CR509" s="40"/>
      <c r="CS509" s="40"/>
      <c r="CT509" s="4"/>
      <c r="CU509" s="4"/>
      <c r="CV509" s="4"/>
      <c r="CW509" s="4"/>
      <c r="CX509" s="4"/>
      <c r="CY509" s="4"/>
      <c r="CZ509" s="4"/>
      <c r="DA509" s="4"/>
      <c r="DB509" s="4"/>
      <c r="DC509" s="4"/>
      <c r="DD509" s="4"/>
      <c r="DE509" s="4"/>
      <c r="DF509" s="4"/>
      <c r="DG509" s="4"/>
      <c r="DH509" s="4"/>
      <c r="DI509" s="4"/>
      <c r="DJ509" s="4"/>
      <c r="DK509" s="4"/>
    </row>
    <row r="510" spans="1:115" ht="15" customHeight="1" x14ac:dyDescent="0.6">
      <c r="A510" s="40">
        <v>640</v>
      </c>
      <c r="B510" s="40" t="s">
        <v>19</v>
      </c>
      <c r="C510" s="40" t="s">
        <v>49</v>
      </c>
      <c r="D510" s="40" t="s">
        <v>50</v>
      </c>
      <c r="E510" s="40" t="s">
        <v>22</v>
      </c>
      <c r="F510" s="40" t="s">
        <v>51</v>
      </c>
      <c r="G510" s="40">
        <v>233</v>
      </c>
      <c r="H510" s="40" t="s">
        <v>2319</v>
      </c>
      <c r="I510" s="41">
        <v>44309</v>
      </c>
      <c r="J510" s="40">
        <f t="shared" si="0"/>
        <v>2021</v>
      </c>
      <c r="K510" s="40">
        <f t="shared" si="1"/>
        <v>4</v>
      </c>
      <c r="L510" s="40" t="str">
        <f t="shared" si="2"/>
        <v>1 - Spring</v>
      </c>
      <c r="M510" s="40" t="s">
        <v>2320</v>
      </c>
      <c r="N510" s="40" t="s">
        <v>150</v>
      </c>
      <c r="O510" s="43">
        <v>0.625</v>
      </c>
      <c r="P510" s="40" t="s">
        <v>160</v>
      </c>
      <c r="Q510" s="40">
        <v>28.764220000000002</v>
      </c>
      <c r="R510" s="40">
        <v>-82.765355</v>
      </c>
      <c r="S510" s="40" t="s">
        <v>152</v>
      </c>
      <c r="T510" s="40" t="s">
        <v>150</v>
      </c>
      <c r="U510" s="40" t="s">
        <v>153</v>
      </c>
      <c r="V510" s="40" t="s">
        <v>150</v>
      </c>
      <c r="W510" s="40" t="s">
        <v>153</v>
      </c>
      <c r="X510" s="40" t="s">
        <v>150</v>
      </c>
      <c r="Y510" s="40" t="s">
        <v>2321</v>
      </c>
      <c r="Z510" s="40" t="s">
        <v>2322</v>
      </c>
      <c r="AA510" s="45">
        <v>982.00040759536</v>
      </c>
      <c r="AB510" s="40" t="s">
        <v>156</v>
      </c>
      <c r="AC510" s="40">
        <v>15.1</v>
      </c>
      <c r="AD510" s="40">
        <v>72.3</v>
      </c>
      <c r="AE510" s="40">
        <v>74.599999999999994</v>
      </c>
      <c r="AF510" s="40">
        <v>59.9</v>
      </c>
      <c r="AG510" s="46">
        <v>81.400000000000006</v>
      </c>
      <c r="AH510" s="46">
        <v>81.599999999999994</v>
      </c>
      <c r="AI510" s="40">
        <v>75.8</v>
      </c>
      <c r="AJ510" s="40">
        <v>55.6</v>
      </c>
      <c r="AK510" s="40">
        <v>16.5</v>
      </c>
      <c r="AL510" s="40">
        <v>13</v>
      </c>
      <c r="AM510" s="40" t="s">
        <v>150</v>
      </c>
      <c r="AN510" s="40" t="s">
        <v>150</v>
      </c>
      <c r="AO510" s="40" t="s">
        <v>163</v>
      </c>
      <c r="AP510" s="40" t="s">
        <v>153</v>
      </c>
      <c r="AQ510" s="40" t="s">
        <v>150</v>
      </c>
      <c r="AR510" s="40" t="s">
        <v>166</v>
      </c>
      <c r="AS510" s="40" t="s">
        <v>2323</v>
      </c>
      <c r="AT510" s="40" t="s">
        <v>166</v>
      </c>
      <c r="AU510" s="40" t="s">
        <v>181</v>
      </c>
      <c r="AV510" s="40" t="s">
        <v>153</v>
      </c>
      <c r="AW510" s="40" t="s">
        <v>150</v>
      </c>
      <c r="AX510" s="40" t="s">
        <v>153</v>
      </c>
      <c r="AY510" s="40" t="s">
        <v>150</v>
      </c>
      <c r="AZ510" s="40" t="s">
        <v>164</v>
      </c>
      <c r="BA510" s="40" t="s">
        <v>164</v>
      </c>
      <c r="BB510" s="40" t="s">
        <v>153</v>
      </c>
      <c r="BC510" s="40" t="s">
        <v>150</v>
      </c>
      <c r="BD510" s="40" t="s">
        <v>150</v>
      </c>
      <c r="BE510" s="40" t="s">
        <v>150</v>
      </c>
      <c r="BF510" s="40" t="s">
        <v>153</v>
      </c>
      <c r="BG510" s="40" t="s">
        <v>166</v>
      </c>
      <c r="BH510" s="40" t="s">
        <v>166</v>
      </c>
      <c r="BI510" s="40" t="s">
        <v>153</v>
      </c>
      <c r="BJ510" s="40" t="s">
        <v>153</v>
      </c>
      <c r="BK510" s="40" t="s">
        <v>150</v>
      </c>
      <c r="BL510" s="40" t="s">
        <v>150</v>
      </c>
      <c r="BM510" s="40" t="s">
        <v>166</v>
      </c>
      <c r="BN510" s="40" t="s">
        <v>166</v>
      </c>
      <c r="BO510" s="40" t="s">
        <v>2286</v>
      </c>
      <c r="BP510" s="40" t="s">
        <v>150</v>
      </c>
      <c r="BQ510" s="40" t="s">
        <v>150</v>
      </c>
      <c r="BR510" s="40" t="s">
        <v>150</v>
      </c>
      <c r="BS510" s="40" t="s">
        <v>150</v>
      </c>
      <c r="BT510" s="40" t="s">
        <v>150</v>
      </c>
      <c r="BU510" s="41" t="s">
        <v>150</v>
      </c>
      <c r="BV510" s="43" t="s">
        <v>150</v>
      </c>
      <c r="BW510" s="40" t="s">
        <v>153</v>
      </c>
      <c r="BX510" s="40" t="s">
        <v>150</v>
      </c>
      <c r="BY510" s="40" t="s">
        <v>150</v>
      </c>
      <c r="BZ510" s="40" t="s">
        <v>150</v>
      </c>
      <c r="CA510" s="43" t="s">
        <v>150</v>
      </c>
      <c r="CB510" s="43" t="s">
        <v>150</v>
      </c>
      <c r="CC510" s="43" t="s">
        <v>150</v>
      </c>
      <c r="CD510" s="40" t="s">
        <v>150</v>
      </c>
      <c r="CE510" s="40" t="s">
        <v>150</v>
      </c>
      <c r="CF510" s="40" t="s">
        <v>150</v>
      </c>
      <c r="CG510" s="40" t="s">
        <v>153</v>
      </c>
      <c r="CH510" s="40" t="s">
        <v>158</v>
      </c>
      <c r="CI510" s="40"/>
      <c r="CJ510" s="40"/>
      <c r="CK510" s="40"/>
      <c r="CL510" s="40"/>
      <c r="CM510" s="40"/>
      <c r="CN510" s="40"/>
      <c r="CO510" s="40"/>
      <c r="CP510" s="40"/>
      <c r="CQ510" s="40"/>
      <c r="CR510" s="40"/>
      <c r="CS510" s="40"/>
      <c r="CT510" s="4"/>
      <c r="CU510" s="4"/>
      <c r="CV510" s="4"/>
      <c r="CW510" s="4"/>
      <c r="CX510" s="4"/>
      <c r="CY510" s="4"/>
      <c r="CZ510" s="4"/>
      <c r="DA510" s="4"/>
      <c r="DB510" s="4"/>
      <c r="DC510" s="4"/>
      <c r="DD510" s="4"/>
      <c r="DE510" s="4"/>
      <c r="DF510" s="4"/>
      <c r="DG510" s="4"/>
      <c r="DH510" s="4"/>
      <c r="DI510" s="4"/>
      <c r="DJ510" s="4"/>
      <c r="DK510" s="4"/>
    </row>
    <row r="511" spans="1:115" ht="15" customHeight="1" x14ac:dyDescent="0.6">
      <c r="A511" s="40">
        <v>641</v>
      </c>
      <c r="B511" s="40" t="s">
        <v>19</v>
      </c>
      <c r="C511" s="40" t="s">
        <v>49</v>
      </c>
      <c r="D511" s="40" t="s">
        <v>50</v>
      </c>
      <c r="E511" s="40" t="s">
        <v>22</v>
      </c>
      <c r="F511" s="40" t="s">
        <v>51</v>
      </c>
      <c r="G511" s="40">
        <v>234</v>
      </c>
      <c r="H511" s="40" t="s">
        <v>2324</v>
      </c>
      <c r="I511" s="41">
        <v>44309</v>
      </c>
      <c r="J511" s="40">
        <f t="shared" si="0"/>
        <v>2021</v>
      </c>
      <c r="K511" s="40">
        <f t="shared" si="1"/>
        <v>4</v>
      </c>
      <c r="L511" s="40" t="str">
        <f t="shared" si="2"/>
        <v>1 - Spring</v>
      </c>
      <c r="M511" s="40" t="s">
        <v>2325</v>
      </c>
      <c r="N511" s="40" t="s">
        <v>150</v>
      </c>
      <c r="O511" s="43">
        <v>0.66736111111111107</v>
      </c>
      <c r="P511" s="40" t="s">
        <v>160</v>
      </c>
      <c r="Q511" s="40">
        <v>28.776620999999999</v>
      </c>
      <c r="R511" s="40">
        <v>-82.769266000000002</v>
      </c>
      <c r="S511" s="40" t="s">
        <v>152</v>
      </c>
      <c r="T511" s="40" t="s">
        <v>150</v>
      </c>
      <c r="U511" s="40" t="s">
        <v>153</v>
      </c>
      <c r="V511" s="40" t="s">
        <v>150</v>
      </c>
      <c r="W511" s="40" t="s">
        <v>2305</v>
      </c>
      <c r="X511" s="40" t="s">
        <v>150</v>
      </c>
      <c r="Y511" s="40" t="s">
        <v>2326</v>
      </c>
      <c r="Z511" s="40" t="s">
        <v>2327</v>
      </c>
      <c r="AA511" s="45">
        <v>982.00041028102203</v>
      </c>
      <c r="AB511" s="40" t="s">
        <v>162</v>
      </c>
      <c r="AC511" s="40">
        <v>9.5</v>
      </c>
      <c r="AD511" s="40">
        <v>47</v>
      </c>
      <c r="AE511" s="40">
        <v>47.8</v>
      </c>
      <c r="AF511" s="40">
        <v>45.7</v>
      </c>
      <c r="AG511" s="46">
        <v>50</v>
      </c>
      <c r="AH511" s="46">
        <v>50.3</v>
      </c>
      <c r="AI511" s="40">
        <v>51.6</v>
      </c>
      <c r="AJ511" s="40">
        <v>36.6</v>
      </c>
      <c r="AK511" s="40">
        <v>9</v>
      </c>
      <c r="AL511" s="40">
        <v>6.5</v>
      </c>
      <c r="AM511" s="40">
        <v>13</v>
      </c>
      <c r="AN511" s="40" t="s">
        <v>150</v>
      </c>
      <c r="AO511" s="40" t="s">
        <v>969</v>
      </c>
      <c r="AP511" s="40" t="s">
        <v>153</v>
      </c>
      <c r="AQ511" s="40" t="s">
        <v>150</v>
      </c>
      <c r="AR511" s="40" t="s">
        <v>153</v>
      </c>
      <c r="AS511" s="40" t="s">
        <v>150</v>
      </c>
      <c r="AT511" s="40" t="s">
        <v>166</v>
      </c>
      <c r="AU511" s="40" t="s">
        <v>181</v>
      </c>
      <c r="AV511" s="40" t="s">
        <v>153</v>
      </c>
      <c r="AW511" s="40" t="s">
        <v>150</v>
      </c>
      <c r="AX511" s="40" t="s">
        <v>153</v>
      </c>
      <c r="AY511" s="40" t="s">
        <v>150</v>
      </c>
      <c r="AZ511" s="40" t="s">
        <v>165</v>
      </c>
      <c r="BA511" s="40" t="s">
        <v>165</v>
      </c>
      <c r="BB511" s="40" t="s">
        <v>153</v>
      </c>
      <c r="BC511" s="40" t="s">
        <v>150</v>
      </c>
      <c r="BD511" s="40" t="s">
        <v>150</v>
      </c>
      <c r="BE511" s="40" t="s">
        <v>2225</v>
      </c>
      <c r="BF511" s="40" t="s">
        <v>153</v>
      </c>
      <c r="BG511" s="40" t="s">
        <v>166</v>
      </c>
      <c r="BH511" s="40" t="s">
        <v>153</v>
      </c>
      <c r="BI511" s="40" t="s">
        <v>153</v>
      </c>
      <c r="BJ511" s="40" t="s">
        <v>153</v>
      </c>
      <c r="BK511" s="40" t="s">
        <v>150</v>
      </c>
      <c r="BL511" s="40" t="s">
        <v>150</v>
      </c>
      <c r="BM511" s="40" t="s">
        <v>166</v>
      </c>
      <c r="BN511" s="40" t="s">
        <v>166</v>
      </c>
      <c r="BO511" s="40" t="s">
        <v>2286</v>
      </c>
      <c r="BP511" s="40" t="s">
        <v>150</v>
      </c>
      <c r="BQ511" s="40" t="s">
        <v>150</v>
      </c>
      <c r="BR511" s="40" t="s">
        <v>150</v>
      </c>
      <c r="BS511" s="40" t="s">
        <v>150</v>
      </c>
      <c r="BT511" s="40" t="s">
        <v>150</v>
      </c>
      <c r="BU511" s="41" t="s">
        <v>150</v>
      </c>
      <c r="BV511" s="43" t="s">
        <v>150</v>
      </c>
      <c r="BW511" s="40" t="s">
        <v>153</v>
      </c>
      <c r="BX511" s="40" t="s">
        <v>150</v>
      </c>
      <c r="BY511" s="40" t="s">
        <v>150</v>
      </c>
      <c r="BZ511" s="40" t="s">
        <v>150</v>
      </c>
      <c r="CA511" s="43" t="s">
        <v>150</v>
      </c>
      <c r="CB511" s="43" t="s">
        <v>150</v>
      </c>
      <c r="CC511" s="43" t="s">
        <v>150</v>
      </c>
      <c r="CD511" s="40" t="s">
        <v>150</v>
      </c>
      <c r="CE511" s="40" t="s">
        <v>150</v>
      </c>
      <c r="CF511" s="40" t="s">
        <v>150</v>
      </c>
      <c r="CG511" s="40" t="s">
        <v>153</v>
      </c>
      <c r="CH511" s="40" t="s">
        <v>158</v>
      </c>
      <c r="CI511" s="40"/>
      <c r="CJ511" s="40"/>
      <c r="CK511" s="40"/>
      <c r="CL511" s="40"/>
      <c r="CM511" s="40"/>
      <c r="CN511" s="40"/>
      <c r="CO511" s="40"/>
      <c r="CP511" s="40"/>
      <c r="CQ511" s="40"/>
      <c r="CR511" s="40"/>
      <c r="CS511" s="40"/>
      <c r="CT511" s="4"/>
      <c r="CU511" s="4"/>
      <c r="CV511" s="4"/>
      <c r="CW511" s="4"/>
      <c r="CX511" s="4"/>
      <c r="CY511" s="4"/>
      <c r="CZ511" s="4"/>
      <c r="DA511" s="4"/>
      <c r="DB511" s="4"/>
      <c r="DC511" s="4"/>
      <c r="DD511" s="4"/>
      <c r="DE511" s="4"/>
      <c r="DF511" s="4"/>
      <c r="DG511" s="4"/>
      <c r="DH511" s="4"/>
      <c r="DI511" s="4"/>
      <c r="DJ511" s="4"/>
      <c r="DK511" s="4"/>
    </row>
    <row r="512" spans="1:115" ht="15" customHeight="1" x14ac:dyDescent="0.6">
      <c r="A512" s="40">
        <v>642</v>
      </c>
      <c r="B512" s="40" t="s">
        <v>19</v>
      </c>
      <c r="C512" s="40" t="s">
        <v>49</v>
      </c>
      <c r="D512" s="40" t="s">
        <v>50</v>
      </c>
      <c r="E512" s="40" t="s">
        <v>22</v>
      </c>
      <c r="F512" s="40" t="s">
        <v>51</v>
      </c>
      <c r="G512" s="40">
        <v>235</v>
      </c>
      <c r="H512" s="40" t="s">
        <v>2328</v>
      </c>
      <c r="I512" s="41">
        <v>44309</v>
      </c>
      <c r="J512" s="40">
        <f t="shared" si="0"/>
        <v>2021</v>
      </c>
      <c r="K512" s="40">
        <f t="shared" si="1"/>
        <v>4</v>
      </c>
      <c r="L512" s="40" t="str">
        <f t="shared" si="2"/>
        <v>1 - Spring</v>
      </c>
      <c r="M512" s="40" t="s">
        <v>2329</v>
      </c>
      <c r="N512" s="40" t="s">
        <v>150</v>
      </c>
      <c r="O512" s="43">
        <v>0.71944444444444444</v>
      </c>
      <c r="P512" s="40" t="s">
        <v>160</v>
      </c>
      <c r="Q512" s="40">
        <v>28.805129000000001</v>
      </c>
      <c r="R512" s="40">
        <v>-82.778976999999998</v>
      </c>
      <c r="S512" s="40" t="s">
        <v>290</v>
      </c>
      <c r="T512" s="40">
        <v>2502</v>
      </c>
      <c r="U512" s="40" t="s">
        <v>153</v>
      </c>
      <c r="V512" s="40" t="s">
        <v>150</v>
      </c>
      <c r="W512" s="40" t="s">
        <v>153</v>
      </c>
      <c r="X512" s="40" t="s">
        <v>150</v>
      </c>
      <c r="Y512" s="40" t="s">
        <v>2330</v>
      </c>
      <c r="Z512" s="40" t="s">
        <v>2331</v>
      </c>
      <c r="AA512" s="45">
        <v>982.00016777494602</v>
      </c>
      <c r="AB512" s="40" t="s">
        <v>162</v>
      </c>
      <c r="AC512" s="40">
        <v>9.6</v>
      </c>
      <c r="AD512" s="40">
        <v>46.1</v>
      </c>
      <c r="AE512" s="40">
        <v>46.4</v>
      </c>
      <c r="AF512" s="40">
        <v>45.5</v>
      </c>
      <c r="AG512" s="46">
        <v>51</v>
      </c>
      <c r="AH512" s="46">
        <v>51.8</v>
      </c>
      <c r="AI512" s="40">
        <v>52</v>
      </c>
      <c r="AJ512" s="40">
        <v>37</v>
      </c>
      <c r="AK512" s="40">
        <v>5.2</v>
      </c>
      <c r="AL512" s="40">
        <v>4.5</v>
      </c>
      <c r="AM512" s="40" t="s">
        <v>150</v>
      </c>
      <c r="AN512" s="40" t="s">
        <v>150</v>
      </c>
      <c r="AO512" s="40" t="s">
        <v>969</v>
      </c>
      <c r="AP512" s="40" t="s">
        <v>166</v>
      </c>
      <c r="AQ512" s="40" t="s">
        <v>2332</v>
      </c>
      <c r="AR512" s="40" t="s">
        <v>166</v>
      </c>
      <c r="AS512" s="40" t="s">
        <v>2333</v>
      </c>
      <c r="AT512" s="40" t="s">
        <v>166</v>
      </c>
      <c r="AU512" s="40" t="s">
        <v>181</v>
      </c>
      <c r="AV512" s="40" t="s">
        <v>153</v>
      </c>
      <c r="AW512" s="40" t="s">
        <v>150</v>
      </c>
      <c r="AX512" s="40" t="s">
        <v>153</v>
      </c>
      <c r="AY512" s="40" t="s">
        <v>2334</v>
      </c>
      <c r="AZ512" s="40" t="s">
        <v>165</v>
      </c>
      <c r="BA512" s="40" t="s">
        <v>165</v>
      </c>
      <c r="BB512" s="40" t="s">
        <v>153</v>
      </c>
      <c r="BC512" s="40" t="s">
        <v>150</v>
      </c>
      <c r="BD512" s="40" t="s">
        <v>150</v>
      </c>
      <c r="BE512" s="40" t="s">
        <v>150</v>
      </c>
      <c r="BF512" s="40" t="s">
        <v>153</v>
      </c>
      <c r="BG512" s="40" t="s">
        <v>166</v>
      </c>
      <c r="BH512" s="40" t="s">
        <v>153</v>
      </c>
      <c r="BI512" s="40" t="s">
        <v>153</v>
      </c>
      <c r="BJ512" s="40" t="s">
        <v>153</v>
      </c>
      <c r="BK512" s="40" t="s">
        <v>150</v>
      </c>
      <c r="BL512" s="40" t="s">
        <v>150</v>
      </c>
      <c r="BM512" s="40" t="s">
        <v>166</v>
      </c>
      <c r="BN512" s="40" t="s">
        <v>166</v>
      </c>
      <c r="BO512" s="40" t="s">
        <v>2335</v>
      </c>
      <c r="BP512" s="40" t="s">
        <v>150</v>
      </c>
      <c r="BQ512" s="40" t="s">
        <v>150</v>
      </c>
      <c r="BR512" s="40" t="s">
        <v>150</v>
      </c>
      <c r="BS512" s="40" t="s">
        <v>150</v>
      </c>
      <c r="BT512" s="40" t="s">
        <v>150</v>
      </c>
      <c r="BU512" s="41" t="s">
        <v>150</v>
      </c>
      <c r="BV512" s="43" t="s">
        <v>150</v>
      </c>
      <c r="BW512" s="40" t="s">
        <v>153</v>
      </c>
      <c r="BX512" s="40" t="s">
        <v>150</v>
      </c>
      <c r="BY512" s="40" t="s">
        <v>150</v>
      </c>
      <c r="BZ512" s="40" t="s">
        <v>150</v>
      </c>
      <c r="CA512" s="43" t="s">
        <v>150</v>
      </c>
      <c r="CB512" s="43" t="s">
        <v>150</v>
      </c>
      <c r="CC512" s="43" t="s">
        <v>150</v>
      </c>
      <c r="CD512" s="40" t="s">
        <v>150</v>
      </c>
      <c r="CE512" s="40" t="s">
        <v>150</v>
      </c>
      <c r="CF512" s="40" t="s">
        <v>150</v>
      </c>
      <c r="CG512" s="40" t="s">
        <v>153</v>
      </c>
      <c r="CH512" s="40" t="s">
        <v>158</v>
      </c>
      <c r="CI512" s="40"/>
      <c r="CJ512" s="40"/>
      <c r="CK512" s="40"/>
      <c r="CL512" s="40"/>
      <c r="CM512" s="40"/>
      <c r="CN512" s="40"/>
      <c r="CO512" s="40"/>
      <c r="CP512" s="40"/>
      <c r="CQ512" s="40"/>
      <c r="CR512" s="40"/>
      <c r="CS512" s="40"/>
      <c r="CT512" s="4"/>
      <c r="CU512" s="4"/>
      <c r="CV512" s="4"/>
      <c r="CW512" s="4"/>
      <c r="CX512" s="4"/>
      <c r="CY512" s="4"/>
      <c r="CZ512" s="4"/>
      <c r="DA512" s="4"/>
      <c r="DB512" s="4"/>
      <c r="DC512" s="4"/>
      <c r="DD512" s="4"/>
      <c r="DE512" s="4"/>
      <c r="DF512" s="4"/>
      <c r="DG512" s="4"/>
      <c r="DH512" s="4"/>
      <c r="DI512" s="4"/>
      <c r="DJ512" s="4"/>
      <c r="DK512" s="4"/>
    </row>
    <row r="513" spans="1:115" ht="15" customHeight="1" x14ac:dyDescent="0.6">
      <c r="A513" s="40">
        <v>643</v>
      </c>
      <c r="B513" s="40" t="s">
        <v>19</v>
      </c>
      <c r="C513" s="40" t="s">
        <v>49</v>
      </c>
      <c r="D513" s="40" t="s">
        <v>50</v>
      </c>
      <c r="E513" s="40" t="s">
        <v>22</v>
      </c>
      <c r="F513" s="40" t="s">
        <v>51</v>
      </c>
      <c r="G513" s="40">
        <v>236</v>
      </c>
      <c r="H513" s="40" t="s">
        <v>2336</v>
      </c>
      <c r="I513" s="41">
        <v>44311</v>
      </c>
      <c r="J513" s="40">
        <f t="shared" si="0"/>
        <v>2021</v>
      </c>
      <c r="K513" s="40">
        <f t="shared" si="1"/>
        <v>4</v>
      </c>
      <c r="L513" s="40" t="str">
        <f t="shared" si="2"/>
        <v>1 - Spring</v>
      </c>
      <c r="M513" s="40" t="s">
        <v>2337</v>
      </c>
      <c r="N513" s="40" t="s">
        <v>150</v>
      </c>
      <c r="O513" s="43">
        <v>0.56111111111111112</v>
      </c>
      <c r="P513" s="40" t="s">
        <v>160</v>
      </c>
      <c r="Q513" s="40">
        <v>28.835830000000001</v>
      </c>
      <c r="R513" s="40">
        <v>-82.737074000000007</v>
      </c>
      <c r="S513" s="40" t="s">
        <v>152</v>
      </c>
      <c r="T513" s="40" t="s">
        <v>150</v>
      </c>
      <c r="U513" s="40" t="s">
        <v>153</v>
      </c>
      <c r="V513" s="40" t="s">
        <v>150</v>
      </c>
      <c r="W513" s="40" t="s">
        <v>153</v>
      </c>
      <c r="X513" s="40" t="s">
        <v>150</v>
      </c>
      <c r="Y513" s="40" t="s">
        <v>2338</v>
      </c>
      <c r="Z513" s="40" t="s">
        <v>2339</v>
      </c>
      <c r="AA513" s="45">
        <v>982.00040759549097</v>
      </c>
      <c r="AB513" s="40" t="s">
        <v>162</v>
      </c>
      <c r="AC513" s="40">
        <v>9.3000000000000007</v>
      </c>
      <c r="AD513" s="40">
        <v>44.9</v>
      </c>
      <c r="AE513" s="40">
        <v>46.1</v>
      </c>
      <c r="AF513" s="40">
        <v>44.7</v>
      </c>
      <c r="AG513" s="46">
        <v>47.9</v>
      </c>
      <c r="AH513" s="46">
        <v>48.7</v>
      </c>
      <c r="AI513" s="40">
        <v>50.7</v>
      </c>
      <c r="AJ513" s="40">
        <v>35.200000000000003</v>
      </c>
      <c r="AK513" s="40">
        <v>10.9</v>
      </c>
      <c r="AL513" s="40">
        <v>7</v>
      </c>
      <c r="AM513" s="40">
        <v>11.3</v>
      </c>
      <c r="AN513" s="40" t="s">
        <v>150</v>
      </c>
      <c r="AO513" s="40" t="s">
        <v>163</v>
      </c>
      <c r="AP513" s="40" t="s">
        <v>153</v>
      </c>
      <c r="AQ513" s="40" t="s">
        <v>150</v>
      </c>
      <c r="AR513" s="40" t="s">
        <v>153</v>
      </c>
      <c r="AS513" s="40" t="s">
        <v>150</v>
      </c>
      <c r="AT513" s="40" t="s">
        <v>166</v>
      </c>
      <c r="AU513" s="40" t="s">
        <v>181</v>
      </c>
      <c r="AV513" s="40" t="s">
        <v>153</v>
      </c>
      <c r="AW513" s="40" t="s">
        <v>150</v>
      </c>
      <c r="AX513" s="40" t="s">
        <v>153</v>
      </c>
      <c r="AY513" s="40" t="s">
        <v>150</v>
      </c>
      <c r="AZ513" s="40" t="s">
        <v>165</v>
      </c>
      <c r="BA513" s="40" t="s">
        <v>165</v>
      </c>
      <c r="BB513" s="40" t="s">
        <v>153</v>
      </c>
      <c r="BC513" s="40" t="s">
        <v>150</v>
      </c>
      <c r="BD513" s="40" t="s">
        <v>150</v>
      </c>
      <c r="BE513" s="40" t="s">
        <v>150</v>
      </c>
      <c r="BF513" s="40" t="s">
        <v>153</v>
      </c>
      <c r="BG513" s="40" t="s">
        <v>166</v>
      </c>
      <c r="BH513" s="40" t="s">
        <v>153</v>
      </c>
      <c r="BI513" s="40" t="s">
        <v>153</v>
      </c>
      <c r="BJ513" s="40" t="s">
        <v>153</v>
      </c>
      <c r="BK513" s="40" t="s">
        <v>150</v>
      </c>
      <c r="BL513" s="40" t="s">
        <v>150</v>
      </c>
      <c r="BM513" s="40" t="s">
        <v>166</v>
      </c>
      <c r="BN513" s="40" t="s">
        <v>166</v>
      </c>
      <c r="BO513" s="40" t="s">
        <v>2286</v>
      </c>
      <c r="BP513" s="40" t="s">
        <v>150</v>
      </c>
      <c r="BQ513" s="40" t="s">
        <v>150</v>
      </c>
      <c r="BR513" s="40" t="s">
        <v>150</v>
      </c>
      <c r="BS513" s="40" t="s">
        <v>150</v>
      </c>
      <c r="BT513" s="40" t="s">
        <v>150</v>
      </c>
      <c r="BU513" s="41" t="s">
        <v>150</v>
      </c>
      <c r="BV513" s="43" t="s">
        <v>150</v>
      </c>
      <c r="BW513" s="40" t="s">
        <v>153</v>
      </c>
      <c r="BX513" s="40" t="s">
        <v>150</v>
      </c>
      <c r="BY513" s="40" t="s">
        <v>150</v>
      </c>
      <c r="BZ513" s="40" t="s">
        <v>150</v>
      </c>
      <c r="CA513" s="43" t="s">
        <v>150</v>
      </c>
      <c r="CB513" s="43" t="s">
        <v>150</v>
      </c>
      <c r="CC513" s="43" t="s">
        <v>150</v>
      </c>
      <c r="CD513" s="40" t="s">
        <v>150</v>
      </c>
      <c r="CE513" s="40" t="s">
        <v>150</v>
      </c>
      <c r="CF513" s="40" t="s">
        <v>150</v>
      </c>
      <c r="CG513" s="40" t="s">
        <v>153</v>
      </c>
      <c r="CH513" s="40" t="s">
        <v>158</v>
      </c>
      <c r="CI513" s="40"/>
      <c r="CJ513" s="40"/>
      <c r="CK513" s="40"/>
      <c r="CL513" s="40"/>
      <c r="CM513" s="40"/>
      <c r="CN513" s="40"/>
      <c r="CO513" s="40"/>
      <c r="CP513" s="40"/>
      <c r="CQ513" s="40"/>
      <c r="CR513" s="40"/>
      <c r="CS513" s="40"/>
      <c r="CT513" s="4"/>
      <c r="CU513" s="4"/>
      <c r="CV513" s="4"/>
      <c r="CW513" s="4"/>
      <c r="CX513" s="4"/>
      <c r="CY513" s="4"/>
      <c r="CZ513" s="4"/>
      <c r="DA513" s="4"/>
      <c r="DB513" s="4"/>
      <c r="DC513" s="4"/>
      <c r="DD513" s="4"/>
      <c r="DE513" s="4"/>
      <c r="DF513" s="4"/>
      <c r="DG513" s="4"/>
      <c r="DH513" s="4"/>
      <c r="DI513" s="4"/>
      <c r="DJ513" s="4"/>
      <c r="DK513" s="4"/>
    </row>
    <row r="514" spans="1:115" ht="15" customHeight="1" x14ac:dyDescent="0.6">
      <c r="A514" s="40">
        <v>644</v>
      </c>
      <c r="B514" s="40" t="s">
        <v>19</v>
      </c>
      <c r="C514" s="40" t="s">
        <v>49</v>
      </c>
      <c r="D514" s="40" t="s">
        <v>50</v>
      </c>
      <c r="E514" s="40" t="s">
        <v>22</v>
      </c>
      <c r="F514" s="40" t="s">
        <v>51</v>
      </c>
      <c r="G514" s="40">
        <v>237</v>
      </c>
      <c r="H514" s="40" t="s">
        <v>2340</v>
      </c>
      <c r="I514" s="41">
        <v>44311</v>
      </c>
      <c r="J514" s="40">
        <f t="shared" si="0"/>
        <v>2021</v>
      </c>
      <c r="K514" s="40">
        <f t="shared" si="1"/>
        <v>4</v>
      </c>
      <c r="L514" s="40" t="str">
        <f t="shared" si="2"/>
        <v>1 - Spring</v>
      </c>
      <c r="M514" s="40" t="s">
        <v>2337</v>
      </c>
      <c r="N514" s="40" t="s">
        <v>150</v>
      </c>
      <c r="O514" s="43">
        <v>0.58472222222222225</v>
      </c>
      <c r="P514" s="40" t="s">
        <v>160</v>
      </c>
      <c r="Q514" s="40">
        <v>28.827815999999999</v>
      </c>
      <c r="R514" s="40">
        <v>-82.736986999999999</v>
      </c>
      <c r="S514" s="40" t="s">
        <v>152</v>
      </c>
      <c r="T514" s="40" t="s">
        <v>150</v>
      </c>
      <c r="U514" s="40" t="s">
        <v>153</v>
      </c>
      <c r="V514" s="40" t="s">
        <v>150</v>
      </c>
      <c r="W514" s="40" t="s">
        <v>153</v>
      </c>
      <c r="X514" s="40" t="s">
        <v>150</v>
      </c>
      <c r="Y514" s="40" t="s">
        <v>2341</v>
      </c>
      <c r="Z514" s="40" t="s">
        <v>2342</v>
      </c>
      <c r="AA514" s="45">
        <v>982.00040759479805</v>
      </c>
      <c r="AB514" s="40" t="s">
        <v>162</v>
      </c>
      <c r="AC514" s="40">
        <v>8.9</v>
      </c>
      <c r="AD514" s="40">
        <v>40.799999999999997</v>
      </c>
      <c r="AE514" s="40">
        <v>41.8</v>
      </c>
      <c r="AF514" s="40">
        <v>40.200000000000003</v>
      </c>
      <c r="AG514" s="46">
        <v>43</v>
      </c>
      <c r="AH514" s="46">
        <v>43.6</v>
      </c>
      <c r="AI514" s="40">
        <v>44</v>
      </c>
      <c r="AJ514" s="40">
        <v>33</v>
      </c>
      <c r="AK514" s="40">
        <v>7.1</v>
      </c>
      <c r="AL514" s="40">
        <v>4.5</v>
      </c>
      <c r="AM514" s="40">
        <v>10.199999999999999</v>
      </c>
      <c r="AN514" s="40" t="s">
        <v>150</v>
      </c>
      <c r="AO514" s="40" t="s">
        <v>163</v>
      </c>
      <c r="AP514" s="40" t="s">
        <v>153</v>
      </c>
      <c r="AQ514" s="40" t="s">
        <v>150</v>
      </c>
      <c r="AR514" s="40" t="s">
        <v>153</v>
      </c>
      <c r="AS514" s="40" t="s">
        <v>150</v>
      </c>
      <c r="AT514" s="40" t="s">
        <v>166</v>
      </c>
      <c r="AU514" s="40" t="s">
        <v>181</v>
      </c>
      <c r="AV514" s="40" t="s">
        <v>153</v>
      </c>
      <c r="AW514" s="40" t="s">
        <v>150</v>
      </c>
      <c r="AX514" s="40" t="s">
        <v>153</v>
      </c>
      <c r="AY514" s="40" t="s">
        <v>150</v>
      </c>
      <c r="AZ514" s="40" t="s">
        <v>165</v>
      </c>
      <c r="BA514" s="40" t="s">
        <v>165</v>
      </c>
      <c r="BB514" s="40" t="s">
        <v>153</v>
      </c>
      <c r="BC514" s="40" t="s">
        <v>150</v>
      </c>
      <c r="BD514" s="40" t="s">
        <v>150</v>
      </c>
      <c r="BE514" s="40" t="s">
        <v>2225</v>
      </c>
      <c r="BF514" s="40" t="s">
        <v>153</v>
      </c>
      <c r="BG514" s="40" t="s">
        <v>166</v>
      </c>
      <c r="BH514" s="40" t="s">
        <v>153</v>
      </c>
      <c r="BI514" s="40" t="s">
        <v>153</v>
      </c>
      <c r="BJ514" s="40" t="s">
        <v>153</v>
      </c>
      <c r="BK514" s="40" t="s">
        <v>150</v>
      </c>
      <c r="BL514" s="40" t="s">
        <v>150</v>
      </c>
      <c r="BM514" s="40" t="s">
        <v>166</v>
      </c>
      <c r="BN514" s="40" t="s">
        <v>166</v>
      </c>
      <c r="BO514" s="40" t="s">
        <v>2286</v>
      </c>
      <c r="BP514" s="40" t="s">
        <v>150</v>
      </c>
      <c r="BQ514" s="40" t="s">
        <v>150</v>
      </c>
      <c r="BR514" s="40" t="s">
        <v>150</v>
      </c>
      <c r="BS514" s="40" t="s">
        <v>150</v>
      </c>
      <c r="BT514" s="40" t="s">
        <v>150</v>
      </c>
      <c r="BU514" s="41" t="s">
        <v>150</v>
      </c>
      <c r="BV514" s="43" t="s">
        <v>150</v>
      </c>
      <c r="BW514" s="40" t="s">
        <v>153</v>
      </c>
      <c r="BX514" s="40" t="s">
        <v>150</v>
      </c>
      <c r="BY514" s="40" t="s">
        <v>150</v>
      </c>
      <c r="BZ514" s="40" t="s">
        <v>150</v>
      </c>
      <c r="CA514" s="43" t="s">
        <v>150</v>
      </c>
      <c r="CB514" s="43" t="s">
        <v>150</v>
      </c>
      <c r="CC514" s="43" t="s">
        <v>150</v>
      </c>
      <c r="CD514" s="40" t="s">
        <v>150</v>
      </c>
      <c r="CE514" s="40" t="s">
        <v>150</v>
      </c>
      <c r="CF514" s="40" t="s">
        <v>150</v>
      </c>
      <c r="CG514" s="40" t="s">
        <v>153</v>
      </c>
      <c r="CH514" s="40" t="s">
        <v>158</v>
      </c>
      <c r="CI514" s="40"/>
      <c r="CJ514" s="40"/>
      <c r="CK514" s="40"/>
      <c r="CL514" s="40"/>
      <c r="CM514" s="40"/>
      <c r="CN514" s="40"/>
      <c r="CO514" s="40"/>
      <c r="CP514" s="40"/>
      <c r="CQ514" s="40"/>
      <c r="CR514" s="40"/>
      <c r="CS514" s="40"/>
      <c r="CT514" s="4"/>
      <c r="CU514" s="4"/>
      <c r="CV514" s="4"/>
      <c r="CW514" s="4"/>
      <c r="CX514" s="4"/>
      <c r="CY514" s="4"/>
      <c r="CZ514" s="4"/>
      <c r="DA514" s="4"/>
      <c r="DB514" s="4"/>
      <c r="DC514" s="4"/>
      <c r="DD514" s="4"/>
      <c r="DE514" s="4"/>
      <c r="DF514" s="4"/>
      <c r="DG514" s="4"/>
      <c r="DH514" s="4"/>
      <c r="DI514" s="4"/>
      <c r="DJ514" s="4"/>
      <c r="DK514" s="4"/>
    </row>
    <row r="515" spans="1:115" ht="15" customHeight="1" x14ac:dyDescent="0.6">
      <c r="A515" s="40">
        <v>645</v>
      </c>
      <c r="B515" s="40" t="s">
        <v>19</v>
      </c>
      <c r="C515" s="40" t="s">
        <v>49</v>
      </c>
      <c r="D515" s="40" t="s">
        <v>50</v>
      </c>
      <c r="E515" s="40" t="s">
        <v>22</v>
      </c>
      <c r="F515" s="40" t="s">
        <v>51</v>
      </c>
      <c r="G515" s="40">
        <v>238</v>
      </c>
      <c r="H515" s="40" t="s">
        <v>2343</v>
      </c>
      <c r="I515" s="41">
        <v>44311</v>
      </c>
      <c r="J515" s="40">
        <f t="shared" si="0"/>
        <v>2021</v>
      </c>
      <c r="K515" s="40">
        <f t="shared" si="1"/>
        <v>4</v>
      </c>
      <c r="L515" s="40" t="str">
        <f t="shared" si="2"/>
        <v>1 - Spring</v>
      </c>
      <c r="M515" s="40" t="s">
        <v>2344</v>
      </c>
      <c r="N515" s="40" t="s">
        <v>150</v>
      </c>
      <c r="O515" s="43">
        <v>0.625</v>
      </c>
      <c r="P515" s="40" t="s">
        <v>160</v>
      </c>
      <c r="Q515" s="40">
        <v>28.823499999999999</v>
      </c>
      <c r="R515" s="40">
        <v>-82.749309999999994</v>
      </c>
      <c r="S515" s="40" t="s">
        <v>152</v>
      </c>
      <c r="T515" s="40" t="s">
        <v>150</v>
      </c>
      <c r="U515" s="40" t="s">
        <v>153</v>
      </c>
      <c r="V515" s="40" t="s">
        <v>150</v>
      </c>
      <c r="W515" s="40" t="s">
        <v>153</v>
      </c>
      <c r="X515" s="40" t="s">
        <v>150</v>
      </c>
      <c r="Y515" s="40" t="s">
        <v>2345</v>
      </c>
      <c r="Z515" s="40" t="s">
        <v>2346</v>
      </c>
      <c r="AA515" s="45">
        <v>982.00041027698296</v>
      </c>
      <c r="AB515" s="40" t="s">
        <v>156</v>
      </c>
      <c r="AC515" s="40">
        <v>17</v>
      </c>
      <c r="AD515" s="40" t="s">
        <v>150</v>
      </c>
      <c r="AE515" s="40" t="s">
        <v>150</v>
      </c>
      <c r="AF515" s="40">
        <v>70.900000000000006</v>
      </c>
      <c r="AG515" s="46">
        <v>91.8</v>
      </c>
      <c r="AH515" s="46">
        <v>92.5</v>
      </c>
      <c r="AI515" s="40">
        <v>87.8</v>
      </c>
      <c r="AJ515" s="40">
        <v>63.1</v>
      </c>
      <c r="AK515" s="40">
        <v>21</v>
      </c>
      <c r="AL515" s="40">
        <v>15</v>
      </c>
      <c r="AM515" s="40" t="s">
        <v>150</v>
      </c>
      <c r="AN515" s="40" t="s">
        <v>157</v>
      </c>
      <c r="AO515" s="40" t="s">
        <v>163</v>
      </c>
      <c r="AP515" s="40" t="s">
        <v>153</v>
      </c>
      <c r="AQ515" s="40" t="s">
        <v>150</v>
      </c>
      <c r="AR515" s="40" t="s">
        <v>153</v>
      </c>
      <c r="AS515" s="40" t="s">
        <v>150</v>
      </c>
      <c r="AT515" s="40" t="s">
        <v>166</v>
      </c>
      <c r="AU515" s="40" t="s">
        <v>181</v>
      </c>
      <c r="AV515" s="40" t="s">
        <v>153</v>
      </c>
      <c r="AW515" s="40" t="s">
        <v>150</v>
      </c>
      <c r="AX515" s="40" t="s">
        <v>153</v>
      </c>
      <c r="AY515" s="40" t="s">
        <v>150</v>
      </c>
      <c r="AZ515" s="40" t="s">
        <v>164</v>
      </c>
      <c r="BA515" s="40" t="s">
        <v>164</v>
      </c>
      <c r="BB515" s="40" t="s">
        <v>153</v>
      </c>
      <c r="BC515" s="40" t="s">
        <v>150</v>
      </c>
      <c r="BD515" s="40" t="s">
        <v>150</v>
      </c>
      <c r="BE515" s="40" t="s">
        <v>2347</v>
      </c>
      <c r="BF515" s="40" t="s">
        <v>153</v>
      </c>
      <c r="BG515" s="40" t="s">
        <v>166</v>
      </c>
      <c r="BH515" s="40" t="s">
        <v>166</v>
      </c>
      <c r="BI515" s="40" t="s">
        <v>153</v>
      </c>
      <c r="BJ515" s="40" t="s">
        <v>153</v>
      </c>
      <c r="BK515" s="40" t="s">
        <v>150</v>
      </c>
      <c r="BL515" s="40" t="s">
        <v>150</v>
      </c>
      <c r="BM515" s="40" t="s">
        <v>166</v>
      </c>
      <c r="BN515" s="40" t="s">
        <v>166</v>
      </c>
      <c r="BO515" s="40" t="s">
        <v>2348</v>
      </c>
      <c r="BP515" s="40" t="s">
        <v>150</v>
      </c>
      <c r="BQ515" s="40" t="s">
        <v>150</v>
      </c>
      <c r="BR515" s="40" t="s">
        <v>150</v>
      </c>
      <c r="BS515" s="40" t="s">
        <v>150</v>
      </c>
      <c r="BT515" s="40" t="s">
        <v>150</v>
      </c>
      <c r="BU515" s="41" t="s">
        <v>150</v>
      </c>
      <c r="BV515" s="43" t="s">
        <v>150</v>
      </c>
      <c r="BW515" s="40" t="s">
        <v>153</v>
      </c>
      <c r="BX515" s="40" t="s">
        <v>150</v>
      </c>
      <c r="BY515" s="40" t="s">
        <v>150</v>
      </c>
      <c r="BZ515" s="40" t="s">
        <v>150</v>
      </c>
      <c r="CA515" s="43" t="s">
        <v>150</v>
      </c>
      <c r="CB515" s="43" t="s">
        <v>150</v>
      </c>
      <c r="CC515" s="43" t="s">
        <v>150</v>
      </c>
      <c r="CD515" s="40" t="s">
        <v>150</v>
      </c>
      <c r="CE515" s="40" t="s">
        <v>150</v>
      </c>
      <c r="CF515" s="40" t="s">
        <v>150</v>
      </c>
      <c r="CG515" s="40" t="s">
        <v>153</v>
      </c>
      <c r="CH515" s="40" t="s">
        <v>158</v>
      </c>
      <c r="CI515" s="40"/>
      <c r="CJ515" s="40"/>
      <c r="CK515" s="40"/>
      <c r="CL515" s="40"/>
      <c r="CM515" s="40"/>
      <c r="CN515" s="40"/>
      <c r="CO515" s="40"/>
      <c r="CP515" s="40"/>
      <c r="CQ515" s="40"/>
      <c r="CR515" s="40"/>
      <c r="CS515" s="40"/>
      <c r="CT515" s="4"/>
      <c r="CU515" s="4"/>
      <c r="CV515" s="4"/>
      <c r="CW515" s="4"/>
      <c r="CX515" s="4"/>
      <c r="CY515" s="4"/>
      <c r="CZ515" s="4"/>
      <c r="DA515" s="4"/>
      <c r="DB515" s="4"/>
      <c r="DC515" s="4"/>
      <c r="DD515" s="4"/>
      <c r="DE515" s="4"/>
      <c r="DF515" s="4"/>
      <c r="DG515" s="4"/>
      <c r="DH515" s="4"/>
      <c r="DI515" s="4"/>
      <c r="DJ515" s="4"/>
      <c r="DK515" s="4"/>
    </row>
    <row r="516" spans="1:115" ht="15" customHeight="1" x14ac:dyDescent="0.6">
      <c r="A516" s="40">
        <v>646</v>
      </c>
      <c r="B516" s="40" t="s">
        <v>19</v>
      </c>
      <c r="C516" s="40" t="s">
        <v>49</v>
      </c>
      <c r="D516" s="40" t="s">
        <v>50</v>
      </c>
      <c r="E516" s="40" t="s">
        <v>22</v>
      </c>
      <c r="F516" s="40" t="s">
        <v>51</v>
      </c>
      <c r="G516" s="40">
        <v>239</v>
      </c>
      <c r="H516" s="40" t="s">
        <v>2349</v>
      </c>
      <c r="I516" s="41">
        <v>44311</v>
      </c>
      <c r="J516" s="40">
        <f t="shared" si="0"/>
        <v>2021</v>
      </c>
      <c r="K516" s="40">
        <f t="shared" si="1"/>
        <v>4</v>
      </c>
      <c r="L516" s="40" t="str">
        <f t="shared" si="2"/>
        <v>1 - Spring</v>
      </c>
      <c r="M516" s="40" t="s">
        <v>2350</v>
      </c>
      <c r="N516" s="40" t="s">
        <v>150</v>
      </c>
      <c r="O516" s="43">
        <v>0.67361111111111116</v>
      </c>
      <c r="P516" s="40" t="s">
        <v>160</v>
      </c>
      <c r="Q516" s="40">
        <v>28.820060000000002</v>
      </c>
      <c r="R516" s="40">
        <v>-82.760599999999997</v>
      </c>
      <c r="S516" s="40" t="s">
        <v>290</v>
      </c>
      <c r="T516" s="40" t="s">
        <v>150</v>
      </c>
      <c r="U516" s="40" t="s">
        <v>166</v>
      </c>
      <c r="V516" s="40" t="s">
        <v>303</v>
      </c>
      <c r="W516" s="40" t="s">
        <v>153</v>
      </c>
      <c r="X516" s="40" t="s">
        <v>150</v>
      </c>
      <c r="Y516" s="40" t="s">
        <v>2351</v>
      </c>
      <c r="Z516" s="40" t="s">
        <v>2352</v>
      </c>
      <c r="AA516" s="45">
        <v>982.00040612901603</v>
      </c>
      <c r="AB516" s="40" t="s">
        <v>156</v>
      </c>
      <c r="AC516" s="40">
        <v>17.3</v>
      </c>
      <c r="AD516" s="40" t="s">
        <v>150</v>
      </c>
      <c r="AE516" s="40" t="s">
        <v>150</v>
      </c>
      <c r="AF516" s="40">
        <v>63.7</v>
      </c>
      <c r="AG516" s="46">
        <v>90</v>
      </c>
      <c r="AH516" s="46">
        <v>91.2</v>
      </c>
      <c r="AI516" s="40">
        <v>83.3</v>
      </c>
      <c r="AJ516" s="40">
        <v>76.099999999999994</v>
      </c>
      <c r="AK516" s="40">
        <v>24</v>
      </c>
      <c r="AL516" s="40">
        <v>18.5</v>
      </c>
      <c r="AM516" s="40" t="s">
        <v>150</v>
      </c>
      <c r="AN516" s="40" t="s">
        <v>157</v>
      </c>
      <c r="AO516" s="40" t="s">
        <v>163</v>
      </c>
      <c r="AP516" s="40" t="s">
        <v>153</v>
      </c>
      <c r="AQ516" s="40" t="s">
        <v>150</v>
      </c>
      <c r="AR516" s="40" t="s">
        <v>153</v>
      </c>
      <c r="AS516" s="40" t="s">
        <v>150</v>
      </c>
      <c r="AT516" s="40" t="s">
        <v>166</v>
      </c>
      <c r="AU516" s="40" t="s">
        <v>181</v>
      </c>
      <c r="AV516" s="40" t="s">
        <v>153</v>
      </c>
      <c r="AW516" s="40" t="s">
        <v>150</v>
      </c>
      <c r="AX516" s="40" t="s">
        <v>153</v>
      </c>
      <c r="AY516" s="40" t="s">
        <v>150</v>
      </c>
      <c r="AZ516" s="40" t="s">
        <v>281</v>
      </c>
      <c r="BA516" s="40" t="s">
        <v>164</v>
      </c>
      <c r="BB516" s="40" t="s">
        <v>153</v>
      </c>
      <c r="BC516" s="40" t="s">
        <v>150</v>
      </c>
      <c r="BD516" s="40" t="s">
        <v>150</v>
      </c>
      <c r="BE516" s="40" t="s">
        <v>150</v>
      </c>
      <c r="BF516" s="40" t="s">
        <v>153</v>
      </c>
      <c r="BG516" s="40" t="s">
        <v>166</v>
      </c>
      <c r="BH516" s="40" t="s">
        <v>166</v>
      </c>
      <c r="BI516" s="40" t="s">
        <v>153</v>
      </c>
      <c r="BJ516" s="40" t="s">
        <v>153</v>
      </c>
      <c r="BK516" s="40" t="s">
        <v>150</v>
      </c>
      <c r="BL516" s="40" t="s">
        <v>150</v>
      </c>
      <c r="BM516" s="40" t="s">
        <v>166</v>
      </c>
      <c r="BN516" s="40" t="s">
        <v>166</v>
      </c>
      <c r="BO516" s="40" t="s">
        <v>2353</v>
      </c>
      <c r="BP516" s="40" t="s">
        <v>150</v>
      </c>
      <c r="BQ516" s="40" t="s">
        <v>150</v>
      </c>
      <c r="BR516" s="40" t="s">
        <v>150</v>
      </c>
      <c r="BS516" s="40" t="s">
        <v>150</v>
      </c>
      <c r="BT516" s="40" t="s">
        <v>150</v>
      </c>
      <c r="BU516" s="41" t="s">
        <v>150</v>
      </c>
      <c r="BV516" s="43" t="s">
        <v>150</v>
      </c>
      <c r="BW516" s="40" t="s">
        <v>153</v>
      </c>
      <c r="BX516" s="40" t="s">
        <v>150</v>
      </c>
      <c r="BY516" s="40" t="s">
        <v>150</v>
      </c>
      <c r="BZ516" s="40" t="s">
        <v>150</v>
      </c>
      <c r="CA516" s="43" t="s">
        <v>150</v>
      </c>
      <c r="CB516" s="43" t="s">
        <v>150</v>
      </c>
      <c r="CC516" s="43" t="s">
        <v>150</v>
      </c>
      <c r="CD516" s="40" t="s">
        <v>150</v>
      </c>
      <c r="CE516" s="40" t="s">
        <v>150</v>
      </c>
      <c r="CF516" s="40" t="s">
        <v>150</v>
      </c>
      <c r="CG516" s="40" t="s">
        <v>153</v>
      </c>
      <c r="CH516" s="40" t="s">
        <v>158</v>
      </c>
      <c r="CI516" s="40"/>
      <c r="CJ516" s="40"/>
      <c r="CK516" s="40"/>
      <c r="CL516" s="40"/>
      <c r="CM516" s="40"/>
      <c r="CN516" s="40"/>
      <c r="CO516" s="40"/>
      <c r="CP516" s="40"/>
      <c r="CQ516" s="40"/>
      <c r="CR516" s="40"/>
      <c r="CS516" s="40"/>
      <c r="CT516" s="4"/>
      <c r="CU516" s="4"/>
      <c r="CV516" s="4"/>
      <c r="CW516" s="4"/>
      <c r="CX516" s="4"/>
      <c r="CY516" s="4"/>
      <c r="CZ516" s="4"/>
      <c r="DA516" s="4"/>
      <c r="DB516" s="4"/>
      <c r="DC516" s="4"/>
      <c r="DD516" s="4"/>
      <c r="DE516" s="4"/>
      <c r="DF516" s="4"/>
      <c r="DG516" s="4"/>
      <c r="DH516" s="4"/>
      <c r="DI516" s="4"/>
      <c r="DJ516" s="4"/>
      <c r="DK516" s="4"/>
    </row>
    <row r="517" spans="1:115" ht="15" customHeight="1" x14ac:dyDescent="0.6">
      <c r="A517" s="40">
        <v>647</v>
      </c>
      <c r="B517" s="40" t="s">
        <v>19</v>
      </c>
      <c r="C517" s="40" t="s">
        <v>49</v>
      </c>
      <c r="D517" s="40" t="s">
        <v>50</v>
      </c>
      <c r="E517" s="40" t="s">
        <v>22</v>
      </c>
      <c r="F517" s="40" t="s">
        <v>51</v>
      </c>
      <c r="G517" s="40">
        <v>240</v>
      </c>
      <c r="H517" s="40" t="s">
        <v>2354</v>
      </c>
      <c r="I517" s="41">
        <v>44311</v>
      </c>
      <c r="J517" s="40">
        <f t="shared" si="0"/>
        <v>2021</v>
      </c>
      <c r="K517" s="40">
        <f t="shared" si="1"/>
        <v>4</v>
      </c>
      <c r="L517" s="40" t="str">
        <f t="shared" si="2"/>
        <v>1 - Spring</v>
      </c>
      <c r="M517" s="40" t="s">
        <v>2350</v>
      </c>
      <c r="N517" s="40" t="s">
        <v>150</v>
      </c>
      <c r="O517" s="43">
        <v>0.68888888888888899</v>
      </c>
      <c r="P517" s="40" t="s">
        <v>160</v>
      </c>
      <c r="Q517" s="40">
        <v>28.82037</v>
      </c>
      <c r="R517" s="40">
        <v>-82.762079999999997</v>
      </c>
      <c r="S517" s="40" t="s">
        <v>152</v>
      </c>
      <c r="T517" s="40" t="s">
        <v>150</v>
      </c>
      <c r="U517" s="40" t="s">
        <v>153</v>
      </c>
      <c r="V517" s="40" t="s">
        <v>150</v>
      </c>
      <c r="W517" s="40" t="s">
        <v>153</v>
      </c>
      <c r="X517" s="40" t="s">
        <v>150</v>
      </c>
      <c r="Y517" s="40" t="s">
        <v>2355</v>
      </c>
      <c r="Z517" s="40" t="s">
        <v>2356</v>
      </c>
      <c r="AA517" s="45">
        <v>982.00041027880502</v>
      </c>
      <c r="AB517" s="40" t="s">
        <v>156</v>
      </c>
      <c r="AC517" s="40">
        <v>12.3</v>
      </c>
      <c r="AD517" s="40">
        <v>65.7</v>
      </c>
      <c r="AE517" s="40">
        <v>67.599999999999994</v>
      </c>
      <c r="AF517" s="40">
        <v>54.3</v>
      </c>
      <c r="AG517" s="46">
        <v>71</v>
      </c>
      <c r="AH517" s="46">
        <v>73.400000000000006</v>
      </c>
      <c r="AI517" s="40">
        <v>70.2</v>
      </c>
      <c r="AJ517" s="40">
        <v>50.5</v>
      </c>
      <c r="AK517" s="40">
        <v>18</v>
      </c>
      <c r="AL517" s="40">
        <v>13.1</v>
      </c>
      <c r="AM517" s="40">
        <v>33</v>
      </c>
      <c r="AN517" s="40" t="s">
        <v>150</v>
      </c>
      <c r="AO517" s="40" t="s">
        <v>163</v>
      </c>
      <c r="AP517" s="40" t="s">
        <v>166</v>
      </c>
      <c r="AQ517" s="40" t="s">
        <v>2357</v>
      </c>
      <c r="AR517" s="40" t="s">
        <v>153</v>
      </c>
      <c r="AS517" s="40" t="s">
        <v>150</v>
      </c>
      <c r="AT517" s="40" t="s">
        <v>166</v>
      </c>
      <c r="AU517" s="40" t="s">
        <v>181</v>
      </c>
      <c r="AV517" s="40" t="s">
        <v>153</v>
      </c>
      <c r="AW517" s="40" t="s">
        <v>150</v>
      </c>
      <c r="AX517" s="40" t="s">
        <v>153</v>
      </c>
      <c r="AY517" s="40" t="s">
        <v>150</v>
      </c>
      <c r="AZ517" s="40" t="s">
        <v>165</v>
      </c>
      <c r="BA517" s="40" t="s">
        <v>164</v>
      </c>
      <c r="BB517" s="40" t="s">
        <v>153</v>
      </c>
      <c r="BC517" s="40" t="s">
        <v>150</v>
      </c>
      <c r="BD517" s="40" t="s">
        <v>150</v>
      </c>
      <c r="BE517" s="40" t="s">
        <v>150</v>
      </c>
      <c r="BF517" s="40" t="s">
        <v>153</v>
      </c>
      <c r="BG517" s="40" t="s">
        <v>166</v>
      </c>
      <c r="BH517" s="40" t="s">
        <v>166</v>
      </c>
      <c r="BI517" s="40" t="s">
        <v>153</v>
      </c>
      <c r="BJ517" s="40" t="s">
        <v>153</v>
      </c>
      <c r="BK517" s="40" t="s">
        <v>150</v>
      </c>
      <c r="BL517" s="40" t="s">
        <v>150</v>
      </c>
      <c r="BM517" s="40" t="s">
        <v>166</v>
      </c>
      <c r="BN517" s="40" t="s">
        <v>166</v>
      </c>
      <c r="BO517" s="40" t="s">
        <v>2286</v>
      </c>
      <c r="BP517" s="40" t="s">
        <v>150</v>
      </c>
      <c r="BQ517" s="40" t="s">
        <v>150</v>
      </c>
      <c r="BR517" s="40" t="s">
        <v>150</v>
      </c>
      <c r="BS517" s="40" t="s">
        <v>150</v>
      </c>
      <c r="BT517" s="40" t="s">
        <v>150</v>
      </c>
      <c r="BU517" s="41" t="s">
        <v>150</v>
      </c>
      <c r="BV517" s="43" t="s">
        <v>150</v>
      </c>
      <c r="BW517" s="40" t="s">
        <v>153</v>
      </c>
      <c r="BX517" s="40" t="s">
        <v>150</v>
      </c>
      <c r="BY517" s="40" t="s">
        <v>150</v>
      </c>
      <c r="BZ517" s="40" t="s">
        <v>150</v>
      </c>
      <c r="CA517" s="43" t="s">
        <v>150</v>
      </c>
      <c r="CB517" s="43" t="s">
        <v>150</v>
      </c>
      <c r="CC517" s="43" t="s">
        <v>150</v>
      </c>
      <c r="CD517" s="40" t="s">
        <v>150</v>
      </c>
      <c r="CE517" s="40" t="s">
        <v>150</v>
      </c>
      <c r="CF517" s="40" t="s">
        <v>150</v>
      </c>
      <c r="CG517" s="40" t="s">
        <v>153</v>
      </c>
      <c r="CH517" s="40" t="s">
        <v>158</v>
      </c>
      <c r="CI517" s="40"/>
      <c r="CJ517" s="40"/>
      <c r="CK517" s="40"/>
      <c r="CL517" s="40"/>
      <c r="CM517" s="40"/>
      <c r="CN517" s="40"/>
      <c r="CO517" s="40"/>
      <c r="CP517" s="40"/>
      <c r="CQ517" s="40"/>
      <c r="CR517" s="40"/>
      <c r="CS517" s="40"/>
      <c r="CT517" s="4"/>
      <c r="CU517" s="4"/>
      <c r="CV517" s="4"/>
      <c r="CW517" s="4"/>
      <c r="CX517" s="4"/>
      <c r="CY517" s="4"/>
      <c r="CZ517" s="4"/>
      <c r="DA517" s="4"/>
      <c r="DB517" s="4"/>
      <c r="DC517" s="4"/>
      <c r="DD517" s="4"/>
      <c r="DE517" s="4"/>
      <c r="DF517" s="4"/>
      <c r="DG517" s="4"/>
      <c r="DH517" s="4"/>
      <c r="DI517" s="4"/>
      <c r="DJ517" s="4"/>
      <c r="DK517" s="4"/>
    </row>
    <row r="518" spans="1:115" ht="15" customHeight="1" x14ac:dyDescent="0.6">
      <c r="A518" s="40">
        <v>648</v>
      </c>
      <c r="B518" s="40" t="s">
        <v>19</v>
      </c>
      <c r="C518" s="40" t="s">
        <v>49</v>
      </c>
      <c r="D518" s="40" t="s">
        <v>50</v>
      </c>
      <c r="E518" s="40" t="s">
        <v>22</v>
      </c>
      <c r="F518" s="40" t="s">
        <v>51</v>
      </c>
      <c r="G518" s="40">
        <v>241</v>
      </c>
      <c r="H518" s="40" t="s">
        <v>2358</v>
      </c>
      <c r="I518" s="41">
        <v>44312</v>
      </c>
      <c r="J518" s="40">
        <f t="shared" si="0"/>
        <v>2021</v>
      </c>
      <c r="K518" s="40">
        <f t="shared" si="1"/>
        <v>4</v>
      </c>
      <c r="L518" s="40" t="str">
        <f t="shared" si="2"/>
        <v>1 - Spring</v>
      </c>
      <c r="M518" s="40" t="s">
        <v>2359</v>
      </c>
      <c r="N518" s="40" t="s">
        <v>150</v>
      </c>
      <c r="O518" s="43">
        <v>0.41388888888888892</v>
      </c>
      <c r="P518" s="40" t="s">
        <v>160</v>
      </c>
      <c r="Q518" s="40">
        <v>28.829920000000001</v>
      </c>
      <c r="R518" s="40">
        <v>-82.772329999999997</v>
      </c>
      <c r="S518" s="40" t="s">
        <v>152</v>
      </c>
      <c r="T518" s="40" t="s">
        <v>150</v>
      </c>
      <c r="U518" s="40" t="s">
        <v>153</v>
      </c>
      <c r="V518" s="40" t="s">
        <v>150</v>
      </c>
      <c r="W518" s="40" t="s">
        <v>153</v>
      </c>
      <c r="X518" s="40" t="s">
        <v>150</v>
      </c>
      <c r="Y518" s="40" t="s">
        <v>2360</v>
      </c>
      <c r="Z518" s="40" t="s">
        <v>2361</v>
      </c>
      <c r="AA518" s="45">
        <v>982.00041027881105</v>
      </c>
      <c r="AB518" s="40" t="s">
        <v>156</v>
      </c>
      <c r="AC518" s="40">
        <v>13.1</v>
      </c>
      <c r="AD518" s="40">
        <v>62.7</v>
      </c>
      <c r="AE518" s="40">
        <v>64.599999999999994</v>
      </c>
      <c r="AF518" s="40">
        <v>55.4</v>
      </c>
      <c r="AG518" s="46">
        <v>68.099999999999994</v>
      </c>
      <c r="AH518" s="46">
        <v>70.900000000000006</v>
      </c>
      <c r="AI518" s="40">
        <v>71</v>
      </c>
      <c r="AJ518" s="40">
        <v>50.6</v>
      </c>
      <c r="AK518" s="40">
        <v>11</v>
      </c>
      <c r="AL518" s="40">
        <v>8.6999999999999993</v>
      </c>
      <c r="AM518" s="40" t="s">
        <v>150</v>
      </c>
      <c r="AN518" s="40" t="s">
        <v>150</v>
      </c>
      <c r="AO518" s="40" t="s">
        <v>163</v>
      </c>
      <c r="AP518" s="40" t="s">
        <v>166</v>
      </c>
      <c r="AQ518" s="40" t="s">
        <v>2362</v>
      </c>
      <c r="AR518" s="40" t="s">
        <v>153</v>
      </c>
      <c r="AS518" s="40" t="s">
        <v>150</v>
      </c>
      <c r="AT518" s="40" t="s">
        <v>166</v>
      </c>
      <c r="AU518" s="40" t="s">
        <v>181</v>
      </c>
      <c r="AV518" s="40" t="s">
        <v>153</v>
      </c>
      <c r="AW518" s="40" t="s">
        <v>150</v>
      </c>
      <c r="AX518" s="40" t="s">
        <v>153</v>
      </c>
      <c r="AY518" s="40" t="s">
        <v>150</v>
      </c>
      <c r="AZ518" s="40" t="s">
        <v>165</v>
      </c>
      <c r="BA518" s="40" t="s">
        <v>165</v>
      </c>
      <c r="BB518" s="40" t="s">
        <v>153</v>
      </c>
      <c r="BC518" s="40" t="s">
        <v>150</v>
      </c>
      <c r="BD518" s="40" t="s">
        <v>150</v>
      </c>
      <c r="BE518" s="40" t="s">
        <v>150</v>
      </c>
      <c r="BF518" s="40" t="s">
        <v>153</v>
      </c>
      <c r="BG518" s="40" t="s">
        <v>166</v>
      </c>
      <c r="BH518" s="40" t="s">
        <v>166</v>
      </c>
      <c r="BI518" s="40" t="s">
        <v>153</v>
      </c>
      <c r="BJ518" s="40" t="s">
        <v>153</v>
      </c>
      <c r="BK518" s="40" t="s">
        <v>150</v>
      </c>
      <c r="BL518" s="40" t="s">
        <v>150</v>
      </c>
      <c r="BM518" s="40" t="s">
        <v>166</v>
      </c>
      <c r="BN518" s="40" t="s">
        <v>166</v>
      </c>
      <c r="BO518" s="40" t="s">
        <v>2286</v>
      </c>
      <c r="BP518" s="40" t="s">
        <v>150</v>
      </c>
      <c r="BQ518" s="40" t="s">
        <v>150</v>
      </c>
      <c r="BR518" s="40" t="s">
        <v>150</v>
      </c>
      <c r="BS518" s="40" t="s">
        <v>150</v>
      </c>
      <c r="BT518" s="40" t="s">
        <v>150</v>
      </c>
      <c r="BU518" s="41" t="s">
        <v>150</v>
      </c>
      <c r="BV518" s="43" t="s">
        <v>150</v>
      </c>
      <c r="BW518" s="40" t="s">
        <v>153</v>
      </c>
      <c r="BX518" s="40" t="s">
        <v>150</v>
      </c>
      <c r="BY518" s="40" t="s">
        <v>150</v>
      </c>
      <c r="BZ518" s="40" t="s">
        <v>150</v>
      </c>
      <c r="CA518" s="43" t="s">
        <v>150</v>
      </c>
      <c r="CB518" s="43" t="s">
        <v>150</v>
      </c>
      <c r="CC518" s="43" t="s">
        <v>150</v>
      </c>
      <c r="CD518" s="40" t="s">
        <v>150</v>
      </c>
      <c r="CE518" s="40" t="s">
        <v>150</v>
      </c>
      <c r="CF518" s="40" t="s">
        <v>150</v>
      </c>
      <c r="CG518" s="40" t="s">
        <v>153</v>
      </c>
      <c r="CH518" s="40" t="s">
        <v>158</v>
      </c>
      <c r="CI518" s="40"/>
      <c r="CJ518" s="40"/>
      <c r="CK518" s="40"/>
      <c r="CL518" s="40"/>
      <c r="CM518" s="40"/>
      <c r="CN518" s="40"/>
      <c r="CO518" s="40"/>
      <c r="CP518" s="40"/>
      <c r="CQ518" s="40"/>
      <c r="CR518" s="40"/>
      <c r="CS518" s="40"/>
      <c r="CT518" s="4"/>
      <c r="CU518" s="4"/>
      <c r="CV518" s="4"/>
      <c r="CW518" s="4"/>
      <c r="CX518" s="4"/>
      <c r="CY518" s="4"/>
      <c r="CZ518" s="4"/>
      <c r="DA518" s="4"/>
      <c r="DB518" s="4"/>
      <c r="DC518" s="4"/>
      <c r="DD518" s="4"/>
      <c r="DE518" s="4"/>
      <c r="DF518" s="4"/>
      <c r="DG518" s="4"/>
      <c r="DH518" s="4"/>
      <c r="DI518" s="4"/>
      <c r="DJ518" s="4"/>
      <c r="DK518" s="4"/>
    </row>
    <row r="519" spans="1:115" ht="15" customHeight="1" x14ac:dyDescent="0.6">
      <c r="A519" s="40">
        <v>649</v>
      </c>
      <c r="B519" s="40" t="s">
        <v>19</v>
      </c>
      <c r="C519" s="40" t="s">
        <v>49</v>
      </c>
      <c r="D519" s="40" t="s">
        <v>50</v>
      </c>
      <c r="E519" s="40" t="s">
        <v>22</v>
      </c>
      <c r="F519" s="40" t="s">
        <v>51</v>
      </c>
      <c r="G519" s="40">
        <v>242</v>
      </c>
      <c r="H519" s="40" t="s">
        <v>2363</v>
      </c>
      <c r="I519" s="41">
        <v>44312</v>
      </c>
      <c r="J519" s="40">
        <f t="shared" si="0"/>
        <v>2021</v>
      </c>
      <c r="K519" s="40">
        <f t="shared" si="1"/>
        <v>4</v>
      </c>
      <c r="L519" s="40" t="str">
        <f t="shared" si="2"/>
        <v>1 - Spring</v>
      </c>
      <c r="M519" s="40" t="s">
        <v>2359</v>
      </c>
      <c r="N519" s="40" t="s">
        <v>150</v>
      </c>
      <c r="O519" s="43">
        <v>0.4368055555555555</v>
      </c>
      <c r="P519" s="40" t="s">
        <v>160</v>
      </c>
      <c r="Q519" s="40">
        <v>28.828417000000002</v>
      </c>
      <c r="R519" s="40">
        <v>-82.779829000000007</v>
      </c>
      <c r="S519" s="40" t="s">
        <v>152</v>
      </c>
      <c r="T519" s="40" t="s">
        <v>150</v>
      </c>
      <c r="U519" s="40" t="s">
        <v>153</v>
      </c>
      <c r="V519" s="40" t="s">
        <v>150</v>
      </c>
      <c r="W519" s="40" t="s">
        <v>153</v>
      </c>
      <c r="X519" s="40" t="s">
        <v>150</v>
      </c>
      <c r="Y519" s="40" t="s">
        <v>2364</v>
      </c>
      <c r="Z519" s="40" t="s">
        <v>2365</v>
      </c>
      <c r="AA519" s="45">
        <v>982.00041027885004</v>
      </c>
      <c r="AB519" s="40" t="s">
        <v>162</v>
      </c>
      <c r="AC519" s="40">
        <v>10.6</v>
      </c>
      <c r="AD519" s="40">
        <v>45.2</v>
      </c>
      <c r="AE519" s="40">
        <v>47.3</v>
      </c>
      <c r="AF519" s="40">
        <v>46.3</v>
      </c>
      <c r="AG519" s="46">
        <v>53.5</v>
      </c>
      <c r="AH519" s="46">
        <v>55.5</v>
      </c>
      <c r="AI519" s="40">
        <v>57.4</v>
      </c>
      <c r="AJ519" s="40">
        <v>38.700000000000003</v>
      </c>
      <c r="AK519" s="40">
        <v>7</v>
      </c>
      <c r="AL519" s="40">
        <v>5</v>
      </c>
      <c r="AM519" s="40">
        <v>13.1</v>
      </c>
      <c r="AN519" s="40" t="s">
        <v>150</v>
      </c>
      <c r="AO519" s="40" t="s">
        <v>163</v>
      </c>
      <c r="AP519" s="40" t="s">
        <v>153</v>
      </c>
      <c r="AQ519" s="40" t="s">
        <v>150</v>
      </c>
      <c r="AR519" s="40" t="s">
        <v>166</v>
      </c>
      <c r="AS519" s="40" t="s">
        <v>2366</v>
      </c>
      <c r="AT519" s="40" t="s">
        <v>166</v>
      </c>
      <c r="AU519" s="40" t="s">
        <v>181</v>
      </c>
      <c r="AV519" s="40" t="s">
        <v>153</v>
      </c>
      <c r="AW519" s="40" t="s">
        <v>150</v>
      </c>
      <c r="AX519" s="40" t="s">
        <v>153</v>
      </c>
      <c r="AY519" s="40" t="s">
        <v>150</v>
      </c>
      <c r="AZ519" s="40" t="s">
        <v>165</v>
      </c>
      <c r="BA519" s="40" t="s">
        <v>165</v>
      </c>
      <c r="BB519" s="40" t="s">
        <v>153</v>
      </c>
      <c r="BC519" s="40" t="s">
        <v>150</v>
      </c>
      <c r="BD519" s="40" t="s">
        <v>150</v>
      </c>
      <c r="BE519" s="40" t="s">
        <v>2225</v>
      </c>
      <c r="BF519" s="40" t="s">
        <v>153</v>
      </c>
      <c r="BG519" s="40" t="s">
        <v>166</v>
      </c>
      <c r="BH519" s="40" t="s">
        <v>153</v>
      </c>
      <c r="BI519" s="40" t="s">
        <v>153</v>
      </c>
      <c r="BJ519" s="40" t="s">
        <v>153</v>
      </c>
      <c r="BK519" s="40" t="s">
        <v>150</v>
      </c>
      <c r="BL519" s="40" t="s">
        <v>150</v>
      </c>
      <c r="BM519" s="40" t="s">
        <v>166</v>
      </c>
      <c r="BN519" s="40" t="s">
        <v>166</v>
      </c>
      <c r="BO519" s="40" t="s">
        <v>2367</v>
      </c>
      <c r="BP519" s="40" t="s">
        <v>150</v>
      </c>
      <c r="BQ519" s="40" t="s">
        <v>150</v>
      </c>
      <c r="BR519" s="40" t="s">
        <v>150</v>
      </c>
      <c r="BS519" s="40" t="s">
        <v>150</v>
      </c>
      <c r="BT519" s="40" t="s">
        <v>150</v>
      </c>
      <c r="BU519" s="41" t="s">
        <v>150</v>
      </c>
      <c r="BV519" s="43" t="s">
        <v>150</v>
      </c>
      <c r="BW519" s="40" t="s">
        <v>153</v>
      </c>
      <c r="BX519" s="40" t="s">
        <v>150</v>
      </c>
      <c r="BY519" s="40" t="s">
        <v>150</v>
      </c>
      <c r="BZ519" s="40" t="s">
        <v>150</v>
      </c>
      <c r="CA519" s="43" t="s">
        <v>150</v>
      </c>
      <c r="CB519" s="43" t="s">
        <v>150</v>
      </c>
      <c r="CC519" s="43" t="s">
        <v>150</v>
      </c>
      <c r="CD519" s="40" t="s">
        <v>150</v>
      </c>
      <c r="CE519" s="40" t="s">
        <v>150</v>
      </c>
      <c r="CF519" s="40" t="s">
        <v>150</v>
      </c>
      <c r="CG519" s="40" t="s">
        <v>153</v>
      </c>
      <c r="CH519" s="40" t="s">
        <v>158</v>
      </c>
      <c r="CI519" s="40"/>
      <c r="CJ519" s="40"/>
      <c r="CK519" s="40"/>
      <c r="CL519" s="40"/>
      <c r="CM519" s="40"/>
      <c r="CN519" s="40"/>
      <c r="CO519" s="40"/>
      <c r="CP519" s="40"/>
      <c r="CQ519" s="40"/>
      <c r="CR519" s="40"/>
      <c r="CS519" s="40"/>
      <c r="CT519" s="4"/>
      <c r="CU519" s="4"/>
      <c r="CV519" s="4"/>
      <c r="CW519" s="4"/>
      <c r="CX519" s="4"/>
      <c r="CY519" s="4"/>
      <c r="CZ519" s="4"/>
      <c r="DA519" s="4"/>
      <c r="DB519" s="4"/>
      <c r="DC519" s="4"/>
      <c r="DD519" s="4"/>
      <c r="DE519" s="4"/>
      <c r="DF519" s="4"/>
      <c r="DG519" s="4"/>
      <c r="DH519" s="4"/>
      <c r="DI519" s="4"/>
      <c r="DJ519" s="4"/>
      <c r="DK519" s="4"/>
    </row>
    <row r="520" spans="1:115" ht="15" customHeight="1" x14ac:dyDescent="0.6">
      <c r="A520" s="40">
        <v>650</v>
      </c>
      <c r="B520" s="40" t="s">
        <v>19</v>
      </c>
      <c r="C520" s="40" t="s">
        <v>49</v>
      </c>
      <c r="D520" s="40" t="s">
        <v>50</v>
      </c>
      <c r="E520" s="40" t="s">
        <v>22</v>
      </c>
      <c r="F520" s="40" t="s">
        <v>51</v>
      </c>
      <c r="G520" s="40">
        <v>243</v>
      </c>
      <c r="H520" s="40" t="s">
        <v>2368</v>
      </c>
      <c r="I520" s="41">
        <v>44312</v>
      </c>
      <c r="J520" s="40">
        <f t="shared" si="0"/>
        <v>2021</v>
      </c>
      <c r="K520" s="40">
        <f t="shared" si="1"/>
        <v>4</v>
      </c>
      <c r="L520" s="40" t="str">
        <f t="shared" si="2"/>
        <v>1 - Spring</v>
      </c>
      <c r="M520" s="40" t="s">
        <v>2359</v>
      </c>
      <c r="N520" s="40" t="s">
        <v>150</v>
      </c>
      <c r="O520" s="43">
        <v>0.4465277777777778</v>
      </c>
      <c r="P520" s="40" t="s">
        <v>160</v>
      </c>
      <c r="Q520" s="40">
        <v>28.828496999999999</v>
      </c>
      <c r="R520" s="40">
        <v>-82.779332999999994</v>
      </c>
      <c r="S520" s="40" t="s">
        <v>152</v>
      </c>
      <c r="T520" s="40" t="s">
        <v>150</v>
      </c>
      <c r="U520" s="40" t="s">
        <v>153</v>
      </c>
      <c r="V520" s="40" t="s">
        <v>150</v>
      </c>
      <c r="W520" s="40" t="s">
        <v>153</v>
      </c>
      <c r="X520" s="40" t="s">
        <v>150</v>
      </c>
      <c r="Y520" s="40" t="s">
        <v>2369</v>
      </c>
      <c r="Z520" s="40" t="s">
        <v>2370</v>
      </c>
      <c r="AA520" s="45">
        <v>982.00040844685395</v>
      </c>
      <c r="AB520" s="40" t="s">
        <v>156</v>
      </c>
      <c r="AC520" s="40">
        <v>12.4</v>
      </c>
      <c r="AD520" s="40">
        <v>57.6</v>
      </c>
      <c r="AE520" s="40">
        <v>59.8</v>
      </c>
      <c r="AF520" s="40">
        <v>48.8</v>
      </c>
      <c r="AG520" s="46">
        <v>65.099999999999994</v>
      </c>
      <c r="AH520" s="46">
        <v>66.400000000000006</v>
      </c>
      <c r="AI520" s="40">
        <v>62.7</v>
      </c>
      <c r="AJ520" s="40">
        <v>46.1</v>
      </c>
      <c r="AK520" s="40">
        <v>13.5</v>
      </c>
      <c r="AL520" s="40">
        <v>11</v>
      </c>
      <c r="AM520" s="40">
        <v>22.1</v>
      </c>
      <c r="AN520" s="40" t="s">
        <v>150</v>
      </c>
      <c r="AO520" s="40" t="s">
        <v>163</v>
      </c>
      <c r="AP520" s="40" t="s">
        <v>153</v>
      </c>
      <c r="AQ520" s="40" t="s">
        <v>150</v>
      </c>
      <c r="AR520" s="40" t="s">
        <v>166</v>
      </c>
      <c r="AS520" s="40" t="s">
        <v>2371</v>
      </c>
      <c r="AT520" s="40" t="s">
        <v>166</v>
      </c>
      <c r="AU520" s="40" t="s">
        <v>181</v>
      </c>
      <c r="AV520" s="40" t="s">
        <v>153</v>
      </c>
      <c r="AW520" s="40" t="s">
        <v>150</v>
      </c>
      <c r="AX520" s="40" t="s">
        <v>153</v>
      </c>
      <c r="AY520" s="40" t="s">
        <v>150</v>
      </c>
      <c r="AZ520" s="40" t="s">
        <v>281</v>
      </c>
      <c r="BA520" s="40" t="s">
        <v>165</v>
      </c>
      <c r="BB520" s="40" t="s">
        <v>153</v>
      </c>
      <c r="BC520" s="40" t="s">
        <v>150</v>
      </c>
      <c r="BD520" s="40" t="s">
        <v>150</v>
      </c>
      <c r="BE520" s="40" t="s">
        <v>150</v>
      </c>
      <c r="BF520" s="40" t="s">
        <v>153</v>
      </c>
      <c r="BG520" s="40" t="s">
        <v>166</v>
      </c>
      <c r="BH520" s="40" t="s">
        <v>153</v>
      </c>
      <c r="BI520" s="40" t="s">
        <v>153</v>
      </c>
      <c r="BJ520" s="40" t="s">
        <v>153</v>
      </c>
      <c r="BK520" s="40" t="s">
        <v>150</v>
      </c>
      <c r="BL520" s="40" t="s">
        <v>150</v>
      </c>
      <c r="BM520" s="40" t="s">
        <v>166</v>
      </c>
      <c r="BN520" s="40" t="s">
        <v>166</v>
      </c>
      <c r="BO520" s="40" t="s">
        <v>2286</v>
      </c>
      <c r="BP520" s="40" t="s">
        <v>150</v>
      </c>
      <c r="BQ520" s="40" t="s">
        <v>150</v>
      </c>
      <c r="BR520" s="40" t="s">
        <v>150</v>
      </c>
      <c r="BS520" s="40" t="s">
        <v>150</v>
      </c>
      <c r="BT520" s="40" t="s">
        <v>150</v>
      </c>
      <c r="BU520" s="41" t="s">
        <v>150</v>
      </c>
      <c r="BV520" s="43" t="s">
        <v>150</v>
      </c>
      <c r="BW520" s="40" t="s">
        <v>153</v>
      </c>
      <c r="BX520" s="40" t="s">
        <v>150</v>
      </c>
      <c r="BY520" s="40" t="s">
        <v>150</v>
      </c>
      <c r="BZ520" s="40" t="s">
        <v>150</v>
      </c>
      <c r="CA520" s="43" t="s">
        <v>150</v>
      </c>
      <c r="CB520" s="43" t="s">
        <v>150</v>
      </c>
      <c r="CC520" s="43" t="s">
        <v>150</v>
      </c>
      <c r="CD520" s="40" t="s">
        <v>150</v>
      </c>
      <c r="CE520" s="40" t="s">
        <v>150</v>
      </c>
      <c r="CF520" s="40" t="s">
        <v>150</v>
      </c>
      <c r="CG520" s="40" t="s">
        <v>153</v>
      </c>
      <c r="CH520" s="40" t="s">
        <v>158</v>
      </c>
      <c r="CI520" s="40"/>
      <c r="CJ520" s="40"/>
      <c r="CK520" s="40"/>
      <c r="CL520" s="40"/>
      <c r="CM520" s="40"/>
      <c r="CN520" s="40"/>
      <c r="CO520" s="40"/>
      <c r="CP520" s="40"/>
      <c r="CQ520" s="40"/>
      <c r="CR520" s="40"/>
      <c r="CS520" s="40"/>
      <c r="CT520" s="4"/>
      <c r="CU520" s="4"/>
      <c r="CV520" s="4"/>
      <c r="CW520" s="4"/>
      <c r="CX520" s="4"/>
      <c r="CY520" s="4"/>
      <c r="CZ520" s="4"/>
      <c r="DA520" s="4"/>
      <c r="DB520" s="4"/>
      <c r="DC520" s="4"/>
      <c r="DD520" s="4"/>
      <c r="DE520" s="4"/>
      <c r="DF520" s="4"/>
      <c r="DG520" s="4"/>
      <c r="DH520" s="4"/>
      <c r="DI520" s="4"/>
      <c r="DJ520" s="4"/>
      <c r="DK520" s="4"/>
    </row>
    <row r="521" spans="1:115" ht="15" customHeight="1" x14ac:dyDescent="0.6">
      <c r="A521" s="40">
        <v>651</v>
      </c>
      <c r="B521" s="40" t="s">
        <v>19</v>
      </c>
      <c r="C521" s="40" t="s">
        <v>49</v>
      </c>
      <c r="D521" s="40" t="s">
        <v>50</v>
      </c>
      <c r="E521" s="40" t="s">
        <v>22</v>
      </c>
      <c r="F521" s="40" t="s">
        <v>51</v>
      </c>
      <c r="G521" s="40">
        <v>244</v>
      </c>
      <c r="H521" s="40" t="s">
        <v>2372</v>
      </c>
      <c r="I521" s="41">
        <v>44312</v>
      </c>
      <c r="J521" s="40">
        <f t="shared" si="0"/>
        <v>2021</v>
      </c>
      <c r="K521" s="40">
        <f t="shared" si="1"/>
        <v>4</v>
      </c>
      <c r="L521" s="40" t="str">
        <f t="shared" si="2"/>
        <v>1 - Spring</v>
      </c>
      <c r="M521" s="40" t="s">
        <v>2373</v>
      </c>
      <c r="N521" s="40" t="s">
        <v>150</v>
      </c>
      <c r="O521" s="43">
        <v>0.4826388888888889</v>
      </c>
      <c r="P521" s="40" t="s">
        <v>160</v>
      </c>
      <c r="Q521" s="40">
        <v>28.822320999999999</v>
      </c>
      <c r="R521" s="40">
        <v>-82.774809000000005</v>
      </c>
      <c r="S521" s="40" t="s">
        <v>152</v>
      </c>
      <c r="T521" s="40" t="s">
        <v>150</v>
      </c>
      <c r="U521" s="40" t="s">
        <v>153</v>
      </c>
      <c r="V521" s="40" t="s">
        <v>150</v>
      </c>
      <c r="W521" s="40" t="s">
        <v>153</v>
      </c>
      <c r="X521" s="40" t="s">
        <v>150</v>
      </c>
      <c r="Y521" s="40" t="s">
        <v>2374</v>
      </c>
      <c r="Z521" s="40" t="s">
        <v>2375</v>
      </c>
      <c r="AA521" s="45">
        <v>982.00041028560497</v>
      </c>
      <c r="AB521" s="40" t="s">
        <v>156</v>
      </c>
      <c r="AC521" s="40">
        <v>17</v>
      </c>
      <c r="AD521" s="40">
        <v>78.3</v>
      </c>
      <c r="AE521" s="40">
        <v>74.400000000000006</v>
      </c>
      <c r="AF521" s="40">
        <v>64.2</v>
      </c>
      <c r="AG521" s="46">
        <v>86.9</v>
      </c>
      <c r="AH521" s="46">
        <v>87.7</v>
      </c>
      <c r="AI521" s="40">
        <v>82.2</v>
      </c>
      <c r="AJ521" s="40">
        <v>59.2</v>
      </c>
      <c r="AK521" s="40">
        <v>17.5</v>
      </c>
      <c r="AL521" s="40">
        <v>13.1</v>
      </c>
      <c r="AM521" s="40" t="s">
        <v>150</v>
      </c>
      <c r="AN521" s="40" t="s">
        <v>157</v>
      </c>
      <c r="AO521" s="40" t="s">
        <v>969</v>
      </c>
      <c r="AP521" s="40" t="s">
        <v>153</v>
      </c>
      <c r="AQ521" s="40" t="s">
        <v>150</v>
      </c>
      <c r="AR521" s="40" t="s">
        <v>153</v>
      </c>
      <c r="AS521" s="40" t="s">
        <v>150</v>
      </c>
      <c r="AT521" s="40" t="s">
        <v>166</v>
      </c>
      <c r="AU521" s="40" t="s">
        <v>181</v>
      </c>
      <c r="AV521" s="40" t="s">
        <v>153</v>
      </c>
      <c r="AW521" s="40" t="s">
        <v>150</v>
      </c>
      <c r="AX521" s="40" t="s">
        <v>153</v>
      </c>
      <c r="AY521" s="40" t="s">
        <v>150</v>
      </c>
      <c r="AZ521" s="40" t="s">
        <v>281</v>
      </c>
      <c r="BA521" s="40" t="s">
        <v>164</v>
      </c>
      <c r="BB521" s="40" t="s">
        <v>153</v>
      </c>
      <c r="BC521" s="40" t="s">
        <v>150</v>
      </c>
      <c r="BD521" s="40" t="s">
        <v>150</v>
      </c>
      <c r="BE521" s="40" t="s">
        <v>2296</v>
      </c>
      <c r="BF521" s="40" t="s">
        <v>153</v>
      </c>
      <c r="BG521" s="40" t="s">
        <v>166</v>
      </c>
      <c r="BH521" s="40" t="s">
        <v>166</v>
      </c>
      <c r="BI521" s="40" t="s">
        <v>153</v>
      </c>
      <c r="BJ521" s="40" t="s">
        <v>153</v>
      </c>
      <c r="BK521" s="40" t="s">
        <v>150</v>
      </c>
      <c r="BL521" s="40" t="s">
        <v>150</v>
      </c>
      <c r="BM521" s="40" t="s">
        <v>166</v>
      </c>
      <c r="BN521" s="40" t="s">
        <v>166</v>
      </c>
      <c r="BO521" s="40" t="s">
        <v>2286</v>
      </c>
      <c r="BP521" s="40" t="s">
        <v>150</v>
      </c>
      <c r="BQ521" s="40" t="s">
        <v>150</v>
      </c>
      <c r="BR521" s="40" t="s">
        <v>150</v>
      </c>
      <c r="BS521" s="40" t="s">
        <v>150</v>
      </c>
      <c r="BT521" s="40" t="s">
        <v>150</v>
      </c>
      <c r="BU521" s="41" t="s">
        <v>150</v>
      </c>
      <c r="BV521" s="43" t="s">
        <v>150</v>
      </c>
      <c r="BW521" s="40" t="s">
        <v>153</v>
      </c>
      <c r="BX521" s="40" t="s">
        <v>150</v>
      </c>
      <c r="BY521" s="40" t="s">
        <v>150</v>
      </c>
      <c r="BZ521" s="40" t="s">
        <v>150</v>
      </c>
      <c r="CA521" s="43" t="s">
        <v>150</v>
      </c>
      <c r="CB521" s="43" t="s">
        <v>150</v>
      </c>
      <c r="CC521" s="43" t="s">
        <v>150</v>
      </c>
      <c r="CD521" s="40" t="s">
        <v>150</v>
      </c>
      <c r="CE521" s="40" t="s">
        <v>150</v>
      </c>
      <c r="CF521" s="40" t="s">
        <v>150</v>
      </c>
      <c r="CG521" s="40" t="s">
        <v>153</v>
      </c>
      <c r="CH521" s="40" t="s">
        <v>158</v>
      </c>
      <c r="CI521" s="40"/>
      <c r="CJ521" s="40"/>
      <c r="CK521" s="40"/>
      <c r="CL521" s="40"/>
      <c r="CM521" s="40"/>
      <c r="CN521" s="40"/>
      <c r="CO521" s="40"/>
      <c r="CP521" s="40"/>
      <c r="CQ521" s="40"/>
      <c r="CR521" s="40"/>
      <c r="CS521" s="40"/>
      <c r="CT521" s="4"/>
      <c r="CU521" s="4"/>
      <c r="CV521" s="4"/>
      <c r="CW521" s="4"/>
      <c r="CX521" s="4"/>
      <c r="CY521" s="4"/>
      <c r="CZ521" s="4"/>
      <c r="DA521" s="4"/>
      <c r="DB521" s="4"/>
      <c r="DC521" s="4"/>
      <c r="DD521" s="4"/>
      <c r="DE521" s="4"/>
      <c r="DF521" s="4"/>
      <c r="DG521" s="4"/>
      <c r="DH521" s="4"/>
      <c r="DI521" s="4"/>
      <c r="DJ521" s="4"/>
      <c r="DK521" s="4"/>
    </row>
    <row r="522" spans="1:115" ht="15" customHeight="1" x14ac:dyDescent="0.6">
      <c r="A522" s="40">
        <v>652</v>
      </c>
      <c r="B522" s="40" t="s">
        <v>19</v>
      </c>
      <c r="C522" s="40" t="s">
        <v>49</v>
      </c>
      <c r="D522" s="40" t="s">
        <v>50</v>
      </c>
      <c r="E522" s="40" t="s">
        <v>22</v>
      </c>
      <c r="F522" s="40" t="s">
        <v>51</v>
      </c>
      <c r="G522" s="40">
        <v>245</v>
      </c>
      <c r="H522" s="40" t="s">
        <v>2376</v>
      </c>
      <c r="I522" s="41">
        <v>44312</v>
      </c>
      <c r="J522" s="40">
        <f t="shared" si="0"/>
        <v>2021</v>
      </c>
      <c r="K522" s="40">
        <f t="shared" si="1"/>
        <v>4</v>
      </c>
      <c r="L522" s="40" t="str">
        <f t="shared" si="2"/>
        <v>1 - Spring</v>
      </c>
      <c r="M522" s="40" t="s">
        <v>2373</v>
      </c>
      <c r="N522" s="40" t="s">
        <v>150</v>
      </c>
      <c r="O522" s="43">
        <v>0.4916666666666667</v>
      </c>
      <c r="P522" s="40" t="s">
        <v>160</v>
      </c>
      <c r="Q522" s="40">
        <v>28.823239000000001</v>
      </c>
      <c r="R522" s="40">
        <v>-82.774603999999997</v>
      </c>
      <c r="S522" s="40" t="s">
        <v>152</v>
      </c>
      <c r="T522" s="40" t="s">
        <v>150</v>
      </c>
      <c r="U522" s="40" t="s">
        <v>153</v>
      </c>
      <c r="V522" s="40" t="s">
        <v>150</v>
      </c>
      <c r="W522" s="40" t="s">
        <v>153</v>
      </c>
      <c r="X522" s="40" t="s">
        <v>150</v>
      </c>
      <c r="Y522" s="40" t="s">
        <v>2377</v>
      </c>
      <c r="Z522" s="40" t="s">
        <v>2378</v>
      </c>
      <c r="AA522" s="45">
        <v>982.00040844825003</v>
      </c>
      <c r="AB522" s="40" t="s">
        <v>156</v>
      </c>
      <c r="AC522" s="40">
        <v>12.4</v>
      </c>
      <c r="AD522" s="40">
        <v>62.6</v>
      </c>
      <c r="AE522" s="40">
        <v>63.5</v>
      </c>
      <c r="AF522" s="40">
        <v>51.8</v>
      </c>
      <c r="AG522" s="46">
        <v>68.400000000000006</v>
      </c>
      <c r="AH522" s="46">
        <v>69.5</v>
      </c>
      <c r="AI522" s="40">
        <v>70</v>
      </c>
      <c r="AJ522" s="40">
        <v>49.2</v>
      </c>
      <c r="AK522" s="40">
        <v>11.9</v>
      </c>
      <c r="AL522" s="40">
        <v>9.1999999999999993</v>
      </c>
      <c r="AM522" s="40" t="s">
        <v>150</v>
      </c>
      <c r="AN522" s="40" t="s">
        <v>150</v>
      </c>
      <c r="AO522" s="40" t="s">
        <v>201</v>
      </c>
      <c r="AP522" s="40" t="s">
        <v>153</v>
      </c>
      <c r="AQ522" s="40" t="s">
        <v>150</v>
      </c>
      <c r="AR522" s="40" t="s">
        <v>153</v>
      </c>
      <c r="AS522" s="40" t="s">
        <v>150</v>
      </c>
      <c r="AT522" s="40" t="s">
        <v>166</v>
      </c>
      <c r="AU522" s="40" t="s">
        <v>181</v>
      </c>
      <c r="AV522" s="40" t="s">
        <v>153</v>
      </c>
      <c r="AW522" s="40" t="s">
        <v>150</v>
      </c>
      <c r="AX522" s="40" t="s">
        <v>153</v>
      </c>
      <c r="AY522" s="40" t="s">
        <v>150</v>
      </c>
      <c r="AZ522" s="40" t="s">
        <v>185</v>
      </c>
      <c r="BA522" s="40" t="s">
        <v>164</v>
      </c>
      <c r="BB522" s="40" t="s">
        <v>153</v>
      </c>
      <c r="BC522" s="40" t="s">
        <v>150</v>
      </c>
      <c r="BD522" s="40" t="s">
        <v>150</v>
      </c>
      <c r="BE522" s="40" t="s">
        <v>150</v>
      </c>
      <c r="BF522" s="40" t="s">
        <v>153</v>
      </c>
      <c r="BG522" s="40" t="s">
        <v>166</v>
      </c>
      <c r="BH522" s="40" t="s">
        <v>166</v>
      </c>
      <c r="BI522" s="40" t="s">
        <v>153</v>
      </c>
      <c r="BJ522" s="40" t="s">
        <v>153</v>
      </c>
      <c r="BK522" s="40" t="s">
        <v>150</v>
      </c>
      <c r="BL522" s="40" t="s">
        <v>150</v>
      </c>
      <c r="BM522" s="40" t="s">
        <v>166</v>
      </c>
      <c r="BN522" s="40" t="s">
        <v>166</v>
      </c>
      <c r="BO522" s="40" t="s">
        <v>2379</v>
      </c>
      <c r="BP522" s="40" t="s">
        <v>150</v>
      </c>
      <c r="BQ522" s="40" t="s">
        <v>150</v>
      </c>
      <c r="BR522" s="40" t="s">
        <v>150</v>
      </c>
      <c r="BS522" s="40" t="s">
        <v>150</v>
      </c>
      <c r="BT522" s="40" t="s">
        <v>150</v>
      </c>
      <c r="BU522" s="41" t="s">
        <v>150</v>
      </c>
      <c r="BV522" s="43" t="s">
        <v>150</v>
      </c>
      <c r="BW522" s="40" t="s">
        <v>153</v>
      </c>
      <c r="BX522" s="40" t="s">
        <v>150</v>
      </c>
      <c r="BY522" s="40" t="s">
        <v>150</v>
      </c>
      <c r="BZ522" s="40" t="s">
        <v>150</v>
      </c>
      <c r="CA522" s="43" t="s">
        <v>150</v>
      </c>
      <c r="CB522" s="43" t="s">
        <v>150</v>
      </c>
      <c r="CC522" s="43" t="s">
        <v>150</v>
      </c>
      <c r="CD522" s="40" t="s">
        <v>150</v>
      </c>
      <c r="CE522" s="40" t="s">
        <v>150</v>
      </c>
      <c r="CF522" s="40" t="s">
        <v>150</v>
      </c>
      <c r="CG522" s="40" t="s">
        <v>153</v>
      </c>
      <c r="CH522" s="40" t="s">
        <v>158</v>
      </c>
      <c r="CI522" s="40"/>
      <c r="CJ522" s="40"/>
      <c r="CK522" s="40"/>
      <c r="CL522" s="40"/>
      <c r="CM522" s="40"/>
      <c r="CN522" s="40"/>
      <c r="CO522" s="40"/>
      <c r="CP522" s="40"/>
      <c r="CQ522" s="40"/>
      <c r="CR522" s="40"/>
      <c r="CS522" s="40"/>
      <c r="CT522" s="4"/>
      <c r="CU522" s="4"/>
      <c r="CV522" s="4"/>
      <c r="CW522" s="4"/>
      <c r="CX522" s="4"/>
      <c r="CY522" s="4"/>
      <c r="CZ522" s="4"/>
      <c r="DA522" s="4"/>
      <c r="DB522" s="4"/>
      <c r="DC522" s="4"/>
      <c r="DD522" s="4"/>
      <c r="DE522" s="4"/>
      <c r="DF522" s="4"/>
      <c r="DG522" s="4"/>
      <c r="DH522" s="4"/>
      <c r="DI522" s="4"/>
      <c r="DJ522" s="4"/>
      <c r="DK522" s="4"/>
    </row>
    <row r="523" spans="1:115" ht="15" customHeight="1" x14ac:dyDescent="0.6">
      <c r="A523" s="40">
        <v>653</v>
      </c>
      <c r="B523" s="40" t="s">
        <v>19</v>
      </c>
      <c r="C523" s="40" t="s">
        <v>49</v>
      </c>
      <c r="D523" s="40" t="s">
        <v>50</v>
      </c>
      <c r="E523" s="40" t="s">
        <v>22</v>
      </c>
      <c r="F523" s="40" t="s">
        <v>51</v>
      </c>
      <c r="G523" s="40">
        <v>246</v>
      </c>
      <c r="H523" s="40" t="s">
        <v>2380</v>
      </c>
      <c r="I523" s="41">
        <v>44312</v>
      </c>
      <c r="J523" s="40">
        <f t="shared" si="0"/>
        <v>2021</v>
      </c>
      <c r="K523" s="40">
        <f t="shared" si="1"/>
        <v>4</v>
      </c>
      <c r="L523" s="40" t="str">
        <f t="shared" si="2"/>
        <v>1 - Spring</v>
      </c>
      <c r="M523" s="40" t="s">
        <v>2381</v>
      </c>
      <c r="N523" s="40" t="s">
        <v>150</v>
      </c>
      <c r="O523" s="43">
        <v>0.55486111111111114</v>
      </c>
      <c r="P523" s="40" t="s">
        <v>160</v>
      </c>
      <c r="Q523" s="40">
        <v>28.823419999999999</v>
      </c>
      <c r="R523" s="40">
        <v>-82.738489999999999</v>
      </c>
      <c r="S523" s="40" t="s">
        <v>152</v>
      </c>
      <c r="T523" s="40" t="s">
        <v>150</v>
      </c>
      <c r="U523" s="40" t="s">
        <v>153</v>
      </c>
      <c r="V523" s="40" t="s">
        <v>150</v>
      </c>
      <c r="W523" s="40" t="s">
        <v>153</v>
      </c>
      <c r="X523" s="40" t="s">
        <v>150</v>
      </c>
      <c r="Y523" s="40" t="s">
        <v>2382</v>
      </c>
      <c r="Z523" s="40" t="s">
        <v>2383</v>
      </c>
      <c r="AA523" s="45">
        <v>982.00040844822695</v>
      </c>
      <c r="AB523" s="40" t="s">
        <v>156</v>
      </c>
      <c r="AC523" s="40">
        <v>13.6</v>
      </c>
      <c r="AD523" s="40">
        <v>67.2</v>
      </c>
      <c r="AE523" s="40">
        <v>68.599999999999994</v>
      </c>
      <c r="AF523" s="40">
        <v>56.4</v>
      </c>
      <c r="AG523" s="46">
        <v>73.5</v>
      </c>
      <c r="AH523" s="46">
        <v>75</v>
      </c>
      <c r="AI523" s="40">
        <v>75.5</v>
      </c>
      <c r="AJ523" s="40">
        <v>53</v>
      </c>
      <c r="AK523" s="40">
        <v>15.2</v>
      </c>
      <c r="AL523" s="40">
        <v>11.9</v>
      </c>
      <c r="AM523" s="40" t="s">
        <v>150</v>
      </c>
      <c r="AN523" s="40" t="s">
        <v>150</v>
      </c>
      <c r="AO523" s="40" t="s">
        <v>163</v>
      </c>
      <c r="AP523" s="40" t="s">
        <v>153</v>
      </c>
      <c r="AQ523" s="40" t="s">
        <v>150</v>
      </c>
      <c r="AR523" s="40" t="s">
        <v>153</v>
      </c>
      <c r="AS523" s="40" t="s">
        <v>150</v>
      </c>
      <c r="AT523" s="40" t="s">
        <v>166</v>
      </c>
      <c r="AU523" s="40" t="s">
        <v>181</v>
      </c>
      <c r="AV523" s="40" t="s">
        <v>153</v>
      </c>
      <c r="AW523" s="40" t="s">
        <v>150</v>
      </c>
      <c r="AX523" s="40" t="s">
        <v>153</v>
      </c>
      <c r="AY523" s="40" t="s">
        <v>150</v>
      </c>
      <c r="AZ523" s="40" t="s">
        <v>165</v>
      </c>
      <c r="BA523" s="40" t="s">
        <v>165</v>
      </c>
      <c r="BB523" s="40" t="s">
        <v>153</v>
      </c>
      <c r="BC523" s="40" t="s">
        <v>150</v>
      </c>
      <c r="BD523" s="40" t="s">
        <v>150</v>
      </c>
      <c r="BE523" s="40" t="s">
        <v>150</v>
      </c>
      <c r="BF523" s="40" t="s">
        <v>153</v>
      </c>
      <c r="BG523" s="40" t="s">
        <v>166</v>
      </c>
      <c r="BH523" s="40" t="s">
        <v>166</v>
      </c>
      <c r="BI523" s="40" t="s">
        <v>153</v>
      </c>
      <c r="BJ523" s="40" t="s">
        <v>153</v>
      </c>
      <c r="BK523" s="40" t="s">
        <v>150</v>
      </c>
      <c r="BL523" s="40" t="s">
        <v>150</v>
      </c>
      <c r="BM523" s="40" t="s">
        <v>166</v>
      </c>
      <c r="BN523" s="40" t="s">
        <v>166</v>
      </c>
      <c r="BO523" s="40" t="s">
        <v>2286</v>
      </c>
      <c r="BP523" s="40" t="s">
        <v>150</v>
      </c>
      <c r="BQ523" s="40" t="s">
        <v>150</v>
      </c>
      <c r="BR523" s="40" t="s">
        <v>150</v>
      </c>
      <c r="BS523" s="40" t="s">
        <v>150</v>
      </c>
      <c r="BT523" s="40" t="s">
        <v>150</v>
      </c>
      <c r="BU523" s="41" t="s">
        <v>150</v>
      </c>
      <c r="BV523" s="43" t="s">
        <v>150</v>
      </c>
      <c r="BW523" s="40" t="s">
        <v>153</v>
      </c>
      <c r="BX523" s="40" t="s">
        <v>150</v>
      </c>
      <c r="BY523" s="40" t="s">
        <v>150</v>
      </c>
      <c r="BZ523" s="40" t="s">
        <v>150</v>
      </c>
      <c r="CA523" s="43" t="s">
        <v>150</v>
      </c>
      <c r="CB523" s="43" t="s">
        <v>150</v>
      </c>
      <c r="CC523" s="43" t="s">
        <v>150</v>
      </c>
      <c r="CD523" s="40" t="s">
        <v>150</v>
      </c>
      <c r="CE523" s="40" t="s">
        <v>150</v>
      </c>
      <c r="CF523" s="40" t="s">
        <v>150</v>
      </c>
      <c r="CG523" s="40" t="s">
        <v>153</v>
      </c>
      <c r="CH523" s="40" t="s">
        <v>158</v>
      </c>
      <c r="CI523" s="40"/>
      <c r="CJ523" s="40"/>
      <c r="CK523" s="40"/>
      <c r="CL523" s="40"/>
      <c r="CM523" s="40"/>
      <c r="CN523" s="40"/>
      <c r="CO523" s="40"/>
      <c r="CP523" s="40"/>
      <c r="CQ523" s="40"/>
      <c r="CR523" s="40"/>
      <c r="CS523" s="40"/>
      <c r="CT523" s="4"/>
      <c r="CU523" s="4"/>
      <c r="CV523" s="4"/>
      <c r="CW523" s="4"/>
      <c r="CX523" s="4"/>
      <c r="CY523" s="4"/>
      <c r="CZ523" s="4"/>
      <c r="DA523" s="4"/>
      <c r="DB523" s="4"/>
      <c r="DC523" s="4"/>
      <c r="DD523" s="4"/>
      <c r="DE523" s="4"/>
      <c r="DF523" s="4"/>
      <c r="DG523" s="4"/>
      <c r="DH523" s="4"/>
      <c r="DI523" s="4"/>
      <c r="DJ523" s="4"/>
      <c r="DK523" s="4"/>
    </row>
    <row r="524" spans="1:115" ht="15" customHeight="1" x14ac:dyDescent="0.6">
      <c r="A524" s="40">
        <v>654</v>
      </c>
      <c r="B524" s="40" t="s">
        <v>19</v>
      </c>
      <c r="C524" s="40" t="s">
        <v>49</v>
      </c>
      <c r="D524" s="40" t="s">
        <v>50</v>
      </c>
      <c r="E524" s="40" t="s">
        <v>22</v>
      </c>
      <c r="F524" s="40" t="s">
        <v>53</v>
      </c>
      <c r="G524" s="40">
        <v>247</v>
      </c>
      <c r="H524" s="40" t="s">
        <v>2384</v>
      </c>
      <c r="I524" s="41">
        <v>44351</v>
      </c>
      <c r="J524" s="40">
        <f t="shared" si="0"/>
        <v>2021</v>
      </c>
      <c r="K524" s="40">
        <f t="shared" si="1"/>
        <v>6</v>
      </c>
      <c r="L524" s="40" t="str">
        <f t="shared" si="2"/>
        <v>2 - Summer</v>
      </c>
      <c r="M524" s="40" t="s">
        <v>2385</v>
      </c>
      <c r="N524" s="40" t="s">
        <v>150</v>
      </c>
      <c r="O524" s="43">
        <v>0.43402777777777773</v>
      </c>
      <c r="P524" s="40" t="s">
        <v>160</v>
      </c>
      <c r="Q524" s="40">
        <v>28.831589999999998</v>
      </c>
      <c r="R524" s="40">
        <v>-82.755449999999996</v>
      </c>
      <c r="S524" s="40" t="s">
        <v>152</v>
      </c>
      <c r="T524" s="40" t="s">
        <v>150</v>
      </c>
      <c r="U524" s="40" t="s">
        <v>153</v>
      </c>
      <c r="V524" s="40" t="s">
        <v>150</v>
      </c>
      <c r="W524" s="40" t="s">
        <v>153</v>
      </c>
      <c r="X524" s="40" t="s">
        <v>150</v>
      </c>
      <c r="Y524" s="40" t="s">
        <v>2386</v>
      </c>
      <c r="Z524" s="40" t="s">
        <v>2387</v>
      </c>
      <c r="AA524" s="45">
        <v>982.00040759495403</v>
      </c>
      <c r="AB524" s="40" t="s">
        <v>156</v>
      </c>
      <c r="AC524" s="40">
        <v>15.8</v>
      </c>
      <c r="AD524" s="40">
        <v>82.1</v>
      </c>
      <c r="AE524" s="40">
        <v>83.6</v>
      </c>
      <c r="AF524" s="40">
        <v>68.7</v>
      </c>
      <c r="AG524" s="46">
        <v>89.9</v>
      </c>
      <c r="AH524" s="46">
        <v>91</v>
      </c>
      <c r="AI524" s="40">
        <v>88.6</v>
      </c>
      <c r="AJ524" s="40">
        <v>64.3</v>
      </c>
      <c r="AK524" s="40">
        <v>23.5</v>
      </c>
      <c r="AL524" s="40">
        <v>18.5</v>
      </c>
      <c r="AM524" s="40" t="s">
        <v>150</v>
      </c>
      <c r="AN524" s="40" t="s">
        <v>157</v>
      </c>
      <c r="AO524" s="40" t="s">
        <v>163</v>
      </c>
      <c r="AP524" s="40" t="s">
        <v>153</v>
      </c>
      <c r="AQ524" s="40" t="s">
        <v>150</v>
      </c>
      <c r="AR524" s="40" t="s">
        <v>153</v>
      </c>
      <c r="AS524" s="40" t="s">
        <v>150</v>
      </c>
      <c r="AT524" s="40" t="s">
        <v>166</v>
      </c>
      <c r="AU524" s="40" t="s">
        <v>181</v>
      </c>
      <c r="AV524" s="40" t="s">
        <v>153</v>
      </c>
      <c r="AW524" s="40" t="s">
        <v>150</v>
      </c>
      <c r="AX524" s="40" t="s">
        <v>153</v>
      </c>
      <c r="AY524" s="40" t="s">
        <v>150</v>
      </c>
      <c r="AZ524" s="40" t="s">
        <v>281</v>
      </c>
      <c r="BA524" s="40" t="s">
        <v>164</v>
      </c>
      <c r="BB524" s="40" t="s">
        <v>153</v>
      </c>
      <c r="BC524" s="40" t="s">
        <v>150</v>
      </c>
      <c r="BD524" s="40" t="s">
        <v>150</v>
      </c>
      <c r="BE524" s="40" t="s">
        <v>150</v>
      </c>
      <c r="BF524" s="40" t="s">
        <v>153</v>
      </c>
      <c r="BG524" s="40" t="s">
        <v>166</v>
      </c>
      <c r="BH524" s="40" t="s">
        <v>166</v>
      </c>
      <c r="BI524" s="40" t="s">
        <v>153</v>
      </c>
      <c r="BJ524" s="40" t="s">
        <v>153</v>
      </c>
      <c r="BK524" s="40" t="s">
        <v>150</v>
      </c>
      <c r="BL524" s="40" t="s">
        <v>150</v>
      </c>
      <c r="BM524" s="40" t="s">
        <v>166</v>
      </c>
      <c r="BN524" s="40" t="s">
        <v>166</v>
      </c>
      <c r="BO524" s="40" t="s">
        <v>2388</v>
      </c>
      <c r="BP524" s="40" t="s">
        <v>150</v>
      </c>
      <c r="BQ524" s="40" t="s">
        <v>150</v>
      </c>
      <c r="BR524" s="40" t="s">
        <v>150</v>
      </c>
      <c r="BS524" s="40" t="s">
        <v>150</v>
      </c>
      <c r="BT524" s="40" t="s">
        <v>150</v>
      </c>
      <c r="BU524" s="41" t="s">
        <v>150</v>
      </c>
      <c r="BV524" s="43" t="s">
        <v>150</v>
      </c>
      <c r="BW524" s="40" t="s">
        <v>153</v>
      </c>
      <c r="BX524" s="40" t="s">
        <v>150</v>
      </c>
      <c r="BY524" s="40" t="s">
        <v>150</v>
      </c>
      <c r="BZ524" s="40" t="s">
        <v>150</v>
      </c>
      <c r="CA524" s="43" t="s">
        <v>150</v>
      </c>
      <c r="CB524" s="43" t="s">
        <v>150</v>
      </c>
      <c r="CC524" s="43" t="s">
        <v>150</v>
      </c>
      <c r="CD524" s="40" t="s">
        <v>150</v>
      </c>
      <c r="CE524" s="40" t="s">
        <v>150</v>
      </c>
      <c r="CF524" s="40" t="s">
        <v>150</v>
      </c>
      <c r="CG524" s="40" t="s">
        <v>153</v>
      </c>
      <c r="CH524" s="40" t="s">
        <v>158</v>
      </c>
      <c r="CI524" s="40"/>
      <c r="CJ524" s="40"/>
      <c r="CK524" s="40"/>
      <c r="CL524" s="40"/>
      <c r="CM524" s="40"/>
      <c r="CN524" s="40"/>
      <c r="CO524" s="40"/>
      <c r="CP524" s="40"/>
      <c r="CQ524" s="40"/>
      <c r="CR524" s="40"/>
      <c r="CS524" s="40"/>
      <c r="CT524" s="4"/>
      <c r="CU524" s="4"/>
      <c r="CV524" s="4"/>
      <c r="CW524" s="4"/>
      <c r="CX524" s="4"/>
      <c r="CY524" s="4"/>
      <c r="CZ524" s="4"/>
      <c r="DA524" s="4"/>
      <c r="DB524" s="4"/>
      <c r="DC524" s="4"/>
      <c r="DD524" s="4"/>
      <c r="DE524" s="4"/>
      <c r="DF524" s="4"/>
      <c r="DG524" s="4"/>
      <c r="DH524" s="4"/>
      <c r="DI524" s="4"/>
      <c r="DJ524" s="4"/>
      <c r="DK524" s="4"/>
    </row>
    <row r="525" spans="1:115" ht="15" customHeight="1" x14ac:dyDescent="0.6">
      <c r="A525" s="40">
        <v>655</v>
      </c>
      <c r="B525" s="40" t="s">
        <v>19</v>
      </c>
      <c r="C525" s="40" t="s">
        <v>49</v>
      </c>
      <c r="D525" s="40" t="s">
        <v>50</v>
      </c>
      <c r="E525" s="40" t="s">
        <v>22</v>
      </c>
      <c r="F525" s="40" t="s">
        <v>53</v>
      </c>
      <c r="G525" s="40">
        <v>248</v>
      </c>
      <c r="H525" s="40" t="s">
        <v>2389</v>
      </c>
      <c r="I525" s="41">
        <v>44351</v>
      </c>
      <c r="J525" s="40">
        <f t="shared" si="0"/>
        <v>2021</v>
      </c>
      <c r="K525" s="40">
        <f t="shared" si="1"/>
        <v>6</v>
      </c>
      <c r="L525" s="40" t="str">
        <f t="shared" si="2"/>
        <v>2 - Summer</v>
      </c>
      <c r="M525" s="40" t="s">
        <v>2390</v>
      </c>
      <c r="N525" s="40" t="s">
        <v>150</v>
      </c>
      <c r="O525" s="43">
        <v>0.47569444444444442</v>
      </c>
      <c r="P525" s="40" t="s">
        <v>160</v>
      </c>
      <c r="Q525" s="40">
        <v>28.825794999999999</v>
      </c>
      <c r="R525" s="40">
        <v>-82.750102999999996</v>
      </c>
      <c r="S525" s="40" t="s">
        <v>152</v>
      </c>
      <c r="T525" s="40" t="s">
        <v>150</v>
      </c>
      <c r="U525" s="40" t="s">
        <v>153</v>
      </c>
      <c r="V525" s="40" t="s">
        <v>150</v>
      </c>
      <c r="W525" s="40" t="s">
        <v>153</v>
      </c>
      <c r="X525" s="40" t="s">
        <v>150</v>
      </c>
      <c r="Y525" s="40" t="s">
        <v>2391</v>
      </c>
      <c r="Z525" s="40" t="s">
        <v>2392</v>
      </c>
      <c r="AA525" s="45">
        <v>982.00040844416105</v>
      </c>
      <c r="AB525" s="40" t="s">
        <v>156</v>
      </c>
      <c r="AC525" s="40">
        <v>13</v>
      </c>
      <c r="AD525" s="40">
        <v>66.5</v>
      </c>
      <c r="AE525" s="40">
        <v>66.8</v>
      </c>
      <c r="AF525" s="40">
        <v>50.5</v>
      </c>
      <c r="AG525" s="46">
        <v>71</v>
      </c>
      <c r="AH525" s="46">
        <v>72.5</v>
      </c>
      <c r="AI525" s="40">
        <v>67.3</v>
      </c>
      <c r="AJ525" s="40">
        <v>53</v>
      </c>
      <c r="AK525" s="40">
        <v>15.5</v>
      </c>
      <c r="AL525" s="40">
        <v>12.6</v>
      </c>
      <c r="AM525" s="40" t="s">
        <v>150</v>
      </c>
      <c r="AN525" s="40" t="s">
        <v>150</v>
      </c>
      <c r="AO525" s="40" t="s">
        <v>201</v>
      </c>
      <c r="AP525" s="40" t="s">
        <v>153</v>
      </c>
      <c r="AQ525" s="40" t="s">
        <v>150</v>
      </c>
      <c r="AR525" s="40" t="s">
        <v>153</v>
      </c>
      <c r="AS525" s="40" t="s">
        <v>150</v>
      </c>
      <c r="AT525" s="40" t="s">
        <v>166</v>
      </c>
      <c r="AU525" s="40" t="s">
        <v>181</v>
      </c>
      <c r="AV525" s="40" t="s">
        <v>153</v>
      </c>
      <c r="AW525" s="40" t="s">
        <v>150</v>
      </c>
      <c r="AX525" s="40" t="s">
        <v>153</v>
      </c>
      <c r="AY525" s="40" t="s">
        <v>150</v>
      </c>
      <c r="AZ525" s="40" t="s">
        <v>281</v>
      </c>
      <c r="BA525" s="40" t="s">
        <v>164</v>
      </c>
      <c r="BB525" s="40" t="s">
        <v>153</v>
      </c>
      <c r="BC525" s="40" t="s">
        <v>150</v>
      </c>
      <c r="BD525" s="40" t="s">
        <v>150</v>
      </c>
      <c r="BE525" s="40" t="s">
        <v>150</v>
      </c>
      <c r="BF525" s="40" t="s">
        <v>153</v>
      </c>
      <c r="BG525" s="40" t="s">
        <v>166</v>
      </c>
      <c r="BH525" s="40" t="s">
        <v>166</v>
      </c>
      <c r="BI525" s="40" t="s">
        <v>153</v>
      </c>
      <c r="BJ525" s="40" t="s">
        <v>153</v>
      </c>
      <c r="BK525" s="40" t="s">
        <v>150</v>
      </c>
      <c r="BL525" s="40" t="s">
        <v>150</v>
      </c>
      <c r="BM525" s="40" t="s">
        <v>166</v>
      </c>
      <c r="BN525" s="40" t="s">
        <v>166</v>
      </c>
      <c r="BO525" s="40" t="s">
        <v>2286</v>
      </c>
      <c r="BP525" s="40" t="s">
        <v>150</v>
      </c>
      <c r="BQ525" s="40" t="s">
        <v>150</v>
      </c>
      <c r="BR525" s="40" t="s">
        <v>150</v>
      </c>
      <c r="BS525" s="40" t="s">
        <v>150</v>
      </c>
      <c r="BT525" s="40" t="s">
        <v>150</v>
      </c>
      <c r="BU525" s="41" t="s">
        <v>150</v>
      </c>
      <c r="BV525" s="43" t="s">
        <v>150</v>
      </c>
      <c r="BW525" s="40" t="s">
        <v>153</v>
      </c>
      <c r="BX525" s="40" t="s">
        <v>150</v>
      </c>
      <c r="BY525" s="40" t="s">
        <v>150</v>
      </c>
      <c r="BZ525" s="40" t="s">
        <v>150</v>
      </c>
      <c r="CA525" s="43" t="s">
        <v>150</v>
      </c>
      <c r="CB525" s="43" t="s">
        <v>150</v>
      </c>
      <c r="CC525" s="43" t="s">
        <v>150</v>
      </c>
      <c r="CD525" s="40" t="s">
        <v>150</v>
      </c>
      <c r="CE525" s="40" t="s">
        <v>150</v>
      </c>
      <c r="CF525" s="40" t="s">
        <v>150</v>
      </c>
      <c r="CG525" s="40" t="s">
        <v>153</v>
      </c>
      <c r="CH525" s="40" t="s">
        <v>158</v>
      </c>
      <c r="CI525" s="40"/>
      <c r="CJ525" s="40"/>
      <c r="CK525" s="40"/>
      <c r="CL525" s="40"/>
      <c r="CM525" s="40"/>
      <c r="CN525" s="40"/>
      <c r="CO525" s="40"/>
      <c r="CP525" s="40"/>
      <c r="CQ525" s="40"/>
      <c r="CR525" s="40"/>
      <c r="CS525" s="40"/>
      <c r="CT525" s="4"/>
      <c r="CU525" s="4"/>
      <c r="CV525" s="4"/>
      <c r="CW525" s="4"/>
      <c r="CX525" s="4"/>
      <c r="CY525" s="4"/>
      <c r="CZ525" s="4"/>
      <c r="DA525" s="4"/>
      <c r="DB525" s="4"/>
      <c r="DC525" s="4"/>
      <c r="DD525" s="4"/>
      <c r="DE525" s="4"/>
      <c r="DF525" s="4"/>
      <c r="DG525" s="4"/>
      <c r="DH525" s="4"/>
      <c r="DI525" s="4"/>
      <c r="DJ525" s="4"/>
      <c r="DK525" s="4"/>
    </row>
    <row r="526" spans="1:115" ht="15" customHeight="1" x14ac:dyDescent="0.6">
      <c r="A526" s="40">
        <v>656</v>
      </c>
      <c r="B526" s="40" t="s">
        <v>19</v>
      </c>
      <c r="C526" s="40" t="s">
        <v>49</v>
      </c>
      <c r="D526" s="40" t="s">
        <v>50</v>
      </c>
      <c r="E526" s="40" t="s">
        <v>22</v>
      </c>
      <c r="F526" s="40" t="s">
        <v>53</v>
      </c>
      <c r="G526" s="40">
        <v>249</v>
      </c>
      <c r="H526" s="40" t="s">
        <v>150</v>
      </c>
      <c r="I526" s="41">
        <v>44351</v>
      </c>
      <c r="J526" s="40">
        <f t="shared" si="0"/>
        <v>2021</v>
      </c>
      <c r="K526" s="40">
        <f t="shared" si="1"/>
        <v>6</v>
      </c>
      <c r="L526" s="40" t="str">
        <f t="shared" si="2"/>
        <v>2 - Summer</v>
      </c>
      <c r="M526" s="40" t="s">
        <v>2393</v>
      </c>
      <c r="N526" s="40" t="s">
        <v>150</v>
      </c>
      <c r="O526" s="43">
        <v>0.54722222222222217</v>
      </c>
      <c r="P526" s="40" t="s">
        <v>160</v>
      </c>
      <c r="Q526" s="40">
        <v>28.799479999999999</v>
      </c>
      <c r="R526" s="40">
        <v>-82.764719999999997</v>
      </c>
      <c r="S526" s="40" t="s">
        <v>152</v>
      </c>
      <c r="T526" s="40" t="s">
        <v>150</v>
      </c>
      <c r="U526" s="40" t="s">
        <v>153</v>
      </c>
      <c r="V526" s="40" t="s">
        <v>150</v>
      </c>
      <c r="W526" s="40" t="s">
        <v>153</v>
      </c>
      <c r="X526" s="40" t="s">
        <v>150</v>
      </c>
      <c r="Y526" s="40" t="s">
        <v>2394</v>
      </c>
      <c r="Z526" s="40" t="s">
        <v>2395</v>
      </c>
      <c r="AA526" s="45">
        <v>982.00040834432798</v>
      </c>
      <c r="AB526" s="40" t="s">
        <v>156</v>
      </c>
      <c r="AC526" s="40">
        <v>14.2</v>
      </c>
      <c r="AD526" s="40">
        <v>92.8</v>
      </c>
      <c r="AE526" s="40">
        <v>95</v>
      </c>
      <c r="AF526" s="40">
        <v>68.599999999999994</v>
      </c>
      <c r="AG526" s="46">
        <v>99.5</v>
      </c>
      <c r="AH526" s="46">
        <v>100.5</v>
      </c>
      <c r="AI526" s="40">
        <v>91.2</v>
      </c>
      <c r="AJ526" s="40">
        <v>68.5</v>
      </c>
      <c r="AK526" s="40">
        <v>38.5</v>
      </c>
      <c r="AL526" s="40">
        <v>34</v>
      </c>
      <c r="AM526" s="40" t="s">
        <v>150</v>
      </c>
      <c r="AN526" s="40" t="s">
        <v>951</v>
      </c>
      <c r="AO526" s="40" t="s">
        <v>201</v>
      </c>
      <c r="AP526" s="40" t="s">
        <v>153</v>
      </c>
      <c r="AQ526" s="40" t="s">
        <v>150</v>
      </c>
      <c r="AR526" s="40" t="s">
        <v>166</v>
      </c>
      <c r="AS526" s="40" t="s">
        <v>2396</v>
      </c>
      <c r="AT526" s="40" t="s">
        <v>166</v>
      </c>
      <c r="AU526" s="40" t="s">
        <v>181</v>
      </c>
      <c r="AV526" s="40" t="s">
        <v>153</v>
      </c>
      <c r="AW526" s="40" t="s">
        <v>150</v>
      </c>
      <c r="AX526" s="40" t="s">
        <v>153</v>
      </c>
      <c r="AY526" s="40" t="s">
        <v>150</v>
      </c>
      <c r="AZ526" s="40" t="s">
        <v>164</v>
      </c>
      <c r="BA526" s="40" t="s">
        <v>164</v>
      </c>
      <c r="BB526" s="40" t="s">
        <v>153</v>
      </c>
      <c r="BC526" s="40" t="s">
        <v>150</v>
      </c>
      <c r="BD526" s="40" t="s">
        <v>150</v>
      </c>
      <c r="BE526" s="40" t="s">
        <v>150</v>
      </c>
      <c r="BF526" s="40" t="s">
        <v>153</v>
      </c>
      <c r="BG526" s="40" t="s">
        <v>166</v>
      </c>
      <c r="BH526" s="40" t="s">
        <v>166</v>
      </c>
      <c r="BI526" s="40" t="s">
        <v>153</v>
      </c>
      <c r="BJ526" s="40" t="s">
        <v>153</v>
      </c>
      <c r="BK526" s="40" t="s">
        <v>150</v>
      </c>
      <c r="BL526" s="40" t="s">
        <v>150</v>
      </c>
      <c r="BM526" s="40" t="s">
        <v>166</v>
      </c>
      <c r="BN526" s="40" t="s">
        <v>166</v>
      </c>
      <c r="BO526" s="40"/>
      <c r="BP526" s="40" t="s">
        <v>150</v>
      </c>
      <c r="BQ526" s="40" t="s">
        <v>150</v>
      </c>
      <c r="BR526" s="40" t="s">
        <v>150</v>
      </c>
      <c r="BS526" s="40" t="s">
        <v>150</v>
      </c>
      <c r="BT526" s="40" t="s">
        <v>150</v>
      </c>
      <c r="BU526" s="41" t="s">
        <v>150</v>
      </c>
      <c r="BV526" s="43" t="s">
        <v>150</v>
      </c>
      <c r="BW526" s="40" t="s">
        <v>153</v>
      </c>
      <c r="BX526" s="40" t="s">
        <v>150</v>
      </c>
      <c r="BY526" s="40" t="s">
        <v>150</v>
      </c>
      <c r="BZ526" s="40" t="s">
        <v>150</v>
      </c>
      <c r="CA526" s="43" t="s">
        <v>150</v>
      </c>
      <c r="CB526" s="43" t="s">
        <v>150</v>
      </c>
      <c r="CC526" s="43" t="s">
        <v>150</v>
      </c>
      <c r="CD526" s="40" t="s">
        <v>150</v>
      </c>
      <c r="CE526" s="40" t="s">
        <v>150</v>
      </c>
      <c r="CF526" s="40" t="s">
        <v>150</v>
      </c>
      <c r="CG526" s="40" t="s">
        <v>153</v>
      </c>
      <c r="CH526" s="40" t="s">
        <v>158</v>
      </c>
      <c r="CI526" s="40"/>
      <c r="CJ526" s="40"/>
      <c r="CK526" s="40"/>
      <c r="CL526" s="40"/>
      <c r="CM526" s="40"/>
      <c r="CN526" s="40"/>
      <c r="CO526" s="40"/>
      <c r="CP526" s="40"/>
      <c r="CQ526" s="40"/>
      <c r="CR526" s="40"/>
      <c r="CS526" s="40"/>
      <c r="CT526" s="4"/>
      <c r="CU526" s="4"/>
      <c r="CV526" s="4"/>
      <c r="CW526" s="4"/>
      <c r="CX526" s="4"/>
      <c r="CY526" s="4"/>
      <c r="CZ526" s="4"/>
      <c r="DA526" s="4"/>
      <c r="DB526" s="4"/>
      <c r="DC526" s="4"/>
      <c r="DD526" s="4"/>
      <c r="DE526" s="4"/>
      <c r="DF526" s="4"/>
      <c r="DG526" s="4"/>
      <c r="DH526" s="4"/>
      <c r="DI526" s="4"/>
      <c r="DJ526" s="4"/>
      <c r="DK526" s="4"/>
    </row>
    <row r="527" spans="1:115" ht="15" customHeight="1" x14ac:dyDescent="0.6">
      <c r="A527" s="40">
        <v>657</v>
      </c>
      <c r="B527" s="40" t="s">
        <v>19</v>
      </c>
      <c r="C527" s="40" t="s">
        <v>49</v>
      </c>
      <c r="D527" s="40" t="s">
        <v>50</v>
      </c>
      <c r="E527" s="40" t="s">
        <v>22</v>
      </c>
      <c r="F527" s="40" t="s">
        <v>53</v>
      </c>
      <c r="G527" s="40">
        <v>250</v>
      </c>
      <c r="H527" s="40" t="s">
        <v>2397</v>
      </c>
      <c r="I527" s="41">
        <v>44351</v>
      </c>
      <c r="J527" s="40">
        <f t="shared" si="0"/>
        <v>2021</v>
      </c>
      <c r="K527" s="40">
        <f t="shared" si="1"/>
        <v>6</v>
      </c>
      <c r="L527" s="40" t="str">
        <f t="shared" si="2"/>
        <v>2 - Summer</v>
      </c>
      <c r="M527" s="40" t="s">
        <v>2398</v>
      </c>
      <c r="N527" s="40" t="s">
        <v>150</v>
      </c>
      <c r="O527" s="43">
        <v>0.64236111111111105</v>
      </c>
      <c r="P527" s="40" t="s">
        <v>160</v>
      </c>
      <c r="Q527" s="40">
        <v>28.783010000000001</v>
      </c>
      <c r="R527" s="40">
        <v>-82.771680000000003</v>
      </c>
      <c r="S527" s="40" t="s">
        <v>152</v>
      </c>
      <c r="T527" s="40" t="s">
        <v>150</v>
      </c>
      <c r="U527" s="40" t="s">
        <v>153</v>
      </c>
      <c r="V527" s="40" t="s">
        <v>150</v>
      </c>
      <c r="W527" s="40" t="s">
        <v>153</v>
      </c>
      <c r="X527" s="40" t="s">
        <v>150</v>
      </c>
      <c r="Y527" s="40" t="s">
        <v>2399</v>
      </c>
      <c r="Z527" s="40" t="s">
        <v>2400</v>
      </c>
      <c r="AA527" s="45">
        <v>982.00041028500698</v>
      </c>
      <c r="AB527" s="40" t="s">
        <v>156</v>
      </c>
      <c r="AC527" s="40">
        <v>15.5</v>
      </c>
      <c r="AD527" s="40">
        <v>74</v>
      </c>
      <c r="AE527" s="40">
        <v>75.900000000000006</v>
      </c>
      <c r="AF527" s="40">
        <v>56.3</v>
      </c>
      <c r="AG527" s="46">
        <v>80.599999999999994</v>
      </c>
      <c r="AH527" s="46">
        <v>84.1</v>
      </c>
      <c r="AI527" s="40">
        <v>75.8</v>
      </c>
      <c r="AJ527" s="40">
        <v>55.3</v>
      </c>
      <c r="AK527" s="40">
        <v>17.5</v>
      </c>
      <c r="AL527" s="40">
        <v>14.5</v>
      </c>
      <c r="AM527" s="40" t="s">
        <v>150</v>
      </c>
      <c r="AN527" s="40" t="s">
        <v>150</v>
      </c>
      <c r="AO527" s="40" t="s">
        <v>163</v>
      </c>
      <c r="AP527" s="40" t="s">
        <v>166</v>
      </c>
      <c r="AQ527" s="40" t="s">
        <v>2401</v>
      </c>
      <c r="AR527" s="40" t="s">
        <v>153</v>
      </c>
      <c r="AS527" s="40" t="s">
        <v>150</v>
      </c>
      <c r="AT527" s="40" t="s">
        <v>166</v>
      </c>
      <c r="AU527" s="40" t="s">
        <v>181</v>
      </c>
      <c r="AV527" s="40" t="s">
        <v>153</v>
      </c>
      <c r="AW527" s="40" t="s">
        <v>150</v>
      </c>
      <c r="AX527" s="40" t="s">
        <v>153</v>
      </c>
      <c r="AY527" s="40" t="s">
        <v>150</v>
      </c>
      <c r="AZ527" s="40" t="s">
        <v>164</v>
      </c>
      <c r="BA527" s="40" t="s">
        <v>164</v>
      </c>
      <c r="BB527" s="40" t="s">
        <v>153</v>
      </c>
      <c r="BC527" s="40" t="s">
        <v>150</v>
      </c>
      <c r="BD527" s="40" t="s">
        <v>150</v>
      </c>
      <c r="BE527" s="40" t="s">
        <v>150</v>
      </c>
      <c r="BF527" s="40" t="s">
        <v>153</v>
      </c>
      <c r="BG527" s="40" t="s">
        <v>166</v>
      </c>
      <c r="BH527" s="40" t="s">
        <v>166</v>
      </c>
      <c r="BI527" s="40" t="s">
        <v>153</v>
      </c>
      <c r="BJ527" s="40" t="s">
        <v>153</v>
      </c>
      <c r="BK527" s="40" t="s">
        <v>150</v>
      </c>
      <c r="BL527" s="40" t="s">
        <v>150</v>
      </c>
      <c r="BM527" s="40" t="s">
        <v>166</v>
      </c>
      <c r="BN527" s="40" t="s">
        <v>166</v>
      </c>
      <c r="BO527" s="40" t="s">
        <v>2286</v>
      </c>
      <c r="BP527" s="40" t="s">
        <v>150</v>
      </c>
      <c r="BQ527" s="40" t="s">
        <v>150</v>
      </c>
      <c r="BR527" s="40" t="s">
        <v>150</v>
      </c>
      <c r="BS527" s="40" t="s">
        <v>150</v>
      </c>
      <c r="BT527" s="40" t="s">
        <v>150</v>
      </c>
      <c r="BU527" s="41" t="s">
        <v>150</v>
      </c>
      <c r="BV527" s="43" t="s">
        <v>150</v>
      </c>
      <c r="BW527" s="40" t="s">
        <v>153</v>
      </c>
      <c r="BX527" s="40" t="s">
        <v>150</v>
      </c>
      <c r="BY527" s="40" t="s">
        <v>150</v>
      </c>
      <c r="BZ527" s="40" t="s">
        <v>150</v>
      </c>
      <c r="CA527" s="43" t="s">
        <v>150</v>
      </c>
      <c r="CB527" s="43" t="s">
        <v>150</v>
      </c>
      <c r="CC527" s="43" t="s">
        <v>150</v>
      </c>
      <c r="CD527" s="40" t="s">
        <v>150</v>
      </c>
      <c r="CE527" s="40" t="s">
        <v>150</v>
      </c>
      <c r="CF527" s="40" t="s">
        <v>150</v>
      </c>
      <c r="CG527" s="40" t="s">
        <v>153</v>
      </c>
      <c r="CH527" s="40" t="s">
        <v>158</v>
      </c>
      <c r="CI527" s="40"/>
      <c r="CJ527" s="40"/>
      <c r="CK527" s="40"/>
      <c r="CL527" s="40"/>
      <c r="CM527" s="40"/>
      <c r="CN527" s="40"/>
      <c r="CO527" s="40"/>
      <c r="CP527" s="40"/>
      <c r="CQ527" s="40"/>
      <c r="CR527" s="40"/>
      <c r="CS527" s="40"/>
      <c r="CT527" s="4"/>
      <c r="CU527" s="4"/>
      <c r="CV527" s="4"/>
      <c r="CW527" s="4"/>
      <c r="CX527" s="4"/>
      <c r="CY527" s="4"/>
      <c r="CZ527" s="4"/>
      <c r="DA527" s="4"/>
      <c r="DB527" s="4"/>
      <c r="DC527" s="4"/>
      <c r="DD527" s="4"/>
      <c r="DE527" s="4"/>
      <c r="DF527" s="4"/>
      <c r="DG527" s="4"/>
      <c r="DH527" s="4"/>
      <c r="DI527" s="4"/>
      <c r="DJ527" s="4"/>
      <c r="DK527" s="4"/>
    </row>
    <row r="528" spans="1:115" ht="15" customHeight="1" x14ac:dyDescent="0.6">
      <c r="A528" s="40">
        <v>658</v>
      </c>
      <c r="B528" s="40" t="s">
        <v>19</v>
      </c>
      <c r="C528" s="40" t="s">
        <v>49</v>
      </c>
      <c r="D528" s="40" t="s">
        <v>50</v>
      </c>
      <c r="E528" s="40" t="s">
        <v>22</v>
      </c>
      <c r="F528" s="40" t="s">
        <v>53</v>
      </c>
      <c r="G528" s="40">
        <v>251</v>
      </c>
      <c r="H528" s="40" t="s">
        <v>2402</v>
      </c>
      <c r="I528" s="41">
        <v>44351</v>
      </c>
      <c r="J528" s="40">
        <f t="shared" si="0"/>
        <v>2021</v>
      </c>
      <c r="K528" s="40">
        <f t="shared" si="1"/>
        <v>6</v>
      </c>
      <c r="L528" s="40" t="str">
        <f t="shared" si="2"/>
        <v>2 - Summer</v>
      </c>
      <c r="M528" s="40" t="s">
        <v>2403</v>
      </c>
      <c r="N528" s="40" t="s">
        <v>150</v>
      </c>
      <c r="O528" s="43">
        <v>0.69027777777777777</v>
      </c>
      <c r="P528" s="40" t="s">
        <v>160</v>
      </c>
      <c r="Q528" s="40">
        <v>28.780937999999999</v>
      </c>
      <c r="R528" s="40">
        <v>-82.777136999999996</v>
      </c>
      <c r="S528" s="40" t="s">
        <v>152</v>
      </c>
      <c r="T528" s="40" t="s">
        <v>150</v>
      </c>
      <c r="U528" s="40" t="s">
        <v>153</v>
      </c>
      <c r="V528" s="40" t="s">
        <v>150</v>
      </c>
      <c r="W528" s="40" t="s">
        <v>153</v>
      </c>
      <c r="X528" s="40" t="s">
        <v>150</v>
      </c>
      <c r="Y528" s="40" t="s">
        <v>2404</v>
      </c>
      <c r="Z528" s="40" t="s">
        <v>2405</v>
      </c>
      <c r="AA528" s="45">
        <v>982.00040844880402</v>
      </c>
      <c r="AB528" s="40" t="s">
        <v>156</v>
      </c>
      <c r="AC528" s="40">
        <v>12</v>
      </c>
      <c r="AD528" s="40">
        <v>62.6</v>
      </c>
      <c r="AE528" s="40">
        <v>63.4</v>
      </c>
      <c r="AF528" s="40">
        <v>51.8</v>
      </c>
      <c r="AG528" s="46">
        <v>68</v>
      </c>
      <c r="AH528" s="46">
        <v>68.599999999999994</v>
      </c>
      <c r="AI528" s="40">
        <v>65</v>
      </c>
      <c r="AJ528" s="40">
        <v>49.4</v>
      </c>
      <c r="AK528" s="40">
        <v>15.5</v>
      </c>
      <c r="AL528" s="40">
        <v>12.7</v>
      </c>
      <c r="AM528" s="40" t="s">
        <v>150</v>
      </c>
      <c r="AN528" s="40" t="s">
        <v>150</v>
      </c>
      <c r="AO528" s="40" t="s">
        <v>201</v>
      </c>
      <c r="AP528" s="40" t="s">
        <v>166</v>
      </c>
      <c r="AQ528" s="40" t="s">
        <v>2406</v>
      </c>
      <c r="AR528" s="40" t="s">
        <v>153</v>
      </c>
      <c r="AS528" s="40" t="s">
        <v>150</v>
      </c>
      <c r="AT528" s="40" t="s">
        <v>166</v>
      </c>
      <c r="AU528" s="40" t="s">
        <v>181</v>
      </c>
      <c r="AV528" s="40" t="s">
        <v>153</v>
      </c>
      <c r="AW528" s="40" t="s">
        <v>150</v>
      </c>
      <c r="AX528" s="40" t="s">
        <v>153</v>
      </c>
      <c r="AY528" s="40" t="s">
        <v>150</v>
      </c>
      <c r="AZ528" s="40" t="s">
        <v>165</v>
      </c>
      <c r="BA528" s="40" t="s">
        <v>165</v>
      </c>
      <c r="BB528" s="40" t="s">
        <v>153</v>
      </c>
      <c r="BC528" s="40" t="s">
        <v>150</v>
      </c>
      <c r="BD528" s="40" t="s">
        <v>150</v>
      </c>
      <c r="BE528" s="40" t="s">
        <v>150</v>
      </c>
      <c r="BF528" s="40" t="s">
        <v>153</v>
      </c>
      <c r="BG528" s="40" t="s">
        <v>166</v>
      </c>
      <c r="BH528" s="40" t="s">
        <v>166</v>
      </c>
      <c r="BI528" s="40" t="s">
        <v>153</v>
      </c>
      <c r="BJ528" s="40" t="s">
        <v>153</v>
      </c>
      <c r="BK528" s="40" t="s">
        <v>150</v>
      </c>
      <c r="BL528" s="40" t="s">
        <v>150</v>
      </c>
      <c r="BM528" s="40" t="s">
        <v>166</v>
      </c>
      <c r="BN528" s="40" t="s">
        <v>166</v>
      </c>
      <c r="BO528" s="40" t="s">
        <v>2407</v>
      </c>
      <c r="BP528" s="40" t="s">
        <v>150</v>
      </c>
      <c r="BQ528" s="40" t="s">
        <v>150</v>
      </c>
      <c r="BR528" s="40" t="s">
        <v>150</v>
      </c>
      <c r="BS528" s="40" t="s">
        <v>150</v>
      </c>
      <c r="BT528" s="40" t="s">
        <v>150</v>
      </c>
      <c r="BU528" s="41" t="s">
        <v>150</v>
      </c>
      <c r="BV528" s="43" t="s">
        <v>150</v>
      </c>
      <c r="BW528" s="40" t="s">
        <v>153</v>
      </c>
      <c r="BX528" s="40" t="s">
        <v>150</v>
      </c>
      <c r="BY528" s="40" t="s">
        <v>150</v>
      </c>
      <c r="BZ528" s="40" t="s">
        <v>150</v>
      </c>
      <c r="CA528" s="43" t="s">
        <v>150</v>
      </c>
      <c r="CB528" s="43" t="s">
        <v>150</v>
      </c>
      <c r="CC528" s="43" t="s">
        <v>150</v>
      </c>
      <c r="CD528" s="40" t="s">
        <v>150</v>
      </c>
      <c r="CE528" s="40" t="s">
        <v>150</v>
      </c>
      <c r="CF528" s="40" t="s">
        <v>150</v>
      </c>
      <c r="CG528" s="40" t="s">
        <v>153</v>
      </c>
      <c r="CH528" s="40" t="s">
        <v>158</v>
      </c>
      <c r="CI528" s="40"/>
      <c r="CJ528" s="40"/>
      <c r="CK528" s="40"/>
      <c r="CL528" s="40"/>
      <c r="CM528" s="40"/>
      <c r="CN528" s="40"/>
      <c r="CO528" s="40"/>
      <c r="CP528" s="40"/>
      <c r="CQ528" s="40"/>
      <c r="CR528" s="40"/>
      <c r="CS528" s="40"/>
      <c r="CT528" s="4"/>
      <c r="CU528" s="4"/>
      <c r="CV528" s="4"/>
      <c r="CW528" s="4"/>
      <c r="CX528" s="4"/>
      <c r="CY528" s="4"/>
      <c r="CZ528" s="4"/>
      <c r="DA528" s="4"/>
      <c r="DB528" s="4"/>
      <c r="DC528" s="4"/>
      <c r="DD528" s="4"/>
      <c r="DE528" s="4"/>
      <c r="DF528" s="4"/>
      <c r="DG528" s="4"/>
      <c r="DH528" s="4"/>
      <c r="DI528" s="4"/>
      <c r="DJ528" s="4"/>
      <c r="DK528" s="4"/>
    </row>
    <row r="529" spans="1:115" ht="15" customHeight="1" x14ac:dyDescent="0.6">
      <c r="A529" s="40">
        <v>659</v>
      </c>
      <c r="B529" s="40" t="s">
        <v>19</v>
      </c>
      <c r="C529" s="40" t="s">
        <v>49</v>
      </c>
      <c r="D529" s="40" t="s">
        <v>50</v>
      </c>
      <c r="E529" s="40" t="s">
        <v>22</v>
      </c>
      <c r="F529" s="40" t="s">
        <v>53</v>
      </c>
      <c r="G529" s="40">
        <v>252</v>
      </c>
      <c r="H529" s="40" t="s">
        <v>2408</v>
      </c>
      <c r="I529" s="41">
        <v>44351</v>
      </c>
      <c r="J529" s="40">
        <f t="shared" si="0"/>
        <v>2021</v>
      </c>
      <c r="K529" s="40">
        <f t="shared" si="1"/>
        <v>6</v>
      </c>
      <c r="L529" s="40" t="str">
        <f t="shared" si="2"/>
        <v>2 - Summer</v>
      </c>
      <c r="M529" s="40" t="s">
        <v>2403</v>
      </c>
      <c r="N529" s="40" t="s">
        <v>150</v>
      </c>
      <c r="O529" s="43">
        <v>0.72222222222222221</v>
      </c>
      <c r="P529" s="40" t="s">
        <v>160</v>
      </c>
      <c r="Q529" s="40">
        <v>28.781680000000001</v>
      </c>
      <c r="R529" s="40">
        <v>-82.789339999999996</v>
      </c>
      <c r="S529" s="40" t="s">
        <v>152</v>
      </c>
      <c r="T529" s="40" t="s">
        <v>150</v>
      </c>
      <c r="U529" s="40" t="s">
        <v>153</v>
      </c>
      <c r="V529" s="40" t="s">
        <v>150</v>
      </c>
      <c r="W529" s="40" t="s">
        <v>153</v>
      </c>
      <c r="X529" s="40" t="s">
        <v>150</v>
      </c>
      <c r="Y529" s="40" t="s">
        <v>2409</v>
      </c>
      <c r="Z529" s="40" t="s">
        <v>2410</v>
      </c>
      <c r="AA529" s="45">
        <v>982.00040759538194</v>
      </c>
      <c r="AB529" s="40" t="s">
        <v>162</v>
      </c>
      <c r="AC529" s="40">
        <v>11</v>
      </c>
      <c r="AD529" s="40">
        <v>49.4</v>
      </c>
      <c r="AE529" s="40">
        <v>50.4</v>
      </c>
      <c r="AF529" s="40">
        <v>48.7</v>
      </c>
      <c r="AG529" s="46">
        <v>53.7</v>
      </c>
      <c r="AH529" s="46">
        <v>54</v>
      </c>
      <c r="AI529" s="40">
        <v>53</v>
      </c>
      <c r="AJ529" s="40">
        <v>38.5</v>
      </c>
      <c r="AK529" s="40">
        <v>10.6</v>
      </c>
      <c r="AL529" s="40">
        <v>7.6</v>
      </c>
      <c r="AM529" s="40" t="s">
        <v>150</v>
      </c>
      <c r="AN529" s="40" t="s">
        <v>150</v>
      </c>
      <c r="AO529" s="40" t="s">
        <v>163</v>
      </c>
      <c r="AP529" s="40" t="s">
        <v>153</v>
      </c>
      <c r="AQ529" s="40" t="s">
        <v>150</v>
      </c>
      <c r="AR529" s="40" t="s">
        <v>153</v>
      </c>
      <c r="AS529" s="40" t="s">
        <v>150</v>
      </c>
      <c r="AT529" s="40" t="s">
        <v>166</v>
      </c>
      <c r="AU529" s="40" t="s">
        <v>181</v>
      </c>
      <c r="AV529" s="40" t="s">
        <v>153</v>
      </c>
      <c r="AW529" s="40" t="s">
        <v>150</v>
      </c>
      <c r="AX529" s="40" t="s">
        <v>153</v>
      </c>
      <c r="AY529" s="40" t="s">
        <v>150</v>
      </c>
      <c r="AZ529" s="40" t="s">
        <v>165</v>
      </c>
      <c r="BA529" s="40" t="s">
        <v>165</v>
      </c>
      <c r="BB529" s="40" t="s">
        <v>153</v>
      </c>
      <c r="BC529" s="40" t="s">
        <v>150</v>
      </c>
      <c r="BD529" s="40" t="s">
        <v>150</v>
      </c>
      <c r="BE529" s="40" t="s">
        <v>150</v>
      </c>
      <c r="BF529" s="40" t="s">
        <v>153</v>
      </c>
      <c r="BG529" s="40" t="s">
        <v>166</v>
      </c>
      <c r="BH529" s="40" t="s">
        <v>153</v>
      </c>
      <c r="BI529" s="40" t="s">
        <v>153</v>
      </c>
      <c r="BJ529" s="40" t="s">
        <v>153</v>
      </c>
      <c r="BK529" s="40" t="s">
        <v>150</v>
      </c>
      <c r="BL529" s="40" t="s">
        <v>150</v>
      </c>
      <c r="BM529" s="40" t="s">
        <v>166</v>
      </c>
      <c r="BN529" s="40" t="s">
        <v>166</v>
      </c>
      <c r="BO529" s="40" t="s">
        <v>2286</v>
      </c>
      <c r="BP529" s="40" t="s">
        <v>150</v>
      </c>
      <c r="BQ529" s="40" t="s">
        <v>150</v>
      </c>
      <c r="BR529" s="40" t="s">
        <v>150</v>
      </c>
      <c r="BS529" s="40" t="s">
        <v>150</v>
      </c>
      <c r="BT529" s="40" t="s">
        <v>150</v>
      </c>
      <c r="BU529" s="41" t="s">
        <v>150</v>
      </c>
      <c r="BV529" s="43" t="s">
        <v>150</v>
      </c>
      <c r="BW529" s="40" t="s">
        <v>153</v>
      </c>
      <c r="BX529" s="40" t="s">
        <v>150</v>
      </c>
      <c r="BY529" s="40" t="s">
        <v>150</v>
      </c>
      <c r="BZ529" s="40" t="s">
        <v>150</v>
      </c>
      <c r="CA529" s="43" t="s">
        <v>150</v>
      </c>
      <c r="CB529" s="43" t="s">
        <v>150</v>
      </c>
      <c r="CC529" s="43" t="s">
        <v>150</v>
      </c>
      <c r="CD529" s="40" t="s">
        <v>150</v>
      </c>
      <c r="CE529" s="40" t="s">
        <v>150</v>
      </c>
      <c r="CF529" s="40" t="s">
        <v>150</v>
      </c>
      <c r="CG529" s="40" t="s">
        <v>153</v>
      </c>
      <c r="CH529" s="40" t="s">
        <v>158</v>
      </c>
      <c r="CI529" s="40"/>
      <c r="CJ529" s="40"/>
      <c r="CK529" s="40"/>
      <c r="CL529" s="40"/>
      <c r="CM529" s="40"/>
      <c r="CN529" s="40"/>
      <c r="CO529" s="40"/>
      <c r="CP529" s="40"/>
      <c r="CQ529" s="40"/>
      <c r="CR529" s="40"/>
      <c r="CS529" s="40"/>
      <c r="CT529" s="4"/>
      <c r="CU529" s="4"/>
      <c r="CV529" s="4"/>
      <c r="CW529" s="4"/>
      <c r="CX529" s="4"/>
      <c r="CY529" s="4"/>
      <c r="CZ529" s="4"/>
      <c r="DA529" s="4"/>
      <c r="DB529" s="4"/>
      <c r="DC529" s="4"/>
      <c r="DD529" s="4"/>
      <c r="DE529" s="4"/>
      <c r="DF529" s="4"/>
      <c r="DG529" s="4"/>
      <c r="DH529" s="4"/>
      <c r="DI529" s="4"/>
      <c r="DJ529" s="4"/>
      <c r="DK529" s="4"/>
    </row>
    <row r="530" spans="1:115" ht="15" customHeight="1" x14ac:dyDescent="0.6">
      <c r="A530" s="40">
        <v>660</v>
      </c>
      <c r="B530" s="40" t="s">
        <v>19</v>
      </c>
      <c r="C530" s="40" t="s">
        <v>49</v>
      </c>
      <c r="D530" s="40" t="s">
        <v>50</v>
      </c>
      <c r="E530" s="40" t="s">
        <v>22</v>
      </c>
      <c r="F530" s="40" t="s">
        <v>53</v>
      </c>
      <c r="G530" s="40">
        <v>253</v>
      </c>
      <c r="H530" s="40" t="s">
        <v>2411</v>
      </c>
      <c r="I530" s="41">
        <v>44352</v>
      </c>
      <c r="J530" s="40">
        <f t="shared" si="0"/>
        <v>2021</v>
      </c>
      <c r="K530" s="40">
        <f t="shared" si="1"/>
        <v>6</v>
      </c>
      <c r="L530" s="40" t="str">
        <f t="shared" si="2"/>
        <v>2 - Summer</v>
      </c>
      <c r="M530" s="40" t="s">
        <v>2412</v>
      </c>
      <c r="N530" s="40" t="s">
        <v>150</v>
      </c>
      <c r="O530" s="43">
        <v>0.49374999999999997</v>
      </c>
      <c r="P530" s="40" t="s">
        <v>160</v>
      </c>
      <c r="Q530" s="40">
        <v>28.830880000000001</v>
      </c>
      <c r="R530" s="40">
        <v>-82.744770000000003</v>
      </c>
      <c r="S530" s="40" t="s">
        <v>152</v>
      </c>
      <c r="T530" s="40" t="s">
        <v>150</v>
      </c>
      <c r="U530" s="40" t="s">
        <v>153</v>
      </c>
      <c r="V530" s="40" t="s">
        <v>150</v>
      </c>
      <c r="W530" s="40" t="s">
        <v>153</v>
      </c>
      <c r="X530" s="40" t="s">
        <v>150</v>
      </c>
      <c r="Y530" s="40" t="s">
        <v>2413</v>
      </c>
      <c r="Z530" s="40" t="s">
        <v>2414</v>
      </c>
      <c r="AA530" s="45">
        <v>982.00041027731299</v>
      </c>
      <c r="AB530" s="40" t="s">
        <v>156</v>
      </c>
      <c r="AC530" s="40">
        <v>19.2</v>
      </c>
      <c r="AD530" s="40">
        <v>85.3</v>
      </c>
      <c r="AE530" s="40">
        <v>87</v>
      </c>
      <c r="AF530" s="40">
        <v>70.900000000000006</v>
      </c>
      <c r="AG530" s="46">
        <v>95</v>
      </c>
      <c r="AH530" s="46">
        <v>96</v>
      </c>
      <c r="AI530" s="40">
        <v>90.1</v>
      </c>
      <c r="AJ530" s="40">
        <v>67.5</v>
      </c>
      <c r="AK530" s="40">
        <v>15.8</v>
      </c>
      <c r="AL530" s="40">
        <v>18.7</v>
      </c>
      <c r="AM530" s="40" t="s">
        <v>150</v>
      </c>
      <c r="AN530" s="40" t="s">
        <v>157</v>
      </c>
      <c r="AO530" s="40" t="s">
        <v>201</v>
      </c>
      <c r="AP530" s="40" t="s">
        <v>153</v>
      </c>
      <c r="AQ530" s="40" t="s">
        <v>150</v>
      </c>
      <c r="AR530" s="40" t="s">
        <v>166</v>
      </c>
      <c r="AS530" s="40" t="s">
        <v>2415</v>
      </c>
      <c r="AT530" s="40" t="s">
        <v>166</v>
      </c>
      <c r="AU530" s="40" t="s">
        <v>181</v>
      </c>
      <c r="AV530" s="40" t="s">
        <v>153</v>
      </c>
      <c r="AW530" s="40" t="s">
        <v>150</v>
      </c>
      <c r="AX530" s="40" t="s">
        <v>153</v>
      </c>
      <c r="AY530" s="40" t="s">
        <v>150</v>
      </c>
      <c r="AZ530" s="40" t="s">
        <v>164</v>
      </c>
      <c r="BA530" s="40" t="s">
        <v>164</v>
      </c>
      <c r="BB530" s="40" t="s">
        <v>153</v>
      </c>
      <c r="BC530" s="40" t="s">
        <v>150</v>
      </c>
      <c r="BD530" s="40" t="s">
        <v>150</v>
      </c>
      <c r="BE530" s="40" t="s">
        <v>150</v>
      </c>
      <c r="BF530" s="40" t="s">
        <v>153</v>
      </c>
      <c r="BG530" s="40" t="s">
        <v>166</v>
      </c>
      <c r="BH530" s="40" t="s">
        <v>166</v>
      </c>
      <c r="BI530" s="40" t="s">
        <v>153</v>
      </c>
      <c r="BJ530" s="40" t="s">
        <v>153</v>
      </c>
      <c r="BK530" s="40" t="s">
        <v>150</v>
      </c>
      <c r="BL530" s="40" t="s">
        <v>150</v>
      </c>
      <c r="BM530" s="40" t="s">
        <v>166</v>
      </c>
      <c r="BN530" s="40" t="s">
        <v>166</v>
      </c>
      <c r="BO530" s="40" t="s">
        <v>2416</v>
      </c>
      <c r="BP530" s="40" t="s">
        <v>150</v>
      </c>
      <c r="BQ530" s="40" t="s">
        <v>150</v>
      </c>
      <c r="BR530" s="40" t="s">
        <v>150</v>
      </c>
      <c r="BS530" s="40" t="s">
        <v>150</v>
      </c>
      <c r="BT530" s="40" t="s">
        <v>150</v>
      </c>
      <c r="BU530" s="41" t="s">
        <v>150</v>
      </c>
      <c r="BV530" s="43" t="s">
        <v>150</v>
      </c>
      <c r="BW530" s="40" t="s">
        <v>153</v>
      </c>
      <c r="BX530" s="40" t="s">
        <v>150</v>
      </c>
      <c r="BY530" s="40" t="s">
        <v>150</v>
      </c>
      <c r="BZ530" s="40" t="s">
        <v>150</v>
      </c>
      <c r="CA530" s="43" t="s">
        <v>150</v>
      </c>
      <c r="CB530" s="43" t="s">
        <v>150</v>
      </c>
      <c r="CC530" s="43" t="s">
        <v>150</v>
      </c>
      <c r="CD530" s="40" t="s">
        <v>150</v>
      </c>
      <c r="CE530" s="40" t="s">
        <v>150</v>
      </c>
      <c r="CF530" s="40" t="s">
        <v>150</v>
      </c>
      <c r="CG530" s="40" t="s">
        <v>153</v>
      </c>
      <c r="CH530" s="40" t="s">
        <v>158</v>
      </c>
      <c r="CI530" s="40"/>
      <c r="CJ530" s="40"/>
      <c r="CK530" s="40"/>
      <c r="CL530" s="40"/>
      <c r="CM530" s="40"/>
      <c r="CN530" s="40"/>
      <c r="CO530" s="40"/>
      <c r="CP530" s="40"/>
      <c r="CQ530" s="40"/>
      <c r="CR530" s="40"/>
      <c r="CS530" s="40"/>
      <c r="CT530" s="4"/>
      <c r="CU530" s="4"/>
      <c r="CV530" s="4"/>
      <c r="CW530" s="4"/>
      <c r="CX530" s="4"/>
      <c r="CY530" s="4"/>
      <c r="CZ530" s="4"/>
      <c r="DA530" s="4"/>
      <c r="DB530" s="4"/>
      <c r="DC530" s="4"/>
      <c r="DD530" s="4"/>
      <c r="DE530" s="4"/>
      <c r="DF530" s="4"/>
      <c r="DG530" s="4"/>
      <c r="DH530" s="4"/>
      <c r="DI530" s="4"/>
      <c r="DJ530" s="4"/>
      <c r="DK530" s="4"/>
    </row>
    <row r="531" spans="1:115" ht="15" customHeight="1" x14ac:dyDescent="0.6">
      <c r="A531" s="40">
        <v>661</v>
      </c>
      <c r="B531" s="40" t="s">
        <v>19</v>
      </c>
      <c r="C531" s="40" t="s">
        <v>49</v>
      </c>
      <c r="D531" s="40" t="s">
        <v>50</v>
      </c>
      <c r="E531" s="40" t="s">
        <v>22</v>
      </c>
      <c r="F531" s="40" t="s">
        <v>53</v>
      </c>
      <c r="G531" s="40">
        <v>254</v>
      </c>
      <c r="H531" s="40" t="s">
        <v>2417</v>
      </c>
      <c r="I531" s="41">
        <v>44352</v>
      </c>
      <c r="J531" s="40">
        <f t="shared" si="0"/>
        <v>2021</v>
      </c>
      <c r="K531" s="40">
        <f t="shared" si="1"/>
        <v>6</v>
      </c>
      <c r="L531" s="40" t="str">
        <f t="shared" si="2"/>
        <v>2 - Summer</v>
      </c>
      <c r="M531" s="40" t="s">
        <v>2418</v>
      </c>
      <c r="N531" s="40" t="s">
        <v>150</v>
      </c>
      <c r="O531" s="43">
        <v>0.55625000000000002</v>
      </c>
      <c r="P531" s="40" t="s">
        <v>160</v>
      </c>
      <c r="Q531" s="40">
        <v>28.824950000000001</v>
      </c>
      <c r="R531" s="40">
        <v>-82.757670000000005</v>
      </c>
      <c r="S531" s="40" t="s">
        <v>152</v>
      </c>
      <c r="T531" s="40" t="s">
        <v>150</v>
      </c>
      <c r="U531" s="40" t="s">
        <v>153</v>
      </c>
      <c r="V531" s="40" t="s">
        <v>150</v>
      </c>
      <c r="W531" s="40" t="s">
        <v>153</v>
      </c>
      <c r="X531" s="40" t="s">
        <v>150</v>
      </c>
      <c r="Y531" s="40" t="s">
        <v>2419</v>
      </c>
      <c r="Z531" s="40" t="s">
        <v>2420</v>
      </c>
      <c r="AA531" s="45">
        <v>982.00040759548699</v>
      </c>
      <c r="AB531" s="40" t="s">
        <v>156</v>
      </c>
      <c r="AC531" s="40">
        <v>15.8</v>
      </c>
      <c r="AD531" s="40">
        <v>74.2</v>
      </c>
      <c r="AE531" s="40">
        <v>80.2</v>
      </c>
      <c r="AF531" s="40">
        <v>64.2</v>
      </c>
      <c r="AG531" s="46">
        <v>82.1</v>
      </c>
      <c r="AH531" s="46">
        <v>87.5</v>
      </c>
      <c r="AI531" s="40">
        <v>80.5</v>
      </c>
      <c r="AJ531" s="40">
        <v>60.3</v>
      </c>
      <c r="AK531" s="40">
        <v>16.3</v>
      </c>
      <c r="AL531" s="40">
        <v>13.5</v>
      </c>
      <c r="AM531" s="40" t="s">
        <v>150</v>
      </c>
      <c r="AN531" s="40" t="s">
        <v>150</v>
      </c>
      <c r="AO531" s="40" t="s">
        <v>163</v>
      </c>
      <c r="AP531" s="40" t="s">
        <v>153</v>
      </c>
      <c r="AQ531" s="40" t="s">
        <v>150</v>
      </c>
      <c r="AR531" s="40" t="s">
        <v>166</v>
      </c>
      <c r="AS531" s="40" t="s">
        <v>2421</v>
      </c>
      <c r="AT531" s="40" t="s">
        <v>166</v>
      </c>
      <c r="AU531" s="40" t="s">
        <v>181</v>
      </c>
      <c r="AV531" s="40" t="s">
        <v>153</v>
      </c>
      <c r="AW531" s="40" t="s">
        <v>150</v>
      </c>
      <c r="AX531" s="40" t="s">
        <v>153</v>
      </c>
      <c r="AY531" s="40" t="s">
        <v>150</v>
      </c>
      <c r="AZ531" s="40" t="s">
        <v>281</v>
      </c>
      <c r="BA531" s="40" t="s">
        <v>165</v>
      </c>
      <c r="BB531" s="40" t="s">
        <v>153</v>
      </c>
      <c r="BC531" s="40" t="s">
        <v>150</v>
      </c>
      <c r="BD531" s="40" t="s">
        <v>150</v>
      </c>
      <c r="BE531" s="40" t="s">
        <v>150</v>
      </c>
      <c r="BF531" s="40" t="s">
        <v>153</v>
      </c>
      <c r="BG531" s="40" t="s">
        <v>166</v>
      </c>
      <c r="BH531" s="40" t="s">
        <v>166</v>
      </c>
      <c r="BI531" s="40" t="s">
        <v>153</v>
      </c>
      <c r="BJ531" s="40" t="s">
        <v>153</v>
      </c>
      <c r="BK531" s="40" t="s">
        <v>150</v>
      </c>
      <c r="BL531" s="40" t="s">
        <v>150</v>
      </c>
      <c r="BM531" s="40" t="s">
        <v>166</v>
      </c>
      <c r="BN531" s="40" t="s">
        <v>166</v>
      </c>
      <c r="BO531" s="40" t="s">
        <v>2422</v>
      </c>
      <c r="BP531" s="40" t="s">
        <v>150</v>
      </c>
      <c r="BQ531" s="40" t="s">
        <v>150</v>
      </c>
      <c r="BR531" s="40" t="s">
        <v>150</v>
      </c>
      <c r="BS531" s="40" t="s">
        <v>150</v>
      </c>
      <c r="BT531" s="40" t="s">
        <v>150</v>
      </c>
      <c r="BU531" s="41" t="s">
        <v>150</v>
      </c>
      <c r="BV531" s="43" t="s">
        <v>150</v>
      </c>
      <c r="BW531" s="40" t="s">
        <v>153</v>
      </c>
      <c r="BX531" s="40" t="s">
        <v>150</v>
      </c>
      <c r="BY531" s="40" t="s">
        <v>150</v>
      </c>
      <c r="BZ531" s="40" t="s">
        <v>150</v>
      </c>
      <c r="CA531" s="43" t="s">
        <v>150</v>
      </c>
      <c r="CB531" s="43" t="s">
        <v>150</v>
      </c>
      <c r="CC531" s="43" t="s">
        <v>150</v>
      </c>
      <c r="CD531" s="40" t="s">
        <v>150</v>
      </c>
      <c r="CE531" s="40" t="s">
        <v>150</v>
      </c>
      <c r="CF531" s="40" t="s">
        <v>150</v>
      </c>
      <c r="CG531" s="40" t="s">
        <v>153</v>
      </c>
      <c r="CH531" s="40" t="s">
        <v>158</v>
      </c>
      <c r="CI531" s="40"/>
      <c r="CJ531" s="40"/>
      <c r="CK531" s="40"/>
      <c r="CL531" s="40"/>
      <c r="CM531" s="40"/>
      <c r="CN531" s="40"/>
      <c r="CO531" s="40"/>
      <c r="CP531" s="40"/>
      <c r="CQ531" s="40"/>
      <c r="CR531" s="40"/>
      <c r="CS531" s="40"/>
      <c r="CT531" s="4"/>
      <c r="CU531" s="4"/>
      <c r="CV531" s="4"/>
      <c r="CW531" s="4"/>
      <c r="CX531" s="4"/>
      <c r="CY531" s="4"/>
      <c r="CZ531" s="4"/>
      <c r="DA531" s="4"/>
      <c r="DB531" s="4"/>
      <c r="DC531" s="4"/>
      <c r="DD531" s="4"/>
      <c r="DE531" s="4"/>
      <c r="DF531" s="4"/>
      <c r="DG531" s="4"/>
      <c r="DH531" s="4"/>
      <c r="DI531" s="4"/>
      <c r="DJ531" s="4"/>
      <c r="DK531" s="4"/>
    </row>
    <row r="532" spans="1:115" ht="15" customHeight="1" x14ac:dyDescent="0.6">
      <c r="A532" s="40">
        <v>662</v>
      </c>
      <c r="B532" s="40" t="s">
        <v>19</v>
      </c>
      <c r="C532" s="40" t="s">
        <v>49</v>
      </c>
      <c r="D532" s="40" t="s">
        <v>50</v>
      </c>
      <c r="E532" s="40" t="s">
        <v>22</v>
      </c>
      <c r="F532" s="40" t="s">
        <v>53</v>
      </c>
      <c r="G532" s="40">
        <v>255</v>
      </c>
      <c r="H532" s="40" t="s">
        <v>2423</v>
      </c>
      <c r="I532" s="41">
        <v>44352</v>
      </c>
      <c r="J532" s="40">
        <f t="shared" si="0"/>
        <v>2021</v>
      </c>
      <c r="K532" s="40">
        <f t="shared" si="1"/>
        <v>6</v>
      </c>
      <c r="L532" s="40" t="str">
        <f t="shared" si="2"/>
        <v>2 - Summer</v>
      </c>
      <c r="M532" s="40" t="s">
        <v>2424</v>
      </c>
      <c r="N532" s="40" t="s">
        <v>150</v>
      </c>
      <c r="O532" s="43">
        <v>0.60486111111111118</v>
      </c>
      <c r="P532" s="40" t="s">
        <v>160</v>
      </c>
      <c r="Q532" s="40">
        <v>28.819019999999998</v>
      </c>
      <c r="R532" s="40">
        <v>-82.753731000000002</v>
      </c>
      <c r="S532" s="40" t="s">
        <v>152</v>
      </c>
      <c r="T532" s="40" t="s">
        <v>150</v>
      </c>
      <c r="U532" s="40" t="s">
        <v>153</v>
      </c>
      <c r="V532" s="40" t="s">
        <v>150</v>
      </c>
      <c r="W532" s="40" t="s">
        <v>153</v>
      </c>
      <c r="X532" s="40" t="s">
        <v>150</v>
      </c>
      <c r="Y532" s="40" t="s">
        <v>2425</v>
      </c>
      <c r="Z532" s="40" t="s">
        <v>2426</v>
      </c>
      <c r="AA532" s="45">
        <v>982.000407594801</v>
      </c>
      <c r="AB532" s="40" t="s">
        <v>162</v>
      </c>
      <c r="AC532" s="40">
        <v>11.1</v>
      </c>
      <c r="AD532" s="40">
        <v>52.8</v>
      </c>
      <c r="AE532" s="40">
        <v>53.1</v>
      </c>
      <c r="AF532" s="40">
        <v>51.7</v>
      </c>
      <c r="AG532" s="46">
        <v>57.1</v>
      </c>
      <c r="AH532" s="46">
        <v>58.1</v>
      </c>
      <c r="AI532" s="40">
        <v>56.4</v>
      </c>
      <c r="AJ532" s="40">
        <v>48.3</v>
      </c>
      <c r="AK532" s="40">
        <v>10.8</v>
      </c>
      <c r="AL532" s="40">
        <v>9.1</v>
      </c>
      <c r="AM532" s="40" t="s">
        <v>150</v>
      </c>
      <c r="AN532" s="40" t="s">
        <v>150</v>
      </c>
      <c r="AO532" s="40" t="s">
        <v>201</v>
      </c>
      <c r="AP532" s="40" t="s">
        <v>153</v>
      </c>
      <c r="AQ532" s="40" t="s">
        <v>150</v>
      </c>
      <c r="AR532" s="40" t="s">
        <v>153</v>
      </c>
      <c r="AS532" s="40" t="s">
        <v>150</v>
      </c>
      <c r="AT532" s="40" t="s">
        <v>166</v>
      </c>
      <c r="AU532" s="40" t="s">
        <v>181</v>
      </c>
      <c r="AV532" s="40" t="s">
        <v>153</v>
      </c>
      <c r="AW532" s="40" t="s">
        <v>150</v>
      </c>
      <c r="AX532" s="40" t="s">
        <v>153</v>
      </c>
      <c r="AY532" s="40" t="s">
        <v>150</v>
      </c>
      <c r="AZ532" s="40" t="s">
        <v>165</v>
      </c>
      <c r="BA532" s="40" t="s">
        <v>165</v>
      </c>
      <c r="BB532" s="40" t="s">
        <v>153</v>
      </c>
      <c r="BC532" s="40" t="s">
        <v>150</v>
      </c>
      <c r="BD532" s="40" t="s">
        <v>150</v>
      </c>
      <c r="BE532" s="40" t="s">
        <v>150</v>
      </c>
      <c r="BF532" s="40" t="s">
        <v>153</v>
      </c>
      <c r="BG532" s="40" t="s">
        <v>166</v>
      </c>
      <c r="BH532" s="40" t="s">
        <v>166</v>
      </c>
      <c r="BI532" s="40" t="s">
        <v>153</v>
      </c>
      <c r="BJ532" s="40" t="s">
        <v>153</v>
      </c>
      <c r="BK532" s="40" t="s">
        <v>150</v>
      </c>
      <c r="BL532" s="40" t="s">
        <v>150</v>
      </c>
      <c r="BM532" s="40" t="s">
        <v>166</v>
      </c>
      <c r="BN532" s="40" t="s">
        <v>166</v>
      </c>
      <c r="BO532" s="40" t="s">
        <v>2286</v>
      </c>
      <c r="BP532" s="40" t="s">
        <v>150</v>
      </c>
      <c r="BQ532" s="40" t="s">
        <v>150</v>
      </c>
      <c r="BR532" s="40" t="s">
        <v>150</v>
      </c>
      <c r="BS532" s="40" t="s">
        <v>150</v>
      </c>
      <c r="BT532" s="40" t="s">
        <v>150</v>
      </c>
      <c r="BU532" s="41" t="s">
        <v>150</v>
      </c>
      <c r="BV532" s="43" t="s">
        <v>150</v>
      </c>
      <c r="BW532" s="40" t="s">
        <v>153</v>
      </c>
      <c r="BX532" s="40" t="s">
        <v>150</v>
      </c>
      <c r="BY532" s="40" t="s">
        <v>150</v>
      </c>
      <c r="BZ532" s="40" t="s">
        <v>150</v>
      </c>
      <c r="CA532" s="43" t="s">
        <v>150</v>
      </c>
      <c r="CB532" s="43" t="s">
        <v>150</v>
      </c>
      <c r="CC532" s="43" t="s">
        <v>150</v>
      </c>
      <c r="CD532" s="40" t="s">
        <v>150</v>
      </c>
      <c r="CE532" s="40" t="s">
        <v>150</v>
      </c>
      <c r="CF532" s="40" t="s">
        <v>150</v>
      </c>
      <c r="CG532" s="40" t="s">
        <v>153</v>
      </c>
      <c r="CH532" s="40" t="s">
        <v>158</v>
      </c>
      <c r="CI532" s="40"/>
      <c r="CJ532" s="40"/>
      <c r="CK532" s="40"/>
      <c r="CL532" s="40"/>
      <c r="CM532" s="40"/>
      <c r="CN532" s="40"/>
      <c r="CO532" s="40"/>
      <c r="CP532" s="40"/>
      <c r="CQ532" s="40"/>
      <c r="CR532" s="40"/>
      <c r="CS532" s="40"/>
      <c r="CT532" s="4"/>
      <c r="CU532" s="4"/>
      <c r="CV532" s="4"/>
      <c r="CW532" s="4"/>
      <c r="CX532" s="4"/>
      <c r="CY532" s="4"/>
      <c r="CZ532" s="4"/>
      <c r="DA532" s="4"/>
      <c r="DB532" s="4"/>
      <c r="DC532" s="4"/>
      <c r="DD532" s="4"/>
      <c r="DE532" s="4"/>
      <c r="DF532" s="4"/>
      <c r="DG532" s="4"/>
      <c r="DH532" s="4"/>
      <c r="DI532" s="4"/>
      <c r="DJ532" s="4"/>
      <c r="DK532" s="4"/>
    </row>
    <row r="533" spans="1:115" ht="15" customHeight="1" x14ac:dyDescent="0.6">
      <c r="A533" s="40">
        <v>663</v>
      </c>
      <c r="B533" s="40" t="s">
        <v>19</v>
      </c>
      <c r="C533" s="40" t="s">
        <v>49</v>
      </c>
      <c r="D533" s="40" t="s">
        <v>50</v>
      </c>
      <c r="E533" s="40" t="s">
        <v>22</v>
      </c>
      <c r="F533" s="40" t="s">
        <v>53</v>
      </c>
      <c r="G533" s="40">
        <v>256</v>
      </c>
      <c r="H533" s="40" t="s">
        <v>2427</v>
      </c>
      <c r="I533" s="41">
        <v>44352</v>
      </c>
      <c r="J533" s="40">
        <f t="shared" si="0"/>
        <v>2021</v>
      </c>
      <c r="K533" s="40">
        <f t="shared" si="1"/>
        <v>6</v>
      </c>
      <c r="L533" s="40" t="str">
        <f t="shared" si="2"/>
        <v>2 - Summer</v>
      </c>
      <c r="M533" s="40" t="s">
        <v>2428</v>
      </c>
      <c r="N533" s="40" t="s">
        <v>150</v>
      </c>
      <c r="O533" s="43">
        <v>0.64930555555555558</v>
      </c>
      <c r="P533" s="40" t="s">
        <v>160</v>
      </c>
      <c r="Q533" s="40">
        <v>28.833642999999999</v>
      </c>
      <c r="R533" s="40">
        <v>-82.762434999999996</v>
      </c>
      <c r="S533" s="40" t="s">
        <v>152</v>
      </c>
      <c r="T533" s="40" t="s">
        <v>150</v>
      </c>
      <c r="U533" s="40" t="s">
        <v>153</v>
      </c>
      <c r="V533" s="40" t="s">
        <v>150</v>
      </c>
      <c r="W533" s="40" t="s">
        <v>153</v>
      </c>
      <c r="X533" s="40" t="s">
        <v>150</v>
      </c>
      <c r="Y533" s="40" t="s">
        <v>2429</v>
      </c>
      <c r="Z533" s="40" t="s">
        <v>2430</v>
      </c>
      <c r="AA533" s="45">
        <v>982.00041027950397</v>
      </c>
      <c r="AB533" s="40" t="s">
        <v>162</v>
      </c>
      <c r="AC533" s="40">
        <v>12</v>
      </c>
      <c r="AD533" s="40">
        <v>52</v>
      </c>
      <c r="AE533" s="40">
        <v>53.6</v>
      </c>
      <c r="AF533" s="40">
        <v>51.5</v>
      </c>
      <c r="AG533" s="46">
        <v>57.4</v>
      </c>
      <c r="AH533" s="46">
        <v>58.4</v>
      </c>
      <c r="AI533" s="40">
        <v>59.5</v>
      </c>
      <c r="AJ533" s="40">
        <v>40.5</v>
      </c>
      <c r="AK533" s="40">
        <v>13</v>
      </c>
      <c r="AL533" s="40">
        <v>9.1999999999999993</v>
      </c>
      <c r="AM533" s="40" t="s">
        <v>150</v>
      </c>
      <c r="AN533" s="40" t="s">
        <v>150</v>
      </c>
      <c r="AO533" s="40" t="s">
        <v>163</v>
      </c>
      <c r="AP533" s="40" t="s">
        <v>153</v>
      </c>
      <c r="AQ533" s="40" t="s">
        <v>150</v>
      </c>
      <c r="AR533" s="40" t="s">
        <v>153</v>
      </c>
      <c r="AS533" s="40" t="s">
        <v>150</v>
      </c>
      <c r="AT533" s="40" t="s">
        <v>166</v>
      </c>
      <c r="AU533" s="40" t="s">
        <v>181</v>
      </c>
      <c r="AV533" s="40" t="s">
        <v>153</v>
      </c>
      <c r="AW533" s="40" t="s">
        <v>150</v>
      </c>
      <c r="AX533" s="40" t="s">
        <v>153</v>
      </c>
      <c r="AY533" s="40" t="s">
        <v>150</v>
      </c>
      <c r="AZ533" s="40" t="s">
        <v>165</v>
      </c>
      <c r="BA533" s="40" t="s">
        <v>165</v>
      </c>
      <c r="BB533" s="40" t="s">
        <v>153</v>
      </c>
      <c r="BC533" s="40" t="s">
        <v>150</v>
      </c>
      <c r="BD533" s="40" t="s">
        <v>150</v>
      </c>
      <c r="BE533" s="40" t="s">
        <v>150</v>
      </c>
      <c r="BF533" s="40" t="s">
        <v>153</v>
      </c>
      <c r="BG533" s="40" t="s">
        <v>166</v>
      </c>
      <c r="BH533" s="40" t="s">
        <v>166</v>
      </c>
      <c r="BI533" s="40" t="s">
        <v>153</v>
      </c>
      <c r="BJ533" s="40" t="s">
        <v>153</v>
      </c>
      <c r="BK533" s="40" t="s">
        <v>150</v>
      </c>
      <c r="BL533" s="40" t="s">
        <v>150</v>
      </c>
      <c r="BM533" s="40" t="s">
        <v>166</v>
      </c>
      <c r="BN533" s="40" t="s">
        <v>166</v>
      </c>
      <c r="BO533" s="40" t="s">
        <v>2431</v>
      </c>
      <c r="BP533" s="40" t="s">
        <v>150</v>
      </c>
      <c r="BQ533" s="40" t="s">
        <v>150</v>
      </c>
      <c r="BR533" s="40" t="s">
        <v>150</v>
      </c>
      <c r="BS533" s="40" t="s">
        <v>150</v>
      </c>
      <c r="BT533" s="40" t="s">
        <v>150</v>
      </c>
      <c r="BU533" s="41" t="s">
        <v>150</v>
      </c>
      <c r="BV533" s="43" t="s">
        <v>150</v>
      </c>
      <c r="BW533" s="40" t="s">
        <v>153</v>
      </c>
      <c r="BX533" s="40" t="s">
        <v>150</v>
      </c>
      <c r="BY533" s="40" t="s">
        <v>150</v>
      </c>
      <c r="BZ533" s="40" t="s">
        <v>150</v>
      </c>
      <c r="CA533" s="43" t="s">
        <v>150</v>
      </c>
      <c r="CB533" s="43" t="s">
        <v>150</v>
      </c>
      <c r="CC533" s="43" t="s">
        <v>150</v>
      </c>
      <c r="CD533" s="40" t="s">
        <v>150</v>
      </c>
      <c r="CE533" s="40" t="s">
        <v>150</v>
      </c>
      <c r="CF533" s="40" t="s">
        <v>150</v>
      </c>
      <c r="CG533" s="40" t="s">
        <v>153</v>
      </c>
      <c r="CH533" s="40" t="s">
        <v>158</v>
      </c>
      <c r="CI533" s="40"/>
      <c r="CJ533" s="40"/>
      <c r="CK533" s="40"/>
      <c r="CL533" s="40"/>
      <c r="CM533" s="40"/>
      <c r="CN533" s="40"/>
      <c r="CO533" s="40"/>
      <c r="CP533" s="40"/>
      <c r="CQ533" s="40"/>
      <c r="CR533" s="40"/>
      <c r="CS533" s="40"/>
      <c r="CT533" s="4"/>
      <c r="CU533" s="4"/>
      <c r="CV533" s="4"/>
      <c r="CW533" s="4"/>
      <c r="CX533" s="4"/>
      <c r="CY533" s="4"/>
      <c r="CZ533" s="4"/>
      <c r="DA533" s="4"/>
      <c r="DB533" s="4"/>
      <c r="DC533" s="4"/>
      <c r="DD533" s="4"/>
      <c r="DE533" s="4"/>
      <c r="DF533" s="4"/>
      <c r="DG533" s="4"/>
      <c r="DH533" s="4"/>
      <c r="DI533" s="4"/>
      <c r="DJ533" s="4"/>
      <c r="DK533" s="4"/>
    </row>
    <row r="534" spans="1:115" ht="15" customHeight="1" x14ac:dyDescent="0.6">
      <c r="A534" s="40">
        <v>664</v>
      </c>
      <c r="B534" s="40" t="s">
        <v>19</v>
      </c>
      <c r="C534" s="40" t="s">
        <v>49</v>
      </c>
      <c r="D534" s="40" t="s">
        <v>50</v>
      </c>
      <c r="E534" s="40" t="s">
        <v>22</v>
      </c>
      <c r="F534" s="40" t="s">
        <v>53</v>
      </c>
      <c r="G534" s="40">
        <v>257</v>
      </c>
      <c r="H534" s="40" t="s">
        <v>2432</v>
      </c>
      <c r="I534" s="41">
        <v>44353</v>
      </c>
      <c r="J534" s="40">
        <f t="shared" si="0"/>
        <v>2021</v>
      </c>
      <c r="K534" s="40">
        <f t="shared" si="1"/>
        <v>6</v>
      </c>
      <c r="L534" s="40" t="str">
        <f t="shared" si="2"/>
        <v>2 - Summer</v>
      </c>
      <c r="M534" s="40" t="s">
        <v>2433</v>
      </c>
      <c r="N534" s="40" t="s">
        <v>150</v>
      </c>
      <c r="O534" s="43">
        <v>0.45416666666666666</v>
      </c>
      <c r="P534" s="40" t="s">
        <v>160</v>
      </c>
      <c r="Q534" s="40">
        <v>28.826715</v>
      </c>
      <c r="R534" s="40">
        <v>-82.746803999999997</v>
      </c>
      <c r="S534" s="40" t="s">
        <v>152</v>
      </c>
      <c r="T534" s="40" t="s">
        <v>150</v>
      </c>
      <c r="U534" s="40" t="s">
        <v>153</v>
      </c>
      <c r="V534" s="40" t="s">
        <v>150</v>
      </c>
      <c r="W534" s="40" t="s">
        <v>153</v>
      </c>
      <c r="X534" s="40" t="s">
        <v>150</v>
      </c>
      <c r="Y534" s="40" t="s">
        <v>2434</v>
      </c>
      <c r="Z534" s="40" t="s">
        <v>2435</v>
      </c>
      <c r="AA534" s="45">
        <v>982.00040844805199</v>
      </c>
      <c r="AB534" s="40" t="s">
        <v>156</v>
      </c>
      <c r="AC534" s="40">
        <v>13.7</v>
      </c>
      <c r="AD534" s="40">
        <v>62.5</v>
      </c>
      <c r="AE534" s="40">
        <v>63.3</v>
      </c>
      <c r="AF534" s="40">
        <v>52.2</v>
      </c>
      <c r="AG534" s="46">
        <v>70.599999999999994</v>
      </c>
      <c r="AH534" s="46">
        <v>71.099999999999994</v>
      </c>
      <c r="AI534" s="40">
        <v>65.599999999999994</v>
      </c>
      <c r="AJ534" s="40">
        <v>45.4</v>
      </c>
      <c r="AK534" s="40">
        <v>15.2</v>
      </c>
      <c r="AL534" s="40">
        <v>13.1</v>
      </c>
      <c r="AM534" s="40" t="s">
        <v>150</v>
      </c>
      <c r="AN534" s="40" t="s">
        <v>150</v>
      </c>
      <c r="AO534" s="40" t="s">
        <v>201</v>
      </c>
      <c r="AP534" s="40" t="s">
        <v>153</v>
      </c>
      <c r="AQ534" s="40" t="s">
        <v>150</v>
      </c>
      <c r="AR534" s="40" t="s">
        <v>153</v>
      </c>
      <c r="AS534" s="40" t="s">
        <v>150</v>
      </c>
      <c r="AT534" s="40" t="s">
        <v>166</v>
      </c>
      <c r="AU534" s="40" t="s">
        <v>181</v>
      </c>
      <c r="AV534" s="40" t="s">
        <v>153</v>
      </c>
      <c r="AW534" s="40" t="s">
        <v>150</v>
      </c>
      <c r="AX534" s="40" t="s">
        <v>153</v>
      </c>
      <c r="AY534" s="40" t="s">
        <v>150</v>
      </c>
      <c r="AZ534" s="40" t="s">
        <v>281</v>
      </c>
      <c r="BA534" s="40" t="s">
        <v>165</v>
      </c>
      <c r="BB534" s="40" t="s">
        <v>153</v>
      </c>
      <c r="BC534" s="40" t="s">
        <v>150</v>
      </c>
      <c r="BD534" s="40" t="s">
        <v>150</v>
      </c>
      <c r="BE534" s="40" t="s">
        <v>150</v>
      </c>
      <c r="BF534" s="40" t="s">
        <v>153</v>
      </c>
      <c r="BG534" s="40" t="s">
        <v>166</v>
      </c>
      <c r="BH534" s="40" t="s">
        <v>166</v>
      </c>
      <c r="BI534" s="40" t="s">
        <v>153</v>
      </c>
      <c r="BJ534" s="40" t="s">
        <v>153</v>
      </c>
      <c r="BK534" s="40" t="s">
        <v>150</v>
      </c>
      <c r="BL534" s="40" t="s">
        <v>150</v>
      </c>
      <c r="BM534" s="40" t="s">
        <v>166</v>
      </c>
      <c r="BN534" s="40" t="s">
        <v>166</v>
      </c>
      <c r="BO534" s="40" t="s">
        <v>2286</v>
      </c>
      <c r="BP534" s="40" t="s">
        <v>150</v>
      </c>
      <c r="BQ534" s="40" t="s">
        <v>150</v>
      </c>
      <c r="BR534" s="40" t="s">
        <v>150</v>
      </c>
      <c r="BS534" s="40" t="s">
        <v>150</v>
      </c>
      <c r="BT534" s="40" t="s">
        <v>150</v>
      </c>
      <c r="BU534" s="41" t="s">
        <v>150</v>
      </c>
      <c r="BV534" s="43" t="s">
        <v>150</v>
      </c>
      <c r="BW534" s="40" t="s">
        <v>153</v>
      </c>
      <c r="BX534" s="40" t="s">
        <v>150</v>
      </c>
      <c r="BY534" s="40" t="s">
        <v>150</v>
      </c>
      <c r="BZ534" s="40" t="s">
        <v>150</v>
      </c>
      <c r="CA534" s="43" t="s">
        <v>150</v>
      </c>
      <c r="CB534" s="43" t="s">
        <v>150</v>
      </c>
      <c r="CC534" s="43" t="s">
        <v>150</v>
      </c>
      <c r="CD534" s="40" t="s">
        <v>150</v>
      </c>
      <c r="CE534" s="40" t="s">
        <v>150</v>
      </c>
      <c r="CF534" s="40" t="s">
        <v>150</v>
      </c>
      <c r="CG534" s="40" t="s">
        <v>153</v>
      </c>
      <c r="CH534" s="40" t="s">
        <v>158</v>
      </c>
      <c r="CI534" s="40"/>
      <c r="CJ534" s="40"/>
      <c r="CK534" s="40"/>
      <c r="CL534" s="40"/>
      <c r="CM534" s="40"/>
      <c r="CN534" s="40"/>
      <c r="CO534" s="40"/>
      <c r="CP534" s="40"/>
      <c r="CQ534" s="40"/>
      <c r="CR534" s="40"/>
      <c r="CS534" s="40"/>
      <c r="CT534" s="4"/>
      <c r="CU534" s="4"/>
      <c r="CV534" s="4"/>
      <c r="CW534" s="4"/>
      <c r="CX534" s="4"/>
      <c r="CY534" s="4"/>
      <c r="CZ534" s="4"/>
      <c r="DA534" s="4"/>
      <c r="DB534" s="4"/>
      <c r="DC534" s="4"/>
      <c r="DD534" s="4"/>
      <c r="DE534" s="4"/>
      <c r="DF534" s="4"/>
      <c r="DG534" s="4"/>
      <c r="DH534" s="4"/>
      <c r="DI534" s="4"/>
      <c r="DJ534" s="4"/>
      <c r="DK534" s="4"/>
    </row>
    <row r="535" spans="1:115" ht="15" customHeight="1" x14ac:dyDescent="0.6">
      <c r="A535" s="40">
        <v>665</v>
      </c>
      <c r="B535" s="40" t="s">
        <v>19</v>
      </c>
      <c r="C535" s="40" t="s">
        <v>49</v>
      </c>
      <c r="D535" s="40" t="s">
        <v>50</v>
      </c>
      <c r="E535" s="40" t="s">
        <v>22</v>
      </c>
      <c r="F535" s="40" t="s">
        <v>53</v>
      </c>
      <c r="G535" s="40">
        <v>258</v>
      </c>
      <c r="H535" s="40" t="s">
        <v>2436</v>
      </c>
      <c r="I535" s="41">
        <v>44353</v>
      </c>
      <c r="J535" s="40">
        <f t="shared" si="0"/>
        <v>2021</v>
      </c>
      <c r="K535" s="40">
        <f t="shared" si="1"/>
        <v>6</v>
      </c>
      <c r="L535" s="40" t="str">
        <f t="shared" si="2"/>
        <v>2 - Summer</v>
      </c>
      <c r="M535" s="40" t="s">
        <v>2437</v>
      </c>
      <c r="N535" s="40" t="s">
        <v>150</v>
      </c>
      <c r="O535" s="43">
        <v>0.59027777777777779</v>
      </c>
      <c r="P535" s="40" t="s">
        <v>160</v>
      </c>
      <c r="Q535" s="40">
        <v>28.81532</v>
      </c>
      <c r="R535" s="40">
        <v>-82.755989999999997</v>
      </c>
      <c r="S535" s="40" t="s">
        <v>152</v>
      </c>
      <c r="T535" s="40" t="s">
        <v>150</v>
      </c>
      <c r="U535" s="40" t="s">
        <v>153</v>
      </c>
      <c r="V535" s="40" t="s">
        <v>150</v>
      </c>
      <c r="W535" s="40" t="s">
        <v>153</v>
      </c>
      <c r="X535" s="40" t="s">
        <v>150</v>
      </c>
      <c r="Y535" s="40" t="s">
        <v>2438</v>
      </c>
      <c r="Z535" s="40" t="s">
        <v>2439</v>
      </c>
      <c r="AA535" s="45">
        <v>982.00040759557703</v>
      </c>
      <c r="AB535" s="40" t="s">
        <v>179</v>
      </c>
      <c r="AC535" s="40">
        <v>7.9</v>
      </c>
      <c r="AD535" s="40">
        <v>45.7</v>
      </c>
      <c r="AE535" s="40">
        <v>46.5</v>
      </c>
      <c r="AF535" s="40">
        <v>35.799999999999997</v>
      </c>
      <c r="AG535" s="46">
        <v>48.6</v>
      </c>
      <c r="AH535" s="46">
        <v>49.3</v>
      </c>
      <c r="AI535" s="40">
        <v>41.7</v>
      </c>
      <c r="AJ535" s="40">
        <v>38</v>
      </c>
      <c r="AK535" s="40">
        <v>6.6</v>
      </c>
      <c r="AL535" s="40">
        <v>9.6999999999999993</v>
      </c>
      <c r="AM535" s="40" t="s">
        <v>150</v>
      </c>
      <c r="AN535" s="40" t="s">
        <v>150</v>
      </c>
      <c r="AO535" s="40" t="s">
        <v>163</v>
      </c>
      <c r="AP535" s="40" t="s">
        <v>153</v>
      </c>
      <c r="AQ535" s="40" t="s">
        <v>150</v>
      </c>
      <c r="AR535" s="40" t="s">
        <v>153</v>
      </c>
      <c r="AS535" s="40" t="s">
        <v>150</v>
      </c>
      <c r="AT535" s="40" t="s">
        <v>166</v>
      </c>
      <c r="AU535" s="40" t="s">
        <v>181</v>
      </c>
      <c r="AV535" s="40" t="s">
        <v>153</v>
      </c>
      <c r="AW535" s="40" t="s">
        <v>150</v>
      </c>
      <c r="AX535" s="40" t="s">
        <v>153</v>
      </c>
      <c r="AY535" s="40" t="s">
        <v>150</v>
      </c>
      <c r="AZ535" s="40" t="s">
        <v>164</v>
      </c>
      <c r="BA535" s="40" t="s">
        <v>165</v>
      </c>
      <c r="BB535" s="40" t="s">
        <v>166</v>
      </c>
      <c r="BC535" s="40">
        <v>7</v>
      </c>
      <c r="BD535" s="40">
        <v>2</v>
      </c>
      <c r="BE535" s="40" t="s">
        <v>150</v>
      </c>
      <c r="BF535" s="40" t="s">
        <v>153</v>
      </c>
      <c r="BG535" s="40" t="s">
        <v>166</v>
      </c>
      <c r="BH535" s="40" t="s">
        <v>153</v>
      </c>
      <c r="BI535" s="40" t="s">
        <v>153</v>
      </c>
      <c r="BJ535" s="40" t="s">
        <v>153</v>
      </c>
      <c r="BK535" s="40" t="s">
        <v>150</v>
      </c>
      <c r="BL535" s="40" t="s">
        <v>150</v>
      </c>
      <c r="BM535" s="40" t="s">
        <v>166</v>
      </c>
      <c r="BN535" s="40" t="s">
        <v>166</v>
      </c>
      <c r="BO535" s="40" t="s">
        <v>2286</v>
      </c>
      <c r="BP535" s="40" t="s">
        <v>150</v>
      </c>
      <c r="BQ535" s="40" t="s">
        <v>150</v>
      </c>
      <c r="BR535" s="40" t="s">
        <v>150</v>
      </c>
      <c r="BS535" s="40" t="s">
        <v>150</v>
      </c>
      <c r="BT535" s="40" t="s">
        <v>150</v>
      </c>
      <c r="BU535" s="41" t="s">
        <v>150</v>
      </c>
      <c r="BV535" s="43" t="s">
        <v>150</v>
      </c>
      <c r="BW535" s="40" t="s">
        <v>153</v>
      </c>
      <c r="BX535" s="40" t="s">
        <v>150</v>
      </c>
      <c r="BY535" s="40" t="s">
        <v>150</v>
      </c>
      <c r="BZ535" s="40" t="s">
        <v>150</v>
      </c>
      <c r="CA535" s="43" t="s">
        <v>150</v>
      </c>
      <c r="CB535" s="43" t="s">
        <v>150</v>
      </c>
      <c r="CC535" s="43" t="s">
        <v>150</v>
      </c>
      <c r="CD535" s="40" t="s">
        <v>150</v>
      </c>
      <c r="CE535" s="40" t="s">
        <v>150</v>
      </c>
      <c r="CF535" s="40" t="s">
        <v>150</v>
      </c>
      <c r="CG535" s="40" t="s">
        <v>153</v>
      </c>
      <c r="CH535" s="40" t="s">
        <v>158</v>
      </c>
      <c r="CI535" s="40"/>
      <c r="CJ535" s="40"/>
      <c r="CK535" s="40"/>
      <c r="CL535" s="40"/>
      <c r="CM535" s="40"/>
      <c r="CN535" s="40"/>
      <c r="CO535" s="40"/>
      <c r="CP535" s="40"/>
      <c r="CQ535" s="40"/>
      <c r="CR535" s="40"/>
      <c r="CS535" s="40"/>
      <c r="CT535" s="4"/>
      <c r="CU535" s="4"/>
      <c r="CV535" s="4"/>
      <c r="CW535" s="4"/>
      <c r="CX535" s="4"/>
      <c r="CY535" s="4"/>
      <c r="CZ535" s="4"/>
      <c r="DA535" s="4"/>
      <c r="DB535" s="4"/>
      <c r="DC535" s="4"/>
      <c r="DD535" s="4"/>
      <c r="DE535" s="4"/>
      <c r="DF535" s="4"/>
      <c r="DG535" s="4"/>
      <c r="DH535" s="4"/>
      <c r="DI535" s="4"/>
      <c r="DJ535" s="4"/>
      <c r="DK535" s="4"/>
    </row>
    <row r="536" spans="1:115" ht="15" customHeight="1" x14ac:dyDescent="0.6">
      <c r="A536" s="40">
        <v>666</v>
      </c>
      <c r="B536" s="40" t="s">
        <v>19</v>
      </c>
      <c r="C536" s="40" t="s">
        <v>49</v>
      </c>
      <c r="D536" s="40" t="s">
        <v>50</v>
      </c>
      <c r="E536" s="40" t="s">
        <v>22</v>
      </c>
      <c r="F536" s="40" t="s">
        <v>53</v>
      </c>
      <c r="G536" s="40">
        <v>259</v>
      </c>
      <c r="H536" s="40" t="s">
        <v>2440</v>
      </c>
      <c r="I536" s="41">
        <v>44353</v>
      </c>
      <c r="J536" s="40">
        <f t="shared" si="0"/>
        <v>2021</v>
      </c>
      <c r="K536" s="40">
        <f t="shared" si="1"/>
        <v>6</v>
      </c>
      <c r="L536" s="40" t="str">
        <f t="shared" si="2"/>
        <v>2 - Summer</v>
      </c>
      <c r="M536" s="40" t="s">
        <v>2441</v>
      </c>
      <c r="N536" s="40" t="s">
        <v>150</v>
      </c>
      <c r="O536" s="43">
        <v>0.65833333333333333</v>
      </c>
      <c r="P536" s="40" t="s">
        <v>160</v>
      </c>
      <c r="Q536" s="40">
        <v>28.844149999999999</v>
      </c>
      <c r="R536" s="40">
        <v>-82.747900000000001</v>
      </c>
      <c r="S536" s="40" t="s">
        <v>152</v>
      </c>
      <c r="T536" s="40" t="s">
        <v>150</v>
      </c>
      <c r="U536" s="40" t="s">
        <v>153</v>
      </c>
      <c r="V536" s="40" t="s">
        <v>150</v>
      </c>
      <c r="W536" s="40" t="s">
        <v>153</v>
      </c>
      <c r="X536" s="40" t="s">
        <v>150</v>
      </c>
      <c r="Y536" s="40" t="s">
        <v>150</v>
      </c>
      <c r="Z536" s="40" t="s">
        <v>150</v>
      </c>
      <c r="AA536" s="45" t="s">
        <v>150</v>
      </c>
      <c r="AB536" s="40" t="s">
        <v>179</v>
      </c>
      <c r="AC536" s="40">
        <v>6.1</v>
      </c>
      <c r="AD536" s="40">
        <v>44.1</v>
      </c>
      <c r="AE536" s="40">
        <v>44.7</v>
      </c>
      <c r="AF536" s="40">
        <v>34.200000000000003</v>
      </c>
      <c r="AG536" s="46">
        <v>48.6</v>
      </c>
      <c r="AH536" s="46">
        <v>49.8</v>
      </c>
      <c r="AI536" s="40">
        <v>43.4</v>
      </c>
      <c r="AJ536" s="40" t="s">
        <v>150</v>
      </c>
      <c r="AK536" s="40" t="s">
        <v>150</v>
      </c>
      <c r="AL536" s="40" t="s">
        <v>150</v>
      </c>
      <c r="AM536" s="40">
        <v>11.5</v>
      </c>
      <c r="AN536" s="40" t="s">
        <v>150</v>
      </c>
      <c r="AO536" s="40" t="s">
        <v>163</v>
      </c>
      <c r="AP536" s="40" t="s">
        <v>166</v>
      </c>
      <c r="AQ536" s="40" t="s">
        <v>2442</v>
      </c>
      <c r="AR536" s="40" t="s">
        <v>153</v>
      </c>
      <c r="AS536" s="40" t="s">
        <v>150</v>
      </c>
      <c r="AT536" s="40" t="s">
        <v>166</v>
      </c>
      <c r="AU536" s="40" t="s">
        <v>2443</v>
      </c>
      <c r="AV536" s="40" t="s">
        <v>153</v>
      </c>
      <c r="AW536" s="40" t="s">
        <v>150</v>
      </c>
      <c r="AX536" s="40" t="s">
        <v>153</v>
      </c>
      <c r="AY536" s="40" t="s">
        <v>150</v>
      </c>
      <c r="AZ536" s="40" t="s">
        <v>164</v>
      </c>
      <c r="BA536" s="40" t="s">
        <v>165</v>
      </c>
      <c r="BB536" s="40" t="s">
        <v>166</v>
      </c>
      <c r="BC536" s="40" t="s">
        <v>150</v>
      </c>
      <c r="BD536" s="40" t="s">
        <v>150</v>
      </c>
      <c r="BE536" s="40" t="s">
        <v>150</v>
      </c>
      <c r="BF536" s="40" t="s">
        <v>153</v>
      </c>
      <c r="BG536" s="40" t="s">
        <v>153</v>
      </c>
      <c r="BH536" s="40" t="s">
        <v>153</v>
      </c>
      <c r="BI536" s="40" t="s">
        <v>153</v>
      </c>
      <c r="BJ536" s="40" t="s">
        <v>153</v>
      </c>
      <c r="BK536" s="40" t="s">
        <v>150</v>
      </c>
      <c r="BL536" s="40" t="s">
        <v>150</v>
      </c>
      <c r="BM536" s="40" t="s">
        <v>166</v>
      </c>
      <c r="BN536" s="40" t="s">
        <v>153</v>
      </c>
      <c r="BO536" s="40" t="s">
        <v>2444</v>
      </c>
      <c r="BP536" s="40" t="s">
        <v>150</v>
      </c>
      <c r="BQ536" s="40" t="s">
        <v>150</v>
      </c>
      <c r="BR536" s="40" t="s">
        <v>150</v>
      </c>
      <c r="BS536" s="40" t="s">
        <v>150</v>
      </c>
      <c r="BT536" s="40" t="s">
        <v>150</v>
      </c>
      <c r="BU536" s="41" t="s">
        <v>150</v>
      </c>
      <c r="BV536" s="43" t="s">
        <v>150</v>
      </c>
      <c r="BW536" s="40" t="s">
        <v>153</v>
      </c>
      <c r="BX536" s="40" t="s">
        <v>150</v>
      </c>
      <c r="BY536" s="40" t="s">
        <v>150</v>
      </c>
      <c r="BZ536" s="40" t="s">
        <v>150</v>
      </c>
      <c r="CA536" s="43" t="s">
        <v>150</v>
      </c>
      <c r="CB536" s="43" t="s">
        <v>150</v>
      </c>
      <c r="CC536" s="43" t="s">
        <v>150</v>
      </c>
      <c r="CD536" s="40" t="s">
        <v>150</v>
      </c>
      <c r="CE536" s="40" t="s">
        <v>150</v>
      </c>
      <c r="CF536" s="40" t="s">
        <v>150</v>
      </c>
      <c r="CG536" s="40" t="s">
        <v>166</v>
      </c>
      <c r="CH536" s="40" t="s">
        <v>2148</v>
      </c>
      <c r="CI536" s="40"/>
      <c r="CJ536" s="40"/>
      <c r="CK536" s="40"/>
      <c r="CL536" s="40"/>
      <c r="CM536" s="40"/>
      <c r="CN536" s="40"/>
      <c r="CO536" s="40"/>
      <c r="CP536" s="40"/>
      <c r="CQ536" s="40"/>
      <c r="CR536" s="40"/>
      <c r="CS536" s="40"/>
      <c r="CT536" s="4"/>
      <c r="CU536" s="4"/>
      <c r="CV536" s="4"/>
      <c r="CW536" s="4"/>
      <c r="CX536" s="4"/>
      <c r="CY536" s="4"/>
      <c r="CZ536" s="4"/>
      <c r="DA536" s="4"/>
      <c r="DB536" s="4"/>
      <c r="DC536" s="4"/>
      <c r="DD536" s="4"/>
      <c r="DE536" s="4"/>
      <c r="DF536" s="4"/>
      <c r="DG536" s="4"/>
      <c r="DH536" s="4"/>
      <c r="DI536" s="4"/>
      <c r="DJ536" s="4"/>
      <c r="DK536" s="4"/>
    </row>
    <row r="537" spans="1:115" ht="15" customHeight="1" x14ac:dyDescent="0.6">
      <c r="A537" s="40">
        <v>667</v>
      </c>
      <c r="B537" s="40" t="s">
        <v>19</v>
      </c>
      <c r="C537" s="40" t="s">
        <v>49</v>
      </c>
      <c r="D537" s="40" t="s">
        <v>50</v>
      </c>
      <c r="E537" s="40" t="s">
        <v>22</v>
      </c>
      <c r="F537" s="40" t="s">
        <v>53</v>
      </c>
      <c r="G537" s="40">
        <v>260</v>
      </c>
      <c r="H537" s="40" t="s">
        <v>2445</v>
      </c>
      <c r="I537" s="41">
        <v>44354</v>
      </c>
      <c r="J537" s="40">
        <f t="shared" si="0"/>
        <v>2021</v>
      </c>
      <c r="K537" s="40">
        <f t="shared" si="1"/>
        <v>6</v>
      </c>
      <c r="L537" s="40" t="str">
        <f t="shared" si="2"/>
        <v>2 - Summer</v>
      </c>
      <c r="M537" s="40" t="s">
        <v>2446</v>
      </c>
      <c r="N537" s="40" t="s">
        <v>150</v>
      </c>
      <c r="O537" s="43">
        <v>0.50069444444444444</v>
      </c>
      <c r="P537" s="40" t="s">
        <v>176</v>
      </c>
      <c r="Q537" s="40">
        <v>28.798449999999999</v>
      </c>
      <c r="R537" s="40">
        <v>-82.732221999999993</v>
      </c>
      <c r="S537" s="40" t="s">
        <v>152</v>
      </c>
      <c r="T537" s="40" t="s">
        <v>150</v>
      </c>
      <c r="U537" s="40" t="s">
        <v>153</v>
      </c>
      <c r="V537" s="40" t="s">
        <v>150</v>
      </c>
      <c r="W537" s="40" t="s">
        <v>153</v>
      </c>
      <c r="X537" s="40" t="s">
        <v>150</v>
      </c>
      <c r="Y537" s="40" t="s">
        <v>150</v>
      </c>
      <c r="Z537" s="40" t="s">
        <v>150</v>
      </c>
      <c r="AA537" s="45" t="s">
        <v>150</v>
      </c>
      <c r="AB537" s="40" t="s">
        <v>179</v>
      </c>
      <c r="AC537" s="40">
        <v>4.2</v>
      </c>
      <c r="AD537" s="40">
        <v>26.2</v>
      </c>
      <c r="AE537" s="40">
        <v>26.8</v>
      </c>
      <c r="AF537" s="40">
        <v>20.8</v>
      </c>
      <c r="AG537" s="46">
        <v>28.9</v>
      </c>
      <c r="AH537" s="46">
        <v>29.5</v>
      </c>
      <c r="AI537" s="40">
        <v>25.6</v>
      </c>
      <c r="AJ537" s="40">
        <v>22.9</v>
      </c>
      <c r="AK537" s="40">
        <v>6.5</v>
      </c>
      <c r="AL537" s="40">
        <v>5</v>
      </c>
      <c r="AM537" s="40" t="s">
        <v>150</v>
      </c>
      <c r="AN537" s="40" t="s">
        <v>150</v>
      </c>
      <c r="AO537" s="40" t="s">
        <v>163</v>
      </c>
      <c r="AP537" s="40" t="s">
        <v>153</v>
      </c>
      <c r="AQ537" s="40" t="s">
        <v>150</v>
      </c>
      <c r="AR537" s="40" t="s">
        <v>153</v>
      </c>
      <c r="AS537" s="40" t="s">
        <v>150</v>
      </c>
      <c r="AT537" s="40" t="s">
        <v>166</v>
      </c>
      <c r="AU537" s="40" t="s">
        <v>181</v>
      </c>
      <c r="AV537" s="40" t="s">
        <v>153</v>
      </c>
      <c r="AW537" s="40" t="s">
        <v>150</v>
      </c>
      <c r="AX537" s="40" t="s">
        <v>153</v>
      </c>
      <c r="AY537" s="40" t="s">
        <v>150</v>
      </c>
      <c r="AZ537" s="40" t="s">
        <v>165</v>
      </c>
      <c r="BA537" s="40" t="s">
        <v>165</v>
      </c>
      <c r="BB537" s="40" t="s">
        <v>166</v>
      </c>
      <c r="BC537" s="40">
        <v>43</v>
      </c>
      <c r="BD537" s="40">
        <v>8</v>
      </c>
      <c r="BE537" s="40" t="s">
        <v>150</v>
      </c>
      <c r="BF537" s="40" t="s">
        <v>153</v>
      </c>
      <c r="BG537" s="40" t="s">
        <v>153</v>
      </c>
      <c r="BH537" s="40" t="s">
        <v>153</v>
      </c>
      <c r="BI537" s="40" t="s">
        <v>153</v>
      </c>
      <c r="BJ537" s="40" t="s">
        <v>153</v>
      </c>
      <c r="BK537" s="40" t="s">
        <v>150</v>
      </c>
      <c r="BL537" s="40" t="s">
        <v>150</v>
      </c>
      <c r="BM537" s="40" t="s">
        <v>166</v>
      </c>
      <c r="BN537" s="40" t="s">
        <v>166</v>
      </c>
      <c r="BO537" s="40" t="s">
        <v>2447</v>
      </c>
      <c r="BP537" s="40" t="s">
        <v>150</v>
      </c>
      <c r="BQ537" s="40" t="s">
        <v>150</v>
      </c>
      <c r="BR537" s="40" t="s">
        <v>150</v>
      </c>
      <c r="BS537" s="40" t="s">
        <v>150</v>
      </c>
      <c r="BT537" s="40" t="s">
        <v>150</v>
      </c>
      <c r="BU537" s="41" t="s">
        <v>150</v>
      </c>
      <c r="BV537" s="43" t="s">
        <v>150</v>
      </c>
      <c r="BW537" s="40" t="s">
        <v>153</v>
      </c>
      <c r="BX537" s="40" t="s">
        <v>150</v>
      </c>
      <c r="BY537" s="40" t="s">
        <v>150</v>
      </c>
      <c r="BZ537" s="40" t="s">
        <v>150</v>
      </c>
      <c r="CA537" s="43" t="s">
        <v>150</v>
      </c>
      <c r="CB537" s="43" t="s">
        <v>150</v>
      </c>
      <c r="CC537" s="43" t="s">
        <v>150</v>
      </c>
      <c r="CD537" s="40" t="s">
        <v>150</v>
      </c>
      <c r="CE537" s="40" t="s">
        <v>150</v>
      </c>
      <c r="CF537" s="40" t="s">
        <v>150</v>
      </c>
      <c r="CG537" s="40" t="s">
        <v>153</v>
      </c>
      <c r="CH537" s="40" t="s">
        <v>158</v>
      </c>
      <c r="CI537" s="40"/>
      <c r="CJ537" s="40"/>
      <c r="CK537" s="40"/>
      <c r="CL537" s="40"/>
      <c r="CM537" s="40"/>
      <c r="CN537" s="40"/>
      <c r="CO537" s="40"/>
      <c r="CP537" s="40"/>
      <c r="CQ537" s="40"/>
      <c r="CR537" s="40"/>
      <c r="CS537" s="40"/>
      <c r="CT537" s="4"/>
      <c r="CU537" s="4"/>
      <c r="CV537" s="4"/>
      <c r="CW537" s="4"/>
      <c r="CX537" s="4"/>
      <c r="CY537" s="4"/>
      <c r="CZ537" s="4"/>
      <c r="DA537" s="4"/>
      <c r="DB537" s="4"/>
      <c r="DC537" s="4"/>
      <c r="DD537" s="4"/>
      <c r="DE537" s="4"/>
      <c r="DF537" s="4"/>
      <c r="DG537" s="4"/>
      <c r="DH537" s="4"/>
      <c r="DI537" s="4"/>
      <c r="DJ537" s="4"/>
      <c r="DK537" s="4"/>
    </row>
    <row r="538" spans="1:115" ht="15" customHeight="1" x14ac:dyDescent="0.55000000000000004">
      <c r="A538" s="58">
        <v>668</v>
      </c>
      <c r="B538" s="58" t="s">
        <v>2448</v>
      </c>
      <c r="C538" s="58" t="s">
        <v>2449</v>
      </c>
      <c r="D538" s="40" t="s">
        <v>2450</v>
      </c>
      <c r="E538" s="40" t="s">
        <v>413</v>
      </c>
      <c r="F538" s="58" t="s">
        <v>2451</v>
      </c>
      <c r="G538" s="58" t="s">
        <v>2452</v>
      </c>
      <c r="H538" s="58" t="s">
        <v>150</v>
      </c>
      <c r="I538" s="59">
        <v>44362</v>
      </c>
      <c r="J538" s="40">
        <f t="shared" si="0"/>
        <v>2021</v>
      </c>
      <c r="K538" s="40">
        <f t="shared" si="1"/>
        <v>6</v>
      </c>
      <c r="L538" s="40" t="str">
        <f t="shared" si="2"/>
        <v>2 - Summer</v>
      </c>
      <c r="M538" s="58" t="s">
        <v>150</v>
      </c>
      <c r="N538" s="40" t="s">
        <v>150</v>
      </c>
      <c r="O538" s="60">
        <v>1.932638888888889</v>
      </c>
      <c r="P538" s="40" t="s">
        <v>151</v>
      </c>
      <c r="Q538" s="58">
        <v>29.616720000000001</v>
      </c>
      <c r="R538" s="58">
        <v>-84.951499999999996</v>
      </c>
      <c r="S538" s="40" t="s">
        <v>290</v>
      </c>
      <c r="T538" s="64" t="s">
        <v>150</v>
      </c>
      <c r="U538" s="58" t="s">
        <v>150</v>
      </c>
      <c r="V538" s="58" t="s">
        <v>150</v>
      </c>
      <c r="W538" s="58" t="s">
        <v>150</v>
      </c>
      <c r="X538" s="58" t="s">
        <v>150</v>
      </c>
      <c r="Y538" s="64" t="s">
        <v>150</v>
      </c>
      <c r="Z538" s="73" t="s">
        <v>2453</v>
      </c>
      <c r="AA538" s="58" t="s">
        <v>150</v>
      </c>
      <c r="AB538" s="40" t="s">
        <v>156</v>
      </c>
      <c r="AC538" s="58" t="s">
        <v>150</v>
      </c>
      <c r="AD538" s="58" t="s">
        <v>150</v>
      </c>
      <c r="AE538" s="58" t="s">
        <v>150</v>
      </c>
      <c r="AF538" s="58" t="s">
        <v>150</v>
      </c>
      <c r="AG538" s="58" t="s">
        <v>150</v>
      </c>
      <c r="AH538" s="58" t="s">
        <v>150</v>
      </c>
      <c r="AI538" s="58" t="s">
        <v>150</v>
      </c>
      <c r="AJ538" s="58" t="s">
        <v>150</v>
      </c>
      <c r="AK538" s="58" t="s">
        <v>150</v>
      </c>
      <c r="AL538" s="58" t="s">
        <v>150</v>
      </c>
      <c r="AM538" s="58" t="s">
        <v>150</v>
      </c>
      <c r="AN538" s="40" t="s">
        <v>157</v>
      </c>
      <c r="AO538" s="40" t="s">
        <v>150</v>
      </c>
      <c r="AP538" s="58" t="s">
        <v>150</v>
      </c>
      <c r="AQ538" s="58" t="s">
        <v>150</v>
      </c>
      <c r="AR538" s="58" t="s">
        <v>150</v>
      </c>
      <c r="AS538" s="58" t="s">
        <v>150</v>
      </c>
      <c r="AT538" s="58" t="s">
        <v>150</v>
      </c>
      <c r="AU538" s="58" t="s">
        <v>150</v>
      </c>
      <c r="AV538" s="58" t="s">
        <v>150</v>
      </c>
      <c r="AW538" s="58" t="s">
        <v>150</v>
      </c>
      <c r="AX538" s="58" t="s">
        <v>150</v>
      </c>
      <c r="AY538" s="58" t="s">
        <v>150</v>
      </c>
      <c r="AZ538" s="40" t="s">
        <v>150</v>
      </c>
      <c r="BA538" s="40" t="s">
        <v>150</v>
      </c>
      <c r="BB538" s="58" t="s">
        <v>150</v>
      </c>
      <c r="BC538" s="58" t="s">
        <v>150</v>
      </c>
      <c r="BD538" s="58" t="s">
        <v>150</v>
      </c>
      <c r="BE538" s="58" t="s">
        <v>150</v>
      </c>
      <c r="BF538" s="58" t="s">
        <v>153</v>
      </c>
      <c r="BG538" s="58" t="s">
        <v>153</v>
      </c>
      <c r="BH538" s="58" t="s">
        <v>153</v>
      </c>
      <c r="BI538" s="58" t="s">
        <v>153</v>
      </c>
      <c r="BJ538" s="58" t="s">
        <v>153</v>
      </c>
      <c r="BK538" s="58" t="s">
        <v>153</v>
      </c>
      <c r="BL538" s="58" t="s">
        <v>153</v>
      </c>
      <c r="BM538" s="58" t="s">
        <v>153</v>
      </c>
      <c r="BN538" s="58" t="s">
        <v>153</v>
      </c>
      <c r="BO538" s="58" t="s">
        <v>2454</v>
      </c>
      <c r="BP538" s="58" t="s">
        <v>153</v>
      </c>
      <c r="BQ538" s="58" t="s">
        <v>150</v>
      </c>
      <c r="BR538" s="58" t="s">
        <v>150</v>
      </c>
      <c r="BS538" s="58" t="s">
        <v>150</v>
      </c>
      <c r="BT538" s="58" t="s">
        <v>150</v>
      </c>
      <c r="BU538" s="58" t="s">
        <v>150</v>
      </c>
      <c r="BV538" s="58" t="s">
        <v>150</v>
      </c>
      <c r="BW538" s="40" t="s">
        <v>153</v>
      </c>
      <c r="BX538" s="40" t="s">
        <v>150</v>
      </c>
      <c r="BY538" s="40" t="s">
        <v>150</v>
      </c>
      <c r="BZ538" s="40" t="s">
        <v>150</v>
      </c>
      <c r="CA538" s="43" t="s">
        <v>150</v>
      </c>
      <c r="CB538" s="43" t="s">
        <v>150</v>
      </c>
      <c r="CC538" s="43" t="s">
        <v>150</v>
      </c>
      <c r="CD538" s="58" t="s">
        <v>150</v>
      </c>
      <c r="CE538" s="58" t="s">
        <v>150</v>
      </c>
      <c r="CF538" s="58" t="s">
        <v>150</v>
      </c>
      <c r="CG538" s="58" t="s">
        <v>153</v>
      </c>
      <c r="CH538" s="58" t="s">
        <v>158</v>
      </c>
      <c r="CI538" s="58" t="s">
        <v>150</v>
      </c>
      <c r="CJ538" s="62"/>
      <c r="CK538" s="62"/>
      <c r="CL538" s="62"/>
      <c r="CM538" s="62"/>
      <c r="CN538" s="62"/>
      <c r="CO538" s="62"/>
      <c r="CP538" s="62"/>
      <c r="CQ538" s="62"/>
      <c r="CR538" s="62"/>
      <c r="CS538" s="62"/>
    </row>
    <row r="539" spans="1:115" ht="15" customHeight="1" x14ac:dyDescent="0.55000000000000004">
      <c r="A539" s="58">
        <v>669</v>
      </c>
      <c r="B539" s="58" t="s">
        <v>2448</v>
      </c>
      <c r="C539" s="58" t="s">
        <v>2449</v>
      </c>
      <c r="D539" s="40" t="s">
        <v>2450</v>
      </c>
      <c r="E539" s="40" t="s">
        <v>413</v>
      </c>
      <c r="F539" s="58" t="s">
        <v>2451</v>
      </c>
      <c r="G539" s="58" t="s">
        <v>2455</v>
      </c>
      <c r="H539" s="58" t="s">
        <v>150</v>
      </c>
      <c r="I539" s="59">
        <v>44362</v>
      </c>
      <c r="J539" s="40">
        <f t="shared" si="0"/>
        <v>2021</v>
      </c>
      <c r="K539" s="40">
        <f t="shared" si="1"/>
        <v>6</v>
      </c>
      <c r="L539" s="40" t="str">
        <f t="shared" si="2"/>
        <v>2 - Summer</v>
      </c>
      <c r="M539" s="58" t="s">
        <v>150</v>
      </c>
      <c r="N539" s="40" t="s">
        <v>150</v>
      </c>
      <c r="O539" s="60">
        <v>1.9486111111111111</v>
      </c>
      <c r="P539" s="40" t="s">
        <v>151</v>
      </c>
      <c r="Q539" s="58">
        <v>29.656199999999998</v>
      </c>
      <c r="R539" s="58">
        <v>-84.875720000000001</v>
      </c>
      <c r="S539" s="40" t="s">
        <v>152</v>
      </c>
      <c r="T539" s="40" t="s">
        <v>150</v>
      </c>
      <c r="U539" s="58" t="s">
        <v>150</v>
      </c>
      <c r="V539" s="58" t="s">
        <v>150</v>
      </c>
      <c r="W539" s="58" t="s">
        <v>150</v>
      </c>
      <c r="X539" s="58" t="s">
        <v>150</v>
      </c>
      <c r="Y539" s="58" t="s">
        <v>2456</v>
      </c>
      <c r="Z539" s="58" t="s">
        <v>2457</v>
      </c>
      <c r="AA539" s="63">
        <v>989.00104045416697</v>
      </c>
      <c r="AB539" s="40" t="s">
        <v>156</v>
      </c>
      <c r="AC539" s="58" t="s">
        <v>150</v>
      </c>
      <c r="AD539" s="58" t="s">
        <v>150</v>
      </c>
      <c r="AE539" s="58" t="s">
        <v>150</v>
      </c>
      <c r="AF539" s="58" t="s">
        <v>150</v>
      </c>
      <c r="AG539" s="58">
        <v>91.5</v>
      </c>
      <c r="AH539" s="58">
        <v>91.5</v>
      </c>
      <c r="AI539" s="58">
        <v>85</v>
      </c>
      <c r="AJ539" s="58" t="s">
        <v>150</v>
      </c>
      <c r="AK539" s="58" t="s">
        <v>150</v>
      </c>
      <c r="AL539" s="58" t="s">
        <v>150</v>
      </c>
      <c r="AM539" s="58" t="s">
        <v>150</v>
      </c>
      <c r="AN539" s="40" t="s">
        <v>157</v>
      </c>
      <c r="AO539" s="40" t="s">
        <v>150</v>
      </c>
      <c r="AP539" s="58" t="s">
        <v>150</v>
      </c>
      <c r="AQ539" s="58" t="s">
        <v>150</v>
      </c>
      <c r="AR539" s="58" t="s">
        <v>150</v>
      </c>
      <c r="AS539" s="58" t="s">
        <v>150</v>
      </c>
      <c r="AT539" s="58" t="s">
        <v>150</v>
      </c>
      <c r="AU539" s="58" t="s">
        <v>150</v>
      </c>
      <c r="AV539" s="58" t="s">
        <v>150</v>
      </c>
      <c r="AW539" s="58" t="s">
        <v>150</v>
      </c>
      <c r="AX539" s="58" t="s">
        <v>150</v>
      </c>
      <c r="AY539" s="58" t="s">
        <v>150</v>
      </c>
      <c r="AZ539" s="40" t="s">
        <v>150</v>
      </c>
      <c r="BA539" s="40" t="s">
        <v>150</v>
      </c>
      <c r="BB539" s="58" t="s">
        <v>150</v>
      </c>
      <c r="BC539" s="58" t="s">
        <v>150</v>
      </c>
      <c r="BD539" s="58" t="s">
        <v>150</v>
      </c>
      <c r="BE539" s="58" t="s">
        <v>150</v>
      </c>
      <c r="BF539" s="58" t="s">
        <v>153</v>
      </c>
      <c r="BG539" s="58" t="s">
        <v>153</v>
      </c>
      <c r="BH539" s="58" t="s">
        <v>153</v>
      </c>
      <c r="BI539" s="58" t="s">
        <v>153</v>
      </c>
      <c r="BJ539" s="58" t="s">
        <v>153</v>
      </c>
      <c r="BK539" s="58" t="s">
        <v>153</v>
      </c>
      <c r="BL539" s="58" t="s">
        <v>153</v>
      </c>
      <c r="BM539" s="58" t="s">
        <v>153</v>
      </c>
      <c r="BN539" s="58" t="s">
        <v>153</v>
      </c>
      <c r="BO539" s="58" t="s">
        <v>150</v>
      </c>
      <c r="BP539" s="58" t="s">
        <v>153</v>
      </c>
      <c r="BQ539" s="58" t="s">
        <v>150</v>
      </c>
      <c r="BR539" s="58" t="s">
        <v>150</v>
      </c>
      <c r="BS539" s="58" t="s">
        <v>150</v>
      </c>
      <c r="BT539" s="58" t="s">
        <v>150</v>
      </c>
      <c r="BU539" s="58" t="s">
        <v>150</v>
      </c>
      <c r="BV539" s="58" t="s">
        <v>150</v>
      </c>
      <c r="BW539" s="40" t="s">
        <v>153</v>
      </c>
      <c r="BX539" s="40" t="s">
        <v>150</v>
      </c>
      <c r="BY539" s="40" t="s">
        <v>150</v>
      </c>
      <c r="BZ539" s="40" t="s">
        <v>150</v>
      </c>
      <c r="CA539" s="43" t="s">
        <v>150</v>
      </c>
      <c r="CB539" s="43" t="s">
        <v>150</v>
      </c>
      <c r="CC539" s="43" t="s">
        <v>150</v>
      </c>
      <c r="CD539" s="58" t="s">
        <v>150</v>
      </c>
      <c r="CE539" s="58" t="s">
        <v>150</v>
      </c>
      <c r="CF539" s="58" t="s">
        <v>150</v>
      </c>
      <c r="CG539" s="58" t="s">
        <v>153</v>
      </c>
      <c r="CH539" s="58" t="s">
        <v>158</v>
      </c>
      <c r="CI539" s="58" t="s">
        <v>150</v>
      </c>
      <c r="CJ539" s="62"/>
      <c r="CK539" s="62"/>
      <c r="CL539" s="62"/>
      <c r="CM539" s="62"/>
      <c r="CN539" s="62"/>
      <c r="CO539" s="62"/>
      <c r="CP539" s="62"/>
      <c r="CQ539" s="62"/>
      <c r="CR539" s="62"/>
      <c r="CS539" s="62"/>
    </row>
    <row r="540" spans="1:115" ht="15" customHeight="1" x14ac:dyDescent="0.55000000000000004">
      <c r="A540" s="58">
        <v>670</v>
      </c>
      <c r="B540" s="58" t="s">
        <v>2448</v>
      </c>
      <c r="C540" s="58" t="s">
        <v>2449</v>
      </c>
      <c r="D540" s="40" t="s">
        <v>2450</v>
      </c>
      <c r="E540" s="40" t="s">
        <v>413</v>
      </c>
      <c r="F540" s="58" t="s">
        <v>2451</v>
      </c>
      <c r="G540" s="58" t="s">
        <v>2458</v>
      </c>
      <c r="H540" s="58" t="s">
        <v>150</v>
      </c>
      <c r="I540" s="59">
        <v>44362</v>
      </c>
      <c r="J540" s="40">
        <f t="shared" si="0"/>
        <v>2021</v>
      </c>
      <c r="K540" s="40">
        <f t="shared" si="1"/>
        <v>6</v>
      </c>
      <c r="L540" s="40" t="str">
        <f t="shared" si="2"/>
        <v>2 - Summer</v>
      </c>
      <c r="M540" s="58" t="s">
        <v>150</v>
      </c>
      <c r="N540" s="40" t="s">
        <v>150</v>
      </c>
      <c r="O540" s="60">
        <v>1.9652777777777779</v>
      </c>
      <c r="P540" s="40" t="s">
        <v>151</v>
      </c>
      <c r="Q540" s="58">
        <v>29.617560000000001</v>
      </c>
      <c r="R540" s="58">
        <v>-84.950159999999997</v>
      </c>
      <c r="S540" s="40" t="s">
        <v>152</v>
      </c>
      <c r="T540" s="40" t="s">
        <v>150</v>
      </c>
      <c r="U540" s="58" t="s">
        <v>150</v>
      </c>
      <c r="V540" s="58" t="s">
        <v>150</v>
      </c>
      <c r="W540" s="58" t="s">
        <v>150</v>
      </c>
      <c r="X540" s="58" t="s">
        <v>150</v>
      </c>
      <c r="Y540" s="58" t="s">
        <v>2459</v>
      </c>
      <c r="Z540" s="58" t="s">
        <v>2460</v>
      </c>
      <c r="AA540" s="63">
        <v>989.00104045415799</v>
      </c>
      <c r="AB540" s="40" t="s">
        <v>156</v>
      </c>
      <c r="AC540" s="58" t="s">
        <v>150</v>
      </c>
      <c r="AD540" s="58" t="s">
        <v>150</v>
      </c>
      <c r="AE540" s="58" t="s">
        <v>150</v>
      </c>
      <c r="AF540" s="58" t="s">
        <v>150</v>
      </c>
      <c r="AG540" s="58">
        <v>96.2</v>
      </c>
      <c r="AH540" s="58">
        <v>97.6</v>
      </c>
      <c r="AI540" s="58">
        <v>89.4</v>
      </c>
      <c r="AJ540" s="58" t="s">
        <v>150</v>
      </c>
      <c r="AK540" s="58" t="s">
        <v>150</v>
      </c>
      <c r="AL540" s="58" t="s">
        <v>150</v>
      </c>
      <c r="AM540" s="58" t="s">
        <v>150</v>
      </c>
      <c r="AN540" s="40" t="s">
        <v>157</v>
      </c>
      <c r="AO540" s="40" t="s">
        <v>150</v>
      </c>
      <c r="AP540" s="58" t="s">
        <v>150</v>
      </c>
      <c r="AQ540" s="58" t="s">
        <v>150</v>
      </c>
      <c r="AR540" s="58" t="s">
        <v>150</v>
      </c>
      <c r="AS540" s="58" t="s">
        <v>150</v>
      </c>
      <c r="AT540" s="58" t="s">
        <v>150</v>
      </c>
      <c r="AU540" s="58" t="s">
        <v>150</v>
      </c>
      <c r="AV540" s="58" t="s">
        <v>150</v>
      </c>
      <c r="AW540" s="58" t="s">
        <v>150</v>
      </c>
      <c r="AX540" s="58" t="s">
        <v>150</v>
      </c>
      <c r="AY540" s="58" t="s">
        <v>150</v>
      </c>
      <c r="AZ540" s="40" t="s">
        <v>150</v>
      </c>
      <c r="BA540" s="40" t="s">
        <v>150</v>
      </c>
      <c r="BB540" s="58" t="s">
        <v>150</v>
      </c>
      <c r="BC540" s="58" t="s">
        <v>150</v>
      </c>
      <c r="BD540" s="58" t="s">
        <v>150</v>
      </c>
      <c r="BE540" s="58" t="s">
        <v>150</v>
      </c>
      <c r="BF540" s="58" t="s">
        <v>153</v>
      </c>
      <c r="BG540" s="58" t="s">
        <v>166</v>
      </c>
      <c r="BH540" s="58" t="s">
        <v>153</v>
      </c>
      <c r="BI540" s="58" t="s">
        <v>153</v>
      </c>
      <c r="BJ540" s="58" t="s">
        <v>153</v>
      </c>
      <c r="BK540" s="58" t="s">
        <v>153</v>
      </c>
      <c r="BL540" s="58" t="s">
        <v>153</v>
      </c>
      <c r="BM540" s="58" t="s">
        <v>153</v>
      </c>
      <c r="BN540" s="58" t="s">
        <v>153</v>
      </c>
      <c r="BO540" s="58" t="s">
        <v>150</v>
      </c>
      <c r="BP540" s="58" t="s">
        <v>153</v>
      </c>
      <c r="BQ540" s="58" t="s">
        <v>150</v>
      </c>
      <c r="BR540" s="58" t="s">
        <v>150</v>
      </c>
      <c r="BS540" s="58" t="s">
        <v>150</v>
      </c>
      <c r="BT540" s="58" t="s">
        <v>150</v>
      </c>
      <c r="BU540" s="58" t="s">
        <v>150</v>
      </c>
      <c r="BV540" s="58" t="s">
        <v>150</v>
      </c>
      <c r="BW540" s="40" t="s">
        <v>153</v>
      </c>
      <c r="BX540" s="40" t="s">
        <v>150</v>
      </c>
      <c r="BY540" s="40" t="s">
        <v>150</v>
      </c>
      <c r="BZ540" s="40" t="s">
        <v>150</v>
      </c>
      <c r="CA540" s="43" t="s">
        <v>150</v>
      </c>
      <c r="CB540" s="43" t="s">
        <v>150</v>
      </c>
      <c r="CC540" s="43" t="s">
        <v>150</v>
      </c>
      <c r="CD540" s="58" t="s">
        <v>150</v>
      </c>
      <c r="CE540" s="58" t="s">
        <v>150</v>
      </c>
      <c r="CF540" s="58" t="s">
        <v>150</v>
      </c>
      <c r="CG540" s="58" t="s">
        <v>153</v>
      </c>
      <c r="CH540" s="58" t="s">
        <v>158</v>
      </c>
      <c r="CI540" s="58" t="s">
        <v>150</v>
      </c>
      <c r="CJ540" s="62"/>
      <c r="CK540" s="62"/>
      <c r="CL540" s="62"/>
      <c r="CM540" s="62"/>
      <c r="CN540" s="62"/>
      <c r="CO540" s="62"/>
      <c r="CP540" s="62"/>
      <c r="CQ540" s="62"/>
      <c r="CR540" s="62"/>
      <c r="CS540" s="62"/>
    </row>
    <row r="541" spans="1:115" ht="15" customHeight="1" x14ac:dyDescent="0.55000000000000004">
      <c r="A541" s="58">
        <v>671</v>
      </c>
      <c r="B541" s="58" t="s">
        <v>2448</v>
      </c>
      <c r="C541" s="58" t="s">
        <v>2449</v>
      </c>
      <c r="D541" s="40" t="s">
        <v>2450</v>
      </c>
      <c r="E541" s="40" t="s">
        <v>413</v>
      </c>
      <c r="F541" s="58" t="s">
        <v>2451</v>
      </c>
      <c r="G541" s="58" t="s">
        <v>2461</v>
      </c>
      <c r="H541" s="58" t="s">
        <v>150</v>
      </c>
      <c r="I541" s="59">
        <v>44362</v>
      </c>
      <c r="J541" s="40">
        <f t="shared" si="0"/>
        <v>2021</v>
      </c>
      <c r="K541" s="40">
        <f t="shared" si="1"/>
        <v>6</v>
      </c>
      <c r="L541" s="40" t="str">
        <f t="shared" si="2"/>
        <v>2 - Summer</v>
      </c>
      <c r="M541" s="58" t="s">
        <v>150</v>
      </c>
      <c r="N541" s="40" t="s">
        <v>150</v>
      </c>
      <c r="O541" s="60">
        <v>1.9826388888888891</v>
      </c>
      <c r="P541" s="40" t="s">
        <v>151</v>
      </c>
      <c r="Q541" s="58">
        <v>29.617550000000001</v>
      </c>
      <c r="R541" s="58">
        <v>-84.95035</v>
      </c>
      <c r="S541" s="40" t="s">
        <v>152</v>
      </c>
      <c r="T541" s="40" t="s">
        <v>150</v>
      </c>
      <c r="U541" s="58" t="s">
        <v>150</v>
      </c>
      <c r="V541" s="58" t="s">
        <v>150</v>
      </c>
      <c r="W541" s="58" t="s">
        <v>150</v>
      </c>
      <c r="X541" s="58" t="s">
        <v>150</v>
      </c>
      <c r="Y541" s="58" t="s">
        <v>2462</v>
      </c>
      <c r="Z541" s="58" t="s">
        <v>2463</v>
      </c>
      <c r="AA541" s="63">
        <v>989.00104045350395</v>
      </c>
      <c r="AB541" s="40" t="s">
        <v>156</v>
      </c>
      <c r="AC541" s="58" t="s">
        <v>150</v>
      </c>
      <c r="AD541" s="58" t="s">
        <v>150</v>
      </c>
      <c r="AE541" s="58" t="s">
        <v>150</v>
      </c>
      <c r="AF541" s="58" t="s">
        <v>150</v>
      </c>
      <c r="AG541" s="58" t="s">
        <v>150</v>
      </c>
      <c r="AH541" s="58" t="s">
        <v>150</v>
      </c>
      <c r="AI541" s="58" t="s">
        <v>150</v>
      </c>
      <c r="AJ541" s="58" t="s">
        <v>150</v>
      </c>
      <c r="AK541" s="58" t="s">
        <v>150</v>
      </c>
      <c r="AL541" s="58" t="s">
        <v>150</v>
      </c>
      <c r="AM541" s="58" t="s">
        <v>150</v>
      </c>
      <c r="AN541" s="40" t="s">
        <v>157</v>
      </c>
      <c r="AO541" s="40" t="s">
        <v>150</v>
      </c>
      <c r="AP541" s="58" t="s">
        <v>150</v>
      </c>
      <c r="AQ541" s="58" t="s">
        <v>150</v>
      </c>
      <c r="AR541" s="58" t="s">
        <v>150</v>
      </c>
      <c r="AS541" s="58" t="s">
        <v>150</v>
      </c>
      <c r="AT541" s="58" t="s">
        <v>150</v>
      </c>
      <c r="AU541" s="58" t="s">
        <v>150</v>
      </c>
      <c r="AV541" s="58" t="s">
        <v>150</v>
      </c>
      <c r="AW541" s="58" t="s">
        <v>150</v>
      </c>
      <c r="AX541" s="58" t="s">
        <v>150</v>
      </c>
      <c r="AY541" s="58" t="s">
        <v>150</v>
      </c>
      <c r="AZ541" s="40" t="s">
        <v>150</v>
      </c>
      <c r="BA541" s="40" t="s">
        <v>150</v>
      </c>
      <c r="BB541" s="58" t="s">
        <v>150</v>
      </c>
      <c r="BC541" s="58" t="s">
        <v>150</v>
      </c>
      <c r="BD541" s="58" t="s">
        <v>150</v>
      </c>
      <c r="BE541" s="58" t="s">
        <v>150</v>
      </c>
      <c r="BF541" s="58" t="s">
        <v>153</v>
      </c>
      <c r="BG541" s="58" t="s">
        <v>153</v>
      </c>
      <c r="BH541" s="58" t="s">
        <v>153</v>
      </c>
      <c r="BI541" s="58" t="s">
        <v>153</v>
      </c>
      <c r="BJ541" s="58" t="s">
        <v>153</v>
      </c>
      <c r="BK541" s="58" t="s">
        <v>153</v>
      </c>
      <c r="BL541" s="58" t="s">
        <v>153</v>
      </c>
      <c r="BM541" s="58" t="s">
        <v>153</v>
      </c>
      <c r="BN541" s="58" t="s">
        <v>153</v>
      </c>
      <c r="BO541" s="58" t="s">
        <v>150</v>
      </c>
      <c r="BP541" s="58" t="s">
        <v>153</v>
      </c>
      <c r="BQ541" s="58" t="s">
        <v>150</v>
      </c>
      <c r="BR541" s="58" t="s">
        <v>150</v>
      </c>
      <c r="BS541" s="58" t="s">
        <v>150</v>
      </c>
      <c r="BT541" s="58" t="s">
        <v>150</v>
      </c>
      <c r="BU541" s="58" t="s">
        <v>150</v>
      </c>
      <c r="BV541" s="58" t="s">
        <v>150</v>
      </c>
      <c r="BW541" s="40" t="s">
        <v>153</v>
      </c>
      <c r="BX541" s="40" t="s">
        <v>150</v>
      </c>
      <c r="BY541" s="40" t="s">
        <v>150</v>
      </c>
      <c r="BZ541" s="40" t="s">
        <v>150</v>
      </c>
      <c r="CA541" s="43" t="s">
        <v>150</v>
      </c>
      <c r="CB541" s="43" t="s">
        <v>150</v>
      </c>
      <c r="CC541" s="43" t="s">
        <v>150</v>
      </c>
      <c r="CD541" s="58" t="s">
        <v>150</v>
      </c>
      <c r="CE541" s="58" t="s">
        <v>150</v>
      </c>
      <c r="CF541" s="58" t="s">
        <v>150</v>
      </c>
      <c r="CG541" s="58" t="s">
        <v>153</v>
      </c>
      <c r="CH541" s="58" t="s">
        <v>158</v>
      </c>
      <c r="CI541" s="58" t="s">
        <v>150</v>
      </c>
      <c r="CJ541" s="62"/>
      <c r="CK541" s="62"/>
      <c r="CL541" s="62"/>
      <c r="CM541" s="62"/>
      <c r="CN541" s="62"/>
      <c r="CO541" s="62"/>
      <c r="CP541" s="62"/>
      <c r="CQ541" s="62"/>
      <c r="CR541" s="62"/>
      <c r="CS541" s="62"/>
    </row>
    <row r="542" spans="1:115" ht="15" customHeight="1" x14ac:dyDescent="0.55000000000000004">
      <c r="A542" s="58">
        <v>672</v>
      </c>
      <c r="B542" s="58" t="s">
        <v>2448</v>
      </c>
      <c r="C542" s="58" t="s">
        <v>2449</v>
      </c>
      <c r="D542" s="40" t="s">
        <v>2450</v>
      </c>
      <c r="E542" s="40" t="s">
        <v>413</v>
      </c>
      <c r="F542" s="58" t="s">
        <v>2451</v>
      </c>
      <c r="G542" s="58" t="s">
        <v>2464</v>
      </c>
      <c r="H542" s="58" t="s">
        <v>150</v>
      </c>
      <c r="I542" s="59">
        <v>44362</v>
      </c>
      <c r="J542" s="40">
        <f t="shared" si="0"/>
        <v>2021</v>
      </c>
      <c r="K542" s="40">
        <f t="shared" si="1"/>
        <v>6</v>
      </c>
      <c r="L542" s="40" t="str">
        <f t="shared" si="2"/>
        <v>2 - Summer</v>
      </c>
      <c r="M542" s="58" t="s">
        <v>150</v>
      </c>
      <c r="N542" s="40" t="s">
        <v>150</v>
      </c>
      <c r="O542" s="60">
        <v>1.993055555555556</v>
      </c>
      <c r="P542" s="40" t="s">
        <v>151</v>
      </c>
      <c r="Q542" s="58">
        <v>29.674669999999999</v>
      </c>
      <c r="R542" s="58">
        <v>-84.82002</v>
      </c>
      <c r="S542" s="40" t="s">
        <v>152</v>
      </c>
      <c r="T542" s="40" t="s">
        <v>150</v>
      </c>
      <c r="U542" s="58" t="s">
        <v>150</v>
      </c>
      <c r="V542" s="58" t="s">
        <v>150</v>
      </c>
      <c r="W542" s="58" t="s">
        <v>150</v>
      </c>
      <c r="X542" s="58" t="s">
        <v>150</v>
      </c>
      <c r="Y542" s="58" t="s">
        <v>2465</v>
      </c>
      <c r="Z542" s="58" t="s">
        <v>2466</v>
      </c>
      <c r="AA542" s="63">
        <v>989.00104045391799</v>
      </c>
      <c r="AB542" s="40" t="s">
        <v>156</v>
      </c>
      <c r="AC542" s="58" t="s">
        <v>150</v>
      </c>
      <c r="AD542" s="58" t="s">
        <v>150</v>
      </c>
      <c r="AE542" s="58" t="s">
        <v>150</v>
      </c>
      <c r="AF542" s="58" t="s">
        <v>150</v>
      </c>
      <c r="AG542" s="58">
        <v>98.25</v>
      </c>
      <c r="AH542" s="58">
        <v>99.5</v>
      </c>
      <c r="AI542" s="58">
        <v>92.55</v>
      </c>
      <c r="AJ542" s="58" t="s">
        <v>150</v>
      </c>
      <c r="AK542" s="58" t="s">
        <v>150</v>
      </c>
      <c r="AL542" s="58" t="s">
        <v>150</v>
      </c>
      <c r="AM542" s="58" t="s">
        <v>150</v>
      </c>
      <c r="AN542" s="40" t="s">
        <v>157</v>
      </c>
      <c r="AO542" s="40" t="s">
        <v>150</v>
      </c>
      <c r="AP542" s="58" t="s">
        <v>150</v>
      </c>
      <c r="AQ542" s="58" t="s">
        <v>150</v>
      </c>
      <c r="AR542" s="58" t="s">
        <v>150</v>
      </c>
      <c r="AS542" s="58" t="s">
        <v>150</v>
      </c>
      <c r="AT542" s="58" t="s">
        <v>150</v>
      </c>
      <c r="AU542" s="58" t="s">
        <v>150</v>
      </c>
      <c r="AV542" s="58" t="s">
        <v>150</v>
      </c>
      <c r="AW542" s="58" t="s">
        <v>150</v>
      </c>
      <c r="AX542" s="58" t="s">
        <v>150</v>
      </c>
      <c r="AY542" s="58" t="s">
        <v>150</v>
      </c>
      <c r="AZ542" s="40" t="s">
        <v>150</v>
      </c>
      <c r="BA542" s="40" t="s">
        <v>150</v>
      </c>
      <c r="BB542" s="58" t="s">
        <v>150</v>
      </c>
      <c r="BC542" s="58" t="s">
        <v>150</v>
      </c>
      <c r="BD542" s="58" t="s">
        <v>150</v>
      </c>
      <c r="BE542" s="58" t="s">
        <v>150</v>
      </c>
      <c r="BF542" s="58" t="s">
        <v>153</v>
      </c>
      <c r="BG542" s="58" t="s">
        <v>166</v>
      </c>
      <c r="BH542" s="58" t="s">
        <v>153</v>
      </c>
      <c r="BI542" s="58" t="s">
        <v>153</v>
      </c>
      <c r="BJ542" s="58" t="s">
        <v>153</v>
      </c>
      <c r="BK542" s="58" t="s">
        <v>153</v>
      </c>
      <c r="BL542" s="58" t="s">
        <v>153</v>
      </c>
      <c r="BM542" s="58" t="s">
        <v>153</v>
      </c>
      <c r="BN542" s="58" t="s">
        <v>153</v>
      </c>
      <c r="BO542" s="58" t="s">
        <v>150</v>
      </c>
      <c r="BP542" s="58" t="s">
        <v>153</v>
      </c>
      <c r="BQ542" s="58" t="s">
        <v>150</v>
      </c>
      <c r="BR542" s="58" t="s">
        <v>150</v>
      </c>
      <c r="BS542" s="58" t="s">
        <v>150</v>
      </c>
      <c r="BT542" s="58" t="s">
        <v>150</v>
      </c>
      <c r="BU542" s="58" t="s">
        <v>150</v>
      </c>
      <c r="BV542" s="58" t="s">
        <v>150</v>
      </c>
      <c r="BW542" s="40" t="s">
        <v>153</v>
      </c>
      <c r="BX542" s="40" t="s">
        <v>150</v>
      </c>
      <c r="BY542" s="40" t="s">
        <v>150</v>
      </c>
      <c r="BZ542" s="40" t="s">
        <v>150</v>
      </c>
      <c r="CA542" s="43" t="s">
        <v>150</v>
      </c>
      <c r="CB542" s="43" t="s">
        <v>150</v>
      </c>
      <c r="CC542" s="43" t="s">
        <v>150</v>
      </c>
      <c r="CD542" s="58" t="s">
        <v>150</v>
      </c>
      <c r="CE542" s="58" t="s">
        <v>150</v>
      </c>
      <c r="CF542" s="58" t="s">
        <v>150</v>
      </c>
      <c r="CG542" s="58" t="s">
        <v>153</v>
      </c>
      <c r="CH542" s="58" t="s">
        <v>158</v>
      </c>
      <c r="CI542" s="58" t="s">
        <v>150</v>
      </c>
      <c r="CJ542" s="62"/>
      <c r="CK542" s="62"/>
      <c r="CL542" s="62"/>
      <c r="CM542" s="62"/>
      <c r="CN542" s="62"/>
      <c r="CO542" s="62"/>
      <c r="CP542" s="62"/>
      <c r="CQ542" s="62"/>
      <c r="CR542" s="62"/>
      <c r="CS542" s="62"/>
    </row>
    <row r="543" spans="1:115" ht="15" customHeight="1" x14ac:dyDescent="0.55000000000000004">
      <c r="A543" s="58">
        <v>673</v>
      </c>
      <c r="B543" s="58" t="s">
        <v>2448</v>
      </c>
      <c r="C543" s="58" t="s">
        <v>2449</v>
      </c>
      <c r="D543" s="40" t="s">
        <v>2450</v>
      </c>
      <c r="E543" s="40" t="s">
        <v>413</v>
      </c>
      <c r="F543" s="58" t="s">
        <v>2451</v>
      </c>
      <c r="G543" s="58" t="s">
        <v>2467</v>
      </c>
      <c r="H543" s="58" t="s">
        <v>150</v>
      </c>
      <c r="I543" s="59">
        <v>44363</v>
      </c>
      <c r="J543" s="40">
        <f t="shared" si="0"/>
        <v>2021</v>
      </c>
      <c r="K543" s="40">
        <f t="shared" si="1"/>
        <v>6</v>
      </c>
      <c r="L543" s="40" t="str">
        <f t="shared" si="2"/>
        <v>2 - Summer</v>
      </c>
      <c r="M543" s="58" t="s">
        <v>150</v>
      </c>
      <c r="N543" s="40" t="s">
        <v>150</v>
      </c>
      <c r="O543" s="60">
        <v>1.1187499999999999</v>
      </c>
      <c r="P543" s="40" t="s">
        <v>151</v>
      </c>
      <c r="Q543" s="58">
        <v>29.63683</v>
      </c>
      <c r="R543" s="58">
        <v>-84.913300000000007</v>
      </c>
      <c r="S543" s="40" t="s">
        <v>290</v>
      </c>
      <c r="T543" s="64">
        <v>725</v>
      </c>
      <c r="U543" s="58" t="s">
        <v>150</v>
      </c>
      <c r="V543" s="58" t="s">
        <v>150</v>
      </c>
      <c r="W543" s="58" t="s">
        <v>150</v>
      </c>
      <c r="X543" s="58" t="s">
        <v>150</v>
      </c>
      <c r="Y543" s="64" t="s">
        <v>150</v>
      </c>
      <c r="Z543" s="58" t="s">
        <v>2038</v>
      </c>
      <c r="AA543" s="63">
        <v>982.00040612857799</v>
      </c>
      <c r="AB543" s="40" t="s">
        <v>156</v>
      </c>
      <c r="AC543" s="58" t="s">
        <v>150</v>
      </c>
      <c r="AD543" s="58" t="s">
        <v>150</v>
      </c>
      <c r="AE543" s="58" t="s">
        <v>150</v>
      </c>
      <c r="AF543" s="58" t="s">
        <v>150</v>
      </c>
      <c r="AG543" s="58">
        <v>99</v>
      </c>
      <c r="AH543" s="58">
        <v>100</v>
      </c>
      <c r="AI543" s="58">
        <v>94</v>
      </c>
      <c r="AJ543" s="58" t="s">
        <v>150</v>
      </c>
      <c r="AK543" s="58" t="s">
        <v>150</v>
      </c>
      <c r="AL543" s="58" t="s">
        <v>150</v>
      </c>
      <c r="AM543" s="58" t="s">
        <v>150</v>
      </c>
      <c r="AN543" s="40" t="s">
        <v>157</v>
      </c>
      <c r="AO543" s="40" t="s">
        <v>150</v>
      </c>
      <c r="AP543" s="58" t="s">
        <v>150</v>
      </c>
      <c r="AQ543" s="58" t="s">
        <v>150</v>
      </c>
      <c r="AR543" s="58" t="s">
        <v>150</v>
      </c>
      <c r="AS543" s="58" t="s">
        <v>150</v>
      </c>
      <c r="AT543" s="58" t="s">
        <v>150</v>
      </c>
      <c r="AU543" s="58" t="s">
        <v>150</v>
      </c>
      <c r="AV543" s="58" t="s">
        <v>150</v>
      </c>
      <c r="AW543" s="58" t="s">
        <v>150</v>
      </c>
      <c r="AX543" s="58" t="s">
        <v>150</v>
      </c>
      <c r="AY543" s="58" t="s">
        <v>150</v>
      </c>
      <c r="AZ543" s="40" t="s">
        <v>150</v>
      </c>
      <c r="BA543" s="40" t="s">
        <v>150</v>
      </c>
      <c r="BB543" s="58" t="s">
        <v>150</v>
      </c>
      <c r="BC543" s="58" t="s">
        <v>150</v>
      </c>
      <c r="BD543" s="58" t="s">
        <v>150</v>
      </c>
      <c r="BE543" s="58" t="s">
        <v>150</v>
      </c>
      <c r="BF543" s="58" t="s">
        <v>153</v>
      </c>
      <c r="BG543" s="58" t="s">
        <v>166</v>
      </c>
      <c r="BH543" s="58" t="s">
        <v>153</v>
      </c>
      <c r="BI543" s="58" t="s">
        <v>153</v>
      </c>
      <c r="BJ543" s="58" t="s">
        <v>153</v>
      </c>
      <c r="BK543" s="58" t="s">
        <v>153</v>
      </c>
      <c r="BL543" s="58" t="s">
        <v>153</v>
      </c>
      <c r="BM543" s="58" t="s">
        <v>153</v>
      </c>
      <c r="BN543" s="58" t="s">
        <v>153</v>
      </c>
      <c r="BO543" s="58" t="s">
        <v>2468</v>
      </c>
      <c r="BP543" s="58" t="s">
        <v>153</v>
      </c>
      <c r="BQ543" s="58" t="s">
        <v>150</v>
      </c>
      <c r="BR543" s="58" t="s">
        <v>150</v>
      </c>
      <c r="BS543" s="58" t="s">
        <v>150</v>
      </c>
      <c r="BT543" s="58" t="s">
        <v>150</v>
      </c>
      <c r="BU543" s="58" t="s">
        <v>150</v>
      </c>
      <c r="BV543" s="58" t="s">
        <v>150</v>
      </c>
      <c r="BW543" s="40" t="s">
        <v>153</v>
      </c>
      <c r="BX543" s="40" t="s">
        <v>150</v>
      </c>
      <c r="BY543" s="40" t="s">
        <v>150</v>
      </c>
      <c r="BZ543" s="40" t="s">
        <v>150</v>
      </c>
      <c r="CA543" s="43" t="s">
        <v>150</v>
      </c>
      <c r="CB543" s="43" t="s">
        <v>150</v>
      </c>
      <c r="CC543" s="43" t="s">
        <v>150</v>
      </c>
      <c r="CD543" s="58" t="s">
        <v>150</v>
      </c>
      <c r="CE543" s="58" t="s">
        <v>150</v>
      </c>
      <c r="CF543" s="58" t="s">
        <v>150</v>
      </c>
      <c r="CG543" s="58" t="s">
        <v>153</v>
      </c>
      <c r="CH543" s="58" t="s">
        <v>158</v>
      </c>
      <c r="CI543" s="58" t="s">
        <v>150</v>
      </c>
      <c r="CJ543" s="62"/>
      <c r="CK543" s="62"/>
      <c r="CL543" s="62"/>
      <c r="CM543" s="62"/>
      <c r="CN543" s="62"/>
      <c r="CO543" s="62"/>
      <c r="CP543" s="62"/>
      <c r="CQ543" s="62"/>
      <c r="CR543" s="62"/>
      <c r="CS543" s="62"/>
    </row>
    <row r="544" spans="1:115" ht="15" customHeight="1" x14ac:dyDescent="0.55000000000000004">
      <c r="A544" s="58">
        <v>674</v>
      </c>
      <c r="B544" s="58" t="s">
        <v>2448</v>
      </c>
      <c r="C544" s="58" t="s">
        <v>2449</v>
      </c>
      <c r="D544" s="40" t="s">
        <v>2450</v>
      </c>
      <c r="E544" s="40" t="s">
        <v>413</v>
      </c>
      <c r="F544" s="58" t="s">
        <v>2451</v>
      </c>
      <c r="G544" s="58" t="s">
        <v>2469</v>
      </c>
      <c r="H544" s="58" t="s">
        <v>150</v>
      </c>
      <c r="I544" s="59">
        <v>44365</v>
      </c>
      <c r="J544" s="40">
        <f t="shared" si="0"/>
        <v>2021</v>
      </c>
      <c r="K544" s="40">
        <f t="shared" si="1"/>
        <v>6</v>
      </c>
      <c r="L544" s="40" t="str">
        <f t="shared" si="2"/>
        <v>2 - Summer</v>
      </c>
      <c r="M544" s="58" t="s">
        <v>150</v>
      </c>
      <c r="N544" s="40" t="s">
        <v>150</v>
      </c>
      <c r="O544" s="60">
        <v>1.927083333333333</v>
      </c>
      <c r="P544" s="40" t="s">
        <v>151</v>
      </c>
      <c r="Q544" s="58">
        <v>29.631419999999999</v>
      </c>
      <c r="R544" s="58">
        <v>-84.923820000000006</v>
      </c>
      <c r="S544" s="40" t="s">
        <v>152</v>
      </c>
      <c r="T544" s="40" t="s">
        <v>150</v>
      </c>
      <c r="U544" s="58" t="s">
        <v>150</v>
      </c>
      <c r="V544" s="58" t="s">
        <v>150</v>
      </c>
      <c r="W544" s="58" t="s">
        <v>150</v>
      </c>
      <c r="X544" s="58" t="s">
        <v>150</v>
      </c>
      <c r="Y544" s="68" t="s">
        <v>2470</v>
      </c>
      <c r="Z544" s="68" t="s">
        <v>2471</v>
      </c>
      <c r="AA544" s="65">
        <v>982.00036437547305</v>
      </c>
      <c r="AB544" s="40" t="s">
        <v>156</v>
      </c>
      <c r="AC544" s="58" t="s">
        <v>150</v>
      </c>
      <c r="AD544" s="58" t="s">
        <v>150</v>
      </c>
      <c r="AE544" s="58" t="s">
        <v>150</v>
      </c>
      <c r="AF544" s="58" t="s">
        <v>150</v>
      </c>
      <c r="AG544" s="58">
        <v>105</v>
      </c>
      <c r="AH544" s="58">
        <v>107</v>
      </c>
      <c r="AI544" s="58">
        <v>102</v>
      </c>
      <c r="AJ544" s="58" t="s">
        <v>150</v>
      </c>
      <c r="AK544" s="58" t="s">
        <v>150</v>
      </c>
      <c r="AL544" s="58" t="s">
        <v>150</v>
      </c>
      <c r="AM544" s="58" t="s">
        <v>150</v>
      </c>
      <c r="AN544" s="40" t="s">
        <v>157</v>
      </c>
      <c r="AO544" s="40" t="s">
        <v>150</v>
      </c>
      <c r="AP544" s="58" t="s">
        <v>150</v>
      </c>
      <c r="AQ544" s="58" t="s">
        <v>150</v>
      </c>
      <c r="AR544" s="58" t="s">
        <v>150</v>
      </c>
      <c r="AS544" s="58" t="s">
        <v>150</v>
      </c>
      <c r="AT544" s="58" t="s">
        <v>150</v>
      </c>
      <c r="AU544" s="58" t="s">
        <v>150</v>
      </c>
      <c r="AV544" s="58" t="s">
        <v>150</v>
      </c>
      <c r="AW544" s="58" t="s">
        <v>150</v>
      </c>
      <c r="AX544" s="58" t="s">
        <v>150</v>
      </c>
      <c r="AY544" s="58" t="s">
        <v>150</v>
      </c>
      <c r="AZ544" s="40" t="s">
        <v>150</v>
      </c>
      <c r="BA544" s="40" t="s">
        <v>150</v>
      </c>
      <c r="BB544" s="58" t="s">
        <v>150</v>
      </c>
      <c r="BC544" s="58" t="s">
        <v>150</v>
      </c>
      <c r="BD544" s="58" t="s">
        <v>150</v>
      </c>
      <c r="BE544" s="58" t="s">
        <v>150</v>
      </c>
      <c r="BF544" s="58" t="s">
        <v>153</v>
      </c>
      <c r="BG544" s="58" t="s">
        <v>166</v>
      </c>
      <c r="BH544" s="58" t="s">
        <v>153</v>
      </c>
      <c r="BI544" s="58" t="s">
        <v>153</v>
      </c>
      <c r="BJ544" s="58" t="s">
        <v>153</v>
      </c>
      <c r="BK544" s="58" t="s">
        <v>153</v>
      </c>
      <c r="BL544" s="58" t="s">
        <v>153</v>
      </c>
      <c r="BM544" s="58" t="s">
        <v>153</v>
      </c>
      <c r="BN544" s="58" t="s">
        <v>153</v>
      </c>
      <c r="BO544" s="58" t="s">
        <v>150</v>
      </c>
      <c r="BP544" s="58" t="s">
        <v>153</v>
      </c>
      <c r="BQ544" s="58" t="s">
        <v>150</v>
      </c>
      <c r="BR544" s="58" t="s">
        <v>150</v>
      </c>
      <c r="BS544" s="58" t="s">
        <v>150</v>
      </c>
      <c r="BT544" s="58" t="s">
        <v>150</v>
      </c>
      <c r="BU544" s="58" t="s">
        <v>150</v>
      </c>
      <c r="BV544" s="58" t="s">
        <v>150</v>
      </c>
      <c r="BW544" s="40" t="s">
        <v>153</v>
      </c>
      <c r="BX544" s="40" t="s">
        <v>150</v>
      </c>
      <c r="BY544" s="40" t="s">
        <v>150</v>
      </c>
      <c r="BZ544" s="40" t="s">
        <v>150</v>
      </c>
      <c r="CA544" s="43" t="s">
        <v>150</v>
      </c>
      <c r="CB544" s="43" t="s">
        <v>150</v>
      </c>
      <c r="CC544" s="43" t="s">
        <v>150</v>
      </c>
      <c r="CD544" s="58" t="s">
        <v>150</v>
      </c>
      <c r="CE544" s="58" t="s">
        <v>150</v>
      </c>
      <c r="CF544" s="58" t="s">
        <v>150</v>
      </c>
      <c r="CG544" s="58" t="s">
        <v>153</v>
      </c>
      <c r="CH544" s="58" t="s">
        <v>158</v>
      </c>
      <c r="CI544" s="58" t="s">
        <v>150</v>
      </c>
      <c r="CJ544" s="62"/>
      <c r="CK544" s="62"/>
      <c r="CL544" s="62"/>
      <c r="CM544" s="62"/>
      <c r="CN544" s="62"/>
      <c r="CO544" s="62"/>
      <c r="CP544" s="62"/>
      <c r="CQ544" s="62"/>
      <c r="CR544" s="62"/>
      <c r="CS544" s="62"/>
    </row>
    <row r="545" spans="1:97" ht="15" customHeight="1" x14ac:dyDescent="0.55000000000000004">
      <c r="A545" s="58">
        <v>675</v>
      </c>
      <c r="B545" s="58" t="s">
        <v>2448</v>
      </c>
      <c r="C545" s="58" t="s">
        <v>2449</v>
      </c>
      <c r="D545" s="40" t="s">
        <v>2450</v>
      </c>
      <c r="E545" s="40" t="s">
        <v>413</v>
      </c>
      <c r="F545" s="58" t="s">
        <v>2451</v>
      </c>
      <c r="G545" s="58" t="s">
        <v>2472</v>
      </c>
      <c r="H545" s="58" t="s">
        <v>150</v>
      </c>
      <c r="I545" s="59">
        <v>44365</v>
      </c>
      <c r="J545" s="40">
        <f t="shared" si="0"/>
        <v>2021</v>
      </c>
      <c r="K545" s="40">
        <f t="shared" si="1"/>
        <v>6</v>
      </c>
      <c r="L545" s="40" t="str">
        <f t="shared" si="2"/>
        <v>2 - Summer</v>
      </c>
      <c r="M545" s="58" t="s">
        <v>150</v>
      </c>
      <c r="N545" s="40" t="s">
        <v>150</v>
      </c>
      <c r="O545" s="60">
        <v>1.120138888888889</v>
      </c>
      <c r="P545" s="40" t="s">
        <v>151</v>
      </c>
      <c r="Q545" s="58">
        <v>29.63458</v>
      </c>
      <c r="R545" s="58">
        <v>-84.916880000000006</v>
      </c>
      <c r="S545" s="40" t="s">
        <v>290</v>
      </c>
      <c r="T545" s="61" t="s">
        <v>150</v>
      </c>
      <c r="U545" s="58" t="s">
        <v>150</v>
      </c>
      <c r="V545" s="58" t="s">
        <v>150</v>
      </c>
      <c r="W545" s="58" t="s">
        <v>150</v>
      </c>
      <c r="X545" s="58" t="s">
        <v>150</v>
      </c>
      <c r="Y545" s="64" t="s">
        <v>150</v>
      </c>
      <c r="Z545" s="64" t="s">
        <v>150</v>
      </c>
      <c r="AA545" s="66">
        <v>982.00036437547305</v>
      </c>
      <c r="AB545" s="40" t="s">
        <v>179</v>
      </c>
      <c r="AC545" s="58" t="s">
        <v>150</v>
      </c>
      <c r="AD545" s="58" t="s">
        <v>150</v>
      </c>
      <c r="AE545" s="58" t="s">
        <v>150</v>
      </c>
      <c r="AF545" s="58" t="s">
        <v>150</v>
      </c>
      <c r="AG545" s="58" t="s">
        <v>150</v>
      </c>
      <c r="AH545" s="58">
        <v>111</v>
      </c>
      <c r="AI545" s="58">
        <v>100</v>
      </c>
      <c r="AJ545" s="58" t="s">
        <v>150</v>
      </c>
      <c r="AK545" s="58" t="s">
        <v>150</v>
      </c>
      <c r="AL545" s="58" t="s">
        <v>150</v>
      </c>
      <c r="AM545" s="58" t="s">
        <v>150</v>
      </c>
      <c r="AN545" s="40" t="s">
        <v>157</v>
      </c>
      <c r="AO545" s="40" t="s">
        <v>150</v>
      </c>
      <c r="AP545" s="58" t="s">
        <v>150</v>
      </c>
      <c r="AQ545" s="58" t="s">
        <v>150</v>
      </c>
      <c r="AR545" s="58" t="s">
        <v>150</v>
      </c>
      <c r="AS545" s="58" t="s">
        <v>150</v>
      </c>
      <c r="AT545" s="58" t="s">
        <v>150</v>
      </c>
      <c r="AU545" s="58" t="s">
        <v>150</v>
      </c>
      <c r="AV545" s="58" t="s">
        <v>150</v>
      </c>
      <c r="AW545" s="58" t="s">
        <v>150</v>
      </c>
      <c r="AX545" s="58" t="s">
        <v>150</v>
      </c>
      <c r="AY545" s="58" t="s">
        <v>150</v>
      </c>
      <c r="AZ545" s="40" t="s">
        <v>150</v>
      </c>
      <c r="BA545" s="40" t="s">
        <v>150</v>
      </c>
      <c r="BB545" s="58" t="s">
        <v>150</v>
      </c>
      <c r="BC545" s="58" t="s">
        <v>150</v>
      </c>
      <c r="BD545" s="58" t="s">
        <v>150</v>
      </c>
      <c r="BE545" s="58" t="s">
        <v>150</v>
      </c>
      <c r="BF545" s="58" t="s">
        <v>153</v>
      </c>
      <c r="BG545" s="58" t="s">
        <v>153</v>
      </c>
      <c r="BH545" s="58" t="s">
        <v>153</v>
      </c>
      <c r="BI545" s="58" t="s">
        <v>153</v>
      </c>
      <c r="BJ545" s="58" t="s">
        <v>153</v>
      </c>
      <c r="BK545" s="58" t="s">
        <v>153</v>
      </c>
      <c r="BL545" s="58" t="s">
        <v>153</v>
      </c>
      <c r="BM545" s="58" t="s">
        <v>153</v>
      </c>
      <c r="BN545" s="58" t="s">
        <v>153</v>
      </c>
      <c r="BO545" s="58" t="s">
        <v>150</v>
      </c>
      <c r="BP545" s="58" t="s">
        <v>153</v>
      </c>
      <c r="BQ545" s="58" t="s">
        <v>150</v>
      </c>
      <c r="BR545" s="58" t="s">
        <v>150</v>
      </c>
      <c r="BS545" s="58" t="s">
        <v>150</v>
      </c>
      <c r="BT545" s="58" t="s">
        <v>150</v>
      </c>
      <c r="BU545" s="58" t="s">
        <v>150</v>
      </c>
      <c r="BV545" s="58" t="s">
        <v>150</v>
      </c>
      <c r="BW545" s="40" t="s">
        <v>153</v>
      </c>
      <c r="BX545" s="40" t="s">
        <v>150</v>
      </c>
      <c r="BY545" s="40" t="s">
        <v>150</v>
      </c>
      <c r="BZ545" s="40" t="s">
        <v>150</v>
      </c>
      <c r="CA545" s="43" t="s">
        <v>150</v>
      </c>
      <c r="CB545" s="43" t="s">
        <v>150</v>
      </c>
      <c r="CC545" s="43" t="s">
        <v>150</v>
      </c>
      <c r="CD545" s="58" t="s">
        <v>150</v>
      </c>
      <c r="CE545" s="58" t="s">
        <v>150</v>
      </c>
      <c r="CF545" s="58" t="s">
        <v>150</v>
      </c>
      <c r="CG545" s="58" t="s">
        <v>153</v>
      </c>
      <c r="CH545" s="58" t="s">
        <v>158</v>
      </c>
      <c r="CI545" s="58" t="s">
        <v>150</v>
      </c>
      <c r="CJ545" s="62"/>
      <c r="CK545" s="62"/>
      <c r="CL545" s="62"/>
      <c r="CM545" s="62"/>
      <c r="CN545" s="62"/>
      <c r="CO545" s="62"/>
      <c r="CP545" s="62"/>
      <c r="CQ545" s="62"/>
      <c r="CR545" s="62"/>
      <c r="CS545" s="62"/>
    </row>
    <row r="546" spans="1:97" ht="15" customHeight="1" x14ac:dyDescent="0.55000000000000004">
      <c r="A546" s="58">
        <v>676</v>
      </c>
      <c r="B546" s="58" t="s">
        <v>2448</v>
      </c>
      <c r="C546" s="58" t="s">
        <v>2449</v>
      </c>
      <c r="D546" s="40" t="s">
        <v>2450</v>
      </c>
      <c r="E546" s="40" t="s">
        <v>413</v>
      </c>
      <c r="F546" s="58" t="s">
        <v>2451</v>
      </c>
      <c r="G546" s="58" t="s">
        <v>2473</v>
      </c>
      <c r="H546" s="58" t="s">
        <v>150</v>
      </c>
      <c r="I546" s="59">
        <v>44366</v>
      </c>
      <c r="J546" s="40">
        <f t="shared" si="0"/>
        <v>2021</v>
      </c>
      <c r="K546" s="40">
        <f t="shared" si="1"/>
        <v>6</v>
      </c>
      <c r="L546" s="40" t="str">
        <f t="shared" si="2"/>
        <v>2 - Summer</v>
      </c>
      <c r="M546" s="58" t="s">
        <v>150</v>
      </c>
      <c r="N546" s="40" t="s">
        <v>150</v>
      </c>
      <c r="O546" s="60">
        <v>1.9333333333333329</v>
      </c>
      <c r="P546" s="40" t="s">
        <v>151</v>
      </c>
      <c r="Q546" s="58">
        <v>29.677879999999998</v>
      </c>
      <c r="R546" s="58">
        <v>-84.810810000000004</v>
      </c>
      <c r="S546" s="40" t="s">
        <v>152</v>
      </c>
      <c r="T546" s="40" t="s">
        <v>150</v>
      </c>
      <c r="U546" s="58" t="s">
        <v>150</v>
      </c>
      <c r="V546" s="58" t="s">
        <v>150</v>
      </c>
      <c r="W546" s="58" t="s">
        <v>150</v>
      </c>
      <c r="X546" s="58" t="s">
        <v>150</v>
      </c>
      <c r="Y546" s="58" t="s">
        <v>2474</v>
      </c>
      <c r="Z546" s="58" t="s">
        <v>2475</v>
      </c>
      <c r="AA546" s="63">
        <v>989.00104044995305</v>
      </c>
      <c r="AB546" s="40" t="s">
        <v>156</v>
      </c>
      <c r="AC546" s="58" t="s">
        <v>150</v>
      </c>
      <c r="AD546" s="58" t="s">
        <v>150</v>
      </c>
      <c r="AE546" s="58" t="s">
        <v>150</v>
      </c>
      <c r="AF546" s="58" t="s">
        <v>150</v>
      </c>
      <c r="AG546" s="58">
        <v>90.6</v>
      </c>
      <c r="AH546" s="58">
        <v>91.5</v>
      </c>
      <c r="AI546" s="58">
        <v>81.5</v>
      </c>
      <c r="AJ546" s="58" t="s">
        <v>150</v>
      </c>
      <c r="AK546" s="58" t="s">
        <v>150</v>
      </c>
      <c r="AL546" s="58" t="s">
        <v>150</v>
      </c>
      <c r="AM546" s="58" t="s">
        <v>150</v>
      </c>
      <c r="AN546" s="40" t="s">
        <v>157</v>
      </c>
      <c r="AO546" s="40" t="s">
        <v>150</v>
      </c>
      <c r="AP546" s="58" t="s">
        <v>150</v>
      </c>
      <c r="AQ546" s="58" t="s">
        <v>150</v>
      </c>
      <c r="AR546" s="58" t="s">
        <v>150</v>
      </c>
      <c r="AS546" s="58" t="s">
        <v>150</v>
      </c>
      <c r="AT546" s="58" t="s">
        <v>150</v>
      </c>
      <c r="AU546" s="58" t="s">
        <v>150</v>
      </c>
      <c r="AV546" s="58" t="s">
        <v>150</v>
      </c>
      <c r="AW546" s="58" t="s">
        <v>150</v>
      </c>
      <c r="AX546" s="58" t="s">
        <v>150</v>
      </c>
      <c r="AY546" s="58" t="s">
        <v>150</v>
      </c>
      <c r="AZ546" s="40" t="s">
        <v>150</v>
      </c>
      <c r="BA546" s="40" t="s">
        <v>150</v>
      </c>
      <c r="BB546" s="58" t="s">
        <v>150</v>
      </c>
      <c r="BC546" s="58" t="s">
        <v>150</v>
      </c>
      <c r="BD546" s="58" t="s">
        <v>150</v>
      </c>
      <c r="BE546" s="58" t="s">
        <v>150</v>
      </c>
      <c r="BF546" s="58" t="s">
        <v>153</v>
      </c>
      <c r="BG546" s="58" t="s">
        <v>166</v>
      </c>
      <c r="BH546" s="58" t="s">
        <v>153</v>
      </c>
      <c r="BI546" s="58" t="s">
        <v>153</v>
      </c>
      <c r="BJ546" s="58" t="s">
        <v>153</v>
      </c>
      <c r="BK546" s="58" t="s">
        <v>153</v>
      </c>
      <c r="BL546" s="58" t="s">
        <v>153</v>
      </c>
      <c r="BM546" s="58" t="s">
        <v>153</v>
      </c>
      <c r="BN546" s="58" t="s">
        <v>153</v>
      </c>
      <c r="BO546" s="58" t="s">
        <v>150</v>
      </c>
      <c r="BP546" s="58" t="s">
        <v>153</v>
      </c>
      <c r="BQ546" s="58" t="s">
        <v>150</v>
      </c>
      <c r="BR546" s="58" t="s">
        <v>150</v>
      </c>
      <c r="BS546" s="58" t="s">
        <v>150</v>
      </c>
      <c r="BT546" s="58" t="s">
        <v>150</v>
      </c>
      <c r="BU546" s="58" t="s">
        <v>150</v>
      </c>
      <c r="BV546" s="58" t="s">
        <v>150</v>
      </c>
      <c r="BW546" s="40" t="s">
        <v>153</v>
      </c>
      <c r="BX546" s="40" t="s">
        <v>150</v>
      </c>
      <c r="BY546" s="40" t="s">
        <v>150</v>
      </c>
      <c r="BZ546" s="40" t="s">
        <v>150</v>
      </c>
      <c r="CA546" s="43" t="s">
        <v>150</v>
      </c>
      <c r="CB546" s="43" t="s">
        <v>150</v>
      </c>
      <c r="CC546" s="43" t="s">
        <v>150</v>
      </c>
      <c r="CD546" s="58" t="s">
        <v>150</v>
      </c>
      <c r="CE546" s="58" t="s">
        <v>150</v>
      </c>
      <c r="CF546" s="58" t="s">
        <v>150</v>
      </c>
      <c r="CG546" s="58" t="s">
        <v>153</v>
      </c>
      <c r="CH546" s="58" t="s">
        <v>158</v>
      </c>
      <c r="CI546" s="58" t="s">
        <v>150</v>
      </c>
      <c r="CJ546" s="62"/>
      <c r="CK546" s="62"/>
      <c r="CL546" s="62"/>
      <c r="CM546" s="62"/>
      <c r="CN546" s="62"/>
      <c r="CO546" s="62"/>
      <c r="CP546" s="62"/>
      <c r="CQ546" s="62"/>
      <c r="CR546" s="62"/>
      <c r="CS546" s="62"/>
    </row>
    <row r="547" spans="1:97" ht="15" customHeight="1" x14ac:dyDescent="0.55000000000000004">
      <c r="A547" s="58">
        <v>677</v>
      </c>
      <c r="B547" s="58" t="s">
        <v>2448</v>
      </c>
      <c r="C547" s="58" t="s">
        <v>2449</v>
      </c>
      <c r="D547" s="40" t="s">
        <v>2450</v>
      </c>
      <c r="E547" s="40" t="s">
        <v>413</v>
      </c>
      <c r="F547" s="58" t="s">
        <v>2451</v>
      </c>
      <c r="G547" s="58" t="s">
        <v>2469</v>
      </c>
      <c r="H547" s="58" t="s">
        <v>150</v>
      </c>
      <c r="I547" s="59">
        <v>44366</v>
      </c>
      <c r="J547" s="40">
        <f t="shared" si="0"/>
        <v>2021</v>
      </c>
      <c r="K547" s="40">
        <f t="shared" si="1"/>
        <v>6</v>
      </c>
      <c r="L547" s="40" t="str">
        <f t="shared" si="2"/>
        <v>2 - Summer</v>
      </c>
      <c r="M547" s="58" t="s">
        <v>150</v>
      </c>
      <c r="N547" s="40" t="s">
        <v>150</v>
      </c>
      <c r="O547" s="60">
        <v>1.9388888888888891</v>
      </c>
      <c r="P547" s="40" t="s">
        <v>151</v>
      </c>
      <c r="Q547" s="58">
        <v>29.635149999999999</v>
      </c>
      <c r="R547" s="58">
        <v>-84.916589999999999</v>
      </c>
      <c r="S547" s="40" t="s">
        <v>290</v>
      </c>
      <c r="T547" s="64">
        <v>1</v>
      </c>
      <c r="U547" s="58" t="s">
        <v>150</v>
      </c>
      <c r="V547" s="58" t="s">
        <v>150</v>
      </c>
      <c r="W547" s="58" t="s">
        <v>150</v>
      </c>
      <c r="X547" s="58" t="s">
        <v>150</v>
      </c>
      <c r="Y547" s="58" t="s">
        <v>2470</v>
      </c>
      <c r="Z547" s="58" t="s">
        <v>2471</v>
      </c>
      <c r="AA547" s="63">
        <v>989.00104045445801</v>
      </c>
      <c r="AB547" s="40" t="s">
        <v>156</v>
      </c>
      <c r="AC547" s="58" t="s">
        <v>150</v>
      </c>
      <c r="AD547" s="58" t="s">
        <v>150</v>
      </c>
      <c r="AE547" s="58" t="s">
        <v>150</v>
      </c>
      <c r="AF547" s="58" t="s">
        <v>150</v>
      </c>
      <c r="AG547" s="58">
        <v>104</v>
      </c>
      <c r="AH547" s="58">
        <v>109</v>
      </c>
      <c r="AI547" s="58">
        <v>98</v>
      </c>
      <c r="AJ547" s="58" t="s">
        <v>150</v>
      </c>
      <c r="AK547" s="58" t="s">
        <v>150</v>
      </c>
      <c r="AL547" s="58" t="s">
        <v>150</v>
      </c>
      <c r="AM547" s="58" t="s">
        <v>150</v>
      </c>
      <c r="AN547" s="40" t="s">
        <v>157</v>
      </c>
      <c r="AO547" s="40" t="s">
        <v>150</v>
      </c>
      <c r="AP547" s="58" t="s">
        <v>150</v>
      </c>
      <c r="AQ547" s="58" t="s">
        <v>150</v>
      </c>
      <c r="AR547" s="58" t="s">
        <v>150</v>
      </c>
      <c r="AS547" s="58" t="s">
        <v>150</v>
      </c>
      <c r="AT547" s="58" t="s">
        <v>150</v>
      </c>
      <c r="AU547" s="58" t="s">
        <v>150</v>
      </c>
      <c r="AV547" s="58" t="s">
        <v>150</v>
      </c>
      <c r="AW547" s="58" t="s">
        <v>150</v>
      </c>
      <c r="AX547" s="58" t="s">
        <v>150</v>
      </c>
      <c r="AY547" s="58" t="s">
        <v>150</v>
      </c>
      <c r="AZ547" s="40" t="s">
        <v>150</v>
      </c>
      <c r="BA547" s="40" t="s">
        <v>150</v>
      </c>
      <c r="BB547" s="58" t="s">
        <v>150</v>
      </c>
      <c r="BC547" s="58" t="s">
        <v>150</v>
      </c>
      <c r="BD547" s="58" t="s">
        <v>150</v>
      </c>
      <c r="BE547" s="58" t="s">
        <v>150</v>
      </c>
      <c r="BF547" s="58" t="s">
        <v>153</v>
      </c>
      <c r="BG547" s="58" t="s">
        <v>153</v>
      </c>
      <c r="BH547" s="58" t="s">
        <v>153</v>
      </c>
      <c r="BI547" s="58" t="s">
        <v>153</v>
      </c>
      <c r="BJ547" s="58" t="s">
        <v>153</v>
      </c>
      <c r="BK547" s="58" t="s">
        <v>153</v>
      </c>
      <c r="BL547" s="58" t="s">
        <v>153</v>
      </c>
      <c r="BM547" s="58" t="s">
        <v>153</v>
      </c>
      <c r="BN547" s="58" t="s">
        <v>153</v>
      </c>
      <c r="BO547" s="58" t="s">
        <v>150</v>
      </c>
      <c r="BP547" s="58" t="s">
        <v>153</v>
      </c>
      <c r="BQ547" s="58" t="s">
        <v>150</v>
      </c>
      <c r="BR547" s="58" t="s">
        <v>150</v>
      </c>
      <c r="BS547" s="58" t="s">
        <v>150</v>
      </c>
      <c r="BT547" s="58" t="s">
        <v>150</v>
      </c>
      <c r="BU547" s="58" t="s">
        <v>150</v>
      </c>
      <c r="BV547" s="58" t="s">
        <v>150</v>
      </c>
      <c r="BW547" s="40" t="s">
        <v>153</v>
      </c>
      <c r="BX547" s="40" t="s">
        <v>150</v>
      </c>
      <c r="BY547" s="40" t="s">
        <v>150</v>
      </c>
      <c r="BZ547" s="40" t="s">
        <v>150</v>
      </c>
      <c r="CA547" s="43" t="s">
        <v>150</v>
      </c>
      <c r="CB547" s="43" t="s">
        <v>150</v>
      </c>
      <c r="CC547" s="43" t="s">
        <v>150</v>
      </c>
      <c r="CD547" s="58" t="s">
        <v>150</v>
      </c>
      <c r="CE547" s="58" t="s">
        <v>150</v>
      </c>
      <c r="CF547" s="58" t="s">
        <v>150</v>
      </c>
      <c r="CG547" s="58" t="s">
        <v>153</v>
      </c>
      <c r="CH547" s="58" t="s">
        <v>158</v>
      </c>
      <c r="CI547" s="58" t="s">
        <v>150</v>
      </c>
      <c r="CJ547" s="62"/>
      <c r="CK547" s="62"/>
      <c r="CL547" s="62"/>
      <c r="CM547" s="62"/>
      <c r="CN547" s="62"/>
      <c r="CO547" s="62"/>
      <c r="CP547" s="62"/>
      <c r="CQ547" s="62"/>
      <c r="CR547" s="62"/>
      <c r="CS547" s="62"/>
    </row>
    <row r="548" spans="1:97" ht="15" customHeight="1" x14ac:dyDescent="0.55000000000000004">
      <c r="A548" s="58">
        <v>678</v>
      </c>
      <c r="B548" s="58" t="s">
        <v>2448</v>
      </c>
      <c r="C548" s="58" t="s">
        <v>2449</v>
      </c>
      <c r="D548" s="40" t="s">
        <v>2450</v>
      </c>
      <c r="E548" s="40" t="s">
        <v>413</v>
      </c>
      <c r="F548" s="58" t="s">
        <v>2451</v>
      </c>
      <c r="G548" s="58" t="s">
        <v>2476</v>
      </c>
      <c r="H548" s="58" t="s">
        <v>150</v>
      </c>
      <c r="I548" s="59">
        <v>44366</v>
      </c>
      <c r="J548" s="40">
        <f t="shared" si="0"/>
        <v>2021</v>
      </c>
      <c r="K548" s="40">
        <f t="shared" si="1"/>
        <v>6</v>
      </c>
      <c r="L548" s="40" t="str">
        <f t="shared" si="2"/>
        <v>2 - Summer</v>
      </c>
      <c r="M548" s="58" t="s">
        <v>150</v>
      </c>
      <c r="N548" s="40" t="s">
        <v>150</v>
      </c>
      <c r="O548" s="60">
        <v>1.993055555555556</v>
      </c>
      <c r="P548" s="40" t="s">
        <v>151</v>
      </c>
      <c r="Q548" s="58">
        <v>29.675450000000001</v>
      </c>
      <c r="R548" s="58">
        <v>-84.818370000000002</v>
      </c>
      <c r="S548" s="40" t="s">
        <v>290</v>
      </c>
      <c r="T548" s="61" t="s">
        <v>150</v>
      </c>
      <c r="U548" s="58" t="s">
        <v>150</v>
      </c>
      <c r="V548" s="58" t="s">
        <v>150</v>
      </c>
      <c r="W548" s="58" t="s">
        <v>150</v>
      </c>
      <c r="X548" s="58" t="s">
        <v>150</v>
      </c>
      <c r="Y548" s="58" t="s">
        <v>2477</v>
      </c>
      <c r="Z548" s="58" t="s">
        <v>2478</v>
      </c>
      <c r="AA548" s="66">
        <v>985.11100093002995</v>
      </c>
      <c r="AB548" s="40" t="s">
        <v>156</v>
      </c>
      <c r="AC548" s="58" t="s">
        <v>150</v>
      </c>
      <c r="AD548" s="58" t="s">
        <v>150</v>
      </c>
      <c r="AE548" s="58" t="s">
        <v>150</v>
      </c>
      <c r="AF548" s="58" t="s">
        <v>150</v>
      </c>
      <c r="AG548" s="58">
        <v>90.2</v>
      </c>
      <c r="AH548" s="58">
        <v>91</v>
      </c>
      <c r="AI548" s="58">
        <v>81.7</v>
      </c>
      <c r="AJ548" s="58" t="s">
        <v>150</v>
      </c>
      <c r="AK548" s="58" t="s">
        <v>150</v>
      </c>
      <c r="AL548" s="58" t="s">
        <v>150</v>
      </c>
      <c r="AM548" s="58" t="s">
        <v>150</v>
      </c>
      <c r="AN548" s="40" t="s">
        <v>157</v>
      </c>
      <c r="AO548" s="40" t="s">
        <v>150</v>
      </c>
      <c r="AP548" s="58" t="s">
        <v>150</v>
      </c>
      <c r="AQ548" s="58" t="s">
        <v>150</v>
      </c>
      <c r="AR548" s="58" t="s">
        <v>150</v>
      </c>
      <c r="AS548" s="58" t="s">
        <v>150</v>
      </c>
      <c r="AT548" s="58" t="s">
        <v>150</v>
      </c>
      <c r="AU548" s="58" t="s">
        <v>150</v>
      </c>
      <c r="AV548" s="58" t="s">
        <v>150</v>
      </c>
      <c r="AW548" s="58" t="s">
        <v>150</v>
      </c>
      <c r="AX548" s="58" t="s">
        <v>150</v>
      </c>
      <c r="AY548" s="58" t="s">
        <v>150</v>
      </c>
      <c r="AZ548" s="40" t="s">
        <v>150</v>
      </c>
      <c r="BA548" s="40" t="s">
        <v>150</v>
      </c>
      <c r="BB548" s="58" t="s">
        <v>150</v>
      </c>
      <c r="BC548" s="58" t="s">
        <v>150</v>
      </c>
      <c r="BD548" s="58" t="s">
        <v>150</v>
      </c>
      <c r="BE548" s="58" t="s">
        <v>150</v>
      </c>
      <c r="BF548" s="58" t="s">
        <v>153</v>
      </c>
      <c r="BG548" s="58" t="s">
        <v>166</v>
      </c>
      <c r="BH548" s="58" t="s">
        <v>153</v>
      </c>
      <c r="BI548" s="58" t="s">
        <v>153</v>
      </c>
      <c r="BJ548" s="58" t="s">
        <v>153</v>
      </c>
      <c r="BK548" s="58" t="s">
        <v>153</v>
      </c>
      <c r="BL548" s="58" t="s">
        <v>153</v>
      </c>
      <c r="BM548" s="58" t="s">
        <v>153</v>
      </c>
      <c r="BN548" s="58" t="s">
        <v>153</v>
      </c>
      <c r="BO548" s="58" t="s">
        <v>150</v>
      </c>
      <c r="BP548" s="58" t="s">
        <v>153</v>
      </c>
      <c r="BQ548" s="58" t="s">
        <v>150</v>
      </c>
      <c r="BR548" s="58" t="s">
        <v>150</v>
      </c>
      <c r="BS548" s="58" t="s">
        <v>150</v>
      </c>
      <c r="BT548" s="58" t="s">
        <v>150</v>
      </c>
      <c r="BU548" s="58" t="s">
        <v>150</v>
      </c>
      <c r="BV548" s="58" t="s">
        <v>150</v>
      </c>
      <c r="BW548" s="40" t="s">
        <v>153</v>
      </c>
      <c r="BX548" s="40" t="s">
        <v>150</v>
      </c>
      <c r="BY548" s="40" t="s">
        <v>150</v>
      </c>
      <c r="BZ548" s="40" t="s">
        <v>150</v>
      </c>
      <c r="CA548" s="43" t="s">
        <v>150</v>
      </c>
      <c r="CB548" s="43" t="s">
        <v>150</v>
      </c>
      <c r="CC548" s="43" t="s">
        <v>150</v>
      </c>
      <c r="CD548" s="58" t="s">
        <v>150</v>
      </c>
      <c r="CE548" s="58" t="s">
        <v>150</v>
      </c>
      <c r="CF548" s="58" t="s">
        <v>150</v>
      </c>
      <c r="CG548" s="58" t="s">
        <v>153</v>
      </c>
      <c r="CH548" s="58" t="s">
        <v>158</v>
      </c>
      <c r="CI548" s="58" t="s">
        <v>150</v>
      </c>
      <c r="CJ548" s="62"/>
      <c r="CK548" s="62"/>
      <c r="CL548" s="62"/>
      <c r="CM548" s="62"/>
      <c r="CN548" s="62"/>
      <c r="CO548" s="62"/>
      <c r="CP548" s="62"/>
      <c r="CQ548" s="62"/>
      <c r="CR548" s="62"/>
      <c r="CS548" s="62"/>
    </row>
    <row r="549" spans="1:97" ht="15" customHeight="1" x14ac:dyDescent="0.55000000000000004">
      <c r="A549" s="58">
        <v>679</v>
      </c>
      <c r="B549" s="58" t="s">
        <v>2448</v>
      </c>
      <c r="C549" s="58" t="s">
        <v>2449</v>
      </c>
      <c r="D549" s="40" t="s">
        <v>2450</v>
      </c>
      <c r="E549" s="40" t="s">
        <v>413</v>
      </c>
      <c r="F549" s="58" t="s">
        <v>2451</v>
      </c>
      <c r="G549" s="58" t="s">
        <v>2479</v>
      </c>
      <c r="H549" s="58" t="s">
        <v>150</v>
      </c>
      <c r="I549" s="59">
        <v>44366</v>
      </c>
      <c r="J549" s="40">
        <f t="shared" si="0"/>
        <v>2021</v>
      </c>
      <c r="K549" s="40">
        <f t="shared" si="1"/>
        <v>6</v>
      </c>
      <c r="L549" s="40" t="str">
        <f t="shared" si="2"/>
        <v>2 - Summer</v>
      </c>
      <c r="M549" s="58" t="s">
        <v>150</v>
      </c>
      <c r="N549" s="40" t="s">
        <v>150</v>
      </c>
      <c r="O549" s="60">
        <v>1.0062500000000001</v>
      </c>
      <c r="P549" s="40" t="s">
        <v>151</v>
      </c>
      <c r="Q549" s="58">
        <v>29.6569</v>
      </c>
      <c r="R549" s="58">
        <v>-84.874340000000004</v>
      </c>
      <c r="S549" s="67" t="s">
        <v>290</v>
      </c>
      <c r="T549" s="64" t="s">
        <v>150</v>
      </c>
      <c r="U549" s="58" t="s">
        <v>150</v>
      </c>
      <c r="V549" s="58" t="s">
        <v>150</v>
      </c>
      <c r="W549" s="58" t="s">
        <v>150</v>
      </c>
      <c r="X549" s="58" t="s">
        <v>150</v>
      </c>
      <c r="Y549" s="58" t="s">
        <v>2480</v>
      </c>
      <c r="Z549" s="58" t="s">
        <v>2481</v>
      </c>
      <c r="AA549" s="63">
        <v>982.00040613767101</v>
      </c>
      <c r="AB549" s="40" t="s">
        <v>156</v>
      </c>
      <c r="AC549" s="58" t="s">
        <v>150</v>
      </c>
      <c r="AD549" s="58" t="s">
        <v>150</v>
      </c>
      <c r="AE549" s="58" t="s">
        <v>150</v>
      </c>
      <c r="AF549" s="58" t="s">
        <v>150</v>
      </c>
      <c r="AG549" s="58">
        <v>92.6</v>
      </c>
      <c r="AH549" s="58">
        <v>95.5</v>
      </c>
      <c r="AI549" s="58">
        <v>85.9</v>
      </c>
      <c r="AJ549" s="58" t="s">
        <v>150</v>
      </c>
      <c r="AK549" s="58" t="s">
        <v>150</v>
      </c>
      <c r="AL549" s="58" t="s">
        <v>150</v>
      </c>
      <c r="AM549" s="58" t="s">
        <v>150</v>
      </c>
      <c r="AN549" s="40" t="s">
        <v>157</v>
      </c>
      <c r="AO549" s="40" t="s">
        <v>150</v>
      </c>
      <c r="AP549" s="58" t="s">
        <v>150</v>
      </c>
      <c r="AQ549" s="58" t="s">
        <v>150</v>
      </c>
      <c r="AR549" s="58" t="s">
        <v>150</v>
      </c>
      <c r="AS549" s="58" t="s">
        <v>150</v>
      </c>
      <c r="AT549" s="58" t="s">
        <v>150</v>
      </c>
      <c r="AU549" s="58" t="s">
        <v>150</v>
      </c>
      <c r="AV549" s="58" t="s">
        <v>150</v>
      </c>
      <c r="AW549" s="58" t="s">
        <v>150</v>
      </c>
      <c r="AX549" s="58" t="s">
        <v>150</v>
      </c>
      <c r="AY549" s="58" t="s">
        <v>150</v>
      </c>
      <c r="AZ549" s="40" t="s">
        <v>150</v>
      </c>
      <c r="BA549" s="40" t="s">
        <v>150</v>
      </c>
      <c r="BB549" s="58" t="s">
        <v>150</v>
      </c>
      <c r="BC549" s="58" t="s">
        <v>150</v>
      </c>
      <c r="BD549" s="58" t="s">
        <v>150</v>
      </c>
      <c r="BE549" s="58" t="s">
        <v>150</v>
      </c>
      <c r="BF549" s="58" t="s">
        <v>153</v>
      </c>
      <c r="BG549" s="58" t="s">
        <v>166</v>
      </c>
      <c r="BH549" s="58" t="s">
        <v>153</v>
      </c>
      <c r="BI549" s="58" t="s">
        <v>153</v>
      </c>
      <c r="BJ549" s="58" t="s">
        <v>153</v>
      </c>
      <c r="BK549" s="58" t="s">
        <v>153</v>
      </c>
      <c r="BL549" s="58" t="s">
        <v>153</v>
      </c>
      <c r="BM549" s="58" t="s">
        <v>153</v>
      </c>
      <c r="BN549" s="58" t="s">
        <v>153</v>
      </c>
      <c r="BO549" s="58" t="s">
        <v>2482</v>
      </c>
      <c r="BP549" s="58" t="s">
        <v>153</v>
      </c>
      <c r="BQ549" s="58" t="s">
        <v>150</v>
      </c>
      <c r="BR549" s="58" t="s">
        <v>150</v>
      </c>
      <c r="BS549" s="58" t="s">
        <v>150</v>
      </c>
      <c r="BT549" s="58" t="s">
        <v>150</v>
      </c>
      <c r="BU549" s="58" t="s">
        <v>150</v>
      </c>
      <c r="BV549" s="58" t="s">
        <v>150</v>
      </c>
      <c r="BW549" s="40" t="s">
        <v>153</v>
      </c>
      <c r="BX549" s="40" t="s">
        <v>150</v>
      </c>
      <c r="BY549" s="40" t="s">
        <v>150</v>
      </c>
      <c r="BZ549" s="40" t="s">
        <v>150</v>
      </c>
      <c r="CA549" s="43" t="s">
        <v>150</v>
      </c>
      <c r="CB549" s="43" t="s">
        <v>150</v>
      </c>
      <c r="CC549" s="43" t="s">
        <v>150</v>
      </c>
      <c r="CD549" s="58" t="s">
        <v>150</v>
      </c>
      <c r="CE549" s="58" t="s">
        <v>150</v>
      </c>
      <c r="CF549" s="58" t="s">
        <v>150</v>
      </c>
      <c r="CG549" s="58" t="s">
        <v>153</v>
      </c>
      <c r="CH549" s="58" t="s">
        <v>158</v>
      </c>
      <c r="CI549" s="58" t="s">
        <v>150</v>
      </c>
      <c r="CJ549" s="62"/>
      <c r="CK549" s="62"/>
      <c r="CL549" s="62"/>
      <c r="CM549" s="62"/>
      <c r="CN549" s="62"/>
      <c r="CO549" s="62"/>
      <c r="CP549" s="62"/>
      <c r="CQ549" s="62"/>
      <c r="CR549" s="62"/>
      <c r="CS549" s="62"/>
    </row>
    <row r="550" spans="1:97" ht="15" customHeight="1" x14ac:dyDescent="0.55000000000000004">
      <c r="A550" s="58">
        <v>680</v>
      </c>
      <c r="B550" s="58" t="s">
        <v>2448</v>
      </c>
      <c r="C550" s="58" t="s">
        <v>2449</v>
      </c>
      <c r="D550" s="40" t="s">
        <v>2450</v>
      </c>
      <c r="E550" s="40" t="s">
        <v>413</v>
      </c>
      <c r="F550" s="58" t="s">
        <v>2451</v>
      </c>
      <c r="G550" s="58" t="s">
        <v>2472</v>
      </c>
      <c r="H550" s="58" t="s">
        <v>150</v>
      </c>
      <c r="I550" s="59">
        <v>44367</v>
      </c>
      <c r="J550" s="40">
        <f t="shared" si="0"/>
        <v>2021</v>
      </c>
      <c r="K550" s="40">
        <f t="shared" si="1"/>
        <v>6</v>
      </c>
      <c r="L550" s="40" t="str">
        <f t="shared" si="2"/>
        <v>2 - Summer</v>
      </c>
      <c r="M550" s="58" t="s">
        <v>150</v>
      </c>
      <c r="N550" s="40" t="s">
        <v>150</v>
      </c>
      <c r="O550" s="60">
        <v>1.994444444444444</v>
      </c>
      <c r="P550" s="40" t="s">
        <v>151</v>
      </c>
      <c r="Q550" s="58">
        <v>29.637650000000001</v>
      </c>
      <c r="R550" s="58">
        <v>-84.911180000000002</v>
      </c>
      <c r="S550" s="40" t="s">
        <v>290</v>
      </c>
      <c r="T550" s="61" t="s">
        <v>150</v>
      </c>
      <c r="U550" s="58" t="s">
        <v>150</v>
      </c>
      <c r="V550" s="58" t="s">
        <v>150</v>
      </c>
      <c r="W550" s="58" t="s">
        <v>150</v>
      </c>
      <c r="X550" s="58" t="s">
        <v>150</v>
      </c>
      <c r="Y550" s="68" t="s">
        <v>2483</v>
      </c>
      <c r="Z550" s="68" t="s">
        <v>2484</v>
      </c>
      <c r="AA550" s="66">
        <v>982.00036437547305</v>
      </c>
      <c r="AB550" s="40" t="s">
        <v>179</v>
      </c>
      <c r="AC550" s="58" t="s">
        <v>150</v>
      </c>
      <c r="AD550" s="58" t="s">
        <v>150</v>
      </c>
      <c r="AE550" s="58" t="s">
        <v>150</v>
      </c>
      <c r="AF550" s="58" t="s">
        <v>150</v>
      </c>
      <c r="AG550" s="58">
        <v>110.85</v>
      </c>
      <c r="AH550" s="58">
        <v>111.25</v>
      </c>
      <c r="AI550" s="58">
        <v>100.6</v>
      </c>
      <c r="AJ550" s="58" t="s">
        <v>150</v>
      </c>
      <c r="AK550" s="58" t="s">
        <v>150</v>
      </c>
      <c r="AL550" s="58" t="s">
        <v>150</v>
      </c>
      <c r="AM550" s="58" t="s">
        <v>150</v>
      </c>
      <c r="AN550" s="40" t="s">
        <v>157</v>
      </c>
      <c r="AO550" s="40" t="s">
        <v>150</v>
      </c>
      <c r="AP550" s="58" t="s">
        <v>150</v>
      </c>
      <c r="AQ550" s="58" t="s">
        <v>150</v>
      </c>
      <c r="AR550" s="58" t="s">
        <v>150</v>
      </c>
      <c r="AS550" s="58" t="s">
        <v>150</v>
      </c>
      <c r="AT550" s="58" t="s">
        <v>150</v>
      </c>
      <c r="AU550" s="58" t="s">
        <v>150</v>
      </c>
      <c r="AV550" s="58" t="s">
        <v>150</v>
      </c>
      <c r="AW550" s="58" t="s">
        <v>150</v>
      </c>
      <c r="AX550" s="58" t="s">
        <v>150</v>
      </c>
      <c r="AY550" s="58" t="s">
        <v>150</v>
      </c>
      <c r="AZ550" s="40" t="s">
        <v>150</v>
      </c>
      <c r="BA550" s="40" t="s">
        <v>150</v>
      </c>
      <c r="BB550" s="58" t="s">
        <v>150</v>
      </c>
      <c r="BC550" s="58" t="s">
        <v>150</v>
      </c>
      <c r="BD550" s="58" t="s">
        <v>150</v>
      </c>
      <c r="BE550" s="58" t="s">
        <v>150</v>
      </c>
      <c r="BF550" s="58" t="s">
        <v>153</v>
      </c>
      <c r="BG550" s="58" t="s">
        <v>166</v>
      </c>
      <c r="BH550" s="58" t="s">
        <v>153</v>
      </c>
      <c r="BI550" s="58" t="s">
        <v>153</v>
      </c>
      <c r="BJ550" s="58" t="s">
        <v>153</v>
      </c>
      <c r="BK550" s="58" t="s">
        <v>153</v>
      </c>
      <c r="BL550" s="58" t="s">
        <v>153</v>
      </c>
      <c r="BM550" s="58" t="s">
        <v>153</v>
      </c>
      <c r="BN550" s="58" t="s">
        <v>153</v>
      </c>
      <c r="BO550" s="58" t="s">
        <v>2485</v>
      </c>
      <c r="BP550" s="58" t="s">
        <v>153</v>
      </c>
      <c r="BQ550" s="58" t="s">
        <v>150</v>
      </c>
      <c r="BR550" s="58" t="s">
        <v>150</v>
      </c>
      <c r="BS550" s="58" t="s">
        <v>150</v>
      </c>
      <c r="BT550" s="58" t="s">
        <v>150</v>
      </c>
      <c r="BU550" s="58" t="s">
        <v>150</v>
      </c>
      <c r="BV550" s="58" t="s">
        <v>150</v>
      </c>
      <c r="BW550" s="40" t="s">
        <v>153</v>
      </c>
      <c r="BX550" s="40" t="s">
        <v>150</v>
      </c>
      <c r="BY550" s="40" t="s">
        <v>150</v>
      </c>
      <c r="BZ550" s="40" t="s">
        <v>150</v>
      </c>
      <c r="CA550" s="43" t="s">
        <v>150</v>
      </c>
      <c r="CB550" s="43" t="s">
        <v>150</v>
      </c>
      <c r="CC550" s="43" t="s">
        <v>150</v>
      </c>
      <c r="CD550" s="58" t="s">
        <v>150</v>
      </c>
      <c r="CE550" s="58" t="s">
        <v>150</v>
      </c>
      <c r="CF550" s="58" t="s">
        <v>150</v>
      </c>
      <c r="CG550" s="58" t="s">
        <v>153</v>
      </c>
      <c r="CH550" s="58" t="s">
        <v>158</v>
      </c>
      <c r="CI550" s="58" t="s">
        <v>150</v>
      </c>
      <c r="CJ550" s="62"/>
      <c r="CK550" s="62"/>
      <c r="CL550" s="62"/>
      <c r="CM550" s="62"/>
      <c r="CN550" s="62"/>
      <c r="CO550" s="62"/>
      <c r="CP550" s="62"/>
      <c r="CQ550" s="62"/>
      <c r="CR550" s="62"/>
      <c r="CS550" s="62"/>
    </row>
    <row r="551" spans="1:97" ht="15" customHeight="1" x14ac:dyDescent="0.55000000000000004">
      <c r="A551" s="58">
        <v>681</v>
      </c>
      <c r="B551" s="58" t="s">
        <v>2448</v>
      </c>
      <c r="C551" s="58" t="s">
        <v>2449</v>
      </c>
      <c r="D551" s="40" t="s">
        <v>2450</v>
      </c>
      <c r="E551" s="40" t="s">
        <v>413</v>
      </c>
      <c r="F551" s="58" t="s">
        <v>2451</v>
      </c>
      <c r="G551" s="58" t="s">
        <v>2486</v>
      </c>
      <c r="H551" s="58" t="s">
        <v>150</v>
      </c>
      <c r="I551" s="59">
        <v>44367</v>
      </c>
      <c r="J551" s="40">
        <f t="shared" si="0"/>
        <v>2021</v>
      </c>
      <c r="K551" s="40">
        <f t="shared" si="1"/>
        <v>6</v>
      </c>
      <c r="L551" s="40" t="str">
        <f t="shared" si="2"/>
        <v>2 - Summer</v>
      </c>
      <c r="M551" s="58" t="s">
        <v>150</v>
      </c>
      <c r="N551" s="40" t="s">
        <v>150</v>
      </c>
      <c r="O551" s="60">
        <v>1.064583333333333</v>
      </c>
      <c r="P551" s="40" t="s">
        <v>151</v>
      </c>
      <c r="Q551" s="58">
        <v>29.643339999999998</v>
      </c>
      <c r="R551" s="58">
        <v>-84.901009999999999</v>
      </c>
      <c r="S551" s="40" t="s">
        <v>152</v>
      </c>
      <c r="T551" s="40" t="s">
        <v>150</v>
      </c>
      <c r="U551" s="58" t="s">
        <v>150</v>
      </c>
      <c r="V551" s="58" t="s">
        <v>150</v>
      </c>
      <c r="W551" s="58" t="s">
        <v>150</v>
      </c>
      <c r="X551" s="58" t="s">
        <v>150</v>
      </c>
      <c r="Y551" s="58" t="s">
        <v>2487</v>
      </c>
      <c r="Z551" s="58" t="s">
        <v>2488</v>
      </c>
      <c r="AA551" s="63">
        <v>989.00104045366902</v>
      </c>
      <c r="AB551" s="40" t="s">
        <v>156</v>
      </c>
      <c r="AC551" s="58" t="s">
        <v>150</v>
      </c>
      <c r="AD551" s="58" t="s">
        <v>150</v>
      </c>
      <c r="AE551" s="58" t="s">
        <v>150</v>
      </c>
      <c r="AF551" s="58" t="s">
        <v>150</v>
      </c>
      <c r="AG551" s="58">
        <v>94</v>
      </c>
      <c r="AH551" s="58">
        <v>96</v>
      </c>
      <c r="AI551" s="58">
        <v>85</v>
      </c>
      <c r="AJ551" s="58" t="s">
        <v>150</v>
      </c>
      <c r="AK551" s="58" t="s">
        <v>150</v>
      </c>
      <c r="AL551" s="58" t="s">
        <v>150</v>
      </c>
      <c r="AM551" s="58" t="s">
        <v>150</v>
      </c>
      <c r="AN551" s="40" t="s">
        <v>157</v>
      </c>
      <c r="AO551" s="40" t="s">
        <v>150</v>
      </c>
      <c r="AP551" s="58" t="s">
        <v>150</v>
      </c>
      <c r="AQ551" s="58" t="s">
        <v>150</v>
      </c>
      <c r="AR551" s="58" t="s">
        <v>150</v>
      </c>
      <c r="AS551" s="58" t="s">
        <v>150</v>
      </c>
      <c r="AT551" s="58" t="s">
        <v>150</v>
      </c>
      <c r="AU551" s="58" t="s">
        <v>150</v>
      </c>
      <c r="AV551" s="58" t="s">
        <v>150</v>
      </c>
      <c r="AW551" s="58" t="s">
        <v>150</v>
      </c>
      <c r="AX551" s="58" t="s">
        <v>150</v>
      </c>
      <c r="AY551" s="58" t="s">
        <v>150</v>
      </c>
      <c r="AZ551" s="40" t="s">
        <v>150</v>
      </c>
      <c r="BA551" s="40" t="s">
        <v>150</v>
      </c>
      <c r="BB551" s="58" t="s">
        <v>150</v>
      </c>
      <c r="BC551" s="58" t="s">
        <v>150</v>
      </c>
      <c r="BD551" s="58" t="s">
        <v>150</v>
      </c>
      <c r="BE551" s="58" t="s">
        <v>150</v>
      </c>
      <c r="BF551" s="58" t="s">
        <v>153</v>
      </c>
      <c r="BG551" s="58" t="s">
        <v>166</v>
      </c>
      <c r="BH551" s="58" t="s">
        <v>153</v>
      </c>
      <c r="BI551" s="58" t="s">
        <v>153</v>
      </c>
      <c r="BJ551" s="58" t="s">
        <v>153</v>
      </c>
      <c r="BK551" s="58" t="s">
        <v>153</v>
      </c>
      <c r="BL551" s="58" t="s">
        <v>153</v>
      </c>
      <c r="BM551" s="58" t="s">
        <v>153</v>
      </c>
      <c r="BN551" s="58" t="s">
        <v>153</v>
      </c>
      <c r="BO551" s="58" t="s">
        <v>150</v>
      </c>
      <c r="BP551" s="58" t="s">
        <v>153</v>
      </c>
      <c r="BQ551" s="58" t="s">
        <v>150</v>
      </c>
      <c r="BR551" s="58" t="s">
        <v>150</v>
      </c>
      <c r="BS551" s="58" t="s">
        <v>150</v>
      </c>
      <c r="BT551" s="58" t="s">
        <v>150</v>
      </c>
      <c r="BU551" s="58" t="s">
        <v>150</v>
      </c>
      <c r="BV551" s="58" t="s">
        <v>150</v>
      </c>
      <c r="BW551" s="40" t="s">
        <v>153</v>
      </c>
      <c r="BX551" s="40" t="s">
        <v>150</v>
      </c>
      <c r="BY551" s="40" t="s">
        <v>150</v>
      </c>
      <c r="BZ551" s="40" t="s">
        <v>150</v>
      </c>
      <c r="CA551" s="43" t="s">
        <v>150</v>
      </c>
      <c r="CB551" s="43" t="s">
        <v>150</v>
      </c>
      <c r="CC551" s="43" t="s">
        <v>150</v>
      </c>
      <c r="CD551" s="58" t="s">
        <v>150</v>
      </c>
      <c r="CE551" s="58" t="s">
        <v>150</v>
      </c>
      <c r="CF551" s="58" t="s">
        <v>150</v>
      </c>
      <c r="CG551" s="58" t="s">
        <v>153</v>
      </c>
      <c r="CH551" s="58" t="s">
        <v>158</v>
      </c>
      <c r="CI551" s="58" t="s">
        <v>150</v>
      </c>
      <c r="CJ551" s="62"/>
      <c r="CK551" s="62"/>
      <c r="CL551" s="62"/>
      <c r="CM551" s="62"/>
      <c r="CN551" s="62"/>
      <c r="CO551" s="62"/>
      <c r="CP551" s="62"/>
      <c r="CQ551" s="62"/>
      <c r="CR551" s="62"/>
      <c r="CS551" s="62"/>
    </row>
    <row r="552" spans="1:97" ht="15" customHeight="1" x14ac:dyDescent="0.55000000000000004">
      <c r="A552" s="58">
        <v>682</v>
      </c>
      <c r="B552" s="58" t="s">
        <v>2448</v>
      </c>
      <c r="C552" s="58" t="s">
        <v>2449</v>
      </c>
      <c r="D552" s="40" t="s">
        <v>2450</v>
      </c>
      <c r="E552" s="40" t="s">
        <v>413</v>
      </c>
      <c r="F552" s="58" t="s">
        <v>2451</v>
      </c>
      <c r="G552" s="58" t="s">
        <v>2489</v>
      </c>
      <c r="H552" s="58" t="s">
        <v>150</v>
      </c>
      <c r="I552" s="59">
        <v>44368</v>
      </c>
      <c r="J552" s="40">
        <f t="shared" si="0"/>
        <v>2021</v>
      </c>
      <c r="K552" s="40">
        <f t="shared" si="1"/>
        <v>6</v>
      </c>
      <c r="L552" s="40" t="str">
        <f t="shared" si="2"/>
        <v>2 - Summer</v>
      </c>
      <c r="M552" s="58" t="s">
        <v>150</v>
      </c>
      <c r="N552" s="40" t="s">
        <v>150</v>
      </c>
      <c r="O552" s="60">
        <v>1.995138888888889</v>
      </c>
      <c r="P552" s="40" t="s">
        <v>151</v>
      </c>
      <c r="Q552" s="58">
        <v>29.677150000000001</v>
      </c>
      <c r="R552" s="58">
        <v>-84.813940000000002</v>
      </c>
      <c r="S552" s="40" t="s">
        <v>152</v>
      </c>
      <c r="T552" s="40" t="s">
        <v>150</v>
      </c>
      <c r="U552" s="58" t="s">
        <v>150</v>
      </c>
      <c r="V552" s="58" t="s">
        <v>150</v>
      </c>
      <c r="W552" s="58" t="s">
        <v>150</v>
      </c>
      <c r="X552" s="58" t="s">
        <v>150</v>
      </c>
      <c r="Y552" s="58" t="s">
        <v>2490</v>
      </c>
      <c r="Z552" s="58" t="s">
        <v>2491</v>
      </c>
      <c r="AA552" s="63">
        <v>982.00041027679401</v>
      </c>
      <c r="AB552" s="40" t="s">
        <v>156</v>
      </c>
      <c r="AC552" s="58" t="s">
        <v>150</v>
      </c>
      <c r="AD552" s="58" t="s">
        <v>150</v>
      </c>
      <c r="AE552" s="58" t="s">
        <v>150</v>
      </c>
      <c r="AF552" s="58" t="s">
        <v>150</v>
      </c>
      <c r="AG552" s="58">
        <v>87.6</v>
      </c>
      <c r="AH552" s="58">
        <v>89.1</v>
      </c>
      <c r="AI552" s="58">
        <v>83.2</v>
      </c>
      <c r="AJ552" s="58" t="s">
        <v>150</v>
      </c>
      <c r="AK552" s="58" t="s">
        <v>150</v>
      </c>
      <c r="AL552" s="58" t="s">
        <v>150</v>
      </c>
      <c r="AM552" s="58" t="s">
        <v>150</v>
      </c>
      <c r="AN552" s="40" t="s">
        <v>157</v>
      </c>
      <c r="AO552" s="40" t="s">
        <v>150</v>
      </c>
      <c r="AP552" s="58" t="s">
        <v>150</v>
      </c>
      <c r="AQ552" s="58" t="s">
        <v>150</v>
      </c>
      <c r="AR552" s="58" t="s">
        <v>150</v>
      </c>
      <c r="AS552" s="58" t="s">
        <v>150</v>
      </c>
      <c r="AT552" s="58" t="s">
        <v>150</v>
      </c>
      <c r="AU552" s="58" t="s">
        <v>150</v>
      </c>
      <c r="AV552" s="58" t="s">
        <v>150</v>
      </c>
      <c r="AW552" s="58" t="s">
        <v>150</v>
      </c>
      <c r="AX552" s="58" t="s">
        <v>150</v>
      </c>
      <c r="AY552" s="58" t="s">
        <v>150</v>
      </c>
      <c r="AZ552" s="40" t="s">
        <v>150</v>
      </c>
      <c r="BA552" s="40" t="s">
        <v>150</v>
      </c>
      <c r="BB552" s="58" t="s">
        <v>150</v>
      </c>
      <c r="BC552" s="58" t="s">
        <v>150</v>
      </c>
      <c r="BD552" s="58" t="s">
        <v>150</v>
      </c>
      <c r="BE552" s="58" t="s">
        <v>150</v>
      </c>
      <c r="BF552" s="58" t="s">
        <v>153</v>
      </c>
      <c r="BG552" s="58" t="s">
        <v>166</v>
      </c>
      <c r="BH552" s="58" t="s">
        <v>153</v>
      </c>
      <c r="BI552" s="58" t="s">
        <v>153</v>
      </c>
      <c r="BJ552" s="58" t="s">
        <v>153</v>
      </c>
      <c r="BK552" s="58" t="s">
        <v>153</v>
      </c>
      <c r="BL552" s="58" t="s">
        <v>153</v>
      </c>
      <c r="BM552" s="58" t="s">
        <v>153</v>
      </c>
      <c r="BN552" s="58" t="s">
        <v>153</v>
      </c>
      <c r="BO552" s="58" t="s">
        <v>150</v>
      </c>
      <c r="BP552" s="58" t="s">
        <v>153</v>
      </c>
      <c r="BQ552" s="58" t="s">
        <v>150</v>
      </c>
      <c r="BR552" s="58" t="s">
        <v>150</v>
      </c>
      <c r="BS552" s="58" t="s">
        <v>150</v>
      </c>
      <c r="BT552" s="58" t="s">
        <v>150</v>
      </c>
      <c r="BU552" s="58" t="s">
        <v>150</v>
      </c>
      <c r="BV552" s="58" t="s">
        <v>150</v>
      </c>
      <c r="BW552" s="40" t="s">
        <v>153</v>
      </c>
      <c r="BX552" s="40" t="s">
        <v>150</v>
      </c>
      <c r="BY552" s="40" t="s">
        <v>150</v>
      </c>
      <c r="BZ552" s="40" t="s">
        <v>150</v>
      </c>
      <c r="CA552" s="43" t="s">
        <v>150</v>
      </c>
      <c r="CB552" s="43" t="s">
        <v>150</v>
      </c>
      <c r="CC552" s="43" t="s">
        <v>150</v>
      </c>
      <c r="CD552" s="58" t="s">
        <v>150</v>
      </c>
      <c r="CE552" s="58" t="s">
        <v>150</v>
      </c>
      <c r="CF552" s="58" t="s">
        <v>150</v>
      </c>
      <c r="CG552" s="58" t="s">
        <v>153</v>
      </c>
      <c r="CH552" s="58" t="s">
        <v>158</v>
      </c>
      <c r="CI552" s="58" t="s">
        <v>150</v>
      </c>
      <c r="CJ552" s="62"/>
      <c r="CK552" s="62"/>
      <c r="CL552" s="62"/>
      <c r="CM552" s="62"/>
      <c r="CN552" s="62"/>
      <c r="CO552" s="62"/>
      <c r="CP552" s="62"/>
      <c r="CQ552" s="62"/>
      <c r="CR552" s="62"/>
      <c r="CS552" s="62"/>
    </row>
    <row r="553" spans="1:97" ht="15" customHeight="1" x14ac:dyDescent="0.55000000000000004">
      <c r="A553" s="58">
        <v>683</v>
      </c>
      <c r="B553" s="58" t="s">
        <v>2448</v>
      </c>
      <c r="C553" s="58" t="s">
        <v>2449</v>
      </c>
      <c r="D553" s="40" t="s">
        <v>2450</v>
      </c>
      <c r="E553" s="40" t="s">
        <v>413</v>
      </c>
      <c r="F553" s="58" t="s">
        <v>2451</v>
      </c>
      <c r="G553" s="58" t="s">
        <v>2492</v>
      </c>
      <c r="H553" s="58" t="s">
        <v>150</v>
      </c>
      <c r="I553" s="59">
        <v>44368</v>
      </c>
      <c r="J553" s="40">
        <f t="shared" si="0"/>
        <v>2021</v>
      </c>
      <c r="K553" s="40">
        <f t="shared" si="1"/>
        <v>6</v>
      </c>
      <c r="L553" s="40" t="str">
        <f t="shared" si="2"/>
        <v>2 - Summer</v>
      </c>
      <c r="M553" s="58" t="s">
        <v>150</v>
      </c>
      <c r="N553" s="40" t="s">
        <v>150</v>
      </c>
      <c r="O553" s="60">
        <v>1.044444444444445</v>
      </c>
      <c r="P553" s="40" t="s">
        <v>151</v>
      </c>
      <c r="Q553" s="58">
        <v>29.63505</v>
      </c>
      <c r="R553" s="58">
        <v>-84.916629999999998</v>
      </c>
      <c r="S553" s="40" t="s">
        <v>152</v>
      </c>
      <c r="T553" s="40" t="s">
        <v>150</v>
      </c>
      <c r="U553" s="58" t="s">
        <v>150</v>
      </c>
      <c r="V553" s="58" t="s">
        <v>150</v>
      </c>
      <c r="W553" s="58" t="s">
        <v>150</v>
      </c>
      <c r="X553" s="58" t="s">
        <v>150</v>
      </c>
      <c r="Y553" s="58" t="s">
        <v>2493</v>
      </c>
      <c r="Z553" s="58" t="s">
        <v>2494</v>
      </c>
      <c r="AA553" s="63">
        <v>989.00104054024098</v>
      </c>
      <c r="AB553" s="40" t="s">
        <v>156</v>
      </c>
      <c r="AC553" s="58" t="s">
        <v>150</v>
      </c>
      <c r="AD553" s="58" t="s">
        <v>150</v>
      </c>
      <c r="AE553" s="58" t="s">
        <v>150</v>
      </c>
      <c r="AF553" s="58" t="s">
        <v>150</v>
      </c>
      <c r="AG553" s="58">
        <v>99.6</v>
      </c>
      <c r="AH553" s="58">
        <v>101</v>
      </c>
      <c r="AI553" s="58">
        <v>89</v>
      </c>
      <c r="AJ553" s="58" t="s">
        <v>150</v>
      </c>
      <c r="AK553" s="58" t="s">
        <v>150</v>
      </c>
      <c r="AL553" s="58" t="s">
        <v>150</v>
      </c>
      <c r="AM553" s="58" t="s">
        <v>150</v>
      </c>
      <c r="AN553" s="40" t="s">
        <v>157</v>
      </c>
      <c r="AO553" s="40" t="s">
        <v>150</v>
      </c>
      <c r="AP553" s="58" t="s">
        <v>150</v>
      </c>
      <c r="AQ553" s="58" t="s">
        <v>150</v>
      </c>
      <c r="AR553" s="58" t="s">
        <v>150</v>
      </c>
      <c r="AS553" s="58" t="s">
        <v>150</v>
      </c>
      <c r="AT553" s="58" t="s">
        <v>150</v>
      </c>
      <c r="AU553" s="58" t="s">
        <v>150</v>
      </c>
      <c r="AV553" s="58" t="s">
        <v>150</v>
      </c>
      <c r="AW553" s="58" t="s">
        <v>150</v>
      </c>
      <c r="AX553" s="58" t="s">
        <v>150</v>
      </c>
      <c r="AY553" s="58" t="s">
        <v>150</v>
      </c>
      <c r="AZ553" s="40" t="s">
        <v>150</v>
      </c>
      <c r="BA553" s="40" t="s">
        <v>150</v>
      </c>
      <c r="BB553" s="58" t="s">
        <v>150</v>
      </c>
      <c r="BC553" s="58" t="s">
        <v>150</v>
      </c>
      <c r="BD553" s="58" t="s">
        <v>150</v>
      </c>
      <c r="BE553" s="58" t="s">
        <v>150</v>
      </c>
      <c r="BF553" s="58" t="s">
        <v>153</v>
      </c>
      <c r="BG553" s="58" t="s">
        <v>166</v>
      </c>
      <c r="BH553" s="58" t="s">
        <v>153</v>
      </c>
      <c r="BI553" s="58" t="s">
        <v>153</v>
      </c>
      <c r="BJ553" s="58" t="s">
        <v>153</v>
      </c>
      <c r="BK553" s="58" t="s">
        <v>153</v>
      </c>
      <c r="BL553" s="58" t="s">
        <v>153</v>
      </c>
      <c r="BM553" s="58" t="s">
        <v>153</v>
      </c>
      <c r="BN553" s="58" t="s">
        <v>153</v>
      </c>
      <c r="BO553" s="58" t="s">
        <v>2495</v>
      </c>
      <c r="BP553" s="58" t="s">
        <v>153</v>
      </c>
      <c r="BQ553" s="58" t="s">
        <v>150</v>
      </c>
      <c r="BR553" s="58" t="s">
        <v>150</v>
      </c>
      <c r="BS553" s="58" t="s">
        <v>150</v>
      </c>
      <c r="BT553" s="58" t="s">
        <v>150</v>
      </c>
      <c r="BU553" s="58" t="s">
        <v>150</v>
      </c>
      <c r="BV553" s="58" t="s">
        <v>150</v>
      </c>
      <c r="BW553" s="40" t="s">
        <v>153</v>
      </c>
      <c r="BX553" s="40" t="s">
        <v>150</v>
      </c>
      <c r="BY553" s="40" t="s">
        <v>150</v>
      </c>
      <c r="BZ553" s="40" t="s">
        <v>150</v>
      </c>
      <c r="CA553" s="43" t="s">
        <v>150</v>
      </c>
      <c r="CB553" s="43" t="s">
        <v>150</v>
      </c>
      <c r="CC553" s="43" t="s">
        <v>150</v>
      </c>
      <c r="CD553" s="58" t="s">
        <v>150</v>
      </c>
      <c r="CE553" s="58" t="s">
        <v>150</v>
      </c>
      <c r="CF553" s="58" t="s">
        <v>150</v>
      </c>
      <c r="CG553" s="58" t="s">
        <v>153</v>
      </c>
      <c r="CH553" s="58" t="s">
        <v>158</v>
      </c>
      <c r="CI553" s="58" t="s">
        <v>150</v>
      </c>
      <c r="CJ553" s="62"/>
      <c r="CK553" s="62"/>
      <c r="CL553" s="62"/>
      <c r="CM553" s="62"/>
      <c r="CN553" s="62"/>
      <c r="CO553" s="62"/>
      <c r="CP553" s="62"/>
      <c r="CQ553" s="62"/>
      <c r="CR553" s="62"/>
      <c r="CS553" s="62"/>
    </row>
    <row r="554" spans="1:97" ht="15" customHeight="1" x14ac:dyDescent="0.55000000000000004">
      <c r="A554" s="58">
        <v>684</v>
      </c>
      <c r="B554" s="58" t="s">
        <v>2448</v>
      </c>
      <c r="C554" s="58" t="s">
        <v>2449</v>
      </c>
      <c r="D554" s="40" t="s">
        <v>2450</v>
      </c>
      <c r="E554" s="40" t="s">
        <v>413</v>
      </c>
      <c r="F554" s="58" t="s">
        <v>2451</v>
      </c>
      <c r="G554" s="58" t="s">
        <v>2496</v>
      </c>
      <c r="H554" s="58" t="s">
        <v>150</v>
      </c>
      <c r="I554" s="59">
        <v>44369</v>
      </c>
      <c r="J554" s="40">
        <f t="shared" si="0"/>
        <v>2021</v>
      </c>
      <c r="K554" s="40">
        <f t="shared" si="1"/>
        <v>6</v>
      </c>
      <c r="L554" s="40" t="str">
        <f t="shared" si="2"/>
        <v>2 - Summer</v>
      </c>
      <c r="M554" s="58" t="s">
        <v>150</v>
      </c>
      <c r="N554" s="40" t="s">
        <v>150</v>
      </c>
      <c r="O554" s="60">
        <v>1.934722222222222</v>
      </c>
      <c r="P554" s="40" t="s">
        <v>151</v>
      </c>
      <c r="Q554" s="58">
        <v>29.632580000000001</v>
      </c>
      <c r="R554" s="58">
        <v>-84.921090000000007</v>
      </c>
      <c r="S554" s="40" t="s">
        <v>152</v>
      </c>
      <c r="T554" s="40" t="s">
        <v>150</v>
      </c>
      <c r="U554" s="58" t="s">
        <v>150</v>
      </c>
      <c r="V554" s="58" t="s">
        <v>150</v>
      </c>
      <c r="W554" s="58" t="s">
        <v>150</v>
      </c>
      <c r="X554" s="58" t="s">
        <v>150</v>
      </c>
      <c r="Y554" s="58" t="s">
        <v>2497</v>
      </c>
      <c r="Z554" s="58" t="s">
        <v>2498</v>
      </c>
      <c r="AA554" s="63">
        <v>989.00104045384001</v>
      </c>
      <c r="AB554" s="40" t="s">
        <v>156</v>
      </c>
      <c r="AC554" s="58" t="s">
        <v>150</v>
      </c>
      <c r="AD554" s="58" t="s">
        <v>150</v>
      </c>
      <c r="AE554" s="58" t="s">
        <v>150</v>
      </c>
      <c r="AF554" s="58" t="s">
        <v>150</v>
      </c>
      <c r="AG554" s="58">
        <v>91</v>
      </c>
      <c r="AH554" s="58">
        <v>91.8</v>
      </c>
      <c r="AI554" s="58">
        <v>87.7</v>
      </c>
      <c r="AJ554" s="58" t="s">
        <v>150</v>
      </c>
      <c r="AK554" s="58" t="s">
        <v>150</v>
      </c>
      <c r="AL554" s="58" t="s">
        <v>150</v>
      </c>
      <c r="AM554" s="58" t="s">
        <v>150</v>
      </c>
      <c r="AN554" s="40" t="s">
        <v>157</v>
      </c>
      <c r="AO554" s="40" t="s">
        <v>150</v>
      </c>
      <c r="AP554" s="58" t="s">
        <v>150</v>
      </c>
      <c r="AQ554" s="58" t="s">
        <v>150</v>
      </c>
      <c r="AR554" s="58" t="s">
        <v>150</v>
      </c>
      <c r="AS554" s="58" t="s">
        <v>150</v>
      </c>
      <c r="AT554" s="58" t="s">
        <v>150</v>
      </c>
      <c r="AU554" s="58" t="s">
        <v>150</v>
      </c>
      <c r="AV554" s="58" t="s">
        <v>150</v>
      </c>
      <c r="AW554" s="58" t="s">
        <v>150</v>
      </c>
      <c r="AX554" s="58" t="s">
        <v>150</v>
      </c>
      <c r="AY554" s="58" t="s">
        <v>150</v>
      </c>
      <c r="AZ554" s="40" t="s">
        <v>150</v>
      </c>
      <c r="BA554" s="40" t="s">
        <v>150</v>
      </c>
      <c r="BB554" s="58" t="s">
        <v>150</v>
      </c>
      <c r="BC554" s="58" t="s">
        <v>150</v>
      </c>
      <c r="BD554" s="58" t="s">
        <v>150</v>
      </c>
      <c r="BE554" s="58" t="s">
        <v>150</v>
      </c>
      <c r="BF554" s="58" t="s">
        <v>153</v>
      </c>
      <c r="BG554" s="58" t="s">
        <v>166</v>
      </c>
      <c r="BH554" s="58" t="s">
        <v>153</v>
      </c>
      <c r="BI554" s="58" t="s">
        <v>153</v>
      </c>
      <c r="BJ554" s="58" t="s">
        <v>153</v>
      </c>
      <c r="BK554" s="58" t="s">
        <v>153</v>
      </c>
      <c r="BL554" s="58" t="s">
        <v>153</v>
      </c>
      <c r="BM554" s="58" t="s">
        <v>153</v>
      </c>
      <c r="BN554" s="58" t="s">
        <v>153</v>
      </c>
      <c r="BO554" s="58" t="s">
        <v>150</v>
      </c>
      <c r="BP554" s="58" t="s">
        <v>153</v>
      </c>
      <c r="BQ554" s="58" t="s">
        <v>150</v>
      </c>
      <c r="BR554" s="58" t="s">
        <v>150</v>
      </c>
      <c r="BS554" s="58" t="s">
        <v>150</v>
      </c>
      <c r="BT554" s="58" t="s">
        <v>150</v>
      </c>
      <c r="BU554" s="58" t="s">
        <v>150</v>
      </c>
      <c r="BV554" s="58" t="s">
        <v>150</v>
      </c>
      <c r="BW554" s="40" t="s">
        <v>153</v>
      </c>
      <c r="BX554" s="40" t="s">
        <v>150</v>
      </c>
      <c r="BY554" s="40" t="s">
        <v>150</v>
      </c>
      <c r="BZ554" s="40" t="s">
        <v>150</v>
      </c>
      <c r="CA554" s="43" t="s">
        <v>150</v>
      </c>
      <c r="CB554" s="43" t="s">
        <v>150</v>
      </c>
      <c r="CC554" s="43" t="s">
        <v>150</v>
      </c>
      <c r="CD554" s="58" t="s">
        <v>150</v>
      </c>
      <c r="CE554" s="58" t="s">
        <v>150</v>
      </c>
      <c r="CF554" s="58" t="s">
        <v>150</v>
      </c>
      <c r="CG554" s="58" t="s">
        <v>153</v>
      </c>
      <c r="CH554" s="58" t="s">
        <v>158</v>
      </c>
      <c r="CI554" s="58" t="s">
        <v>150</v>
      </c>
      <c r="CJ554" s="62"/>
      <c r="CK554" s="62"/>
      <c r="CL554" s="62"/>
      <c r="CM554" s="62"/>
      <c r="CN554" s="62"/>
      <c r="CO554" s="62"/>
      <c r="CP554" s="62"/>
      <c r="CQ554" s="62"/>
      <c r="CR554" s="62"/>
      <c r="CS554" s="62"/>
    </row>
    <row r="555" spans="1:97" ht="15" customHeight="1" x14ac:dyDescent="0.55000000000000004">
      <c r="A555" s="58">
        <v>685</v>
      </c>
      <c r="B555" s="58" t="s">
        <v>2448</v>
      </c>
      <c r="C555" s="58" t="s">
        <v>2449</v>
      </c>
      <c r="D555" s="40" t="s">
        <v>2450</v>
      </c>
      <c r="E555" s="40" t="s">
        <v>413</v>
      </c>
      <c r="F555" s="58" t="s">
        <v>2451</v>
      </c>
      <c r="G555" s="58" t="s">
        <v>2499</v>
      </c>
      <c r="H555" s="58" t="s">
        <v>150</v>
      </c>
      <c r="I555" s="59">
        <v>44369</v>
      </c>
      <c r="J555" s="40">
        <f t="shared" si="0"/>
        <v>2021</v>
      </c>
      <c r="K555" s="40">
        <f t="shared" si="1"/>
        <v>6</v>
      </c>
      <c r="L555" s="40" t="str">
        <f t="shared" si="2"/>
        <v>2 - Summer</v>
      </c>
      <c r="M555" s="58" t="s">
        <v>150</v>
      </c>
      <c r="N555" s="40" t="s">
        <v>150</v>
      </c>
      <c r="O555" s="60">
        <v>1.0326388888888891</v>
      </c>
      <c r="P555" s="40" t="s">
        <v>151</v>
      </c>
      <c r="Q555" s="58">
        <v>29.641539999999999</v>
      </c>
      <c r="R555" s="58">
        <v>-84.904390000000006</v>
      </c>
      <c r="S555" s="40" t="s">
        <v>290</v>
      </c>
      <c r="T555" s="64">
        <v>1471</v>
      </c>
      <c r="U555" s="58" t="s">
        <v>150</v>
      </c>
      <c r="V555" s="58" t="s">
        <v>150</v>
      </c>
      <c r="W555" s="58" t="s">
        <v>150</v>
      </c>
      <c r="X555" s="58" t="s">
        <v>150</v>
      </c>
      <c r="Y555" s="58" t="s">
        <v>2500</v>
      </c>
      <c r="Z555" s="58" t="s">
        <v>2501</v>
      </c>
      <c r="AA555" s="63">
        <v>985.11100093001505</v>
      </c>
      <c r="AB555" s="40" t="s">
        <v>156</v>
      </c>
      <c r="AC555" s="58" t="s">
        <v>150</v>
      </c>
      <c r="AD555" s="58" t="s">
        <v>150</v>
      </c>
      <c r="AE555" s="58" t="s">
        <v>150</v>
      </c>
      <c r="AF555" s="58" t="s">
        <v>150</v>
      </c>
      <c r="AG555" s="58">
        <v>101</v>
      </c>
      <c r="AH555" s="58">
        <v>102</v>
      </c>
      <c r="AI555" s="58">
        <v>96.2</v>
      </c>
      <c r="AJ555" s="58" t="s">
        <v>150</v>
      </c>
      <c r="AK555" s="58" t="s">
        <v>150</v>
      </c>
      <c r="AL555" s="58" t="s">
        <v>150</v>
      </c>
      <c r="AM555" s="58" t="s">
        <v>150</v>
      </c>
      <c r="AN555" s="40" t="s">
        <v>157</v>
      </c>
      <c r="AO555" s="40" t="s">
        <v>150</v>
      </c>
      <c r="AP555" s="58" t="s">
        <v>150</v>
      </c>
      <c r="AQ555" s="58" t="s">
        <v>150</v>
      </c>
      <c r="AR555" s="58" t="s">
        <v>150</v>
      </c>
      <c r="AS555" s="58" t="s">
        <v>150</v>
      </c>
      <c r="AT555" s="58" t="s">
        <v>150</v>
      </c>
      <c r="AU555" s="58" t="s">
        <v>150</v>
      </c>
      <c r="AV555" s="58" t="s">
        <v>150</v>
      </c>
      <c r="AW555" s="58" t="s">
        <v>150</v>
      </c>
      <c r="AX555" s="58" t="s">
        <v>150</v>
      </c>
      <c r="AY555" s="58" t="s">
        <v>150</v>
      </c>
      <c r="AZ555" s="40" t="s">
        <v>150</v>
      </c>
      <c r="BA555" s="40" t="s">
        <v>150</v>
      </c>
      <c r="BB555" s="58" t="s">
        <v>150</v>
      </c>
      <c r="BC555" s="58" t="s">
        <v>150</v>
      </c>
      <c r="BD555" s="58" t="s">
        <v>150</v>
      </c>
      <c r="BE555" s="58" t="s">
        <v>150</v>
      </c>
      <c r="BF555" s="58" t="s">
        <v>153</v>
      </c>
      <c r="BG555" s="58" t="s">
        <v>166</v>
      </c>
      <c r="BH555" s="58" t="s">
        <v>153</v>
      </c>
      <c r="BI555" s="58" t="s">
        <v>153</v>
      </c>
      <c r="BJ555" s="58" t="s">
        <v>153</v>
      </c>
      <c r="BK555" s="58" t="s">
        <v>153</v>
      </c>
      <c r="BL555" s="58" t="s">
        <v>153</v>
      </c>
      <c r="BM555" s="58" t="s">
        <v>153</v>
      </c>
      <c r="BN555" s="58" t="s">
        <v>153</v>
      </c>
      <c r="BO555" s="58" t="s">
        <v>150</v>
      </c>
      <c r="BP555" s="58" t="s">
        <v>153</v>
      </c>
      <c r="BQ555" s="58" t="s">
        <v>150</v>
      </c>
      <c r="BR555" s="58" t="s">
        <v>150</v>
      </c>
      <c r="BS555" s="58" t="s">
        <v>150</v>
      </c>
      <c r="BT555" s="58" t="s">
        <v>150</v>
      </c>
      <c r="BU555" s="58" t="s">
        <v>150</v>
      </c>
      <c r="BV555" s="58" t="s">
        <v>150</v>
      </c>
      <c r="BW555" s="40" t="s">
        <v>153</v>
      </c>
      <c r="BX555" s="40" t="s">
        <v>150</v>
      </c>
      <c r="BY555" s="40" t="s">
        <v>150</v>
      </c>
      <c r="BZ555" s="40" t="s">
        <v>150</v>
      </c>
      <c r="CA555" s="43" t="s">
        <v>150</v>
      </c>
      <c r="CB555" s="43" t="s">
        <v>150</v>
      </c>
      <c r="CC555" s="43" t="s">
        <v>150</v>
      </c>
      <c r="CD555" s="58" t="s">
        <v>150</v>
      </c>
      <c r="CE555" s="58" t="s">
        <v>150</v>
      </c>
      <c r="CF555" s="58" t="s">
        <v>150</v>
      </c>
      <c r="CG555" s="58" t="s">
        <v>153</v>
      </c>
      <c r="CH555" s="58" t="s">
        <v>158</v>
      </c>
      <c r="CI555" s="58" t="s">
        <v>150</v>
      </c>
      <c r="CJ555" s="62"/>
      <c r="CK555" s="62"/>
      <c r="CL555" s="62"/>
      <c r="CM555" s="62"/>
      <c r="CN555" s="62"/>
      <c r="CO555" s="62"/>
      <c r="CP555" s="62"/>
      <c r="CQ555" s="62"/>
      <c r="CR555" s="62"/>
      <c r="CS555" s="62"/>
    </row>
    <row r="556" spans="1:97" ht="15" customHeight="1" x14ac:dyDescent="0.55000000000000004">
      <c r="A556" s="58">
        <v>686</v>
      </c>
      <c r="B556" s="58" t="s">
        <v>2448</v>
      </c>
      <c r="C556" s="58" t="s">
        <v>2449</v>
      </c>
      <c r="D556" s="40" t="s">
        <v>2450</v>
      </c>
      <c r="E556" s="40" t="s">
        <v>413</v>
      </c>
      <c r="F556" s="58" t="s">
        <v>2451</v>
      </c>
      <c r="G556" s="58" t="s">
        <v>2502</v>
      </c>
      <c r="H556" s="58" t="s">
        <v>150</v>
      </c>
      <c r="I556" s="59">
        <v>44371</v>
      </c>
      <c r="J556" s="40">
        <f t="shared" si="0"/>
        <v>2021</v>
      </c>
      <c r="K556" s="40">
        <f t="shared" si="1"/>
        <v>6</v>
      </c>
      <c r="L556" s="40" t="str">
        <f t="shared" si="2"/>
        <v>2 - Summer</v>
      </c>
      <c r="M556" s="58" t="s">
        <v>150</v>
      </c>
      <c r="N556" s="40" t="s">
        <v>150</v>
      </c>
      <c r="O556" s="60">
        <v>1.020833333333333</v>
      </c>
      <c r="P556" s="40" t="s">
        <v>151</v>
      </c>
      <c r="Q556" s="58">
        <v>29.626719999999999</v>
      </c>
      <c r="R556" s="58">
        <v>-84.931560000000005</v>
      </c>
      <c r="S556" s="40" t="s">
        <v>152</v>
      </c>
      <c r="T556" s="40" t="s">
        <v>150</v>
      </c>
      <c r="U556" s="58" t="s">
        <v>150</v>
      </c>
      <c r="V556" s="58" t="s">
        <v>150</v>
      </c>
      <c r="W556" s="58" t="s">
        <v>150</v>
      </c>
      <c r="X556" s="58" t="s">
        <v>150</v>
      </c>
      <c r="Y556" s="58" t="s">
        <v>2503</v>
      </c>
      <c r="Z556" s="58" t="s">
        <v>2504</v>
      </c>
      <c r="AA556" s="63">
        <v>989.00104045440696</v>
      </c>
      <c r="AB556" s="40" t="s">
        <v>156</v>
      </c>
      <c r="AC556" s="58" t="s">
        <v>150</v>
      </c>
      <c r="AD556" s="58" t="s">
        <v>150</v>
      </c>
      <c r="AE556" s="58" t="s">
        <v>150</v>
      </c>
      <c r="AF556" s="58" t="s">
        <v>150</v>
      </c>
      <c r="AG556" s="58">
        <v>100</v>
      </c>
      <c r="AH556" s="58">
        <v>102</v>
      </c>
      <c r="AI556" s="58">
        <v>88.8</v>
      </c>
      <c r="AJ556" s="58" t="s">
        <v>150</v>
      </c>
      <c r="AK556" s="58" t="s">
        <v>150</v>
      </c>
      <c r="AL556" s="58" t="s">
        <v>150</v>
      </c>
      <c r="AM556" s="58" t="s">
        <v>150</v>
      </c>
      <c r="AN556" s="40" t="s">
        <v>157</v>
      </c>
      <c r="AO556" s="40" t="s">
        <v>150</v>
      </c>
      <c r="AP556" s="58" t="s">
        <v>150</v>
      </c>
      <c r="AQ556" s="58" t="s">
        <v>150</v>
      </c>
      <c r="AR556" s="58" t="s">
        <v>150</v>
      </c>
      <c r="AS556" s="58" t="s">
        <v>150</v>
      </c>
      <c r="AT556" s="58" t="s">
        <v>150</v>
      </c>
      <c r="AU556" s="58" t="s">
        <v>150</v>
      </c>
      <c r="AV556" s="58" t="s">
        <v>150</v>
      </c>
      <c r="AW556" s="58" t="s">
        <v>150</v>
      </c>
      <c r="AX556" s="58" t="s">
        <v>150</v>
      </c>
      <c r="AY556" s="58" t="s">
        <v>150</v>
      </c>
      <c r="AZ556" s="40" t="s">
        <v>150</v>
      </c>
      <c r="BA556" s="40" t="s">
        <v>150</v>
      </c>
      <c r="BB556" s="58" t="s">
        <v>150</v>
      </c>
      <c r="BC556" s="58" t="s">
        <v>150</v>
      </c>
      <c r="BD556" s="58" t="s">
        <v>150</v>
      </c>
      <c r="BE556" s="58" t="s">
        <v>150</v>
      </c>
      <c r="BF556" s="58" t="s">
        <v>153</v>
      </c>
      <c r="BG556" s="58" t="s">
        <v>166</v>
      </c>
      <c r="BH556" s="58" t="s">
        <v>153</v>
      </c>
      <c r="BI556" s="58" t="s">
        <v>153</v>
      </c>
      <c r="BJ556" s="58" t="s">
        <v>153</v>
      </c>
      <c r="BK556" s="58" t="s">
        <v>153</v>
      </c>
      <c r="BL556" s="58" t="s">
        <v>153</v>
      </c>
      <c r="BM556" s="58" t="s">
        <v>153</v>
      </c>
      <c r="BN556" s="58" t="s">
        <v>153</v>
      </c>
      <c r="BO556" s="58">
        <v>2</v>
      </c>
      <c r="BP556" s="58" t="s">
        <v>153</v>
      </c>
      <c r="BQ556" s="58" t="s">
        <v>150</v>
      </c>
      <c r="BR556" s="58" t="s">
        <v>150</v>
      </c>
      <c r="BS556" s="58" t="s">
        <v>150</v>
      </c>
      <c r="BT556" s="58" t="s">
        <v>150</v>
      </c>
      <c r="BU556" s="58" t="s">
        <v>150</v>
      </c>
      <c r="BV556" s="58" t="s">
        <v>150</v>
      </c>
      <c r="BW556" s="40" t="s">
        <v>153</v>
      </c>
      <c r="BX556" s="40" t="s">
        <v>150</v>
      </c>
      <c r="BY556" s="40" t="s">
        <v>150</v>
      </c>
      <c r="BZ556" s="40" t="s">
        <v>150</v>
      </c>
      <c r="CA556" s="43" t="s">
        <v>150</v>
      </c>
      <c r="CB556" s="43" t="s">
        <v>150</v>
      </c>
      <c r="CC556" s="43" t="s">
        <v>150</v>
      </c>
      <c r="CD556" s="58" t="s">
        <v>150</v>
      </c>
      <c r="CE556" s="58" t="s">
        <v>150</v>
      </c>
      <c r="CF556" s="58" t="s">
        <v>150</v>
      </c>
      <c r="CG556" s="58" t="s">
        <v>153</v>
      </c>
      <c r="CH556" s="58" t="s">
        <v>158</v>
      </c>
      <c r="CI556" s="58" t="s">
        <v>150</v>
      </c>
      <c r="CJ556" s="62"/>
      <c r="CK556" s="62"/>
      <c r="CL556" s="62"/>
      <c r="CM556" s="62"/>
      <c r="CN556" s="62"/>
      <c r="CO556" s="62"/>
      <c r="CP556" s="62"/>
      <c r="CQ556" s="62"/>
      <c r="CR556" s="62"/>
      <c r="CS556" s="62"/>
    </row>
    <row r="557" spans="1:97" ht="15" customHeight="1" x14ac:dyDescent="0.55000000000000004">
      <c r="A557" s="58">
        <v>687</v>
      </c>
      <c r="B557" s="58" t="s">
        <v>2448</v>
      </c>
      <c r="C557" s="58" t="s">
        <v>2449</v>
      </c>
      <c r="D557" s="40" t="s">
        <v>2450</v>
      </c>
      <c r="E557" s="40" t="s">
        <v>413</v>
      </c>
      <c r="F557" s="58" t="s">
        <v>2451</v>
      </c>
      <c r="G557" s="58" t="s">
        <v>2505</v>
      </c>
      <c r="H557" s="58" t="s">
        <v>150</v>
      </c>
      <c r="I557" s="59">
        <v>44372</v>
      </c>
      <c r="J557" s="40">
        <f t="shared" si="0"/>
        <v>2021</v>
      </c>
      <c r="K557" s="40">
        <f t="shared" si="1"/>
        <v>6</v>
      </c>
      <c r="L557" s="40" t="str">
        <f t="shared" si="2"/>
        <v>2 - Summer</v>
      </c>
      <c r="M557" s="58" t="s">
        <v>150</v>
      </c>
      <c r="N557" s="40" t="s">
        <v>150</v>
      </c>
      <c r="O557" s="60">
        <v>1.9243055555555559</v>
      </c>
      <c r="P557" s="40" t="s">
        <v>151</v>
      </c>
      <c r="Q557" s="58">
        <v>29.628679999999999</v>
      </c>
      <c r="R557" s="58">
        <v>-84.928700000000006</v>
      </c>
      <c r="S557" s="40" t="s">
        <v>152</v>
      </c>
      <c r="T557" s="40" t="s">
        <v>150</v>
      </c>
      <c r="U557" s="58" t="s">
        <v>150</v>
      </c>
      <c r="V557" s="58" t="s">
        <v>150</v>
      </c>
      <c r="W557" s="58" t="s">
        <v>150</v>
      </c>
      <c r="X557" s="58" t="s">
        <v>150</v>
      </c>
      <c r="Y557" s="58" t="s">
        <v>2506</v>
      </c>
      <c r="Z557" s="58" t="s">
        <v>2507</v>
      </c>
      <c r="AA557" s="69">
        <v>989.00099999999998</v>
      </c>
      <c r="AB557" s="40" t="s">
        <v>156</v>
      </c>
      <c r="AC557" s="58" t="s">
        <v>150</v>
      </c>
      <c r="AD557" s="58" t="s">
        <v>150</v>
      </c>
      <c r="AE557" s="58" t="s">
        <v>150</v>
      </c>
      <c r="AF557" s="58" t="s">
        <v>150</v>
      </c>
      <c r="AG557" s="58">
        <v>107</v>
      </c>
      <c r="AH557" s="58">
        <v>108</v>
      </c>
      <c r="AI557" s="58">
        <v>96</v>
      </c>
      <c r="AJ557" s="58" t="s">
        <v>150</v>
      </c>
      <c r="AK557" s="58" t="s">
        <v>150</v>
      </c>
      <c r="AL557" s="58" t="s">
        <v>150</v>
      </c>
      <c r="AM557" s="58" t="s">
        <v>150</v>
      </c>
      <c r="AN557" s="40" t="s">
        <v>157</v>
      </c>
      <c r="AO557" s="40" t="s">
        <v>150</v>
      </c>
      <c r="AP557" s="58" t="s">
        <v>150</v>
      </c>
      <c r="AQ557" s="58" t="s">
        <v>150</v>
      </c>
      <c r="AR557" s="58" t="s">
        <v>150</v>
      </c>
      <c r="AS557" s="58" t="s">
        <v>150</v>
      </c>
      <c r="AT557" s="58" t="s">
        <v>150</v>
      </c>
      <c r="AU557" s="58" t="s">
        <v>150</v>
      </c>
      <c r="AV557" s="58" t="s">
        <v>150</v>
      </c>
      <c r="AW557" s="58" t="s">
        <v>150</v>
      </c>
      <c r="AX557" s="58" t="s">
        <v>150</v>
      </c>
      <c r="AY557" s="58" t="s">
        <v>150</v>
      </c>
      <c r="AZ557" s="40" t="s">
        <v>150</v>
      </c>
      <c r="BA557" s="40" t="s">
        <v>150</v>
      </c>
      <c r="BB557" s="58" t="s">
        <v>150</v>
      </c>
      <c r="BC557" s="58" t="s">
        <v>150</v>
      </c>
      <c r="BD557" s="58" t="s">
        <v>150</v>
      </c>
      <c r="BE557" s="58" t="s">
        <v>150</v>
      </c>
      <c r="BF557" s="58" t="s">
        <v>153</v>
      </c>
      <c r="BG557" s="58" t="s">
        <v>166</v>
      </c>
      <c r="BH557" s="58" t="s">
        <v>153</v>
      </c>
      <c r="BI557" s="58" t="s">
        <v>153</v>
      </c>
      <c r="BJ557" s="58" t="s">
        <v>153</v>
      </c>
      <c r="BK557" s="58" t="s">
        <v>153</v>
      </c>
      <c r="BL557" s="58" t="s">
        <v>153</v>
      </c>
      <c r="BM557" s="58" t="s">
        <v>153</v>
      </c>
      <c r="BN557" s="58" t="s">
        <v>153</v>
      </c>
      <c r="BO557" s="58" t="s">
        <v>2508</v>
      </c>
      <c r="BP557" s="58" t="s">
        <v>153</v>
      </c>
      <c r="BQ557" s="58" t="s">
        <v>150</v>
      </c>
      <c r="BR557" s="58" t="s">
        <v>150</v>
      </c>
      <c r="BS557" s="58" t="s">
        <v>150</v>
      </c>
      <c r="BT557" s="58" t="s">
        <v>150</v>
      </c>
      <c r="BU557" s="58" t="s">
        <v>150</v>
      </c>
      <c r="BV557" s="58" t="s">
        <v>150</v>
      </c>
      <c r="BW557" s="40" t="s">
        <v>153</v>
      </c>
      <c r="BX557" s="40" t="s">
        <v>150</v>
      </c>
      <c r="BY557" s="40" t="s">
        <v>150</v>
      </c>
      <c r="BZ557" s="40" t="s">
        <v>150</v>
      </c>
      <c r="CA557" s="43" t="s">
        <v>150</v>
      </c>
      <c r="CB557" s="43" t="s">
        <v>150</v>
      </c>
      <c r="CC557" s="43" t="s">
        <v>150</v>
      </c>
      <c r="CD557" s="58" t="s">
        <v>150</v>
      </c>
      <c r="CE557" s="58" t="s">
        <v>150</v>
      </c>
      <c r="CF557" s="58" t="s">
        <v>150</v>
      </c>
      <c r="CG557" s="58" t="s">
        <v>153</v>
      </c>
      <c r="CH557" s="58" t="s">
        <v>158</v>
      </c>
      <c r="CI557" s="58" t="s">
        <v>150</v>
      </c>
      <c r="CJ557" s="62"/>
      <c r="CK557" s="62"/>
      <c r="CL557" s="62"/>
      <c r="CM557" s="62"/>
      <c r="CN557" s="62"/>
      <c r="CO557" s="62"/>
      <c r="CP557" s="62"/>
      <c r="CQ557" s="62"/>
      <c r="CR557" s="62"/>
      <c r="CS557" s="62"/>
    </row>
    <row r="558" spans="1:97" ht="15" customHeight="1" x14ac:dyDescent="0.55000000000000004">
      <c r="A558" s="58">
        <v>688</v>
      </c>
      <c r="B558" s="58" t="s">
        <v>2448</v>
      </c>
      <c r="C558" s="58" t="s">
        <v>2449</v>
      </c>
      <c r="D558" s="40" t="s">
        <v>2450</v>
      </c>
      <c r="E558" s="40" t="s">
        <v>413</v>
      </c>
      <c r="F558" s="58" t="s">
        <v>2451</v>
      </c>
      <c r="G558" s="58" t="s">
        <v>2509</v>
      </c>
      <c r="H558" s="58" t="s">
        <v>150</v>
      </c>
      <c r="I558" s="59">
        <v>44372</v>
      </c>
      <c r="J558" s="40">
        <f t="shared" si="0"/>
        <v>2021</v>
      </c>
      <c r="K558" s="40">
        <f t="shared" si="1"/>
        <v>6</v>
      </c>
      <c r="L558" s="40" t="str">
        <f t="shared" si="2"/>
        <v>2 - Summer</v>
      </c>
      <c r="M558" s="58" t="s">
        <v>150</v>
      </c>
      <c r="N558" s="40" t="s">
        <v>150</v>
      </c>
      <c r="O558" s="60">
        <v>1.942361111111111</v>
      </c>
      <c r="P558" s="40" t="s">
        <v>151</v>
      </c>
      <c r="Q558" s="58">
        <v>29.640250000000002</v>
      </c>
      <c r="R558" s="58">
        <v>-84.907139999999998</v>
      </c>
      <c r="S558" s="40" t="s">
        <v>152</v>
      </c>
      <c r="T558" s="40" t="s">
        <v>150</v>
      </c>
      <c r="U558" s="58" t="s">
        <v>150</v>
      </c>
      <c r="V558" s="58" t="s">
        <v>150</v>
      </c>
      <c r="W558" s="58" t="s">
        <v>150</v>
      </c>
      <c r="X558" s="58" t="s">
        <v>150</v>
      </c>
      <c r="Y558" s="58" t="s">
        <v>2510</v>
      </c>
      <c r="Z558" s="58" t="s">
        <v>2511</v>
      </c>
      <c r="AA558" s="69">
        <v>989.00099999999998</v>
      </c>
      <c r="AB558" s="40" t="s">
        <v>179</v>
      </c>
      <c r="AC558" s="58" t="s">
        <v>150</v>
      </c>
      <c r="AD558" s="58" t="s">
        <v>150</v>
      </c>
      <c r="AE558" s="58" t="s">
        <v>150</v>
      </c>
      <c r="AF558" s="58" t="s">
        <v>150</v>
      </c>
      <c r="AG558" s="58">
        <v>113.1</v>
      </c>
      <c r="AH558" s="58">
        <v>113.6</v>
      </c>
      <c r="AI558" s="58">
        <v>102.1</v>
      </c>
      <c r="AJ558" s="58" t="s">
        <v>150</v>
      </c>
      <c r="AK558" s="58" t="s">
        <v>150</v>
      </c>
      <c r="AL558" s="58" t="s">
        <v>150</v>
      </c>
      <c r="AM558" s="58" t="s">
        <v>150</v>
      </c>
      <c r="AN558" s="40" t="s">
        <v>157</v>
      </c>
      <c r="AO558" s="40" t="s">
        <v>150</v>
      </c>
      <c r="AP558" s="58" t="s">
        <v>150</v>
      </c>
      <c r="AQ558" s="58" t="s">
        <v>150</v>
      </c>
      <c r="AR558" s="58" t="s">
        <v>150</v>
      </c>
      <c r="AS558" s="58" t="s">
        <v>150</v>
      </c>
      <c r="AT558" s="58" t="s">
        <v>150</v>
      </c>
      <c r="AU558" s="58" t="s">
        <v>150</v>
      </c>
      <c r="AV558" s="58" t="s">
        <v>150</v>
      </c>
      <c r="AW558" s="58" t="s">
        <v>150</v>
      </c>
      <c r="AX558" s="58" t="s">
        <v>150</v>
      </c>
      <c r="AY558" s="58" t="s">
        <v>150</v>
      </c>
      <c r="AZ558" s="40" t="s">
        <v>150</v>
      </c>
      <c r="BA558" s="40" t="s">
        <v>150</v>
      </c>
      <c r="BB558" s="58" t="s">
        <v>150</v>
      </c>
      <c r="BC558" s="58" t="s">
        <v>150</v>
      </c>
      <c r="BD558" s="58" t="s">
        <v>150</v>
      </c>
      <c r="BE558" s="58" t="s">
        <v>150</v>
      </c>
      <c r="BF558" s="58" t="s">
        <v>153</v>
      </c>
      <c r="BG558" s="58" t="s">
        <v>166</v>
      </c>
      <c r="BH558" s="58" t="s">
        <v>153</v>
      </c>
      <c r="BI558" s="58" t="s">
        <v>153</v>
      </c>
      <c r="BJ558" s="58" t="s">
        <v>153</v>
      </c>
      <c r="BK558" s="58" t="s">
        <v>153</v>
      </c>
      <c r="BL558" s="58" t="s">
        <v>153</v>
      </c>
      <c r="BM558" s="58" t="s">
        <v>153</v>
      </c>
      <c r="BN558" s="58" t="s">
        <v>153</v>
      </c>
      <c r="BO558" s="58" t="s">
        <v>2512</v>
      </c>
      <c r="BP558" s="58" t="s">
        <v>153</v>
      </c>
      <c r="BQ558" s="58" t="s">
        <v>150</v>
      </c>
      <c r="BR558" s="58" t="s">
        <v>150</v>
      </c>
      <c r="BS558" s="58" t="s">
        <v>150</v>
      </c>
      <c r="BT558" s="58" t="s">
        <v>150</v>
      </c>
      <c r="BU558" s="58" t="s">
        <v>150</v>
      </c>
      <c r="BV558" s="58" t="s">
        <v>150</v>
      </c>
      <c r="BW558" s="40" t="s">
        <v>153</v>
      </c>
      <c r="BX558" s="40" t="s">
        <v>150</v>
      </c>
      <c r="BY558" s="40" t="s">
        <v>150</v>
      </c>
      <c r="BZ558" s="40" t="s">
        <v>150</v>
      </c>
      <c r="CA558" s="43" t="s">
        <v>150</v>
      </c>
      <c r="CB558" s="43" t="s">
        <v>150</v>
      </c>
      <c r="CC558" s="43" t="s">
        <v>150</v>
      </c>
      <c r="CD558" s="58" t="s">
        <v>150</v>
      </c>
      <c r="CE558" s="58" t="s">
        <v>150</v>
      </c>
      <c r="CF558" s="58" t="s">
        <v>150</v>
      </c>
      <c r="CG558" s="58" t="s">
        <v>153</v>
      </c>
      <c r="CH558" s="58" t="s">
        <v>158</v>
      </c>
      <c r="CI558" s="58" t="s">
        <v>150</v>
      </c>
      <c r="CJ558" s="62"/>
      <c r="CK558" s="62"/>
      <c r="CL558" s="62"/>
      <c r="CM558" s="62"/>
      <c r="CN558" s="62"/>
      <c r="CO558" s="62"/>
      <c r="CP558" s="62"/>
      <c r="CQ558" s="62"/>
      <c r="CR558" s="62"/>
      <c r="CS558" s="62"/>
    </row>
    <row r="559" spans="1:97" ht="15" customHeight="1" x14ac:dyDescent="0.55000000000000004">
      <c r="A559" s="58">
        <v>689</v>
      </c>
      <c r="B559" s="58" t="s">
        <v>2448</v>
      </c>
      <c r="C559" s="58" t="s">
        <v>2449</v>
      </c>
      <c r="D559" s="40" t="s">
        <v>2450</v>
      </c>
      <c r="E559" s="40" t="s">
        <v>413</v>
      </c>
      <c r="F559" s="58" t="s">
        <v>2451</v>
      </c>
      <c r="G559" s="58" t="s">
        <v>2509</v>
      </c>
      <c r="H559" s="58" t="s">
        <v>150</v>
      </c>
      <c r="I559" s="59">
        <v>44373</v>
      </c>
      <c r="J559" s="40">
        <f t="shared" si="0"/>
        <v>2021</v>
      </c>
      <c r="K559" s="40">
        <f t="shared" si="1"/>
        <v>6</v>
      </c>
      <c r="L559" s="40" t="str">
        <f t="shared" si="2"/>
        <v>2 - Summer</v>
      </c>
      <c r="M559" s="58" t="s">
        <v>150</v>
      </c>
      <c r="N559" s="40" t="s">
        <v>150</v>
      </c>
      <c r="O559" s="60">
        <v>1.9180555555555561</v>
      </c>
      <c r="P559" s="40" t="s">
        <v>151</v>
      </c>
      <c r="Q559" s="58">
        <v>29.628879999999999</v>
      </c>
      <c r="R559" s="58">
        <v>-84.927959999999999</v>
      </c>
      <c r="S559" s="40" t="s">
        <v>290</v>
      </c>
      <c r="T559" s="64">
        <v>1</v>
      </c>
      <c r="U559" s="58" t="s">
        <v>150</v>
      </c>
      <c r="V559" s="58" t="s">
        <v>150</v>
      </c>
      <c r="W559" s="58" t="s">
        <v>150</v>
      </c>
      <c r="X559" s="58" t="s">
        <v>150</v>
      </c>
      <c r="Y559" s="58" t="s">
        <v>2510</v>
      </c>
      <c r="Z559" s="58" t="s">
        <v>2511</v>
      </c>
      <c r="AA559" s="69">
        <v>989.00099999999998</v>
      </c>
      <c r="AB559" s="40" t="s">
        <v>179</v>
      </c>
      <c r="AC559" s="58" t="s">
        <v>150</v>
      </c>
      <c r="AD559" s="58" t="s">
        <v>150</v>
      </c>
      <c r="AE559" s="58" t="s">
        <v>150</v>
      </c>
      <c r="AF559" s="58" t="s">
        <v>150</v>
      </c>
      <c r="AG559" s="58">
        <v>114.3</v>
      </c>
      <c r="AH559" s="58">
        <v>114.4</v>
      </c>
      <c r="AI559" s="58">
        <v>105.1</v>
      </c>
      <c r="AJ559" s="58" t="s">
        <v>150</v>
      </c>
      <c r="AK559" s="58" t="s">
        <v>150</v>
      </c>
      <c r="AL559" s="58" t="s">
        <v>150</v>
      </c>
      <c r="AM559" s="58" t="s">
        <v>150</v>
      </c>
      <c r="AN559" s="40" t="s">
        <v>157</v>
      </c>
      <c r="AO559" s="40" t="s">
        <v>150</v>
      </c>
      <c r="AP559" s="58" t="s">
        <v>150</v>
      </c>
      <c r="AQ559" s="58" t="s">
        <v>150</v>
      </c>
      <c r="AR559" s="58" t="s">
        <v>150</v>
      </c>
      <c r="AS559" s="58" t="s">
        <v>150</v>
      </c>
      <c r="AT559" s="58" t="s">
        <v>150</v>
      </c>
      <c r="AU559" s="58" t="s">
        <v>150</v>
      </c>
      <c r="AV559" s="58" t="s">
        <v>150</v>
      </c>
      <c r="AW559" s="58" t="s">
        <v>150</v>
      </c>
      <c r="AX559" s="58" t="s">
        <v>150</v>
      </c>
      <c r="AY559" s="58" t="s">
        <v>150</v>
      </c>
      <c r="AZ559" s="40" t="s">
        <v>150</v>
      </c>
      <c r="BA559" s="40" t="s">
        <v>150</v>
      </c>
      <c r="BB559" s="58" t="s">
        <v>150</v>
      </c>
      <c r="BC559" s="58" t="s">
        <v>150</v>
      </c>
      <c r="BD559" s="58" t="s">
        <v>150</v>
      </c>
      <c r="BE559" s="58" t="s">
        <v>150</v>
      </c>
      <c r="BF559" s="58" t="s">
        <v>153</v>
      </c>
      <c r="BG559" s="58" t="s">
        <v>153</v>
      </c>
      <c r="BH559" s="58" t="s">
        <v>153</v>
      </c>
      <c r="BI559" s="58" t="s">
        <v>153</v>
      </c>
      <c r="BJ559" s="58" t="s">
        <v>153</v>
      </c>
      <c r="BK559" s="58" t="s">
        <v>153</v>
      </c>
      <c r="BL559" s="58" t="s">
        <v>153</v>
      </c>
      <c r="BM559" s="58" t="s">
        <v>153</v>
      </c>
      <c r="BN559" s="58" t="s">
        <v>153</v>
      </c>
      <c r="BO559" s="58" t="s">
        <v>2513</v>
      </c>
      <c r="BP559" s="58" t="s">
        <v>153</v>
      </c>
      <c r="BQ559" s="58" t="s">
        <v>150</v>
      </c>
      <c r="BR559" s="58" t="s">
        <v>150</v>
      </c>
      <c r="BS559" s="58" t="s">
        <v>150</v>
      </c>
      <c r="BT559" s="58" t="s">
        <v>150</v>
      </c>
      <c r="BU559" s="58" t="s">
        <v>150</v>
      </c>
      <c r="BV559" s="58" t="s">
        <v>150</v>
      </c>
      <c r="BW559" s="40" t="s">
        <v>153</v>
      </c>
      <c r="BX559" s="40" t="s">
        <v>150</v>
      </c>
      <c r="BY559" s="40" t="s">
        <v>150</v>
      </c>
      <c r="BZ559" s="40" t="s">
        <v>150</v>
      </c>
      <c r="CA559" s="43" t="s">
        <v>150</v>
      </c>
      <c r="CB559" s="43" t="s">
        <v>150</v>
      </c>
      <c r="CC559" s="43" t="s">
        <v>150</v>
      </c>
      <c r="CD559" s="58" t="s">
        <v>150</v>
      </c>
      <c r="CE559" s="58" t="s">
        <v>150</v>
      </c>
      <c r="CF559" s="58" t="s">
        <v>150</v>
      </c>
      <c r="CG559" s="58" t="s">
        <v>153</v>
      </c>
      <c r="CH559" s="58" t="s">
        <v>158</v>
      </c>
      <c r="CI559" s="58" t="s">
        <v>150</v>
      </c>
      <c r="CJ559" s="62"/>
      <c r="CK559" s="62"/>
      <c r="CL559" s="62"/>
      <c r="CM559" s="62"/>
      <c r="CN559" s="62"/>
      <c r="CO559" s="62"/>
      <c r="CP559" s="62"/>
      <c r="CQ559" s="62"/>
      <c r="CR559" s="62"/>
      <c r="CS559" s="62"/>
    </row>
    <row r="560" spans="1:97" ht="15" customHeight="1" x14ac:dyDescent="0.55000000000000004">
      <c r="A560" s="58">
        <v>690</v>
      </c>
      <c r="B560" s="58" t="s">
        <v>2448</v>
      </c>
      <c r="C560" s="58" t="s">
        <v>2449</v>
      </c>
      <c r="D560" s="40" t="s">
        <v>2450</v>
      </c>
      <c r="E560" s="40" t="s">
        <v>413</v>
      </c>
      <c r="F560" s="58" t="s">
        <v>2451</v>
      </c>
      <c r="G560" s="58" t="s">
        <v>2514</v>
      </c>
      <c r="H560" s="58" t="s">
        <v>150</v>
      </c>
      <c r="I560" s="59">
        <v>44373</v>
      </c>
      <c r="J560" s="40">
        <f t="shared" si="0"/>
        <v>2021</v>
      </c>
      <c r="K560" s="40">
        <f t="shared" si="1"/>
        <v>6</v>
      </c>
      <c r="L560" s="40" t="str">
        <f t="shared" si="2"/>
        <v>2 - Summer</v>
      </c>
      <c r="M560" s="58" t="s">
        <v>150</v>
      </c>
      <c r="N560" s="40" t="s">
        <v>150</v>
      </c>
      <c r="O560" s="60">
        <v>1.96875</v>
      </c>
      <c r="P560" s="40" t="s">
        <v>151</v>
      </c>
      <c r="Q560" s="58">
        <v>29.63917</v>
      </c>
      <c r="R560" s="58">
        <v>-84.908320000000003</v>
      </c>
      <c r="S560" s="40" t="s">
        <v>152</v>
      </c>
      <c r="T560" s="40" t="s">
        <v>150</v>
      </c>
      <c r="U560" s="58" t="s">
        <v>150</v>
      </c>
      <c r="V560" s="58" t="s">
        <v>150</v>
      </c>
      <c r="W560" s="58" t="s">
        <v>150</v>
      </c>
      <c r="X560" s="58" t="s">
        <v>150</v>
      </c>
      <c r="Y560" s="74" t="s">
        <v>150</v>
      </c>
      <c r="Z560" s="74" t="s">
        <v>150</v>
      </c>
      <c r="AA560" s="75" t="s">
        <v>150</v>
      </c>
      <c r="AB560" s="40" t="s">
        <v>156</v>
      </c>
      <c r="AC560" s="58" t="s">
        <v>150</v>
      </c>
      <c r="AD560" s="58" t="s">
        <v>150</v>
      </c>
      <c r="AE560" s="58" t="s">
        <v>150</v>
      </c>
      <c r="AF560" s="58" t="s">
        <v>150</v>
      </c>
      <c r="AG560" s="58" t="s">
        <v>150</v>
      </c>
      <c r="AH560" s="58" t="s">
        <v>150</v>
      </c>
      <c r="AI560" s="58" t="s">
        <v>150</v>
      </c>
      <c r="AJ560" s="58" t="s">
        <v>150</v>
      </c>
      <c r="AK560" s="58" t="s">
        <v>150</v>
      </c>
      <c r="AL560" s="58" t="s">
        <v>150</v>
      </c>
      <c r="AM560" s="58" t="s">
        <v>150</v>
      </c>
      <c r="AN560" s="40" t="s">
        <v>157</v>
      </c>
      <c r="AO560" s="40" t="s">
        <v>150</v>
      </c>
      <c r="AP560" s="58" t="s">
        <v>150</v>
      </c>
      <c r="AQ560" s="58" t="s">
        <v>150</v>
      </c>
      <c r="AR560" s="58" t="s">
        <v>150</v>
      </c>
      <c r="AS560" s="58" t="s">
        <v>150</v>
      </c>
      <c r="AT560" s="58" t="s">
        <v>150</v>
      </c>
      <c r="AU560" s="58" t="s">
        <v>150</v>
      </c>
      <c r="AV560" s="58" t="s">
        <v>150</v>
      </c>
      <c r="AW560" s="58" t="s">
        <v>150</v>
      </c>
      <c r="AX560" s="58" t="s">
        <v>150</v>
      </c>
      <c r="AY560" s="58" t="s">
        <v>150</v>
      </c>
      <c r="AZ560" s="40" t="s">
        <v>150</v>
      </c>
      <c r="BA560" s="40" t="s">
        <v>150</v>
      </c>
      <c r="BB560" s="58" t="s">
        <v>150</v>
      </c>
      <c r="BC560" s="58" t="s">
        <v>150</v>
      </c>
      <c r="BD560" s="58" t="s">
        <v>150</v>
      </c>
      <c r="BE560" s="58" t="s">
        <v>150</v>
      </c>
      <c r="BF560" s="58" t="s">
        <v>153</v>
      </c>
      <c r="BG560" s="58" t="s">
        <v>153</v>
      </c>
      <c r="BH560" s="58" t="s">
        <v>153</v>
      </c>
      <c r="BI560" s="58" t="s">
        <v>153</v>
      </c>
      <c r="BJ560" s="58" t="s">
        <v>153</v>
      </c>
      <c r="BK560" s="58" t="s">
        <v>153</v>
      </c>
      <c r="BL560" s="58" t="s">
        <v>153</v>
      </c>
      <c r="BM560" s="58" t="s">
        <v>153</v>
      </c>
      <c r="BN560" s="58" t="s">
        <v>153</v>
      </c>
      <c r="BO560" s="58" t="s">
        <v>2515</v>
      </c>
      <c r="BP560" s="58" t="s">
        <v>153</v>
      </c>
      <c r="BQ560" s="58" t="s">
        <v>150</v>
      </c>
      <c r="BR560" s="58" t="s">
        <v>150</v>
      </c>
      <c r="BS560" s="58" t="s">
        <v>150</v>
      </c>
      <c r="BT560" s="58" t="s">
        <v>150</v>
      </c>
      <c r="BU560" s="58" t="s">
        <v>150</v>
      </c>
      <c r="BV560" s="58" t="s">
        <v>150</v>
      </c>
      <c r="BW560" s="40" t="s">
        <v>153</v>
      </c>
      <c r="BX560" s="40" t="s">
        <v>150</v>
      </c>
      <c r="BY560" s="40" t="s">
        <v>150</v>
      </c>
      <c r="BZ560" s="40" t="s">
        <v>150</v>
      </c>
      <c r="CA560" s="43" t="s">
        <v>150</v>
      </c>
      <c r="CB560" s="43" t="s">
        <v>150</v>
      </c>
      <c r="CC560" s="43" t="s">
        <v>150</v>
      </c>
      <c r="CD560" s="58" t="s">
        <v>150</v>
      </c>
      <c r="CE560" s="58" t="s">
        <v>150</v>
      </c>
      <c r="CF560" s="58" t="s">
        <v>150</v>
      </c>
      <c r="CG560" s="58" t="s">
        <v>153</v>
      </c>
      <c r="CH560" s="58" t="s">
        <v>158</v>
      </c>
      <c r="CI560" s="58" t="s">
        <v>150</v>
      </c>
      <c r="CJ560" s="62"/>
      <c r="CK560" s="62"/>
      <c r="CL560" s="62"/>
      <c r="CM560" s="62"/>
      <c r="CN560" s="62"/>
      <c r="CO560" s="62"/>
      <c r="CP560" s="62"/>
      <c r="CQ560" s="62"/>
      <c r="CR560" s="62"/>
      <c r="CS560" s="62"/>
    </row>
    <row r="561" spans="1:97" ht="15" customHeight="1" x14ac:dyDescent="0.55000000000000004">
      <c r="A561" s="58">
        <v>691</v>
      </c>
      <c r="B561" s="58" t="s">
        <v>2448</v>
      </c>
      <c r="C561" s="58" t="s">
        <v>2449</v>
      </c>
      <c r="D561" s="40" t="s">
        <v>2450</v>
      </c>
      <c r="E561" s="40" t="s">
        <v>413</v>
      </c>
      <c r="F561" s="58" t="s">
        <v>2451</v>
      </c>
      <c r="G561" s="58" t="s">
        <v>2516</v>
      </c>
      <c r="H561" s="58" t="s">
        <v>150</v>
      </c>
      <c r="I561" s="59">
        <v>44373</v>
      </c>
      <c r="J561" s="40">
        <f t="shared" si="0"/>
        <v>2021</v>
      </c>
      <c r="K561" s="40">
        <f t="shared" si="1"/>
        <v>6</v>
      </c>
      <c r="L561" s="40" t="str">
        <f t="shared" si="2"/>
        <v>2 - Summer</v>
      </c>
      <c r="M561" s="58" t="s">
        <v>150</v>
      </c>
      <c r="N561" s="40" t="s">
        <v>150</v>
      </c>
      <c r="O561" s="60">
        <v>1.086805555555556</v>
      </c>
      <c r="P561" s="40" t="s">
        <v>151</v>
      </c>
      <c r="Q561" s="58">
        <v>29.676449999999999</v>
      </c>
      <c r="R561" s="58">
        <v>-84.816019999999995</v>
      </c>
      <c r="S561" s="40" t="s">
        <v>152</v>
      </c>
      <c r="T561" s="40" t="s">
        <v>150</v>
      </c>
      <c r="U561" s="58" t="s">
        <v>150</v>
      </c>
      <c r="V561" s="58" t="s">
        <v>150</v>
      </c>
      <c r="W561" s="58" t="s">
        <v>150</v>
      </c>
      <c r="X561" s="58" t="s">
        <v>150</v>
      </c>
      <c r="Y561" s="58" t="s">
        <v>2517</v>
      </c>
      <c r="Z561" s="58" t="s">
        <v>2518</v>
      </c>
      <c r="AA561" s="63">
        <v>982.00040759485398</v>
      </c>
      <c r="AB561" s="40" t="s">
        <v>156</v>
      </c>
      <c r="AC561" s="58" t="s">
        <v>150</v>
      </c>
      <c r="AD561" s="58" t="s">
        <v>150</v>
      </c>
      <c r="AE561" s="58" t="s">
        <v>150</v>
      </c>
      <c r="AF561" s="58" t="s">
        <v>150</v>
      </c>
      <c r="AG561" s="58">
        <v>90.5</v>
      </c>
      <c r="AH561" s="58">
        <v>91.5</v>
      </c>
      <c r="AI561" s="58">
        <v>84.6</v>
      </c>
      <c r="AJ561" s="58" t="s">
        <v>150</v>
      </c>
      <c r="AK561" s="58" t="s">
        <v>150</v>
      </c>
      <c r="AL561" s="58" t="s">
        <v>150</v>
      </c>
      <c r="AM561" s="58" t="s">
        <v>150</v>
      </c>
      <c r="AN561" s="40" t="s">
        <v>157</v>
      </c>
      <c r="AO561" s="40" t="s">
        <v>150</v>
      </c>
      <c r="AP561" s="58" t="s">
        <v>150</v>
      </c>
      <c r="AQ561" s="58" t="s">
        <v>150</v>
      </c>
      <c r="AR561" s="58" t="s">
        <v>150</v>
      </c>
      <c r="AS561" s="58" t="s">
        <v>150</v>
      </c>
      <c r="AT561" s="58" t="s">
        <v>150</v>
      </c>
      <c r="AU561" s="58" t="s">
        <v>150</v>
      </c>
      <c r="AV561" s="58" t="s">
        <v>150</v>
      </c>
      <c r="AW561" s="58" t="s">
        <v>150</v>
      </c>
      <c r="AX561" s="58" t="s">
        <v>150</v>
      </c>
      <c r="AY561" s="58" t="s">
        <v>150</v>
      </c>
      <c r="AZ561" s="40" t="s">
        <v>150</v>
      </c>
      <c r="BA561" s="40" t="s">
        <v>150</v>
      </c>
      <c r="BB561" s="58" t="s">
        <v>150</v>
      </c>
      <c r="BC561" s="58" t="s">
        <v>150</v>
      </c>
      <c r="BD561" s="58" t="s">
        <v>150</v>
      </c>
      <c r="BE561" s="58" t="s">
        <v>150</v>
      </c>
      <c r="BF561" s="58" t="s">
        <v>153</v>
      </c>
      <c r="BG561" s="58" t="s">
        <v>166</v>
      </c>
      <c r="BH561" s="58" t="s">
        <v>153</v>
      </c>
      <c r="BI561" s="58" t="s">
        <v>153</v>
      </c>
      <c r="BJ561" s="58" t="s">
        <v>153</v>
      </c>
      <c r="BK561" s="58" t="s">
        <v>153</v>
      </c>
      <c r="BL561" s="58" t="s">
        <v>153</v>
      </c>
      <c r="BM561" s="58" t="s">
        <v>153</v>
      </c>
      <c r="BN561" s="58" t="s">
        <v>153</v>
      </c>
      <c r="BO561" s="58" t="s">
        <v>150</v>
      </c>
      <c r="BP561" s="58" t="s">
        <v>153</v>
      </c>
      <c r="BQ561" s="58" t="s">
        <v>150</v>
      </c>
      <c r="BR561" s="58" t="s">
        <v>150</v>
      </c>
      <c r="BS561" s="58" t="s">
        <v>150</v>
      </c>
      <c r="BT561" s="58" t="s">
        <v>150</v>
      </c>
      <c r="BU561" s="58" t="s">
        <v>150</v>
      </c>
      <c r="BV561" s="58" t="s">
        <v>150</v>
      </c>
      <c r="BW561" s="40" t="s">
        <v>153</v>
      </c>
      <c r="BX561" s="40" t="s">
        <v>150</v>
      </c>
      <c r="BY561" s="40" t="s">
        <v>150</v>
      </c>
      <c r="BZ561" s="40" t="s">
        <v>150</v>
      </c>
      <c r="CA561" s="43" t="s">
        <v>150</v>
      </c>
      <c r="CB561" s="43" t="s">
        <v>150</v>
      </c>
      <c r="CC561" s="43" t="s">
        <v>150</v>
      </c>
      <c r="CD561" s="58" t="s">
        <v>150</v>
      </c>
      <c r="CE561" s="58" t="s">
        <v>150</v>
      </c>
      <c r="CF561" s="58" t="s">
        <v>150</v>
      </c>
      <c r="CG561" s="58" t="s">
        <v>153</v>
      </c>
      <c r="CH561" s="58" t="s">
        <v>158</v>
      </c>
      <c r="CI561" s="58" t="s">
        <v>150</v>
      </c>
      <c r="CJ561" s="62"/>
      <c r="CK561" s="62"/>
      <c r="CL561" s="62"/>
      <c r="CM561" s="62"/>
      <c r="CN561" s="62"/>
      <c r="CO561" s="62"/>
      <c r="CP561" s="62"/>
      <c r="CQ561" s="62"/>
      <c r="CR561" s="62"/>
      <c r="CS561" s="62"/>
    </row>
    <row r="562" spans="1:97" ht="15" customHeight="1" x14ac:dyDescent="0.55000000000000004">
      <c r="A562" s="58">
        <v>692</v>
      </c>
      <c r="B562" s="58" t="s">
        <v>2448</v>
      </c>
      <c r="C562" s="58" t="s">
        <v>2449</v>
      </c>
      <c r="D562" s="40" t="s">
        <v>2450</v>
      </c>
      <c r="E562" s="40" t="s">
        <v>413</v>
      </c>
      <c r="F562" s="58" t="s">
        <v>2451</v>
      </c>
      <c r="G562" s="58" t="s">
        <v>2519</v>
      </c>
      <c r="H562" s="58" t="s">
        <v>150</v>
      </c>
      <c r="I562" s="59">
        <v>44374</v>
      </c>
      <c r="J562" s="40">
        <f t="shared" si="0"/>
        <v>2021</v>
      </c>
      <c r="K562" s="40">
        <f t="shared" si="1"/>
        <v>6</v>
      </c>
      <c r="L562" s="40" t="str">
        <f t="shared" si="2"/>
        <v>2 - Summer</v>
      </c>
      <c r="M562" s="58" t="s">
        <v>150</v>
      </c>
      <c r="N562" s="40" t="s">
        <v>150</v>
      </c>
      <c r="O562" s="60">
        <v>1.931944444444444</v>
      </c>
      <c r="P562" s="40" t="s">
        <v>151</v>
      </c>
      <c r="Q562" s="58">
        <v>29.633230000000001</v>
      </c>
      <c r="R562" s="58">
        <v>-84.919849999999997</v>
      </c>
      <c r="S562" s="40" t="s">
        <v>152</v>
      </c>
      <c r="T562" s="40" t="s">
        <v>150</v>
      </c>
      <c r="U562" s="58" t="s">
        <v>150</v>
      </c>
      <c r="V562" s="58" t="s">
        <v>150</v>
      </c>
      <c r="W562" s="58" t="s">
        <v>150</v>
      </c>
      <c r="X562" s="58" t="s">
        <v>150</v>
      </c>
      <c r="Y562" s="58" t="s">
        <v>2520</v>
      </c>
      <c r="Z562" s="58" t="s">
        <v>2521</v>
      </c>
      <c r="AA562" s="63">
        <v>982.00040759523699</v>
      </c>
      <c r="AB562" s="40" t="s">
        <v>156</v>
      </c>
      <c r="AC562" s="58" t="s">
        <v>150</v>
      </c>
      <c r="AD562" s="58" t="s">
        <v>150</v>
      </c>
      <c r="AE562" s="58" t="s">
        <v>150</v>
      </c>
      <c r="AF562" s="58" t="s">
        <v>150</v>
      </c>
      <c r="AG562" s="58">
        <v>90.5</v>
      </c>
      <c r="AH562" s="58">
        <v>91</v>
      </c>
      <c r="AI562" s="58">
        <v>84</v>
      </c>
      <c r="AJ562" s="58" t="s">
        <v>150</v>
      </c>
      <c r="AK562" s="58" t="s">
        <v>150</v>
      </c>
      <c r="AL562" s="58" t="s">
        <v>150</v>
      </c>
      <c r="AM562" s="58" t="s">
        <v>150</v>
      </c>
      <c r="AN562" s="40" t="s">
        <v>157</v>
      </c>
      <c r="AO562" s="40" t="s">
        <v>150</v>
      </c>
      <c r="AP562" s="58" t="s">
        <v>150</v>
      </c>
      <c r="AQ562" s="58" t="s">
        <v>150</v>
      </c>
      <c r="AR562" s="58" t="s">
        <v>150</v>
      </c>
      <c r="AS562" s="58" t="s">
        <v>150</v>
      </c>
      <c r="AT562" s="58" t="s">
        <v>150</v>
      </c>
      <c r="AU562" s="58" t="s">
        <v>150</v>
      </c>
      <c r="AV562" s="58" t="s">
        <v>150</v>
      </c>
      <c r="AW562" s="58" t="s">
        <v>150</v>
      </c>
      <c r="AX562" s="58" t="s">
        <v>150</v>
      </c>
      <c r="AY562" s="58" t="s">
        <v>150</v>
      </c>
      <c r="AZ562" s="40" t="s">
        <v>150</v>
      </c>
      <c r="BA562" s="40" t="s">
        <v>150</v>
      </c>
      <c r="BB562" s="58" t="s">
        <v>150</v>
      </c>
      <c r="BC562" s="58" t="s">
        <v>150</v>
      </c>
      <c r="BD562" s="58" t="s">
        <v>150</v>
      </c>
      <c r="BE562" s="58" t="s">
        <v>150</v>
      </c>
      <c r="BF562" s="58" t="s">
        <v>153</v>
      </c>
      <c r="BG562" s="58" t="s">
        <v>166</v>
      </c>
      <c r="BH562" s="58" t="s">
        <v>153</v>
      </c>
      <c r="BI562" s="58" t="s">
        <v>153</v>
      </c>
      <c r="BJ562" s="58" t="s">
        <v>153</v>
      </c>
      <c r="BK562" s="58" t="s">
        <v>153</v>
      </c>
      <c r="BL562" s="58" t="s">
        <v>153</v>
      </c>
      <c r="BM562" s="58" t="s">
        <v>153</v>
      </c>
      <c r="BN562" s="58" t="s">
        <v>153</v>
      </c>
      <c r="BO562" s="58" t="s">
        <v>150</v>
      </c>
      <c r="BP562" s="58" t="s">
        <v>153</v>
      </c>
      <c r="BQ562" s="58" t="s">
        <v>150</v>
      </c>
      <c r="BR562" s="58" t="s">
        <v>150</v>
      </c>
      <c r="BS562" s="58" t="s">
        <v>150</v>
      </c>
      <c r="BT562" s="58" t="s">
        <v>150</v>
      </c>
      <c r="BU562" s="58" t="s">
        <v>150</v>
      </c>
      <c r="BV562" s="58" t="s">
        <v>150</v>
      </c>
      <c r="BW562" s="40" t="s">
        <v>153</v>
      </c>
      <c r="BX562" s="40" t="s">
        <v>150</v>
      </c>
      <c r="BY562" s="40" t="s">
        <v>150</v>
      </c>
      <c r="BZ562" s="40" t="s">
        <v>150</v>
      </c>
      <c r="CA562" s="43" t="s">
        <v>150</v>
      </c>
      <c r="CB562" s="43" t="s">
        <v>150</v>
      </c>
      <c r="CC562" s="43" t="s">
        <v>150</v>
      </c>
      <c r="CD562" s="58" t="s">
        <v>150</v>
      </c>
      <c r="CE562" s="58" t="s">
        <v>150</v>
      </c>
      <c r="CF562" s="58" t="s">
        <v>150</v>
      </c>
      <c r="CG562" s="58" t="s">
        <v>153</v>
      </c>
      <c r="CH562" s="58" t="s">
        <v>158</v>
      </c>
      <c r="CI562" s="58" t="s">
        <v>150</v>
      </c>
      <c r="CJ562" s="62"/>
      <c r="CK562" s="62"/>
      <c r="CL562" s="62"/>
      <c r="CM562" s="62"/>
      <c r="CN562" s="62"/>
      <c r="CO562" s="62"/>
      <c r="CP562" s="62"/>
      <c r="CQ562" s="62"/>
      <c r="CR562" s="62"/>
      <c r="CS562" s="62"/>
    </row>
    <row r="563" spans="1:97" ht="15" customHeight="1" x14ac:dyDescent="0.55000000000000004">
      <c r="A563" s="58">
        <v>693</v>
      </c>
      <c r="B563" s="58" t="s">
        <v>2448</v>
      </c>
      <c r="C563" s="58" t="s">
        <v>2449</v>
      </c>
      <c r="D563" s="40" t="s">
        <v>2450</v>
      </c>
      <c r="E563" s="40" t="s">
        <v>413</v>
      </c>
      <c r="F563" s="58" t="s">
        <v>2451</v>
      </c>
      <c r="G563" s="58" t="s">
        <v>2522</v>
      </c>
      <c r="H563" s="58" t="s">
        <v>150</v>
      </c>
      <c r="I563" s="59">
        <v>44374</v>
      </c>
      <c r="J563" s="40">
        <f t="shared" si="0"/>
        <v>2021</v>
      </c>
      <c r="K563" s="40">
        <f t="shared" si="1"/>
        <v>6</v>
      </c>
      <c r="L563" s="40" t="str">
        <f t="shared" si="2"/>
        <v>2 - Summer</v>
      </c>
      <c r="M563" s="58" t="s">
        <v>150</v>
      </c>
      <c r="N563" s="40" t="s">
        <v>150</v>
      </c>
      <c r="O563" s="60">
        <v>1.1111111111111109</v>
      </c>
      <c r="P563" s="40" t="s">
        <v>151</v>
      </c>
      <c r="Q563" s="58">
        <v>29.67531</v>
      </c>
      <c r="R563" s="58">
        <v>-84.818349999999995</v>
      </c>
      <c r="S563" s="40" t="s">
        <v>152</v>
      </c>
      <c r="T563" s="40" t="s">
        <v>150</v>
      </c>
      <c r="U563" s="58" t="s">
        <v>150</v>
      </c>
      <c r="V563" s="58" t="s">
        <v>150</v>
      </c>
      <c r="W563" s="58" t="s">
        <v>150</v>
      </c>
      <c r="X563" s="58" t="s">
        <v>150</v>
      </c>
      <c r="Y563" s="58" t="s">
        <v>2523</v>
      </c>
      <c r="Z563" s="58" t="s">
        <v>2524</v>
      </c>
      <c r="AA563" s="63">
        <v>989.00104045429396</v>
      </c>
      <c r="AB563" s="40" t="s">
        <v>156</v>
      </c>
      <c r="AC563" s="58" t="s">
        <v>150</v>
      </c>
      <c r="AD563" s="58" t="s">
        <v>150</v>
      </c>
      <c r="AE563" s="58" t="s">
        <v>150</v>
      </c>
      <c r="AF563" s="58" t="s">
        <v>150</v>
      </c>
      <c r="AG563" s="58">
        <v>95</v>
      </c>
      <c r="AH563" s="58">
        <v>94</v>
      </c>
      <c r="AI563" s="58">
        <v>88</v>
      </c>
      <c r="AJ563" s="58" t="s">
        <v>150</v>
      </c>
      <c r="AK563" s="58" t="s">
        <v>150</v>
      </c>
      <c r="AL563" s="58" t="s">
        <v>150</v>
      </c>
      <c r="AM563" s="58" t="s">
        <v>150</v>
      </c>
      <c r="AN563" s="40" t="s">
        <v>157</v>
      </c>
      <c r="AO563" s="40" t="s">
        <v>150</v>
      </c>
      <c r="AP563" s="58" t="s">
        <v>150</v>
      </c>
      <c r="AQ563" s="58" t="s">
        <v>150</v>
      </c>
      <c r="AR563" s="58" t="s">
        <v>150</v>
      </c>
      <c r="AS563" s="58" t="s">
        <v>150</v>
      </c>
      <c r="AT563" s="58" t="s">
        <v>150</v>
      </c>
      <c r="AU563" s="58" t="s">
        <v>150</v>
      </c>
      <c r="AV563" s="58" t="s">
        <v>150</v>
      </c>
      <c r="AW563" s="58" t="s">
        <v>150</v>
      </c>
      <c r="AX563" s="58" t="s">
        <v>150</v>
      </c>
      <c r="AY563" s="58" t="s">
        <v>150</v>
      </c>
      <c r="AZ563" s="40" t="s">
        <v>150</v>
      </c>
      <c r="BA563" s="40" t="s">
        <v>150</v>
      </c>
      <c r="BB563" s="58" t="s">
        <v>150</v>
      </c>
      <c r="BC563" s="58" t="s">
        <v>150</v>
      </c>
      <c r="BD563" s="58" t="s">
        <v>150</v>
      </c>
      <c r="BE563" s="58" t="s">
        <v>150</v>
      </c>
      <c r="BF563" s="58" t="s">
        <v>153</v>
      </c>
      <c r="BG563" s="58" t="s">
        <v>166</v>
      </c>
      <c r="BH563" s="58" t="s">
        <v>153</v>
      </c>
      <c r="BI563" s="58" t="s">
        <v>153</v>
      </c>
      <c r="BJ563" s="58" t="s">
        <v>153</v>
      </c>
      <c r="BK563" s="58" t="s">
        <v>153</v>
      </c>
      <c r="BL563" s="58" t="s">
        <v>153</v>
      </c>
      <c r="BM563" s="58" t="s">
        <v>153</v>
      </c>
      <c r="BN563" s="58" t="s">
        <v>153</v>
      </c>
      <c r="BO563" s="58" t="s">
        <v>2525</v>
      </c>
      <c r="BP563" s="58" t="s">
        <v>153</v>
      </c>
      <c r="BQ563" s="58" t="s">
        <v>150</v>
      </c>
      <c r="BR563" s="58" t="s">
        <v>150</v>
      </c>
      <c r="BS563" s="58" t="s">
        <v>150</v>
      </c>
      <c r="BT563" s="58" t="s">
        <v>150</v>
      </c>
      <c r="BU563" s="58" t="s">
        <v>150</v>
      </c>
      <c r="BV563" s="58" t="s">
        <v>150</v>
      </c>
      <c r="BW563" s="40" t="s">
        <v>153</v>
      </c>
      <c r="BX563" s="40" t="s">
        <v>150</v>
      </c>
      <c r="BY563" s="40" t="s">
        <v>150</v>
      </c>
      <c r="BZ563" s="40" t="s">
        <v>150</v>
      </c>
      <c r="CA563" s="43" t="s">
        <v>150</v>
      </c>
      <c r="CB563" s="43" t="s">
        <v>150</v>
      </c>
      <c r="CC563" s="43" t="s">
        <v>150</v>
      </c>
      <c r="CD563" s="58" t="s">
        <v>150</v>
      </c>
      <c r="CE563" s="58" t="s">
        <v>150</v>
      </c>
      <c r="CF563" s="58" t="s">
        <v>150</v>
      </c>
      <c r="CG563" s="58" t="s">
        <v>153</v>
      </c>
      <c r="CH563" s="58" t="s">
        <v>158</v>
      </c>
      <c r="CI563" s="58" t="s">
        <v>150</v>
      </c>
      <c r="CJ563" s="62"/>
      <c r="CK563" s="62"/>
      <c r="CL563" s="62"/>
      <c r="CM563" s="62"/>
      <c r="CN563" s="62"/>
      <c r="CO563" s="62"/>
      <c r="CP563" s="62"/>
      <c r="CQ563" s="62"/>
      <c r="CR563" s="62"/>
      <c r="CS563" s="62"/>
    </row>
    <row r="564" spans="1:97" ht="15" customHeight="1" x14ac:dyDescent="0.55000000000000004">
      <c r="A564" s="58">
        <v>694</v>
      </c>
      <c r="B564" s="58" t="s">
        <v>2448</v>
      </c>
      <c r="C564" s="58" t="s">
        <v>2449</v>
      </c>
      <c r="D564" s="40" t="s">
        <v>2450</v>
      </c>
      <c r="E564" s="40" t="s">
        <v>413</v>
      </c>
      <c r="F564" s="58" t="s">
        <v>2451</v>
      </c>
      <c r="G564" s="58" t="s">
        <v>2526</v>
      </c>
      <c r="H564" s="58" t="s">
        <v>150</v>
      </c>
      <c r="I564" s="59">
        <v>44374</v>
      </c>
      <c r="J564" s="40">
        <f t="shared" si="0"/>
        <v>2021</v>
      </c>
      <c r="K564" s="40">
        <f t="shared" si="1"/>
        <v>6</v>
      </c>
      <c r="L564" s="40" t="str">
        <f t="shared" si="2"/>
        <v>2 - Summer</v>
      </c>
      <c r="M564" s="58" t="s">
        <v>150</v>
      </c>
      <c r="N564" s="40" t="s">
        <v>150</v>
      </c>
      <c r="O564" s="60">
        <v>1.1131944444444439</v>
      </c>
      <c r="P564" s="40" t="s">
        <v>151</v>
      </c>
      <c r="Q564" s="58">
        <v>29.64602</v>
      </c>
      <c r="R564" s="58">
        <v>-84.89658</v>
      </c>
      <c r="S564" s="40" t="s">
        <v>152</v>
      </c>
      <c r="T564" s="40" t="s">
        <v>150</v>
      </c>
      <c r="U564" s="58" t="s">
        <v>150</v>
      </c>
      <c r="V564" s="58" t="s">
        <v>150</v>
      </c>
      <c r="W564" s="58" t="s">
        <v>150</v>
      </c>
      <c r="X564" s="58" t="s">
        <v>150</v>
      </c>
      <c r="Y564" s="58" t="s">
        <v>2527</v>
      </c>
      <c r="Z564" s="58" t="s">
        <v>2528</v>
      </c>
      <c r="AA564" s="63">
        <v>989.00104045373405</v>
      </c>
      <c r="AB564" s="40" t="s">
        <v>156</v>
      </c>
      <c r="AC564" s="58" t="s">
        <v>150</v>
      </c>
      <c r="AD564" s="58" t="s">
        <v>150</v>
      </c>
      <c r="AE564" s="58" t="s">
        <v>150</v>
      </c>
      <c r="AF564" s="58" t="s">
        <v>150</v>
      </c>
      <c r="AG564" s="58">
        <v>89.5</v>
      </c>
      <c r="AH564" s="58">
        <v>90.7</v>
      </c>
      <c r="AI564" s="58">
        <v>84.6</v>
      </c>
      <c r="AJ564" s="58" t="s">
        <v>150</v>
      </c>
      <c r="AK564" s="58" t="s">
        <v>150</v>
      </c>
      <c r="AL564" s="58" t="s">
        <v>150</v>
      </c>
      <c r="AM564" s="58" t="s">
        <v>150</v>
      </c>
      <c r="AN564" s="40" t="s">
        <v>157</v>
      </c>
      <c r="AO564" s="40" t="s">
        <v>150</v>
      </c>
      <c r="AP564" s="58" t="s">
        <v>150</v>
      </c>
      <c r="AQ564" s="58" t="s">
        <v>150</v>
      </c>
      <c r="AR564" s="58" t="s">
        <v>150</v>
      </c>
      <c r="AS564" s="58" t="s">
        <v>150</v>
      </c>
      <c r="AT564" s="58" t="s">
        <v>150</v>
      </c>
      <c r="AU564" s="58" t="s">
        <v>150</v>
      </c>
      <c r="AV564" s="58" t="s">
        <v>150</v>
      </c>
      <c r="AW564" s="58" t="s">
        <v>150</v>
      </c>
      <c r="AX564" s="58" t="s">
        <v>150</v>
      </c>
      <c r="AY564" s="58" t="s">
        <v>150</v>
      </c>
      <c r="AZ564" s="40" t="s">
        <v>150</v>
      </c>
      <c r="BA564" s="40" t="s">
        <v>150</v>
      </c>
      <c r="BB564" s="58" t="s">
        <v>150</v>
      </c>
      <c r="BC564" s="58" t="s">
        <v>150</v>
      </c>
      <c r="BD564" s="58" t="s">
        <v>150</v>
      </c>
      <c r="BE564" s="58" t="s">
        <v>150</v>
      </c>
      <c r="BF564" s="58" t="s">
        <v>153</v>
      </c>
      <c r="BG564" s="58" t="s">
        <v>166</v>
      </c>
      <c r="BH564" s="58" t="s">
        <v>153</v>
      </c>
      <c r="BI564" s="58" t="s">
        <v>153</v>
      </c>
      <c r="BJ564" s="58" t="s">
        <v>153</v>
      </c>
      <c r="BK564" s="58" t="s">
        <v>153</v>
      </c>
      <c r="BL564" s="58" t="s">
        <v>153</v>
      </c>
      <c r="BM564" s="58" t="s">
        <v>153</v>
      </c>
      <c r="BN564" s="58" t="s">
        <v>153</v>
      </c>
      <c r="BO564" s="58" t="s">
        <v>150</v>
      </c>
      <c r="BP564" s="58" t="s">
        <v>153</v>
      </c>
      <c r="BQ564" s="58" t="s">
        <v>150</v>
      </c>
      <c r="BR564" s="58" t="s">
        <v>150</v>
      </c>
      <c r="BS564" s="58" t="s">
        <v>150</v>
      </c>
      <c r="BT564" s="58" t="s">
        <v>150</v>
      </c>
      <c r="BU564" s="58" t="s">
        <v>150</v>
      </c>
      <c r="BV564" s="58" t="s">
        <v>150</v>
      </c>
      <c r="BW564" s="40" t="s">
        <v>153</v>
      </c>
      <c r="BX564" s="40" t="s">
        <v>150</v>
      </c>
      <c r="BY564" s="40" t="s">
        <v>150</v>
      </c>
      <c r="BZ564" s="40" t="s">
        <v>150</v>
      </c>
      <c r="CA564" s="43" t="s">
        <v>150</v>
      </c>
      <c r="CB564" s="43" t="s">
        <v>150</v>
      </c>
      <c r="CC564" s="43" t="s">
        <v>150</v>
      </c>
      <c r="CD564" s="58" t="s">
        <v>150</v>
      </c>
      <c r="CE564" s="58" t="s">
        <v>150</v>
      </c>
      <c r="CF564" s="58" t="s">
        <v>150</v>
      </c>
      <c r="CG564" s="58" t="s">
        <v>153</v>
      </c>
      <c r="CH564" s="58" t="s">
        <v>158</v>
      </c>
      <c r="CI564" s="58" t="s">
        <v>150</v>
      </c>
      <c r="CJ564" s="62"/>
      <c r="CK564" s="62"/>
      <c r="CL564" s="62"/>
      <c r="CM564" s="62"/>
      <c r="CN564" s="62"/>
      <c r="CO564" s="62"/>
      <c r="CP564" s="62"/>
      <c r="CQ564" s="62"/>
      <c r="CR564" s="62"/>
      <c r="CS564" s="62"/>
    </row>
    <row r="565" spans="1:97" ht="15" customHeight="1" x14ac:dyDescent="0.55000000000000004">
      <c r="A565" s="58">
        <v>695</v>
      </c>
      <c r="B565" s="58" t="s">
        <v>2448</v>
      </c>
      <c r="C565" s="58" t="s">
        <v>2449</v>
      </c>
      <c r="D565" s="40" t="s">
        <v>2450</v>
      </c>
      <c r="E565" s="40" t="s">
        <v>413</v>
      </c>
      <c r="F565" s="58" t="s">
        <v>2451</v>
      </c>
      <c r="G565" s="58" t="s">
        <v>2529</v>
      </c>
      <c r="H565" s="58" t="s">
        <v>150</v>
      </c>
      <c r="I565" s="59">
        <v>44375</v>
      </c>
      <c r="J565" s="40">
        <f t="shared" si="0"/>
        <v>2021</v>
      </c>
      <c r="K565" s="40">
        <f t="shared" si="1"/>
        <v>6</v>
      </c>
      <c r="L565" s="40" t="str">
        <f t="shared" si="2"/>
        <v>2 - Summer</v>
      </c>
      <c r="M565" s="58" t="s">
        <v>150</v>
      </c>
      <c r="N565" s="40" t="s">
        <v>150</v>
      </c>
      <c r="O565" s="60">
        <v>44376.970833333333</v>
      </c>
      <c r="P565" s="40" t="s">
        <v>151</v>
      </c>
      <c r="Q565" s="58">
        <v>29.645700000000001</v>
      </c>
      <c r="R565" s="58">
        <v>-84.896860000000004</v>
      </c>
      <c r="S565" s="40" t="s">
        <v>152</v>
      </c>
      <c r="T565" s="40" t="s">
        <v>150</v>
      </c>
      <c r="U565" s="58" t="s">
        <v>150</v>
      </c>
      <c r="V565" s="58" t="s">
        <v>150</v>
      </c>
      <c r="W565" s="58" t="s">
        <v>150</v>
      </c>
      <c r="X565" s="58" t="s">
        <v>150</v>
      </c>
      <c r="Y565" s="58" t="s">
        <v>2530</v>
      </c>
      <c r="Z565" s="58" t="s">
        <v>2531</v>
      </c>
      <c r="AA565" s="63">
        <v>989.00104045409398</v>
      </c>
      <c r="AB565" s="40" t="s">
        <v>156</v>
      </c>
      <c r="AC565" s="58" t="s">
        <v>150</v>
      </c>
      <c r="AD565" s="58" t="s">
        <v>150</v>
      </c>
      <c r="AE565" s="58" t="s">
        <v>150</v>
      </c>
      <c r="AF565" s="58" t="s">
        <v>150</v>
      </c>
      <c r="AG565" s="58">
        <v>86</v>
      </c>
      <c r="AH565" s="58">
        <v>87.8</v>
      </c>
      <c r="AI565" s="58">
        <v>84</v>
      </c>
      <c r="AJ565" s="58" t="s">
        <v>150</v>
      </c>
      <c r="AK565" s="58" t="s">
        <v>150</v>
      </c>
      <c r="AL565" s="58" t="s">
        <v>150</v>
      </c>
      <c r="AM565" s="58" t="s">
        <v>150</v>
      </c>
      <c r="AN565" s="40" t="s">
        <v>157</v>
      </c>
      <c r="AO565" s="40" t="s">
        <v>150</v>
      </c>
      <c r="AP565" s="58" t="s">
        <v>150</v>
      </c>
      <c r="AQ565" s="58" t="s">
        <v>150</v>
      </c>
      <c r="AR565" s="58" t="s">
        <v>150</v>
      </c>
      <c r="AS565" s="58" t="s">
        <v>150</v>
      </c>
      <c r="AT565" s="58" t="s">
        <v>150</v>
      </c>
      <c r="AU565" s="58" t="s">
        <v>150</v>
      </c>
      <c r="AV565" s="58" t="s">
        <v>150</v>
      </c>
      <c r="AW565" s="58" t="s">
        <v>150</v>
      </c>
      <c r="AX565" s="58" t="s">
        <v>150</v>
      </c>
      <c r="AY565" s="58" t="s">
        <v>150</v>
      </c>
      <c r="AZ565" s="40" t="s">
        <v>150</v>
      </c>
      <c r="BA565" s="40" t="s">
        <v>150</v>
      </c>
      <c r="BB565" s="58" t="s">
        <v>150</v>
      </c>
      <c r="BC565" s="58" t="s">
        <v>150</v>
      </c>
      <c r="BD565" s="58" t="s">
        <v>150</v>
      </c>
      <c r="BE565" s="58" t="s">
        <v>150</v>
      </c>
      <c r="BF565" s="58" t="s">
        <v>153</v>
      </c>
      <c r="BG565" s="58" t="s">
        <v>166</v>
      </c>
      <c r="BH565" s="58" t="s">
        <v>153</v>
      </c>
      <c r="BI565" s="58" t="s">
        <v>153</v>
      </c>
      <c r="BJ565" s="58" t="s">
        <v>153</v>
      </c>
      <c r="BK565" s="58" t="s">
        <v>153</v>
      </c>
      <c r="BL565" s="58" t="s">
        <v>153</v>
      </c>
      <c r="BM565" s="58" t="s">
        <v>153</v>
      </c>
      <c r="BN565" s="58" t="s">
        <v>153</v>
      </c>
      <c r="BO565" s="58" t="s">
        <v>2532</v>
      </c>
      <c r="BP565" s="58" t="s">
        <v>153</v>
      </c>
      <c r="BQ565" s="58" t="s">
        <v>150</v>
      </c>
      <c r="BR565" s="58" t="s">
        <v>150</v>
      </c>
      <c r="BS565" s="58" t="s">
        <v>150</v>
      </c>
      <c r="BT565" s="58" t="s">
        <v>150</v>
      </c>
      <c r="BU565" s="58" t="s">
        <v>150</v>
      </c>
      <c r="BV565" s="58" t="s">
        <v>150</v>
      </c>
      <c r="BW565" s="40" t="s">
        <v>153</v>
      </c>
      <c r="BX565" s="40" t="s">
        <v>150</v>
      </c>
      <c r="BY565" s="40" t="s">
        <v>150</v>
      </c>
      <c r="BZ565" s="40" t="s">
        <v>150</v>
      </c>
      <c r="CA565" s="43" t="s">
        <v>150</v>
      </c>
      <c r="CB565" s="43" t="s">
        <v>150</v>
      </c>
      <c r="CC565" s="43" t="s">
        <v>150</v>
      </c>
      <c r="CD565" s="58" t="s">
        <v>150</v>
      </c>
      <c r="CE565" s="58" t="s">
        <v>150</v>
      </c>
      <c r="CF565" s="58" t="s">
        <v>150</v>
      </c>
      <c r="CG565" s="58" t="s">
        <v>153</v>
      </c>
      <c r="CH565" s="58" t="s">
        <v>158</v>
      </c>
      <c r="CI565" s="58" t="s">
        <v>150</v>
      </c>
      <c r="CJ565" s="62"/>
      <c r="CK565" s="62"/>
      <c r="CL565" s="62"/>
      <c r="CM565" s="62"/>
      <c r="CN565" s="62"/>
      <c r="CO565" s="62"/>
      <c r="CP565" s="62"/>
      <c r="CQ565" s="62"/>
      <c r="CR565" s="62"/>
      <c r="CS565" s="62"/>
    </row>
    <row r="566" spans="1:97" ht="15" customHeight="1" x14ac:dyDescent="0.55000000000000004">
      <c r="A566" s="58">
        <v>696</v>
      </c>
      <c r="B566" s="58" t="s">
        <v>2448</v>
      </c>
      <c r="C566" s="58" t="s">
        <v>2449</v>
      </c>
      <c r="D566" s="40" t="s">
        <v>2450</v>
      </c>
      <c r="E566" s="40" t="s">
        <v>413</v>
      </c>
      <c r="F566" s="58" t="s">
        <v>2451</v>
      </c>
      <c r="G566" s="58" t="s">
        <v>2533</v>
      </c>
      <c r="H566" s="58" t="s">
        <v>150</v>
      </c>
      <c r="I566" s="59">
        <v>44375</v>
      </c>
      <c r="J566" s="40">
        <f t="shared" si="0"/>
        <v>2021</v>
      </c>
      <c r="K566" s="40">
        <f t="shared" si="1"/>
        <v>6</v>
      </c>
      <c r="L566" s="40" t="str">
        <f t="shared" si="2"/>
        <v>2 - Summer</v>
      </c>
      <c r="M566" s="58" t="s">
        <v>150</v>
      </c>
      <c r="N566" s="40" t="s">
        <v>150</v>
      </c>
      <c r="O566" s="60">
        <v>44376.094444444447</v>
      </c>
      <c r="P566" s="40" t="s">
        <v>151</v>
      </c>
      <c r="Q566" s="58">
        <v>29.676970000000001</v>
      </c>
      <c r="R566" s="58">
        <v>-84.813869999999994</v>
      </c>
      <c r="S566" s="40" t="s">
        <v>152</v>
      </c>
      <c r="T566" s="40" t="s">
        <v>150</v>
      </c>
      <c r="U566" s="58" t="s">
        <v>150</v>
      </c>
      <c r="V566" s="58" t="s">
        <v>150</v>
      </c>
      <c r="W566" s="58" t="s">
        <v>150</v>
      </c>
      <c r="X566" s="58" t="s">
        <v>150</v>
      </c>
      <c r="Y566" s="58" t="s">
        <v>2534</v>
      </c>
      <c r="Z566" s="58" t="s">
        <v>2535</v>
      </c>
      <c r="AA566" s="63">
        <v>989.00104045267403</v>
      </c>
      <c r="AB566" s="40" t="s">
        <v>156</v>
      </c>
      <c r="AC566" s="58" t="s">
        <v>150</v>
      </c>
      <c r="AD566" s="58" t="s">
        <v>150</v>
      </c>
      <c r="AE566" s="58" t="s">
        <v>150</v>
      </c>
      <c r="AF566" s="58" t="s">
        <v>150</v>
      </c>
      <c r="AG566" s="58">
        <v>109</v>
      </c>
      <c r="AH566" s="58">
        <v>107</v>
      </c>
      <c r="AI566" s="58">
        <v>99</v>
      </c>
      <c r="AJ566" s="58" t="s">
        <v>150</v>
      </c>
      <c r="AK566" s="58" t="s">
        <v>150</v>
      </c>
      <c r="AL566" s="58" t="s">
        <v>150</v>
      </c>
      <c r="AM566" s="58" t="s">
        <v>150</v>
      </c>
      <c r="AN566" s="40" t="s">
        <v>157</v>
      </c>
      <c r="AO566" s="40" t="s">
        <v>150</v>
      </c>
      <c r="AP566" s="58" t="s">
        <v>150</v>
      </c>
      <c r="AQ566" s="58" t="s">
        <v>150</v>
      </c>
      <c r="AR566" s="58" t="s">
        <v>150</v>
      </c>
      <c r="AS566" s="58" t="s">
        <v>150</v>
      </c>
      <c r="AT566" s="58" t="s">
        <v>150</v>
      </c>
      <c r="AU566" s="58" t="s">
        <v>150</v>
      </c>
      <c r="AV566" s="58" t="s">
        <v>150</v>
      </c>
      <c r="AW566" s="58" t="s">
        <v>150</v>
      </c>
      <c r="AX566" s="58" t="s">
        <v>150</v>
      </c>
      <c r="AY566" s="58" t="s">
        <v>150</v>
      </c>
      <c r="AZ566" s="40" t="s">
        <v>150</v>
      </c>
      <c r="BA566" s="40" t="s">
        <v>150</v>
      </c>
      <c r="BB566" s="58" t="s">
        <v>150</v>
      </c>
      <c r="BC566" s="58" t="s">
        <v>150</v>
      </c>
      <c r="BD566" s="58" t="s">
        <v>150</v>
      </c>
      <c r="BE566" s="58" t="s">
        <v>150</v>
      </c>
      <c r="BF566" s="58" t="s">
        <v>153</v>
      </c>
      <c r="BG566" s="58" t="s">
        <v>166</v>
      </c>
      <c r="BH566" s="58" t="s">
        <v>153</v>
      </c>
      <c r="BI566" s="58" t="s">
        <v>153</v>
      </c>
      <c r="BJ566" s="58" t="s">
        <v>153</v>
      </c>
      <c r="BK566" s="58" t="s">
        <v>153</v>
      </c>
      <c r="BL566" s="58" t="s">
        <v>153</v>
      </c>
      <c r="BM566" s="58" t="s">
        <v>153</v>
      </c>
      <c r="BN566" s="58" t="s">
        <v>153</v>
      </c>
      <c r="BO566" s="58" t="s">
        <v>2536</v>
      </c>
      <c r="BP566" s="58" t="s">
        <v>153</v>
      </c>
      <c r="BQ566" s="58" t="s">
        <v>150</v>
      </c>
      <c r="BR566" s="58" t="s">
        <v>150</v>
      </c>
      <c r="BS566" s="58" t="s">
        <v>150</v>
      </c>
      <c r="BT566" s="58" t="s">
        <v>150</v>
      </c>
      <c r="BU566" s="58" t="s">
        <v>150</v>
      </c>
      <c r="BV566" s="58" t="s">
        <v>150</v>
      </c>
      <c r="BW566" s="40" t="s">
        <v>153</v>
      </c>
      <c r="BX566" s="40" t="s">
        <v>150</v>
      </c>
      <c r="BY566" s="40" t="s">
        <v>150</v>
      </c>
      <c r="BZ566" s="40" t="s">
        <v>150</v>
      </c>
      <c r="CA566" s="43" t="s">
        <v>150</v>
      </c>
      <c r="CB566" s="43" t="s">
        <v>150</v>
      </c>
      <c r="CC566" s="43" t="s">
        <v>150</v>
      </c>
      <c r="CD566" s="58" t="s">
        <v>150</v>
      </c>
      <c r="CE566" s="58" t="s">
        <v>150</v>
      </c>
      <c r="CF566" s="58" t="s">
        <v>150</v>
      </c>
      <c r="CG566" s="58" t="s">
        <v>153</v>
      </c>
      <c r="CH566" s="58" t="s">
        <v>158</v>
      </c>
      <c r="CI566" s="58" t="s">
        <v>150</v>
      </c>
      <c r="CJ566" s="62"/>
      <c r="CK566" s="62"/>
      <c r="CL566" s="62"/>
      <c r="CM566" s="62"/>
      <c r="CN566" s="62"/>
      <c r="CO566" s="62"/>
      <c r="CP566" s="62"/>
      <c r="CQ566" s="62"/>
      <c r="CR566" s="62"/>
      <c r="CS566" s="62"/>
    </row>
    <row r="567" spans="1:97" ht="15" customHeight="1" x14ac:dyDescent="0.55000000000000004">
      <c r="A567" s="58">
        <v>697</v>
      </c>
      <c r="B567" s="58" t="s">
        <v>2448</v>
      </c>
      <c r="C567" s="58" t="s">
        <v>2449</v>
      </c>
      <c r="D567" s="40" t="s">
        <v>2450</v>
      </c>
      <c r="E567" s="40" t="s">
        <v>413</v>
      </c>
      <c r="F567" s="58" t="s">
        <v>2451</v>
      </c>
      <c r="G567" s="71" t="s">
        <v>2537</v>
      </c>
      <c r="H567" s="58" t="s">
        <v>150</v>
      </c>
      <c r="I567" s="59">
        <v>44375</v>
      </c>
      <c r="J567" s="40">
        <f t="shared" si="0"/>
        <v>2021</v>
      </c>
      <c r="K567" s="40">
        <f t="shared" si="1"/>
        <v>6</v>
      </c>
      <c r="L567" s="40" t="str">
        <f t="shared" si="2"/>
        <v>2 - Summer</v>
      </c>
      <c r="M567" s="58" t="s">
        <v>150</v>
      </c>
      <c r="N567" s="40" t="s">
        <v>150</v>
      </c>
      <c r="O567" s="60">
        <v>44376.104166666664</v>
      </c>
      <c r="P567" s="40" t="s">
        <v>151</v>
      </c>
      <c r="Q567" s="58">
        <v>29.676939999999998</v>
      </c>
      <c r="R567" s="58">
        <v>-84.814300000000003</v>
      </c>
      <c r="S567" s="40" t="s">
        <v>290</v>
      </c>
      <c r="T567" s="72">
        <v>1842</v>
      </c>
      <c r="U567" s="58" t="s">
        <v>150</v>
      </c>
      <c r="V567" s="58" t="s">
        <v>150</v>
      </c>
      <c r="W567" s="58" t="s">
        <v>150</v>
      </c>
      <c r="X567" s="58" t="s">
        <v>150</v>
      </c>
      <c r="Y567" s="58" t="s">
        <v>416</v>
      </c>
      <c r="Z567" s="73" t="s">
        <v>2538</v>
      </c>
      <c r="AA567" s="75" t="s">
        <v>150</v>
      </c>
      <c r="AB567" s="40" t="s">
        <v>156</v>
      </c>
      <c r="AC567" s="58" t="s">
        <v>150</v>
      </c>
      <c r="AD567" s="58" t="s">
        <v>150</v>
      </c>
      <c r="AE567" s="58" t="s">
        <v>150</v>
      </c>
      <c r="AF567" s="58" t="s">
        <v>150</v>
      </c>
      <c r="AG567" s="58" t="s">
        <v>150</v>
      </c>
      <c r="AH567" s="58" t="s">
        <v>150</v>
      </c>
      <c r="AI567" s="58" t="s">
        <v>150</v>
      </c>
      <c r="AJ567" s="58" t="s">
        <v>150</v>
      </c>
      <c r="AK567" s="58" t="s">
        <v>150</v>
      </c>
      <c r="AL567" s="58" t="s">
        <v>150</v>
      </c>
      <c r="AM567" s="58" t="s">
        <v>150</v>
      </c>
      <c r="AN567" s="40" t="s">
        <v>157</v>
      </c>
      <c r="AO567" s="40" t="s">
        <v>150</v>
      </c>
      <c r="AP567" s="58" t="s">
        <v>150</v>
      </c>
      <c r="AQ567" s="58" t="s">
        <v>150</v>
      </c>
      <c r="AR567" s="58" t="s">
        <v>150</v>
      </c>
      <c r="AS567" s="58" t="s">
        <v>150</v>
      </c>
      <c r="AT567" s="58" t="s">
        <v>150</v>
      </c>
      <c r="AU567" s="58" t="s">
        <v>150</v>
      </c>
      <c r="AV567" s="58" t="s">
        <v>150</v>
      </c>
      <c r="AW567" s="58" t="s">
        <v>150</v>
      </c>
      <c r="AX567" s="58" t="s">
        <v>150</v>
      </c>
      <c r="AY567" s="58" t="s">
        <v>150</v>
      </c>
      <c r="AZ567" s="40" t="s">
        <v>150</v>
      </c>
      <c r="BA567" s="40" t="s">
        <v>150</v>
      </c>
      <c r="BB567" s="58" t="s">
        <v>150</v>
      </c>
      <c r="BC567" s="58" t="s">
        <v>150</v>
      </c>
      <c r="BD567" s="58" t="s">
        <v>150</v>
      </c>
      <c r="BE567" s="58" t="s">
        <v>150</v>
      </c>
      <c r="BF567" s="58" t="s">
        <v>153</v>
      </c>
      <c r="BG567" s="58" t="s">
        <v>166</v>
      </c>
      <c r="BH567" s="58" t="s">
        <v>153</v>
      </c>
      <c r="BI567" s="58" t="s">
        <v>153</v>
      </c>
      <c r="BJ567" s="58" t="s">
        <v>153</v>
      </c>
      <c r="BK567" s="58" t="s">
        <v>153</v>
      </c>
      <c r="BL567" s="58" t="s">
        <v>153</v>
      </c>
      <c r="BM567" s="58" t="s">
        <v>153</v>
      </c>
      <c r="BN567" s="58" t="s">
        <v>153</v>
      </c>
      <c r="BO567" s="58" t="s">
        <v>2539</v>
      </c>
      <c r="BP567" s="58" t="s">
        <v>153</v>
      </c>
      <c r="BQ567" s="58" t="s">
        <v>150</v>
      </c>
      <c r="BR567" s="58" t="s">
        <v>150</v>
      </c>
      <c r="BS567" s="58" t="s">
        <v>150</v>
      </c>
      <c r="BT567" s="58" t="s">
        <v>150</v>
      </c>
      <c r="BU567" s="58" t="s">
        <v>150</v>
      </c>
      <c r="BV567" s="58" t="s">
        <v>150</v>
      </c>
      <c r="BW567" s="40" t="s">
        <v>153</v>
      </c>
      <c r="BX567" s="40" t="s">
        <v>150</v>
      </c>
      <c r="BY567" s="40" t="s">
        <v>150</v>
      </c>
      <c r="BZ567" s="40" t="s">
        <v>150</v>
      </c>
      <c r="CA567" s="43" t="s">
        <v>150</v>
      </c>
      <c r="CB567" s="43" t="s">
        <v>150</v>
      </c>
      <c r="CC567" s="43" t="s">
        <v>150</v>
      </c>
      <c r="CD567" s="58" t="s">
        <v>150</v>
      </c>
      <c r="CE567" s="58" t="s">
        <v>150</v>
      </c>
      <c r="CF567" s="58" t="s">
        <v>150</v>
      </c>
      <c r="CG567" s="58" t="s">
        <v>153</v>
      </c>
      <c r="CH567" s="58" t="s">
        <v>158</v>
      </c>
      <c r="CI567" s="58" t="s">
        <v>150</v>
      </c>
      <c r="CJ567" s="62"/>
      <c r="CK567" s="62"/>
      <c r="CL567" s="62"/>
      <c r="CM567" s="62"/>
      <c r="CN567" s="62"/>
      <c r="CO567" s="62"/>
      <c r="CP567" s="62"/>
      <c r="CQ567" s="62"/>
      <c r="CR567" s="62"/>
      <c r="CS567" s="62"/>
    </row>
    <row r="568" spans="1:97" ht="15" customHeight="1" x14ac:dyDescent="0.55000000000000004">
      <c r="A568" s="58">
        <v>698</v>
      </c>
      <c r="B568" s="58" t="s">
        <v>2448</v>
      </c>
      <c r="C568" s="58" t="s">
        <v>2449</v>
      </c>
      <c r="D568" s="40" t="s">
        <v>2450</v>
      </c>
      <c r="E568" s="40" t="s">
        <v>413</v>
      </c>
      <c r="F568" s="58" t="s">
        <v>2451</v>
      </c>
      <c r="G568" s="58" t="s">
        <v>2540</v>
      </c>
      <c r="H568" s="58" t="s">
        <v>150</v>
      </c>
      <c r="I568" s="59">
        <v>44375</v>
      </c>
      <c r="J568" s="40">
        <f t="shared" si="0"/>
        <v>2021</v>
      </c>
      <c r="K568" s="40">
        <f t="shared" si="1"/>
        <v>6</v>
      </c>
      <c r="L568" s="40" t="str">
        <f t="shared" si="2"/>
        <v>2 - Summer</v>
      </c>
      <c r="M568" s="58" t="s">
        <v>150</v>
      </c>
      <c r="N568" s="40" t="s">
        <v>150</v>
      </c>
      <c r="O568" s="60">
        <v>44376.145833333336</v>
      </c>
      <c r="P568" s="40" t="s">
        <v>151</v>
      </c>
      <c r="Q568" s="58">
        <v>29.624939999999999</v>
      </c>
      <c r="R568" s="58">
        <v>-84.934510000000003</v>
      </c>
      <c r="S568" s="40" t="s">
        <v>152</v>
      </c>
      <c r="T568" s="40" t="s">
        <v>150</v>
      </c>
      <c r="U568" s="58" t="s">
        <v>150</v>
      </c>
      <c r="V568" s="58" t="s">
        <v>150</v>
      </c>
      <c r="W568" s="58" t="s">
        <v>150</v>
      </c>
      <c r="X568" s="58" t="s">
        <v>150</v>
      </c>
      <c r="Y568" s="58" t="s">
        <v>2463</v>
      </c>
      <c r="Z568" s="58" t="s">
        <v>2541</v>
      </c>
      <c r="AA568" s="63">
        <v>989.00104045350395</v>
      </c>
      <c r="AB568" s="40" t="s">
        <v>156</v>
      </c>
      <c r="AC568" s="58" t="s">
        <v>150</v>
      </c>
      <c r="AD568" s="58" t="s">
        <v>150</v>
      </c>
      <c r="AE568" s="58" t="s">
        <v>150</v>
      </c>
      <c r="AF568" s="58" t="s">
        <v>150</v>
      </c>
      <c r="AG568" s="58">
        <v>93.6</v>
      </c>
      <c r="AH568" s="58">
        <v>95.5</v>
      </c>
      <c r="AI568" s="58">
        <v>90.7</v>
      </c>
      <c r="AJ568" s="58" t="s">
        <v>150</v>
      </c>
      <c r="AK568" s="58" t="s">
        <v>150</v>
      </c>
      <c r="AL568" s="58" t="s">
        <v>150</v>
      </c>
      <c r="AM568" s="58" t="s">
        <v>150</v>
      </c>
      <c r="AN568" s="40" t="s">
        <v>157</v>
      </c>
      <c r="AO568" s="40" t="s">
        <v>150</v>
      </c>
      <c r="AP568" s="58" t="s">
        <v>150</v>
      </c>
      <c r="AQ568" s="58" t="s">
        <v>150</v>
      </c>
      <c r="AR568" s="58" t="s">
        <v>150</v>
      </c>
      <c r="AS568" s="58" t="s">
        <v>150</v>
      </c>
      <c r="AT568" s="58" t="s">
        <v>150</v>
      </c>
      <c r="AU568" s="58" t="s">
        <v>150</v>
      </c>
      <c r="AV568" s="58" t="s">
        <v>150</v>
      </c>
      <c r="AW568" s="58" t="s">
        <v>150</v>
      </c>
      <c r="AX568" s="58" t="s">
        <v>150</v>
      </c>
      <c r="AY568" s="58" t="s">
        <v>150</v>
      </c>
      <c r="AZ568" s="40" t="s">
        <v>150</v>
      </c>
      <c r="BA568" s="40" t="s">
        <v>150</v>
      </c>
      <c r="BB568" s="58" t="s">
        <v>150</v>
      </c>
      <c r="BC568" s="58" t="s">
        <v>150</v>
      </c>
      <c r="BD568" s="58" t="s">
        <v>150</v>
      </c>
      <c r="BE568" s="58" t="s">
        <v>150</v>
      </c>
      <c r="BF568" s="58" t="s">
        <v>153</v>
      </c>
      <c r="BG568" s="58" t="s">
        <v>166</v>
      </c>
      <c r="BH568" s="58" t="s">
        <v>153</v>
      </c>
      <c r="BI568" s="58" t="s">
        <v>153</v>
      </c>
      <c r="BJ568" s="58" t="s">
        <v>153</v>
      </c>
      <c r="BK568" s="58" t="s">
        <v>153</v>
      </c>
      <c r="BL568" s="58" t="s">
        <v>153</v>
      </c>
      <c r="BM568" s="58" t="s">
        <v>153</v>
      </c>
      <c r="BN568" s="58" t="s">
        <v>153</v>
      </c>
      <c r="BO568" s="58" t="s">
        <v>150</v>
      </c>
      <c r="BP568" s="58" t="s">
        <v>153</v>
      </c>
      <c r="BQ568" s="58" t="s">
        <v>150</v>
      </c>
      <c r="BR568" s="58" t="s">
        <v>150</v>
      </c>
      <c r="BS568" s="58" t="s">
        <v>150</v>
      </c>
      <c r="BT568" s="58" t="s">
        <v>150</v>
      </c>
      <c r="BU568" s="58" t="s">
        <v>150</v>
      </c>
      <c r="BV568" s="58" t="s">
        <v>150</v>
      </c>
      <c r="BW568" s="40" t="s">
        <v>153</v>
      </c>
      <c r="BX568" s="40" t="s">
        <v>150</v>
      </c>
      <c r="BY568" s="40" t="s">
        <v>150</v>
      </c>
      <c r="BZ568" s="40" t="s">
        <v>150</v>
      </c>
      <c r="CA568" s="43" t="s">
        <v>150</v>
      </c>
      <c r="CB568" s="43" t="s">
        <v>150</v>
      </c>
      <c r="CC568" s="43" t="s">
        <v>150</v>
      </c>
      <c r="CD568" s="58" t="s">
        <v>150</v>
      </c>
      <c r="CE568" s="58" t="s">
        <v>150</v>
      </c>
      <c r="CF568" s="58" t="s">
        <v>150</v>
      </c>
      <c r="CG568" s="58" t="s">
        <v>153</v>
      </c>
      <c r="CH568" s="58" t="s">
        <v>158</v>
      </c>
      <c r="CI568" s="58" t="s">
        <v>150</v>
      </c>
      <c r="CJ568" s="62"/>
      <c r="CK568" s="62"/>
      <c r="CL568" s="62"/>
      <c r="CM568" s="62"/>
      <c r="CN568" s="62"/>
      <c r="CO568" s="62"/>
      <c r="CP568" s="62"/>
      <c r="CQ568" s="62"/>
      <c r="CR568" s="62"/>
      <c r="CS568" s="62"/>
    </row>
    <row r="569" spans="1:97" ht="15" customHeight="1" x14ac:dyDescent="0.55000000000000004">
      <c r="A569" s="58">
        <v>699</v>
      </c>
      <c r="B569" s="58" t="s">
        <v>2448</v>
      </c>
      <c r="C569" s="58" t="s">
        <v>2449</v>
      </c>
      <c r="D569" s="40" t="s">
        <v>2450</v>
      </c>
      <c r="E569" s="40" t="s">
        <v>413</v>
      </c>
      <c r="F569" s="58" t="s">
        <v>2451</v>
      </c>
      <c r="G569" s="58" t="s">
        <v>2467</v>
      </c>
      <c r="H569" s="58" t="s">
        <v>150</v>
      </c>
      <c r="I569" s="59">
        <v>44376</v>
      </c>
      <c r="J569" s="40">
        <f t="shared" si="0"/>
        <v>2021</v>
      </c>
      <c r="K569" s="40">
        <f t="shared" si="1"/>
        <v>6</v>
      </c>
      <c r="L569" s="40" t="str">
        <f t="shared" si="2"/>
        <v>2 - Summer</v>
      </c>
      <c r="M569" s="58" t="s">
        <v>150</v>
      </c>
      <c r="N569" s="40" t="s">
        <v>150</v>
      </c>
      <c r="O569" s="60">
        <v>3.5416666666666666E-2</v>
      </c>
      <c r="P569" s="40" t="s">
        <v>151</v>
      </c>
      <c r="Q569" s="58">
        <v>29.622779999999999</v>
      </c>
      <c r="R569" s="58">
        <v>-84.939250000000001</v>
      </c>
      <c r="S569" s="40" t="s">
        <v>290</v>
      </c>
      <c r="T569" s="64">
        <v>13</v>
      </c>
      <c r="U569" s="58" t="s">
        <v>150</v>
      </c>
      <c r="V569" s="58" t="s">
        <v>150</v>
      </c>
      <c r="W569" s="58" t="s">
        <v>150</v>
      </c>
      <c r="X569" s="58" t="s">
        <v>150</v>
      </c>
      <c r="Y569" s="58" t="s">
        <v>2542</v>
      </c>
      <c r="Z569" s="58" t="s">
        <v>2038</v>
      </c>
      <c r="AA569" s="63">
        <v>982.00040612857799</v>
      </c>
      <c r="AB569" s="40" t="s">
        <v>156</v>
      </c>
      <c r="AC569" s="58" t="s">
        <v>150</v>
      </c>
      <c r="AD569" s="58" t="s">
        <v>150</v>
      </c>
      <c r="AE569" s="58" t="s">
        <v>150</v>
      </c>
      <c r="AF569" s="58" t="s">
        <v>150</v>
      </c>
      <c r="AG569" s="58">
        <v>100</v>
      </c>
      <c r="AH569" s="58">
        <v>100</v>
      </c>
      <c r="AI569" s="58">
        <v>91.5</v>
      </c>
      <c r="AJ569" s="58" t="s">
        <v>150</v>
      </c>
      <c r="AK569" s="58" t="s">
        <v>150</v>
      </c>
      <c r="AL569" s="58" t="s">
        <v>150</v>
      </c>
      <c r="AM569" s="58" t="s">
        <v>150</v>
      </c>
      <c r="AN569" s="40" t="s">
        <v>157</v>
      </c>
      <c r="AO569" s="40" t="s">
        <v>150</v>
      </c>
      <c r="AP569" s="58" t="s">
        <v>150</v>
      </c>
      <c r="AQ569" s="58" t="s">
        <v>150</v>
      </c>
      <c r="AR569" s="58" t="s">
        <v>150</v>
      </c>
      <c r="AS569" s="58" t="s">
        <v>150</v>
      </c>
      <c r="AT569" s="58" t="s">
        <v>150</v>
      </c>
      <c r="AU569" s="58" t="s">
        <v>150</v>
      </c>
      <c r="AV569" s="58" t="s">
        <v>150</v>
      </c>
      <c r="AW569" s="58" t="s">
        <v>150</v>
      </c>
      <c r="AX569" s="58" t="s">
        <v>150</v>
      </c>
      <c r="AY569" s="58" t="s">
        <v>150</v>
      </c>
      <c r="AZ569" s="40" t="s">
        <v>150</v>
      </c>
      <c r="BA569" s="40" t="s">
        <v>150</v>
      </c>
      <c r="BB569" s="58" t="s">
        <v>150</v>
      </c>
      <c r="BC569" s="58" t="s">
        <v>150</v>
      </c>
      <c r="BD569" s="58" t="s">
        <v>150</v>
      </c>
      <c r="BE569" s="58" t="s">
        <v>150</v>
      </c>
      <c r="BF569" s="58" t="s">
        <v>153</v>
      </c>
      <c r="BG569" s="58" t="s">
        <v>166</v>
      </c>
      <c r="BH569" s="58" t="s">
        <v>153</v>
      </c>
      <c r="BI569" s="58" t="s">
        <v>153</v>
      </c>
      <c r="BJ569" s="58" t="s">
        <v>153</v>
      </c>
      <c r="BK569" s="58" t="s">
        <v>153</v>
      </c>
      <c r="BL569" s="58" t="s">
        <v>153</v>
      </c>
      <c r="BM569" s="58" t="s">
        <v>153</v>
      </c>
      <c r="BN569" s="58" t="s">
        <v>153</v>
      </c>
      <c r="BO569" s="58" t="s">
        <v>2543</v>
      </c>
      <c r="BP569" s="58" t="s">
        <v>153</v>
      </c>
      <c r="BQ569" s="58" t="s">
        <v>150</v>
      </c>
      <c r="BR569" s="58" t="s">
        <v>150</v>
      </c>
      <c r="BS569" s="58" t="s">
        <v>150</v>
      </c>
      <c r="BT569" s="58" t="s">
        <v>150</v>
      </c>
      <c r="BU569" s="58" t="s">
        <v>150</v>
      </c>
      <c r="BV569" s="58" t="s">
        <v>150</v>
      </c>
      <c r="BW569" s="40" t="s">
        <v>153</v>
      </c>
      <c r="BX569" s="40" t="s">
        <v>150</v>
      </c>
      <c r="BY569" s="40" t="s">
        <v>150</v>
      </c>
      <c r="BZ569" s="40" t="s">
        <v>150</v>
      </c>
      <c r="CA569" s="43" t="s">
        <v>150</v>
      </c>
      <c r="CB569" s="43" t="s">
        <v>150</v>
      </c>
      <c r="CC569" s="43" t="s">
        <v>150</v>
      </c>
      <c r="CD569" s="58" t="s">
        <v>150</v>
      </c>
      <c r="CE569" s="58" t="s">
        <v>150</v>
      </c>
      <c r="CF569" s="58" t="s">
        <v>150</v>
      </c>
      <c r="CG569" s="58" t="s">
        <v>153</v>
      </c>
      <c r="CH569" s="58" t="s">
        <v>158</v>
      </c>
      <c r="CI569" s="58" t="s">
        <v>150</v>
      </c>
      <c r="CJ569" s="62"/>
      <c r="CK569" s="62"/>
      <c r="CL569" s="62"/>
      <c r="CM569" s="62"/>
      <c r="CN569" s="62"/>
      <c r="CO569" s="62"/>
      <c r="CP569" s="62"/>
      <c r="CQ569" s="62"/>
      <c r="CR569" s="62"/>
      <c r="CS569" s="62"/>
    </row>
    <row r="570" spans="1:97" ht="15" customHeight="1" x14ac:dyDescent="0.55000000000000004">
      <c r="A570" s="58">
        <v>700</v>
      </c>
      <c r="B570" s="58" t="s">
        <v>2448</v>
      </c>
      <c r="C570" s="58" t="s">
        <v>2449</v>
      </c>
      <c r="D570" s="40" t="s">
        <v>2450</v>
      </c>
      <c r="E570" s="40" t="s">
        <v>413</v>
      </c>
      <c r="F570" s="58" t="s">
        <v>2451</v>
      </c>
      <c r="G570" s="71" t="s">
        <v>2544</v>
      </c>
      <c r="H570" s="58" t="s">
        <v>150</v>
      </c>
      <c r="I570" s="59">
        <v>44376</v>
      </c>
      <c r="J570" s="40">
        <f t="shared" si="0"/>
        <v>2021</v>
      </c>
      <c r="K570" s="40">
        <f t="shared" si="1"/>
        <v>6</v>
      </c>
      <c r="L570" s="40" t="str">
        <f t="shared" si="2"/>
        <v>2 - Summer</v>
      </c>
      <c r="M570" s="58" t="s">
        <v>150</v>
      </c>
      <c r="N570" s="40" t="s">
        <v>150</v>
      </c>
      <c r="O570" s="60">
        <v>8.3333333333333329E-2</v>
      </c>
      <c r="P570" s="40" t="s">
        <v>151</v>
      </c>
      <c r="Q570" s="58">
        <v>29.676929999999999</v>
      </c>
      <c r="R570" s="58">
        <v>-84.813919999999996</v>
      </c>
      <c r="S570" s="40" t="s">
        <v>290</v>
      </c>
      <c r="T570" s="64">
        <v>1</v>
      </c>
      <c r="U570" s="58" t="s">
        <v>150</v>
      </c>
      <c r="V570" s="58" t="s">
        <v>150</v>
      </c>
      <c r="W570" s="58" t="s">
        <v>150</v>
      </c>
      <c r="X570" s="58" t="s">
        <v>150</v>
      </c>
      <c r="Y570" s="58" t="s">
        <v>416</v>
      </c>
      <c r="Z570" s="73" t="s">
        <v>2538</v>
      </c>
      <c r="AA570" s="63">
        <v>982.00040609201699</v>
      </c>
      <c r="AB570" s="40" t="s">
        <v>156</v>
      </c>
      <c r="AC570" s="58" t="s">
        <v>150</v>
      </c>
      <c r="AD570" s="58" t="s">
        <v>150</v>
      </c>
      <c r="AE570" s="58" t="s">
        <v>150</v>
      </c>
      <c r="AF570" s="58" t="s">
        <v>150</v>
      </c>
      <c r="AG570" s="58">
        <v>92</v>
      </c>
      <c r="AH570" s="58">
        <v>93</v>
      </c>
      <c r="AI570" s="58">
        <v>82</v>
      </c>
      <c r="AJ570" s="58" t="s">
        <v>150</v>
      </c>
      <c r="AK570" s="58" t="s">
        <v>150</v>
      </c>
      <c r="AL570" s="58" t="s">
        <v>150</v>
      </c>
      <c r="AM570" s="58" t="s">
        <v>150</v>
      </c>
      <c r="AN570" s="40" t="s">
        <v>157</v>
      </c>
      <c r="AO570" s="40" t="s">
        <v>150</v>
      </c>
      <c r="AP570" s="58" t="s">
        <v>150</v>
      </c>
      <c r="AQ570" s="58" t="s">
        <v>150</v>
      </c>
      <c r="AR570" s="58" t="s">
        <v>150</v>
      </c>
      <c r="AS570" s="58" t="s">
        <v>150</v>
      </c>
      <c r="AT570" s="58" t="s">
        <v>150</v>
      </c>
      <c r="AU570" s="58" t="s">
        <v>150</v>
      </c>
      <c r="AV570" s="58" t="s">
        <v>150</v>
      </c>
      <c r="AW570" s="58" t="s">
        <v>150</v>
      </c>
      <c r="AX570" s="58" t="s">
        <v>150</v>
      </c>
      <c r="AY570" s="58" t="s">
        <v>150</v>
      </c>
      <c r="AZ570" s="40" t="s">
        <v>150</v>
      </c>
      <c r="BA570" s="40" t="s">
        <v>150</v>
      </c>
      <c r="BB570" s="58" t="s">
        <v>150</v>
      </c>
      <c r="BC570" s="58" t="s">
        <v>150</v>
      </c>
      <c r="BD570" s="58" t="s">
        <v>150</v>
      </c>
      <c r="BE570" s="58" t="s">
        <v>150</v>
      </c>
      <c r="BF570" s="58" t="s">
        <v>153</v>
      </c>
      <c r="BG570" s="58" t="s">
        <v>166</v>
      </c>
      <c r="BH570" s="58" t="s">
        <v>153</v>
      </c>
      <c r="BI570" s="58" t="s">
        <v>153</v>
      </c>
      <c r="BJ570" s="58" t="s">
        <v>153</v>
      </c>
      <c r="BK570" s="58" t="s">
        <v>153</v>
      </c>
      <c r="BL570" s="58" t="s">
        <v>153</v>
      </c>
      <c r="BM570" s="58" t="s">
        <v>153</v>
      </c>
      <c r="BN570" s="58" t="s">
        <v>153</v>
      </c>
      <c r="BO570" s="58" t="s">
        <v>2545</v>
      </c>
      <c r="BP570" s="58" t="s">
        <v>153</v>
      </c>
      <c r="BQ570" s="58" t="s">
        <v>150</v>
      </c>
      <c r="BR570" s="58" t="s">
        <v>150</v>
      </c>
      <c r="BS570" s="58" t="s">
        <v>150</v>
      </c>
      <c r="BT570" s="58" t="s">
        <v>150</v>
      </c>
      <c r="BU570" s="58" t="s">
        <v>150</v>
      </c>
      <c r="BV570" s="58" t="s">
        <v>150</v>
      </c>
      <c r="BW570" s="40" t="s">
        <v>153</v>
      </c>
      <c r="BX570" s="40" t="s">
        <v>150</v>
      </c>
      <c r="BY570" s="40" t="s">
        <v>150</v>
      </c>
      <c r="BZ570" s="40" t="s">
        <v>150</v>
      </c>
      <c r="CA570" s="43" t="s">
        <v>150</v>
      </c>
      <c r="CB570" s="43" t="s">
        <v>150</v>
      </c>
      <c r="CC570" s="43" t="s">
        <v>150</v>
      </c>
      <c r="CD570" s="58" t="s">
        <v>150</v>
      </c>
      <c r="CE570" s="58" t="s">
        <v>150</v>
      </c>
      <c r="CF570" s="58" t="s">
        <v>150</v>
      </c>
      <c r="CG570" s="58" t="s">
        <v>153</v>
      </c>
      <c r="CH570" s="58" t="s">
        <v>158</v>
      </c>
      <c r="CI570" s="58" t="s">
        <v>150</v>
      </c>
      <c r="CJ570" s="62"/>
      <c r="CK570" s="62"/>
      <c r="CL570" s="62"/>
      <c r="CM570" s="62"/>
      <c r="CN570" s="62"/>
      <c r="CO570" s="62"/>
      <c r="CP570" s="62"/>
      <c r="CQ570" s="62"/>
      <c r="CR570" s="62"/>
      <c r="CS570" s="62"/>
    </row>
    <row r="571" spans="1:97" ht="15" customHeight="1" x14ac:dyDescent="0.55000000000000004">
      <c r="A571" s="58">
        <v>701</v>
      </c>
      <c r="B571" s="58" t="s">
        <v>2448</v>
      </c>
      <c r="C571" s="58" t="s">
        <v>2449</v>
      </c>
      <c r="D571" s="40" t="s">
        <v>2450</v>
      </c>
      <c r="E571" s="40" t="s">
        <v>413</v>
      </c>
      <c r="F571" s="58" t="s">
        <v>2451</v>
      </c>
      <c r="G571" s="58" t="s">
        <v>2546</v>
      </c>
      <c r="H571" s="58" t="s">
        <v>150</v>
      </c>
      <c r="I571" s="59">
        <v>44376</v>
      </c>
      <c r="J571" s="40">
        <f t="shared" si="0"/>
        <v>2021</v>
      </c>
      <c r="K571" s="40">
        <f t="shared" si="1"/>
        <v>6</v>
      </c>
      <c r="L571" s="40" t="str">
        <f t="shared" si="2"/>
        <v>2 - Summer</v>
      </c>
      <c r="M571" s="58" t="s">
        <v>150</v>
      </c>
      <c r="N571" s="40" t="s">
        <v>150</v>
      </c>
      <c r="O571" s="60">
        <v>0.12847222222222224</v>
      </c>
      <c r="P571" s="40" t="s">
        <v>151</v>
      </c>
      <c r="Q571" s="58">
        <v>29.671430000000001</v>
      </c>
      <c r="R571" s="58">
        <v>-84.831860000000006</v>
      </c>
      <c r="S571" s="40" t="s">
        <v>152</v>
      </c>
      <c r="T571" s="40" t="s">
        <v>150</v>
      </c>
      <c r="U571" s="58" t="s">
        <v>150</v>
      </c>
      <c r="V571" s="58" t="s">
        <v>150</v>
      </c>
      <c r="W571" s="58" t="s">
        <v>150</v>
      </c>
      <c r="X571" s="58" t="s">
        <v>150</v>
      </c>
      <c r="Y571" s="58" t="s">
        <v>2547</v>
      </c>
      <c r="Z571" s="58" t="s">
        <v>2548</v>
      </c>
      <c r="AA571" s="63">
        <v>989.00104045379805</v>
      </c>
      <c r="AB571" s="40" t="s">
        <v>156</v>
      </c>
      <c r="AC571" s="58" t="s">
        <v>150</v>
      </c>
      <c r="AD571" s="58" t="s">
        <v>150</v>
      </c>
      <c r="AE571" s="58" t="s">
        <v>150</v>
      </c>
      <c r="AF571" s="58" t="s">
        <v>150</v>
      </c>
      <c r="AG571" s="58">
        <v>91.7</v>
      </c>
      <c r="AH571" s="58">
        <v>92.2</v>
      </c>
      <c r="AI571" s="58">
        <v>76.8</v>
      </c>
      <c r="AJ571" s="58" t="s">
        <v>150</v>
      </c>
      <c r="AK571" s="58" t="s">
        <v>150</v>
      </c>
      <c r="AL571" s="58" t="s">
        <v>150</v>
      </c>
      <c r="AM571" s="58" t="s">
        <v>150</v>
      </c>
      <c r="AN571" s="40" t="s">
        <v>157</v>
      </c>
      <c r="AO571" s="40" t="s">
        <v>150</v>
      </c>
      <c r="AP571" s="58" t="s">
        <v>150</v>
      </c>
      <c r="AQ571" s="58" t="s">
        <v>150</v>
      </c>
      <c r="AR571" s="58" t="s">
        <v>150</v>
      </c>
      <c r="AS571" s="58" t="s">
        <v>150</v>
      </c>
      <c r="AT571" s="58" t="s">
        <v>150</v>
      </c>
      <c r="AU571" s="58" t="s">
        <v>150</v>
      </c>
      <c r="AV571" s="58" t="s">
        <v>150</v>
      </c>
      <c r="AW571" s="58" t="s">
        <v>150</v>
      </c>
      <c r="AX571" s="58" t="s">
        <v>150</v>
      </c>
      <c r="AY571" s="58" t="s">
        <v>150</v>
      </c>
      <c r="AZ571" s="40" t="s">
        <v>150</v>
      </c>
      <c r="BA571" s="40" t="s">
        <v>150</v>
      </c>
      <c r="BB571" s="58" t="s">
        <v>150</v>
      </c>
      <c r="BC571" s="58" t="s">
        <v>150</v>
      </c>
      <c r="BD571" s="58" t="s">
        <v>150</v>
      </c>
      <c r="BE571" s="58" t="s">
        <v>150</v>
      </c>
      <c r="BF571" s="58" t="s">
        <v>153</v>
      </c>
      <c r="BG571" s="58" t="s">
        <v>166</v>
      </c>
      <c r="BH571" s="58" t="s">
        <v>153</v>
      </c>
      <c r="BI571" s="58" t="s">
        <v>153</v>
      </c>
      <c r="BJ571" s="58" t="s">
        <v>153</v>
      </c>
      <c r="BK571" s="58" t="s">
        <v>153</v>
      </c>
      <c r="BL571" s="58" t="s">
        <v>153</v>
      </c>
      <c r="BM571" s="58" t="s">
        <v>153</v>
      </c>
      <c r="BN571" s="58" t="s">
        <v>153</v>
      </c>
      <c r="BO571" s="58" t="s">
        <v>2549</v>
      </c>
      <c r="BP571" s="58" t="s">
        <v>153</v>
      </c>
      <c r="BQ571" s="58" t="s">
        <v>150</v>
      </c>
      <c r="BR571" s="58" t="s">
        <v>150</v>
      </c>
      <c r="BS571" s="58" t="s">
        <v>150</v>
      </c>
      <c r="BT571" s="58" t="s">
        <v>150</v>
      </c>
      <c r="BU571" s="58" t="s">
        <v>150</v>
      </c>
      <c r="BV571" s="58" t="s">
        <v>150</v>
      </c>
      <c r="BW571" s="40" t="s">
        <v>153</v>
      </c>
      <c r="BX571" s="40" t="s">
        <v>150</v>
      </c>
      <c r="BY571" s="40" t="s">
        <v>150</v>
      </c>
      <c r="BZ571" s="40" t="s">
        <v>150</v>
      </c>
      <c r="CA571" s="43" t="s">
        <v>150</v>
      </c>
      <c r="CB571" s="43" t="s">
        <v>150</v>
      </c>
      <c r="CC571" s="43" t="s">
        <v>150</v>
      </c>
      <c r="CD571" s="58" t="s">
        <v>150</v>
      </c>
      <c r="CE571" s="58" t="s">
        <v>150</v>
      </c>
      <c r="CF571" s="58" t="s">
        <v>150</v>
      </c>
      <c r="CG571" s="58" t="s">
        <v>153</v>
      </c>
      <c r="CH571" s="58" t="s">
        <v>158</v>
      </c>
      <c r="CI571" s="58" t="s">
        <v>150</v>
      </c>
      <c r="CJ571" s="62"/>
      <c r="CK571" s="62"/>
      <c r="CL571" s="62"/>
      <c r="CM571" s="62"/>
      <c r="CN571" s="62"/>
      <c r="CO571" s="62"/>
      <c r="CP571" s="62"/>
      <c r="CQ571" s="62"/>
      <c r="CR571" s="62"/>
      <c r="CS571" s="62"/>
    </row>
    <row r="572" spans="1:97" ht="15" customHeight="1" x14ac:dyDescent="0.55000000000000004">
      <c r="A572" s="58">
        <v>702</v>
      </c>
      <c r="B572" s="58" t="s">
        <v>2448</v>
      </c>
      <c r="C572" s="58" t="s">
        <v>2449</v>
      </c>
      <c r="D572" s="40" t="s">
        <v>2450</v>
      </c>
      <c r="E572" s="40" t="s">
        <v>413</v>
      </c>
      <c r="F572" s="58" t="s">
        <v>2451</v>
      </c>
      <c r="G572" s="58" t="s">
        <v>2550</v>
      </c>
      <c r="H572" s="58" t="s">
        <v>150</v>
      </c>
      <c r="I572" s="59">
        <v>44376</v>
      </c>
      <c r="J572" s="40">
        <f t="shared" si="0"/>
        <v>2021</v>
      </c>
      <c r="K572" s="40">
        <f t="shared" si="1"/>
        <v>6</v>
      </c>
      <c r="L572" s="40" t="str">
        <f t="shared" si="2"/>
        <v>2 - Summer</v>
      </c>
      <c r="M572" s="58" t="s">
        <v>150</v>
      </c>
      <c r="N572" s="40" t="s">
        <v>150</v>
      </c>
      <c r="O572" s="60">
        <v>0.13680555555555554</v>
      </c>
      <c r="P572" s="40" t="s">
        <v>151</v>
      </c>
      <c r="Q572" s="58">
        <v>29.63693</v>
      </c>
      <c r="R572" s="58">
        <v>-84.912989999999994</v>
      </c>
      <c r="S572" s="40" t="s">
        <v>152</v>
      </c>
      <c r="T572" s="40" t="s">
        <v>150</v>
      </c>
      <c r="U572" s="58" t="s">
        <v>150</v>
      </c>
      <c r="V572" s="58" t="s">
        <v>150</v>
      </c>
      <c r="W572" s="58" t="s">
        <v>150</v>
      </c>
      <c r="X572" s="58" t="s">
        <v>150</v>
      </c>
      <c r="Y572" s="58" t="s">
        <v>2551</v>
      </c>
      <c r="Z572" s="58" t="s">
        <v>2552</v>
      </c>
      <c r="AA572" s="63">
        <v>989.00104045414298</v>
      </c>
      <c r="AB572" s="40" t="s">
        <v>156</v>
      </c>
      <c r="AC572" s="58" t="s">
        <v>150</v>
      </c>
      <c r="AD572" s="58" t="s">
        <v>150</v>
      </c>
      <c r="AE572" s="58" t="s">
        <v>150</v>
      </c>
      <c r="AF572" s="58" t="s">
        <v>150</v>
      </c>
      <c r="AG572" s="58">
        <v>99.1</v>
      </c>
      <c r="AH572" s="58">
        <v>99.5</v>
      </c>
      <c r="AI572" s="58">
        <v>94.5</v>
      </c>
      <c r="AJ572" s="58" t="s">
        <v>150</v>
      </c>
      <c r="AK572" s="58" t="s">
        <v>150</v>
      </c>
      <c r="AL572" s="58" t="s">
        <v>150</v>
      </c>
      <c r="AM572" s="58" t="s">
        <v>150</v>
      </c>
      <c r="AN572" s="40" t="s">
        <v>157</v>
      </c>
      <c r="AO572" s="40" t="s">
        <v>150</v>
      </c>
      <c r="AP572" s="58" t="s">
        <v>150</v>
      </c>
      <c r="AQ572" s="58" t="s">
        <v>150</v>
      </c>
      <c r="AR572" s="58" t="s">
        <v>150</v>
      </c>
      <c r="AS572" s="58" t="s">
        <v>150</v>
      </c>
      <c r="AT572" s="58" t="s">
        <v>150</v>
      </c>
      <c r="AU572" s="58" t="s">
        <v>150</v>
      </c>
      <c r="AV572" s="58" t="s">
        <v>150</v>
      </c>
      <c r="AW572" s="58" t="s">
        <v>150</v>
      </c>
      <c r="AX572" s="58" t="s">
        <v>150</v>
      </c>
      <c r="AY572" s="58" t="s">
        <v>150</v>
      </c>
      <c r="AZ572" s="40" t="s">
        <v>150</v>
      </c>
      <c r="BA572" s="40" t="s">
        <v>150</v>
      </c>
      <c r="BB572" s="58" t="s">
        <v>150</v>
      </c>
      <c r="BC572" s="58" t="s">
        <v>150</v>
      </c>
      <c r="BD572" s="58" t="s">
        <v>150</v>
      </c>
      <c r="BE572" s="58" t="s">
        <v>150</v>
      </c>
      <c r="BF572" s="58" t="s">
        <v>153</v>
      </c>
      <c r="BG572" s="58" t="s">
        <v>166</v>
      </c>
      <c r="BH572" s="58" t="s">
        <v>153</v>
      </c>
      <c r="BI572" s="58" t="s">
        <v>153</v>
      </c>
      <c r="BJ572" s="58" t="s">
        <v>153</v>
      </c>
      <c r="BK572" s="58" t="s">
        <v>153</v>
      </c>
      <c r="BL572" s="58" t="s">
        <v>153</v>
      </c>
      <c r="BM572" s="58" t="s">
        <v>153</v>
      </c>
      <c r="BN572" s="58" t="s">
        <v>153</v>
      </c>
      <c r="BO572" s="58" t="s">
        <v>2553</v>
      </c>
      <c r="BP572" s="58" t="s">
        <v>153</v>
      </c>
      <c r="BQ572" s="58" t="s">
        <v>150</v>
      </c>
      <c r="BR572" s="58" t="s">
        <v>150</v>
      </c>
      <c r="BS572" s="58" t="s">
        <v>150</v>
      </c>
      <c r="BT572" s="58" t="s">
        <v>150</v>
      </c>
      <c r="BU572" s="58" t="s">
        <v>150</v>
      </c>
      <c r="BV572" s="58" t="s">
        <v>150</v>
      </c>
      <c r="BW572" s="40" t="s">
        <v>153</v>
      </c>
      <c r="BX572" s="40" t="s">
        <v>150</v>
      </c>
      <c r="BY572" s="40" t="s">
        <v>150</v>
      </c>
      <c r="BZ572" s="40" t="s">
        <v>150</v>
      </c>
      <c r="CA572" s="43" t="s">
        <v>150</v>
      </c>
      <c r="CB572" s="43" t="s">
        <v>150</v>
      </c>
      <c r="CC572" s="43" t="s">
        <v>150</v>
      </c>
      <c r="CD572" s="58" t="s">
        <v>150</v>
      </c>
      <c r="CE572" s="58" t="s">
        <v>150</v>
      </c>
      <c r="CF572" s="58" t="s">
        <v>150</v>
      </c>
      <c r="CG572" s="58" t="s">
        <v>153</v>
      </c>
      <c r="CH572" s="58" t="s">
        <v>158</v>
      </c>
      <c r="CI572" s="58" t="s">
        <v>150</v>
      </c>
      <c r="CJ572" s="62"/>
      <c r="CK572" s="62"/>
      <c r="CL572" s="62"/>
      <c r="CM572" s="62"/>
      <c r="CN572" s="62"/>
      <c r="CO572" s="62"/>
      <c r="CP572" s="62"/>
      <c r="CQ572" s="62"/>
      <c r="CR572" s="62"/>
      <c r="CS572" s="62"/>
    </row>
    <row r="573" spans="1:97" ht="15" customHeight="1" x14ac:dyDescent="0.55000000000000004">
      <c r="A573" s="58">
        <v>703</v>
      </c>
      <c r="B573" s="58" t="s">
        <v>19</v>
      </c>
      <c r="C573" s="58" t="s">
        <v>49</v>
      </c>
      <c r="D573" s="58" t="s">
        <v>50</v>
      </c>
      <c r="E573" s="58" t="s">
        <v>22</v>
      </c>
      <c r="F573" s="58" t="s">
        <v>55</v>
      </c>
      <c r="G573" s="58">
        <v>261</v>
      </c>
      <c r="H573" s="58" t="s">
        <v>2554</v>
      </c>
      <c r="I573" s="59">
        <v>44393</v>
      </c>
      <c r="J573" s="40">
        <f t="shared" si="0"/>
        <v>2021</v>
      </c>
      <c r="K573" s="40">
        <f t="shared" si="1"/>
        <v>7</v>
      </c>
      <c r="L573" s="40" t="str">
        <f t="shared" si="2"/>
        <v>2 - Summer</v>
      </c>
      <c r="M573" s="58" t="s">
        <v>2555</v>
      </c>
      <c r="N573" s="58" t="s">
        <v>150</v>
      </c>
      <c r="O573" s="60">
        <v>0.43402777777777773</v>
      </c>
      <c r="P573" s="58" t="s">
        <v>160</v>
      </c>
      <c r="Q573" s="58">
        <v>28.836069999999999</v>
      </c>
      <c r="R573" s="58">
        <v>-82.754750000000001</v>
      </c>
      <c r="S573" s="58" t="s">
        <v>152</v>
      </c>
      <c r="T573" s="58" t="s">
        <v>150</v>
      </c>
      <c r="U573" s="58" t="s">
        <v>153</v>
      </c>
      <c r="V573" s="58" t="s">
        <v>150</v>
      </c>
      <c r="W573" s="58" t="s">
        <v>153</v>
      </c>
      <c r="X573" s="58" t="s">
        <v>150</v>
      </c>
      <c r="Y573" s="58" t="s">
        <v>2556</v>
      </c>
      <c r="Z573" s="58" t="s">
        <v>2557</v>
      </c>
      <c r="AA573" s="63">
        <v>982.00040844631803</v>
      </c>
      <c r="AB573" s="58" t="s">
        <v>162</v>
      </c>
      <c r="AC573" s="58">
        <v>11.7</v>
      </c>
      <c r="AD573" s="58">
        <v>56.8</v>
      </c>
      <c r="AE573" s="58">
        <v>57.2</v>
      </c>
      <c r="AF573" s="58">
        <v>55.7</v>
      </c>
      <c r="AG573" s="58">
        <v>61</v>
      </c>
      <c r="AH573" s="58">
        <v>61.3</v>
      </c>
      <c r="AI573" s="58">
        <v>64.599999999999994</v>
      </c>
      <c r="AJ573" s="58">
        <v>43.7</v>
      </c>
      <c r="AK573" s="58">
        <v>12.4</v>
      </c>
      <c r="AL573" s="58">
        <v>9.1</v>
      </c>
      <c r="AM573" s="58">
        <v>13.4</v>
      </c>
      <c r="AN573" s="58" t="s">
        <v>157</v>
      </c>
      <c r="AO573" s="58" t="s">
        <v>163</v>
      </c>
      <c r="AP573" s="58" t="s">
        <v>153</v>
      </c>
      <c r="AQ573" s="58" t="s">
        <v>150</v>
      </c>
      <c r="AR573" s="58" t="s">
        <v>153</v>
      </c>
      <c r="AS573" s="58" t="s">
        <v>150</v>
      </c>
      <c r="AT573" s="58" t="s">
        <v>166</v>
      </c>
      <c r="AU573" s="58" t="s">
        <v>181</v>
      </c>
      <c r="AV573" s="58" t="s">
        <v>153</v>
      </c>
      <c r="AW573" s="58" t="s">
        <v>150</v>
      </c>
      <c r="AX573" s="58" t="s">
        <v>153</v>
      </c>
      <c r="AY573" s="58" t="s">
        <v>150</v>
      </c>
      <c r="AZ573" s="58" t="s">
        <v>165</v>
      </c>
      <c r="BA573" s="58" t="s">
        <v>165</v>
      </c>
      <c r="BB573" s="58" t="s">
        <v>153</v>
      </c>
      <c r="BC573" s="58" t="s">
        <v>150</v>
      </c>
      <c r="BD573" s="58" t="s">
        <v>150</v>
      </c>
      <c r="BE573" s="58" t="s">
        <v>150</v>
      </c>
      <c r="BF573" s="58" t="s">
        <v>153</v>
      </c>
      <c r="BG573" s="58" t="s">
        <v>166</v>
      </c>
      <c r="BH573" s="58" t="s">
        <v>153</v>
      </c>
      <c r="BI573" s="58" t="s">
        <v>153</v>
      </c>
      <c r="BJ573" s="58" t="s">
        <v>153</v>
      </c>
      <c r="BK573" s="58" t="s">
        <v>150</v>
      </c>
      <c r="BL573" s="58" t="s">
        <v>153</v>
      </c>
      <c r="BM573" s="58" t="s">
        <v>166</v>
      </c>
      <c r="BN573" s="58" t="s">
        <v>166</v>
      </c>
      <c r="BO573" s="58" t="s">
        <v>2286</v>
      </c>
      <c r="BP573" s="58" t="s">
        <v>153</v>
      </c>
      <c r="BQ573" s="58" t="s">
        <v>150</v>
      </c>
      <c r="BR573" s="58" t="s">
        <v>150</v>
      </c>
      <c r="BS573" s="58" t="s">
        <v>150</v>
      </c>
      <c r="BT573" s="58" t="s">
        <v>150</v>
      </c>
      <c r="BU573" s="58" t="s">
        <v>150</v>
      </c>
      <c r="BV573" s="58" t="s">
        <v>150</v>
      </c>
      <c r="BW573" s="58" t="s">
        <v>153</v>
      </c>
      <c r="BX573" s="58" t="s">
        <v>150</v>
      </c>
      <c r="BY573" s="58" t="s">
        <v>150</v>
      </c>
      <c r="BZ573" s="58" t="s">
        <v>150</v>
      </c>
      <c r="CA573" s="58" t="s">
        <v>150</v>
      </c>
      <c r="CB573" s="58" t="s">
        <v>150</v>
      </c>
      <c r="CC573" s="58" t="s">
        <v>150</v>
      </c>
      <c r="CD573" s="58" t="s">
        <v>150</v>
      </c>
      <c r="CE573" s="58" t="s">
        <v>150</v>
      </c>
      <c r="CF573" s="58" t="s">
        <v>150</v>
      </c>
      <c r="CG573" s="58" t="s">
        <v>153</v>
      </c>
      <c r="CH573" s="58" t="s">
        <v>158</v>
      </c>
      <c r="CI573" s="62"/>
      <c r="CJ573" s="62"/>
      <c r="CK573" s="62"/>
      <c r="CL573" s="62"/>
      <c r="CM573" s="62"/>
      <c r="CN573" s="62"/>
      <c r="CO573" s="62"/>
      <c r="CP573" s="62"/>
      <c r="CQ573" s="62"/>
      <c r="CR573" s="62"/>
      <c r="CS573" s="62"/>
    </row>
    <row r="574" spans="1:97" ht="15" customHeight="1" x14ac:dyDescent="0.55000000000000004">
      <c r="A574" s="58">
        <v>704</v>
      </c>
      <c r="B574" s="58" t="s">
        <v>19</v>
      </c>
      <c r="C574" s="58" t="s">
        <v>49</v>
      </c>
      <c r="D574" s="58" t="s">
        <v>54</v>
      </c>
      <c r="E574" s="58" t="s">
        <v>22</v>
      </c>
      <c r="F574" s="58" t="s">
        <v>55</v>
      </c>
      <c r="G574" s="58">
        <v>262</v>
      </c>
      <c r="H574" s="58" t="s">
        <v>2558</v>
      </c>
      <c r="I574" s="59">
        <v>44393</v>
      </c>
      <c r="J574" s="40">
        <f t="shared" si="0"/>
        <v>2021</v>
      </c>
      <c r="K574" s="40">
        <f t="shared" si="1"/>
        <v>7</v>
      </c>
      <c r="L574" s="40" t="str">
        <f t="shared" si="2"/>
        <v>2 - Summer</v>
      </c>
      <c r="M574" s="58" t="s">
        <v>2559</v>
      </c>
      <c r="N574" s="58" t="s">
        <v>150</v>
      </c>
      <c r="O574" s="60">
        <v>0.52013888888888882</v>
      </c>
      <c r="P574" s="58" t="s">
        <v>160</v>
      </c>
      <c r="Q574" s="58">
        <v>28.77582</v>
      </c>
      <c r="R574" s="58">
        <v>-82.7791</v>
      </c>
      <c r="S574" s="58" t="s">
        <v>152</v>
      </c>
      <c r="T574" s="58" t="s">
        <v>150</v>
      </c>
      <c r="U574" s="58" t="s">
        <v>153</v>
      </c>
      <c r="V574" s="58" t="s">
        <v>150</v>
      </c>
      <c r="W574" s="58" t="s">
        <v>153</v>
      </c>
      <c r="X574" s="58" t="s">
        <v>150</v>
      </c>
      <c r="Y574" s="58" t="s">
        <v>2560</v>
      </c>
      <c r="Z574" s="58" t="s">
        <v>2561</v>
      </c>
      <c r="AA574" s="63">
        <v>982.00041028264695</v>
      </c>
      <c r="AB574" s="58" t="s">
        <v>156</v>
      </c>
      <c r="AC574" s="58">
        <v>19.3</v>
      </c>
      <c r="AD574" s="58">
        <v>93.5</v>
      </c>
      <c r="AE574" s="58">
        <v>96</v>
      </c>
      <c r="AF574" s="58">
        <v>69.8</v>
      </c>
      <c r="AG574" s="58">
        <v>105.8</v>
      </c>
      <c r="AH574" s="58">
        <v>108.6</v>
      </c>
      <c r="AI574" s="58">
        <v>91.8</v>
      </c>
      <c r="AJ574" s="58" t="s">
        <v>150</v>
      </c>
      <c r="AK574" s="58" t="s">
        <v>150</v>
      </c>
      <c r="AL574" s="58" t="s">
        <v>150</v>
      </c>
      <c r="AM574" s="58" t="s">
        <v>150</v>
      </c>
      <c r="AN574" s="58" t="s">
        <v>157</v>
      </c>
      <c r="AO574" s="58" t="s">
        <v>163</v>
      </c>
      <c r="AP574" s="58" t="s">
        <v>166</v>
      </c>
      <c r="AQ574" s="58" t="s">
        <v>2562</v>
      </c>
      <c r="AR574" s="58" t="s">
        <v>153</v>
      </c>
      <c r="AS574" s="58" t="s">
        <v>150</v>
      </c>
      <c r="AT574" s="58" t="s">
        <v>166</v>
      </c>
      <c r="AU574" s="58" t="s">
        <v>181</v>
      </c>
      <c r="AV574" s="58" t="s">
        <v>153</v>
      </c>
      <c r="AW574" s="58" t="s">
        <v>2563</v>
      </c>
      <c r="AX574" s="58" t="s">
        <v>150</v>
      </c>
      <c r="AY574" s="58" t="s">
        <v>2564</v>
      </c>
      <c r="AZ574" s="58" t="s">
        <v>164</v>
      </c>
      <c r="BA574" s="58" t="s">
        <v>165</v>
      </c>
      <c r="BB574" s="58" t="s">
        <v>153</v>
      </c>
      <c r="BC574" s="58" t="s">
        <v>150</v>
      </c>
      <c r="BD574" s="58" t="s">
        <v>150</v>
      </c>
      <c r="BE574" s="58" t="s">
        <v>150</v>
      </c>
      <c r="BF574" s="58" t="s">
        <v>153</v>
      </c>
      <c r="BG574" s="58" t="s">
        <v>166</v>
      </c>
      <c r="BH574" s="58" t="s">
        <v>166</v>
      </c>
      <c r="BI574" s="58" t="s">
        <v>153</v>
      </c>
      <c r="BJ574" s="58" t="s">
        <v>153</v>
      </c>
      <c r="BK574" s="58" t="s">
        <v>150</v>
      </c>
      <c r="BL574" s="58" t="s">
        <v>153</v>
      </c>
      <c r="BM574" s="58" t="s">
        <v>153</v>
      </c>
      <c r="BN574" s="58" t="s">
        <v>166</v>
      </c>
      <c r="BO574" s="58" t="s">
        <v>2565</v>
      </c>
      <c r="BP574" s="58" t="s">
        <v>153</v>
      </c>
      <c r="BQ574" s="58" t="s">
        <v>150</v>
      </c>
      <c r="BR574" s="58" t="s">
        <v>150</v>
      </c>
      <c r="BS574" s="58">
        <v>28.775829999999999</v>
      </c>
      <c r="BT574" s="58">
        <v>-82.779110000000003</v>
      </c>
      <c r="BU574" s="59">
        <v>44393</v>
      </c>
      <c r="BV574" s="60">
        <v>0.55625000000000002</v>
      </c>
      <c r="BW574" s="58" t="s">
        <v>166</v>
      </c>
      <c r="BX574" s="58">
        <v>8</v>
      </c>
      <c r="BY574" s="58">
        <v>218.42400000000001</v>
      </c>
      <c r="BZ574" s="58" t="s">
        <v>150</v>
      </c>
      <c r="CA574" s="58">
        <v>28.786693</v>
      </c>
      <c r="CB574" s="58">
        <v>-82.773602999999994</v>
      </c>
      <c r="CC574" s="60">
        <v>0.71458333333333324</v>
      </c>
      <c r="CD574" s="58" t="s">
        <v>150</v>
      </c>
      <c r="CE574" s="58" t="s">
        <v>150</v>
      </c>
      <c r="CF574" s="58" t="s">
        <v>150</v>
      </c>
      <c r="CG574" s="58" t="s">
        <v>153</v>
      </c>
      <c r="CH574" s="58" t="s">
        <v>158</v>
      </c>
      <c r="CI574" s="62"/>
      <c r="CJ574" s="62"/>
      <c r="CK574" s="62"/>
      <c r="CL574" s="62"/>
      <c r="CM574" s="62"/>
      <c r="CN574" s="62"/>
      <c r="CO574" s="62"/>
      <c r="CP574" s="62"/>
      <c r="CQ574" s="62"/>
      <c r="CR574" s="62"/>
      <c r="CS574" s="62"/>
    </row>
    <row r="575" spans="1:97" ht="15" customHeight="1" x14ac:dyDescent="0.55000000000000004">
      <c r="A575" s="58">
        <v>705</v>
      </c>
      <c r="B575" s="58" t="s">
        <v>19</v>
      </c>
      <c r="C575" s="58" t="s">
        <v>49</v>
      </c>
      <c r="D575" s="58" t="s">
        <v>50</v>
      </c>
      <c r="E575" s="58" t="s">
        <v>22</v>
      </c>
      <c r="F575" s="58" t="s">
        <v>55</v>
      </c>
      <c r="G575" s="58">
        <v>263</v>
      </c>
      <c r="H575" s="58" t="s">
        <v>2566</v>
      </c>
      <c r="I575" s="59">
        <v>44393</v>
      </c>
      <c r="J575" s="40">
        <f t="shared" si="0"/>
        <v>2021</v>
      </c>
      <c r="K575" s="40">
        <f t="shared" si="1"/>
        <v>7</v>
      </c>
      <c r="L575" s="40" t="str">
        <f t="shared" si="2"/>
        <v>2 - Summer</v>
      </c>
      <c r="M575" s="58" t="s">
        <v>2559</v>
      </c>
      <c r="N575" s="58" t="s">
        <v>150</v>
      </c>
      <c r="O575" s="60">
        <v>0.55902777777777779</v>
      </c>
      <c r="P575" s="58" t="s">
        <v>160</v>
      </c>
      <c r="Q575" s="58">
        <v>28.775079999999999</v>
      </c>
      <c r="R575" s="58">
        <v>-82.777500000000003</v>
      </c>
      <c r="S575" s="58" t="s">
        <v>152</v>
      </c>
      <c r="T575" s="58" t="s">
        <v>150</v>
      </c>
      <c r="U575" s="58" t="s">
        <v>153</v>
      </c>
      <c r="V575" s="58" t="s">
        <v>150</v>
      </c>
      <c r="W575" s="58" t="s">
        <v>153</v>
      </c>
      <c r="X575" s="58" t="s">
        <v>150</v>
      </c>
      <c r="Y575" s="58" t="s">
        <v>2567</v>
      </c>
      <c r="Z575" s="58" t="s">
        <v>2568</v>
      </c>
      <c r="AA575" s="63">
        <v>982.00040844824696</v>
      </c>
      <c r="AB575" s="58" t="s">
        <v>156</v>
      </c>
      <c r="AC575" s="58">
        <v>10.8</v>
      </c>
      <c r="AD575" s="58">
        <v>52.7</v>
      </c>
      <c r="AE575" s="58">
        <v>54.6</v>
      </c>
      <c r="AF575" s="58">
        <v>43</v>
      </c>
      <c r="AG575" s="58">
        <v>53.6</v>
      </c>
      <c r="AH575" s="58">
        <v>54.9</v>
      </c>
      <c r="AI575" s="58">
        <v>55.5</v>
      </c>
      <c r="AJ575" s="58">
        <v>40.700000000000003</v>
      </c>
      <c r="AK575" s="58">
        <v>12</v>
      </c>
      <c r="AL575" s="58">
        <v>9.5</v>
      </c>
      <c r="AM575" s="58">
        <v>19.600000000000001</v>
      </c>
      <c r="AN575" s="58" t="s">
        <v>150</v>
      </c>
      <c r="AO575" s="58" t="s">
        <v>163</v>
      </c>
      <c r="AP575" s="58" t="s">
        <v>153</v>
      </c>
      <c r="AQ575" s="58" t="s">
        <v>150</v>
      </c>
      <c r="AR575" s="58" t="s">
        <v>153</v>
      </c>
      <c r="AS575" s="58" t="s">
        <v>150</v>
      </c>
      <c r="AT575" s="58" t="s">
        <v>166</v>
      </c>
      <c r="AU575" s="58" t="s">
        <v>181</v>
      </c>
      <c r="AV575" s="58" t="s">
        <v>153</v>
      </c>
      <c r="AW575" s="58" t="s">
        <v>150</v>
      </c>
      <c r="AX575" s="58" t="s">
        <v>153</v>
      </c>
      <c r="AY575" s="58" t="s">
        <v>150</v>
      </c>
      <c r="AZ575" s="58" t="s">
        <v>164</v>
      </c>
      <c r="BA575" s="58" t="s">
        <v>165</v>
      </c>
      <c r="BB575" s="58" t="s">
        <v>153</v>
      </c>
      <c r="BC575" s="58" t="s">
        <v>150</v>
      </c>
      <c r="BD575" s="58" t="s">
        <v>150</v>
      </c>
      <c r="BE575" s="58" t="s">
        <v>150</v>
      </c>
      <c r="BF575" s="58" t="s">
        <v>153</v>
      </c>
      <c r="BG575" s="58" t="s">
        <v>166</v>
      </c>
      <c r="BH575" s="58" t="s">
        <v>166</v>
      </c>
      <c r="BI575" s="58" t="s">
        <v>153</v>
      </c>
      <c r="BJ575" s="58" t="s">
        <v>153</v>
      </c>
      <c r="BK575" s="58" t="s">
        <v>150</v>
      </c>
      <c r="BL575" s="58" t="s">
        <v>153</v>
      </c>
      <c r="BM575" s="58" t="s">
        <v>166</v>
      </c>
      <c r="BN575" s="58" t="s">
        <v>166</v>
      </c>
      <c r="BO575" s="58" t="s">
        <v>2286</v>
      </c>
      <c r="BP575" s="58" t="s">
        <v>153</v>
      </c>
      <c r="BQ575" s="58" t="s">
        <v>150</v>
      </c>
      <c r="BR575" s="58" t="s">
        <v>150</v>
      </c>
      <c r="BS575" s="58" t="s">
        <v>150</v>
      </c>
      <c r="BT575" s="58" t="s">
        <v>150</v>
      </c>
      <c r="BU575" s="58" t="s">
        <v>150</v>
      </c>
      <c r="BV575" s="58" t="s">
        <v>150</v>
      </c>
      <c r="BW575" s="58" t="s">
        <v>153</v>
      </c>
      <c r="BX575" s="58" t="s">
        <v>150</v>
      </c>
      <c r="BY575" s="58" t="s">
        <v>150</v>
      </c>
      <c r="BZ575" s="58" t="s">
        <v>150</v>
      </c>
      <c r="CA575" s="58" t="s">
        <v>150</v>
      </c>
      <c r="CB575" s="58" t="s">
        <v>150</v>
      </c>
      <c r="CC575" s="58" t="s">
        <v>150</v>
      </c>
      <c r="CD575" s="58" t="s">
        <v>150</v>
      </c>
      <c r="CE575" s="58" t="s">
        <v>150</v>
      </c>
      <c r="CF575" s="58" t="s">
        <v>150</v>
      </c>
      <c r="CG575" s="58" t="s">
        <v>153</v>
      </c>
      <c r="CH575" s="58" t="s">
        <v>158</v>
      </c>
      <c r="CI575" s="62"/>
      <c r="CJ575" s="62"/>
      <c r="CK575" s="62"/>
      <c r="CL575" s="62"/>
      <c r="CM575" s="62"/>
      <c r="CN575" s="62"/>
      <c r="CO575" s="62"/>
      <c r="CP575" s="62"/>
      <c r="CQ575" s="62"/>
      <c r="CR575" s="62"/>
      <c r="CS575" s="62"/>
    </row>
    <row r="576" spans="1:97" ht="15" customHeight="1" x14ac:dyDescent="0.55000000000000004">
      <c r="A576" s="58">
        <v>706</v>
      </c>
      <c r="B576" s="58" t="s">
        <v>19</v>
      </c>
      <c r="C576" s="58" t="s">
        <v>49</v>
      </c>
      <c r="D576" s="58" t="s">
        <v>50</v>
      </c>
      <c r="E576" s="58" t="s">
        <v>22</v>
      </c>
      <c r="F576" s="58" t="s">
        <v>55</v>
      </c>
      <c r="G576" s="58">
        <v>264</v>
      </c>
      <c r="H576" s="58" t="s">
        <v>2569</v>
      </c>
      <c r="I576" s="59">
        <v>44393</v>
      </c>
      <c r="J576" s="40">
        <f t="shared" si="0"/>
        <v>2021</v>
      </c>
      <c r="K576" s="40">
        <f t="shared" si="1"/>
        <v>7</v>
      </c>
      <c r="L576" s="40" t="str">
        <f t="shared" si="2"/>
        <v>2 - Summer</v>
      </c>
      <c r="M576" s="58" t="s">
        <v>2570</v>
      </c>
      <c r="N576" s="58" t="s">
        <v>150</v>
      </c>
      <c r="O576" s="60">
        <v>0.67847222222222225</v>
      </c>
      <c r="P576" s="58" t="s">
        <v>160</v>
      </c>
      <c r="Q576" s="58">
        <v>28.796299999999999</v>
      </c>
      <c r="R576" s="58">
        <v>-82.464839999999995</v>
      </c>
      <c r="S576" s="58" t="s">
        <v>152</v>
      </c>
      <c r="T576" s="58" t="s">
        <v>150</v>
      </c>
      <c r="U576" s="58" t="s">
        <v>153</v>
      </c>
      <c r="V576" s="58" t="s">
        <v>150</v>
      </c>
      <c r="W576" s="58" t="s">
        <v>153</v>
      </c>
      <c r="X576" s="58" t="s">
        <v>150</v>
      </c>
      <c r="Y576" s="58" t="s">
        <v>2571</v>
      </c>
      <c r="Z576" s="58" t="s">
        <v>2572</v>
      </c>
      <c r="AA576" s="63">
        <v>982.00040759547403</v>
      </c>
      <c r="AB576" s="58" t="s">
        <v>156</v>
      </c>
      <c r="AC576" s="58">
        <v>10</v>
      </c>
      <c r="AD576" s="58">
        <v>49.7</v>
      </c>
      <c r="AE576" s="58">
        <v>49.8</v>
      </c>
      <c r="AF576" s="58">
        <v>41.6</v>
      </c>
      <c r="AG576" s="58">
        <v>54.1</v>
      </c>
      <c r="AH576" s="58">
        <v>54.6</v>
      </c>
      <c r="AI576" s="58">
        <v>51.5</v>
      </c>
      <c r="AJ576" s="58">
        <v>36.700000000000003</v>
      </c>
      <c r="AK576" s="58">
        <v>11</v>
      </c>
      <c r="AL576" s="58">
        <v>8.5</v>
      </c>
      <c r="AM576" s="58">
        <v>17.5</v>
      </c>
      <c r="AN576" s="58" t="s">
        <v>150</v>
      </c>
      <c r="AO576" s="58" t="s">
        <v>163</v>
      </c>
      <c r="AP576" s="58" t="s">
        <v>153</v>
      </c>
      <c r="AQ576" s="58" t="s">
        <v>150</v>
      </c>
      <c r="AR576" s="58" t="s">
        <v>153</v>
      </c>
      <c r="AS576" s="58" t="s">
        <v>150</v>
      </c>
      <c r="AT576" s="58" t="s">
        <v>166</v>
      </c>
      <c r="AU576" s="58" t="s">
        <v>181</v>
      </c>
      <c r="AV576" s="58" t="s">
        <v>153</v>
      </c>
      <c r="AW576" s="58" t="s">
        <v>150</v>
      </c>
      <c r="AX576" s="58" t="s">
        <v>153</v>
      </c>
      <c r="AY576" s="58" t="s">
        <v>150</v>
      </c>
      <c r="AZ576" s="58" t="s">
        <v>164</v>
      </c>
      <c r="BA576" s="58" t="s">
        <v>165</v>
      </c>
      <c r="BB576" s="58" t="s">
        <v>153</v>
      </c>
      <c r="BC576" s="58" t="s">
        <v>150</v>
      </c>
      <c r="BD576" s="58" t="s">
        <v>150</v>
      </c>
      <c r="BE576" s="58" t="s">
        <v>150</v>
      </c>
      <c r="BF576" s="58" t="s">
        <v>153</v>
      </c>
      <c r="BG576" s="58" t="s">
        <v>166</v>
      </c>
      <c r="BH576" s="58" t="s">
        <v>166</v>
      </c>
      <c r="BI576" s="58" t="s">
        <v>153</v>
      </c>
      <c r="BJ576" s="58" t="s">
        <v>153</v>
      </c>
      <c r="BK576" s="58" t="s">
        <v>150</v>
      </c>
      <c r="BL576" s="58" t="s">
        <v>153</v>
      </c>
      <c r="BM576" s="58" t="s">
        <v>166</v>
      </c>
      <c r="BN576" s="58" t="s">
        <v>166</v>
      </c>
      <c r="BO576" s="58" t="s">
        <v>2286</v>
      </c>
      <c r="BP576" s="58" t="s">
        <v>153</v>
      </c>
      <c r="BQ576" s="58" t="s">
        <v>150</v>
      </c>
      <c r="BR576" s="58" t="s">
        <v>150</v>
      </c>
      <c r="BS576" s="58" t="s">
        <v>150</v>
      </c>
      <c r="BT576" s="58" t="s">
        <v>150</v>
      </c>
      <c r="BU576" s="58" t="s">
        <v>150</v>
      </c>
      <c r="BV576" s="58" t="s">
        <v>150</v>
      </c>
      <c r="BW576" s="58" t="s">
        <v>150</v>
      </c>
      <c r="BX576" s="58" t="s">
        <v>150</v>
      </c>
      <c r="BY576" s="58" t="s">
        <v>150</v>
      </c>
      <c r="BZ576" s="58" t="s">
        <v>150</v>
      </c>
      <c r="CA576" s="58" t="s">
        <v>150</v>
      </c>
      <c r="CB576" s="58" t="s">
        <v>150</v>
      </c>
      <c r="CC576" s="58" t="s">
        <v>150</v>
      </c>
      <c r="CD576" s="58" t="s">
        <v>150</v>
      </c>
      <c r="CE576" s="58" t="s">
        <v>150</v>
      </c>
      <c r="CF576" s="58" t="s">
        <v>150</v>
      </c>
      <c r="CG576" s="58" t="s">
        <v>153</v>
      </c>
      <c r="CH576" s="58" t="s">
        <v>158</v>
      </c>
      <c r="CI576" s="62"/>
      <c r="CJ576" s="62"/>
      <c r="CK576" s="62"/>
      <c r="CL576" s="62"/>
      <c r="CM576" s="62"/>
      <c r="CN576" s="62"/>
      <c r="CO576" s="62"/>
      <c r="CP576" s="62"/>
      <c r="CQ576" s="62"/>
      <c r="CR576" s="62"/>
      <c r="CS576" s="62"/>
    </row>
    <row r="577" spans="1:97" ht="15" customHeight="1" x14ac:dyDescent="0.55000000000000004">
      <c r="A577" s="58">
        <v>707</v>
      </c>
      <c r="B577" s="58" t="s">
        <v>19</v>
      </c>
      <c r="C577" s="58" t="s">
        <v>49</v>
      </c>
      <c r="D577" s="58" t="s">
        <v>54</v>
      </c>
      <c r="E577" s="58" t="s">
        <v>22</v>
      </c>
      <c r="F577" s="58" t="s">
        <v>55</v>
      </c>
      <c r="G577" s="58">
        <v>265</v>
      </c>
      <c r="H577" s="58" t="s">
        <v>2573</v>
      </c>
      <c r="I577" s="59">
        <v>44394</v>
      </c>
      <c r="J577" s="40">
        <f t="shared" si="0"/>
        <v>2021</v>
      </c>
      <c r="K577" s="40">
        <f t="shared" si="1"/>
        <v>7</v>
      </c>
      <c r="L577" s="40" t="str">
        <f t="shared" si="2"/>
        <v>2 - Summer</v>
      </c>
      <c r="M577" s="58" t="s">
        <v>2574</v>
      </c>
      <c r="N577" s="58" t="s">
        <v>150</v>
      </c>
      <c r="O577" s="60">
        <v>0.4291666666666667</v>
      </c>
      <c r="P577" s="58" t="s">
        <v>160</v>
      </c>
      <c r="Q577" s="58">
        <v>28.83633</v>
      </c>
      <c r="R577" s="58">
        <v>-82.752110000000002</v>
      </c>
      <c r="S577" s="58" t="s">
        <v>152</v>
      </c>
      <c r="T577" s="58" t="s">
        <v>150</v>
      </c>
      <c r="U577" s="58" t="s">
        <v>153</v>
      </c>
      <c r="V577" s="58" t="s">
        <v>150</v>
      </c>
      <c r="W577" s="58" t="s">
        <v>153</v>
      </c>
      <c r="X577" s="58" t="s">
        <v>150</v>
      </c>
      <c r="Y577" s="58" t="s">
        <v>2575</v>
      </c>
      <c r="Z577" s="58" t="s">
        <v>2576</v>
      </c>
      <c r="AA577" s="63">
        <v>982.00041028538101</v>
      </c>
      <c r="AB577" s="58" t="s">
        <v>156</v>
      </c>
      <c r="AC577" s="58">
        <v>13.2</v>
      </c>
      <c r="AD577" s="58">
        <v>67.2</v>
      </c>
      <c r="AE577" s="58">
        <v>68.900000000000006</v>
      </c>
      <c r="AF577" s="58">
        <v>57.1</v>
      </c>
      <c r="AG577" s="58">
        <v>75.2</v>
      </c>
      <c r="AH577" s="58">
        <v>75.8</v>
      </c>
      <c r="AI577" s="58">
        <v>77.599999999999994</v>
      </c>
      <c r="AJ577" s="58">
        <v>51.7</v>
      </c>
      <c r="AK577" s="58">
        <v>13.5</v>
      </c>
      <c r="AL577" s="58">
        <v>11.9</v>
      </c>
      <c r="AM577" s="58" t="s">
        <v>150</v>
      </c>
      <c r="AN577" s="58" t="s">
        <v>150</v>
      </c>
      <c r="AO577" s="58" t="s">
        <v>163</v>
      </c>
      <c r="AP577" s="58" t="s">
        <v>153</v>
      </c>
      <c r="AQ577" s="58" t="s">
        <v>150</v>
      </c>
      <c r="AR577" s="58" t="s">
        <v>166</v>
      </c>
      <c r="AS577" s="58" t="s">
        <v>2577</v>
      </c>
      <c r="AT577" s="58" t="s">
        <v>166</v>
      </c>
      <c r="AU577" s="58" t="s">
        <v>181</v>
      </c>
      <c r="AV577" s="58" t="s">
        <v>153</v>
      </c>
      <c r="AW577" s="58" t="s">
        <v>150</v>
      </c>
      <c r="AX577" s="58" t="s">
        <v>153</v>
      </c>
      <c r="AY577" s="58" t="s">
        <v>150</v>
      </c>
      <c r="AZ577" s="58" t="s">
        <v>281</v>
      </c>
      <c r="BA577" s="58" t="s">
        <v>165</v>
      </c>
      <c r="BB577" s="58" t="s">
        <v>153</v>
      </c>
      <c r="BC577" s="58" t="s">
        <v>150</v>
      </c>
      <c r="BD577" s="58" t="s">
        <v>150</v>
      </c>
      <c r="BE577" s="58" t="s">
        <v>150</v>
      </c>
      <c r="BF577" s="58" t="s">
        <v>153</v>
      </c>
      <c r="BG577" s="58" t="s">
        <v>166</v>
      </c>
      <c r="BH577" s="58" t="s">
        <v>166</v>
      </c>
      <c r="BI577" s="58" t="s">
        <v>166</v>
      </c>
      <c r="BJ577" s="58" t="s">
        <v>153</v>
      </c>
      <c r="BK577" s="58" t="s">
        <v>150</v>
      </c>
      <c r="BL577" s="58" t="s">
        <v>153</v>
      </c>
      <c r="BM577" s="58" t="s">
        <v>166</v>
      </c>
      <c r="BN577" s="58" t="s">
        <v>153</v>
      </c>
      <c r="BO577" s="58" t="s">
        <v>2578</v>
      </c>
      <c r="BP577" s="58" t="s">
        <v>153</v>
      </c>
      <c r="BQ577" s="58" t="s">
        <v>150</v>
      </c>
      <c r="BR577" s="58" t="s">
        <v>150</v>
      </c>
      <c r="BS577" s="58">
        <v>28.836569999999998</v>
      </c>
      <c r="BT577" s="58">
        <v>-82.752679999999998</v>
      </c>
      <c r="BU577" s="59">
        <v>44394</v>
      </c>
      <c r="BV577" s="60">
        <v>0.49722222222222223</v>
      </c>
      <c r="BW577" s="58" t="s">
        <v>166</v>
      </c>
      <c r="BX577" s="58">
        <v>6</v>
      </c>
      <c r="BY577" s="58">
        <v>217.03399999999999</v>
      </c>
      <c r="BZ577" s="58">
        <v>9.3000000000000007</v>
      </c>
      <c r="CA577" s="58">
        <v>28.879193000000001</v>
      </c>
      <c r="CB577" s="58">
        <v>-82.764466999999996</v>
      </c>
      <c r="CC577" s="60">
        <v>0.72569444444444453</v>
      </c>
      <c r="CD577" s="58" t="s">
        <v>150</v>
      </c>
      <c r="CE577" s="58" t="s">
        <v>150</v>
      </c>
      <c r="CF577" s="58" t="s">
        <v>150</v>
      </c>
      <c r="CG577" s="58" t="s">
        <v>153</v>
      </c>
      <c r="CH577" s="58" t="s">
        <v>158</v>
      </c>
      <c r="CI577" s="62"/>
      <c r="CJ577" s="62"/>
      <c r="CK577" s="62"/>
      <c r="CL577" s="62"/>
      <c r="CM577" s="62"/>
      <c r="CN577" s="62"/>
      <c r="CO577" s="62"/>
      <c r="CP577" s="62"/>
      <c r="CQ577" s="62"/>
      <c r="CR577" s="62"/>
      <c r="CS577" s="62"/>
    </row>
    <row r="578" spans="1:97" ht="15" customHeight="1" x14ac:dyDescent="0.55000000000000004">
      <c r="A578" s="58">
        <v>708</v>
      </c>
      <c r="B578" s="58" t="s">
        <v>19</v>
      </c>
      <c r="C578" s="58" t="s">
        <v>49</v>
      </c>
      <c r="D578" s="58" t="s">
        <v>50</v>
      </c>
      <c r="E578" s="58" t="s">
        <v>22</v>
      </c>
      <c r="F578" s="58" t="s">
        <v>55</v>
      </c>
      <c r="G578" s="58">
        <v>266</v>
      </c>
      <c r="H578" s="58" t="s">
        <v>2579</v>
      </c>
      <c r="I578" s="59">
        <v>44394</v>
      </c>
      <c r="J578" s="40">
        <f t="shared" si="0"/>
        <v>2021</v>
      </c>
      <c r="K578" s="40">
        <f t="shared" si="1"/>
        <v>7</v>
      </c>
      <c r="L578" s="40" t="str">
        <f t="shared" si="2"/>
        <v>2 - Summer</v>
      </c>
      <c r="M578" s="58" t="s">
        <v>2580</v>
      </c>
      <c r="N578" s="58" t="s">
        <v>150</v>
      </c>
      <c r="O578" s="60">
        <v>0.55972222222222223</v>
      </c>
      <c r="P578" s="58" t="s">
        <v>160</v>
      </c>
      <c r="Q578" s="58">
        <v>28.7944</v>
      </c>
      <c r="R578" s="58">
        <v>-82.770880000000005</v>
      </c>
      <c r="S578" s="58" t="s">
        <v>152</v>
      </c>
      <c r="T578" s="58" t="s">
        <v>150</v>
      </c>
      <c r="U578" s="58" t="s">
        <v>153</v>
      </c>
      <c r="V578" s="58" t="s">
        <v>150</v>
      </c>
      <c r="W578" s="58" t="s">
        <v>153</v>
      </c>
      <c r="X578" s="58" t="s">
        <v>150</v>
      </c>
      <c r="Y578" s="58" t="s">
        <v>2581</v>
      </c>
      <c r="Z578" s="58" t="s">
        <v>2582</v>
      </c>
      <c r="AA578" s="63">
        <v>982.00040759530395</v>
      </c>
      <c r="AB578" s="58" t="s">
        <v>179</v>
      </c>
      <c r="AC578" s="58">
        <v>7.4</v>
      </c>
      <c r="AD578" s="58">
        <v>58.1</v>
      </c>
      <c r="AE578" s="58">
        <v>59.9</v>
      </c>
      <c r="AF578" s="58">
        <v>48.9</v>
      </c>
      <c r="AG578" s="58">
        <v>65.3</v>
      </c>
      <c r="AH578" s="58">
        <v>66.400000000000006</v>
      </c>
      <c r="AI578" s="58">
        <v>59.6</v>
      </c>
      <c r="AJ578" s="58">
        <v>49</v>
      </c>
      <c r="AK578" s="58">
        <v>11.4</v>
      </c>
      <c r="AL578" s="58">
        <v>8.3000000000000007</v>
      </c>
      <c r="AM578" s="58">
        <v>23.5</v>
      </c>
      <c r="AN578" s="58" t="s">
        <v>150</v>
      </c>
      <c r="AO578" s="58" t="s">
        <v>163</v>
      </c>
      <c r="AP578" s="58" t="s">
        <v>153</v>
      </c>
      <c r="AQ578" s="58" t="s">
        <v>150</v>
      </c>
      <c r="AR578" s="58" t="s">
        <v>153</v>
      </c>
      <c r="AS578" s="58" t="s">
        <v>150</v>
      </c>
      <c r="AT578" s="58" t="s">
        <v>166</v>
      </c>
      <c r="AU578" s="58" t="s">
        <v>181</v>
      </c>
      <c r="AV578" s="58" t="s">
        <v>153</v>
      </c>
      <c r="AW578" s="58" t="s">
        <v>150</v>
      </c>
      <c r="AX578" s="58" t="s">
        <v>166</v>
      </c>
      <c r="AY578" s="58" t="s">
        <v>2583</v>
      </c>
      <c r="AZ578" s="58" t="s">
        <v>165</v>
      </c>
      <c r="BA578" s="58" t="s">
        <v>165</v>
      </c>
      <c r="BB578" s="58" t="s">
        <v>153</v>
      </c>
      <c r="BC578" s="58" t="s">
        <v>150</v>
      </c>
      <c r="BD578" s="58" t="s">
        <v>150</v>
      </c>
      <c r="BE578" s="58" t="s">
        <v>150</v>
      </c>
      <c r="BF578" s="58" t="s">
        <v>153</v>
      </c>
      <c r="BG578" s="58" t="s">
        <v>166</v>
      </c>
      <c r="BH578" s="58" t="s">
        <v>153</v>
      </c>
      <c r="BI578" s="58" t="s">
        <v>153</v>
      </c>
      <c r="BJ578" s="58" t="s">
        <v>153</v>
      </c>
      <c r="BK578" s="58" t="s">
        <v>150</v>
      </c>
      <c r="BL578" s="58" t="s">
        <v>153</v>
      </c>
      <c r="BM578" s="58" t="s">
        <v>166</v>
      </c>
      <c r="BN578" s="58" t="s">
        <v>166</v>
      </c>
      <c r="BO578" s="58" t="s">
        <v>2286</v>
      </c>
      <c r="BP578" s="58" t="s">
        <v>153</v>
      </c>
      <c r="BQ578" s="58" t="s">
        <v>150</v>
      </c>
      <c r="BR578" s="58" t="s">
        <v>150</v>
      </c>
      <c r="BS578" s="58" t="s">
        <v>150</v>
      </c>
      <c r="BT578" s="58" t="s">
        <v>150</v>
      </c>
      <c r="BU578" s="58" t="s">
        <v>150</v>
      </c>
      <c r="BV578" s="58" t="s">
        <v>150</v>
      </c>
      <c r="BW578" s="58" t="s">
        <v>150</v>
      </c>
      <c r="BX578" s="58" t="s">
        <v>150</v>
      </c>
      <c r="BY578" s="58" t="s">
        <v>150</v>
      </c>
      <c r="BZ578" s="58" t="s">
        <v>150</v>
      </c>
      <c r="CA578" s="58" t="s">
        <v>150</v>
      </c>
      <c r="CB578" s="58" t="s">
        <v>150</v>
      </c>
      <c r="CC578" s="58" t="s">
        <v>150</v>
      </c>
      <c r="CD578" s="58" t="s">
        <v>150</v>
      </c>
      <c r="CE578" s="58" t="s">
        <v>150</v>
      </c>
      <c r="CF578" s="58" t="s">
        <v>150</v>
      </c>
      <c r="CG578" s="58" t="s">
        <v>153</v>
      </c>
      <c r="CH578" s="58" t="s">
        <v>158</v>
      </c>
      <c r="CI578" s="58" t="s">
        <v>150</v>
      </c>
      <c r="CJ578" s="62"/>
      <c r="CK578" s="62"/>
      <c r="CL578" s="62"/>
      <c r="CM578" s="62"/>
      <c r="CN578" s="62"/>
      <c r="CO578" s="62"/>
      <c r="CP578" s="62"/>
      <c r="CQ578" s="62"/>
      <c r="CR578" s="62"/>
      <c r="CS578" s="62"/>
    </row>
    <row r="579" spans="1:97" ht="15" customHeight="1" x14ac:dyDescent="0.55000000000000004">
      <c r="A579" s="58">
        <v>709</v>
      </c>
      <c r="B579" s="58" t="s">
        <v>19</v>
      </c>
      <c r="C579" s="58" t="s">
        <v>49</v>
      </c>
      <c r="D579" s="58" t="s">
        <v>50</v>
      </c>
      <c r="E579" s="58" t="s">
        <v>22</v>
      </c>
      <c r="F579" s="58" t="s">
        <v>55</v>
      </c>
      <c r="G579" s="58">
        <v>267</v>
      </c>
      <c r="H579" s="58" t="s">
        <v>2584</v>
      </c>
      <c r="I579" s="59">
        <v>44394</v>
      </c>
      <c r="J579" s="40">
        <f t="shared" si="0"/>
        <v>2021</v>
      </c>
      <c r="K579" s="40">
        <f t="shared" si="1"/>
        <v>7</v>
      </c>
      <c r="L579" s="40" t="str">
        <f t="shared" si="2"/>
        <v>2 - Summer</v>
      </c>
      <c r="M579" s="58" t="s">
        <v>2585</v>
      </c>
      <c r="N579" s="58" t="s">
        <v>150</v>
      </c>
      <c r="O579" s="60">
        <v>0.62013888888888891</v>
      </c>
      <c r="P579" s="58" t="s">
        <v>160</v>
      </c>
      <c r="Q579" s="58">
        <v>28.770440000000001</v>
      </c>
      <c r="R579" s="58">
        <v>-82.7851</v>
      </c>
      <c r="S579" s="58" t="s">
        <v>152</v>
      </c>
      <c r="T579" s="58" t="s">
        <v>150</v>
      </c>
      <c r="U579" s="58" t="s">
        <v>153</v>
      </c>
      <c r="V579" s="58" t="s">
        <v>150</v>
      </c>
      <c r="W579" s="58" t="s">
        <v>153</v>
      </c>
      <c r="X579" s="58" t="s">
        <v>150</v>
      </c>
      <c r="Y579" s="58" t="s">
        <v>150</v>
      </c>
      <c r="Z579" s="58" t="s">
        <v>2586</v>
      </c>
      <c r="AA579" s="63">
        <v>982.00040759476201</v>
      </c>
      <c r="AB579" s="58" t="s">
        <v>156</v>
      </c>
      <c r="AC579" s="58">
        <v>10.6</v>
      </c>
      <c r="AD579" s="58">
        <v>55.1</v>
      </c>
      <c r="AE579" s="58">
        <v>56</v>
      </c>
      <c r="AF579" s="58">
        <v>47.2</v>
      </c>
      <c r="AG579" s="58">
        <v>59</v>
      </c>
      <c r="AH579" s="58">
        <v>60.3</v>
      </c>
      <c r="AI579" s="58">
        <v>61.8</v>
      </c>
      <c r="AJ579" s="58">
        <v>43.4</v>
      </c>
      <c r="AK579" s="58">
        <v>12.9</v>
      </c>
      <c r="AL579" s="58">
        <v>10</v>
      </c>
      <c r="AM579" s="58">
        <v>30.2</v>
      </c>
      <c r="AN579" s="58" t="s">
        <v>150</v>
      </c>
      <c r="AO579" s="58" t="s">
        <v>163</v>
      </c>
      <c r="AP579" s="58" t="s">
        <v>166</v>
      </c>
      <c r="AQ579" s="58" t="s">
        <v>2251</v>
      </c>
      <c r="AR579" s="58" t="s">
        <v>153</v>
      </c>
      <c r="AS579" s="58" t="s">
        <v>150</v>
      </c>
      <c r="AT579" s="58" t="s">
        <v>166</v>
      </c>
      <c r="AU579" s="58" t="s">
        <v>181</v>
      </c>
      <c r="AV579" s="58" t="s">
        <v>153</v>
      </c>
      <c r="AW579" s="58" t="s">
        <v>150</v>
      </c>
      <c r="AX579" s="58" t="s">
        <v>153</v>
      </c>
      <c r="AY579" s="58" t="s">
        <v>150</v>
      </c>
      <c r="AZ579" s="58" t="s">
        <v>165</v>
      </c>
      <c r="BA579" s="58" t="s">
        <v>165</v>
      </c>
      <c r="BB579" s="58" t="s">
        <v>153</v>
      </c>
      <c r="BC579" s="58" t="s">
        <v>150</v>
      </c>
      <c r="BD579" s="58" t="s">
        <v>150</v>
      </c>
      <c r="BE579" s="58" t="s">
        <v>150</v>
      </c>
      <c r="BF579" s="58" t="s">
        <v>153</v>
      </c>
      <c r="BG579" s="58" t="s">
        <v>166</v>
      </c>
      <c r="BH579" s="58" t="s">
        <v>166</v>
      </c>
      <c r="BI579" s="58" t="s">
        <v>153</v>
      </c>
      <c r="BJ579" s="58" t="s">
        <v>153</v>
      </c>
      <c r="BK579" s="58" t="s">
        <v>150</v>
      </c>
      <c r="BL579" s="58" t="s">
        <v>153</v>
      </c>
      <c r="BM579" s="58" t="s">
        <v>166</v>
      </c>
      <c r="BN579" s="58" t="s">
        <v>166</v>
      </c>
      <c r="BO579" s="58" t="s">
        <v>3532</v>
      </c>
      <c r="BP579" s="58" t="s">
        <v>153</v>
      </c>
      <c r="BQ579" s="58" t="s">
        <v>150</v>
      </c>
      <c r="BR579" s="58" t="s">
        <v>150</v>
      </c>
      <c r="BS579" s="58" t="s">
        <v>150</v>
      </c>
      <c r="BT579" s="58" t="s">
        <v>150</v>
      </c>
      <c r="BU579" s="58" t="s">
        <v>150</v>
      </c>
      <c r="BV579" s="58" t="s">
        <v>150</v>
      </c>
      <c r="BW579" s="58" t="s">
        <v>150</v>
      </c>
      <c r="BX579" s="58" t="s">
        <v>150</v>
      </c>
      <c r="BY579" s="58" t="s">
        <v>150</v>
      </c>
      <c r="BZ579" s="58" t="s">
        <v>150</v>
      </c>
      <c r="CA579" s="58" t="s">
        <v>150</v>
      </c>
      <c r="CB579" s="58" t="s">
        <v>150</v>
      </c>
      <c r="CC579" s="58" t="s">
        <v>150</v>
      </c>
      <c r="CD579" s="58" t="s">
        <v>150</v>
      </c>
      <c r="CE579" s="58" t="s">
        <v>150</v>
      </c>
      <c r="CF579" s="58" t="s">
        <v>150</v>
      </c>
      <c r="CG579" s="58" t="s">
        <v>153</v>
      </c>
      <c r="CH579" s="58" t="s">
        <v>158</v>
      </c>
      <c r="CI579" s="62"/>
      <c r="CJ579" s="62"/>
      <c r="CK579" s="62"/>
      <c r="CL579" s="62"/>
      <c r="CM579" s="62"/>
      <c r="CN579" s="62"/>
      <c r="CO579" s="62"/>
      <c r="CP579" s="62"/>
      <c r="CQ579" s="62"/>
      <c r="CR579" s="62"/>
      <c r="CS579" s="62"/>
    </row>
    <row r="580" spans="1:97" ht="15" customHeight="1" x14ac:dyDescent="0.55000000000000004">
      <c r="A580" s="58">
        <v>710</v>
      </c>
      <c r="B580" s="58" t="s">
        <v>19</v>
      </c>
      <c r="C580" s="58" t="s">
        <v>49</v>
      </c>
      <c r="D580" s="58" t="s">
        <v>54</v>
      </c>
      <c r="E580" s="58" t="s">
        <v>22</v>
      </c>
      <c r="F580" s="58" t="s">
        <v>55</v>
      </c>
      <c r="G580" s="58">
        <v>268</v>
      </c>
      <c r="H580" s="58" t="s">
        <v>2587</v>
      </c>
      <c r="I580" s="59">
        <v>44395</v>
      </c>
      <c r="J580" s="40">
        <f t="shared" si="0"/>
        <v>2021</v>
      </c>
      <c r="K580" s="40">
        <f t="shared" si="1"/>
        <v>7</v>
      </c>
      <c r="L580" s="40" t="str">
        <f t="shared" si="2"/>
        <v>2 - Summer</v>
      </c>
      <c r="M580" s="58" t="s">
        <v>2588</v>
      </c>
      <c r="N580" s="58" t="s">
        <v>150</v>
      </c>
      <c r="O580" s="60">
        <v>0.51458333333333328</v>
      </c>
      <c r="P580" s="58" t="s">
        <v>160</v>
      </c>
      <c r="Q580" s="58">
        <v>28.754449999999999</v>
      </c>
      <c r="R580" s="58">
        <v>-82.759609999999995</v>
      </c>
      <c r="S580" s="58" t="s">
        <v>152</v>
      </c>
      <c r="T580" s="58" t="s">
        <v>150</v>
      </c>
      <c r="U580" s="58" t="s">
        <v>153</v>
      </c>
      <c r="V580" s="58" t="s">
        <v>150</v>
      </c>
      <c r="W580" s="58" t="s">
        <v>153</v>
      </c>
      <c r="X580" s="58" t="s">
        <v>150</v>
      </c>
      <c r="Y580" s="58" t="s">
        <v>150</v>
      </c>
      <c r="Z580" s="58" t="s">
        <v>2589</v>
      </c>
      <c r="AA580" s="63">
        <v>982.00040759508897</v>
      </c>
      <c r="AB580" s="58" t="s">
        <v>156</v>
      </c>
      <c r="AC580" s="58">
        <v>18.399999999999999</v>
      </c>
      <c r="AD580" s="58">
        <v>96.1</v>
      </c>
      <c r="AE580" s="58">
        <v>97.9</v>
      </c>
      <c r="AF580" s="58">
        <v>70.599999999999994</v>
      </c>
      <c r="AG580" s="58">
        <v>104.5</v>
      </c>
      <c r="AH580" s="58">
        <v>106.3</v>
      </c>
      <c r="AI580" s="58">
        <v>85.1</v>
      </c>
      <c r="AJ580" s="58" t="s">
        <v>150</v>
      </c>
      <c r="AK580" s="58" t="s">
        <v>150</v>
      </c>
      <c r="AL580" s="58" t="s">
        <v>150</v>
      </c>
      <c r="AM580" s="58" t="s">
        <v>150</v>
      </c>
      <c r="AN580" s="58" t="s">
        <v>157</v>
      </c>
      <c r="AO580" s="58" t="s">
        <v>201</v>
      </c>
      <c r="AP580" s="58" t="s">
        <v>153</v>
      </c>
      <c r="AQ580" s="58" t="s">
        <v>150</v>
      </c>
      <c r="AR580" s="58" t="s">
        <v>166</v>
      </c>
      <c r="AS580" s="58" t="s">
        <v>2590</v>
      </c>
      <c r="AT580" s="58" t="s">
        <v>166</v>
      </c>
      <c r="AU580" s="58" t="s">
        <v>181</v>
      </c>
      <c r="AV580" s="58" t="s">
        <v>153</v>
      </c>
      <c r="AW580" s="58" t="s">
        <v>2591</v>
      </c>
      <c r="AX580" s="58" t="s">
        <v>153</v>
      </c>
      <c r="AY580" s="58" t="s">
        <v>2591</v>
      </c>
      <c r="AZ580" s="58" t="s">
        <v>164</v>
      </c>
      <c r="BA580" s="58" t="s">
        <v>165</v>
      </c>
      <c r="BB580" s="58" t="s">
        <v>153</v>
      </c>
      <c r="BC580" s="58" t="s">
        <v>150</v>
      </c>
      <c r="BD580" s="58" t="s">
        <v>150</v>
      </c>
      <c r="BE580" s="58" t="s">
        <v>150</v>
      </c>
      <c r="BF580" s="58" t="s">
        <v>153</v>
      </c>
      <c r="BG580" s="58" t="s">
        <v>166</v>
      </c>
      <c r="BH580" s="58" t="s">
        <v>166</v>
      </c>
      <c r="BI580" s="58" t="s">
        <v>166</v>
      </c>
      <c r="BJ580" s="58" t="s">
        <v>153</v>
      </c>
      <c r="BK580" s="58" t="s">
        <v>150</v>
      </c>
      <c r="BL580" s="58" t="s">
        <v>153</v>
      </c>
      <c r="BM580" s="58" t="s">
        <v>166</v>
      </c>
      <c r="BN580" s="58" t="s">
        <v>166</v>
      </c>
      <c r="BO580" s="58" t="s">
        <v>2592</v>
      </c>
      <c r="BP580" s="58" t="s">
        <v>153</v>
      </c>
      <c r="BQ580" s="58" t="s">
        <v>150</v>
      </c>
      <c r="BR580" s="58" t="s">
        <v>150</v>
      </c>
      <c r="BS580" s="58">
        <v>28.75544</v>
      </c>
      <c r="BT580" s="58">
        <v>-82.759799999999998</v>
      </c>
      <c r="BU580" s="59">
        <v>44395</v>
      </c>
      <c r="BV580" s="60">
        <v>0.56944444444444442</v>
      </c>
      <c r="BW580" s="58" t="s">
        <v>166</v>
      </c>
      <c r="BX580" s="58">
        <v>6</v>
      </c>
      <c r="BY580" s="58">
        <v>217.03399999999999</v>
      </c>
      <c r="BZ580" s="58" t="s">
        <v>150</v>
      </c>
      <c r="CA580" s="58">
        <v>28.750869999999999</v>
      </c>
      <c r="CB580" s="58">
        <v>-82.774829999999994</v>
      </c>
      <c r="CC580" s="60">
        <v>0.68958333333333333</v>
      </c>
      <c r="CD580" s="58" t="s">
        <v>150</v>
      </c>
      <c r="CE580" s="58" t="s">
        <v>150</v>
      </c>
      <c r="CF580" s="58" t="s">
        <v>150</v>
      </c>
      <c r="CG580" s="58" t="s">
        <v>153</v>
      </c>
      <c r="CH580" s="58" t="s">
        <v>158</v>
      </c>
      <c r="CI580" s="62"/>
      <c r="CJ580" s="62"/>
      <c r="CK580" s="62"/>
      <c r="CL580" s="62"/>
      <c r="CM580" s="62"/>
      <c r="CN580" s="62"/>
      <c r="CO580" s="62"/>
      <c r="CP580" s="62"/>
      <c r="CQ580" s="62"/>
      <c r="CR580" s="62"/>
      <c r="CS580" s="62"/>
    </row>
    <row r="581" spans="1:97" ht="15" customHeight="1" x14ac:dyDescent="0.55000000000000004">
      <c r="A581" s="58">
        <v>711</v>
      </c>
      <c r="B581" s="58" t="s">
        <v>19</v>
      </c>
      <c r="C581" s="58" t="s">
        <v>49</v>
      </c>
      <c r="D581" s="58" t="s">
        <v>50</v>
      </c>
      <c r="E581" s="58" t="s">
        <v>22</v>
      </c>
      <c r="F581" s="58" t="s">
        <v>55</v>
      </c>
      <c r="G581" s="58">
        <v>269</v>
      </c>
      <c r="H581" s="58" t="s">
        <v>2593</v>
      </c>
      <c r="I581" s="59">
        <v>44395</v>
      </c>
      <c r="J581" s="40">
        <f t="shared" si="0"/>
        <v>2021</v>
      </c>
      <c r="K581" s="40">
        <f t="shared" si="1"/>
        <v>7</v>
      </c>
      <c r="L581" s="40" t="str">
        <f t="shared" si="2"/>
        <v>2 - Summer</v>
      </c>
      <c r="M581" s="58" t="s">
        <v>2594</v>
      </c>
      <c r="N581" s="58" t="s">
        <v>150</v>
      </c>
      <c r="O581" s="60">
        <v>0.67569444444444438</v>
      </c>
      <c r="P581" s="58" t="s">
        <v>160</v>
      </c>
      <c r="Q581" s="58">
        <v>28.758002999999999</v>
      </c>
      <c r="R581" s="58">
        <v>-82.774309000000002</v>
      </c>
      <c r="S581" s="58" t="s">
        <v>152</v>
      </c>
      <c r="T581" s="58" t="s">
        <v>150</v>
      </c>
      <c r="U581" s="58" t="s">
        <v>153</v>
      </c>
      <c r="V581" s="58" t="s">
        <v>150</v>
      </c>
      <c r="W581" s="58" t="s">
        <v>153</v>
      </c>
      <c r="X581" s="58" t="s">
        <v>150</v>
      </c>
      <c r="Y581" s="58" t="s">
        <v>2595</v>
      </c>
      <c r="Z581" s="58" t="s">
        <v>3512</v>
      </c>
      <c r="AA581" s="63">
        <v>982.00040759491606</v>
      </c>
      <c r="AB581" s="58" t="s">
        <v>156</v>
      </c>
      <c r="AC581" s="58">
        <v>12.6</v>
      </c>
      <c r="AD581" s="58">
        <v>65.3</v>
      </c>
      <c r="AE581" s="58">
        <v>66.2</v>
      </c>
      <c r="AF581" s="58">
        <v>55.5</v>
      </c>
      <c r="AG581" s="58">
        <v>70.2</v>
      </c>
      <c r="AH581" s="58">
        <v>71.400000000000006</v>
      </c>
      <c r="AI581" s="58">
        <v>69.400000000000006</v>
      </c>
      <c r="AJ581" s="58">
        <v>51</v>
      </c>
      <c r="AK581" s="58">
        <v>13.1</v>
      </c>
      <c r="AL581" s="58">
        <v>10.4</v>
      </c>
      <c r="AM581" s="58" t="s">
        <v>150</v>
      </c>
      <c r="AN581" s="58" t="s">
        <v>150</v>
      </c>
      <c r="AO581" s="58" t="s">
        <v>163</v>
      </c>
      <c r="AP581" s="58" t="s">
        <v>153</v>
      </c>
      <c r="AQ581" s="58" t="s">
        <v>150</v>
      </c>
      <c r="AR581" s="58" t="s">
        <v>153</v>
      </c>
      <c r="AS581" s="58" t="s">
        <v>150</v>
      </c>
      <c r="AT581" s="58" t="s">
        <v>166</v>
      </c>
      <c r="AU581" s="58" t="s">
        <v>181</v>
      </c>
      <c r="AV581" s="58" t="s">
        <v>153</v>
      </c>
      <c r="AW581" s="58" t="s">
        <v>150</v>
      </c>
      <c r="AX581" s="58" t="s">
        <v>153</v>
      </c>
      <c r="AY581" s="58" t="s">
        <v>150</v>
      </c>
      <c r="AZ581" s="58" t="s">
        <v>185</v>
      </c>
      <c r="BA581" s="58" t="s">
        <v>165</v>
      </c>
      <c r="BB581" s="58" t="s">
        <v>153</v>
      </c>
      <c r="BC581" s="58" t="s">
        <v>150</v>
      </c>
      <c r="BD581" s="58" t="s">
        <v>150</v>
      </c>
      <c r="BE581" s="58" t="s">
        <v>150</v>
      </c>
      <c r="BF581" s="58" t="s">
        <v>153</v>
      </c>
      <c r="BG581" s="58" t="s">
        <v>166</v>
      </c>
      <c r="BH581" s="58" t="s">
        <v>166</v>
      </c>
      <c r="BI581" s="58" t="s">
        <v>153</v>
      </c>
      <c r="BJ581" s="58" t="s">
        <v>153</v>
      </c>
      <c r="BK581" s="58" t="s">
        <v>150</v>
      </c>
      <c r="BL581" s="58" t="s">
        <v>153</v>
      </c>
      <c r="BM581" s="58" t="s">
        <v>166</v>
      </c>
      <c r="BN581" s="58" t="s">
        <v>166</v>
      </c>
      <c r="BO581" s="58" t="s">
        <v>2286</v>
      </c>
      <c r="BP581" s="58" t="s">
        <v>153</v>
      </c>
      <c r="BQ581" s="58" t="s">
        <v>150</v>
      </c>
      <c r="BR581" s="58" t="s">
        <v>150</v>
      </c>
      <c r="BS581" s="58" t="s">
        <v>150</v>
      </c>
      <c r="BT581" s="58" t="s">
        <v>150</v>
      </c>
      <c r="BU581" s="58" t="s">
        <v>150</v>
      </c>
      <c r="BV581" s="58" t="s">
        <v>150</v>
      </c>
      <c r="BW581" s="58" t="s">
        <v>150</v>
      </c>
      <c r="BX581" s="58" t="s">
        <v>150</v>
      </c>
      <c r="BY581" s="58" t="s">
        <v>150</v>
      </c>
      <c r="BZ581" s="58" t="s">
        <v>150</v>
      </c>
      <c r="CA581" s="58" t="s">
        <v>150</v>
      </c>
      <c r="CB581" s="58" t="s">
        <v>150</v>
      </c>
      <c r="CC581" s="58" t="s">
        <v>150</v>
      </c>
      <c r="CD581" s="58" t="s">
        <v>150</v>
      </c>
      <c r="CE581" s="58" t="s">
        <v>150</v>
      </c>
      <c r="CF581" s="58" t="s">
        <v>150</v>
      </c>
      <c r="CG581" s="58" t="s">
        <v>153</v>
      </c>
      <c r="CH581" s="58" t="s">
        <v>158</v>
      </c>
      <c r="CI581" s="62"/>
      <c r="CJ581" s="62"/>
      <c r="CK581" s="62"/>
      <c r="CL581" s="62"/>
      <c r="CM581" s="62"/>
      <c r="CN581" s="62"/>
      <c r="CO581" s="62"/>
      <c r="CP581" s="62"/>
      <c r="CQ581" s="62"/>
      <c r="CR581" s="62"/>
      <c r="CS581" s="62"/>
    </row>
    <row r="582" spans="1:97" s="1" customFormat="1" ht="15" customHeight="1" x14ac:dyDescent="0.55000000000000004">
      <c r="A582" s="1">
        <v>712</v>
      </c>
      <c r="B582" s="1" t="s">
        <v>19</v>
      </c>
      <c r="C582" s="1" t="s">
        <v>49</v>
      </c>
      <c r="D582" s="1" t="s">
        <v>50</v>
      </c>
      <c r="E582" s="1" t="s">
        <v>22</v>
      </c>
      <c r="F582" s="1" t="s">
        <v>3513</v>
      </c>
      <c r="G582" s="1">
        <v>270</v>
      </c>
      <c r="H582" s="1" t="s">
        <v>3514</v>
      </c>
      <c r="I582" s="2">
        <v>44420</v>
      </c>
      <c r="J582" s="40">
        <f t="shared" ref="J582:J585" si="3">YEAR(I582)</f>
        <v>2021</v>
      </c>
      <c r="K582" s="40">
        <f t="shared" ref="K582:K585" si="4">MONTH(I582)</f>
        <v>8</v>
      </c>
      <c r="L582" s="40" t="str">
        <f t="shared" ref="L582:L585" si="5">IF(AND(K582&gt;=3, K582&lt;=5), "1 - Spring", IF(AND(K582&gt;=6,K582&lt;=8), "2 - Summer", IF(AND(K582&gt;=9, K582&lt;=11), "3 - Fall", "4 - Winter")))</f>
        <v>2 - Summer</v>
      </c>
      <c r="M582" s="1" t="s">
        <v>3515</v>
      </c>
      <c r="N582" s="1" t="s">
        <v>150</v>
      </c>
      <c r="O582" s="77">
        <v>0.49791666666666662</v>
      </c>
      <c r="P582" s="1" t="s">
        <v>160</v>
      </c>
      <c r="Q582" s="1">
        <v>28.841830000000002</v>
      </c>
      <c r="R582" s="1">
        <v>-82.469989999999996</v>
      </c>
      <c r="S582" s="1" t="s">
        <v>152</v>
      </c>
      <c r="T582" s="1" t="s">
        <v>150</v>
      </c>
      <c r="U582" s="1" t="s">
        <v>153</v>
      </c>
      <c r="V582" s="1" t="s">
        <v>150</v>
      </c>
      <c r="W582" s="1" t="s">
        <v>153</v>
      </c>
      <c r="X582" s="1" t="s">
        <v>150</v>
      </c>
      <c r="Y582" s="1" t="s">
        <v>3516</v>
      </c>
      <c r="Z582" s="1" t="s">
        <v>3517</v>
      </c>
      <c r="AA582" s="78">
        <v>989.00104045028297</v>
      </c>
      <c r="AB582" s="1" t="s">
        <v>162</v>
      </c>
      <c r="AC582" s="1">
        <v>9.4</v>
      </c>
      <c r="AD582" s="1">
        <v>43.3</v>
      </c>
      <c r="AE582" s="1">
        <v>44</v>
      </c>
      <c r="AF582" s="1">
        <v>44.6</v>
      </c>
      <c r="AG582" s="1">
        <v>45.7</v>
      </c>
      <c r="AH582" s="1">
        <v>46.4</v>
      </c>
      <c r="AI582" s="1">
        <v>49.8</v>
      </c>
      <c r="AJ582" s="1">
        <v>34.4</v>
      </c>
      <c r="AK582" s="1">
        <v>7.3</v>
      </c>
      <c r="AL582" s="1">
        <v>5</v>
      </c>
      <c r="AM582" s="1">
        <v>12.9</v>
      </c>
      <c r="AN582" s="1" t="s">
        <v>150</v>
      </c>
      <c r="AO582" s="1" t="s">
        <v>163</v>
      </c>
      <c r="AP582" s="1" t="s">
        <v>153</v>
      </c>
      <c r="AQ582" s="1" t="s">
        <v>150</v>
      </c>
      <c r="AR582" s="1" t="s">
        <v>153</v>
      </c>
      <c r="AS582" s="1" t="s">
        <v>150</v>
      </c>
      <c r="AT582" s="1" t="s">
        <v>166</v>
      </c>
      <c r="AU582" s="1" t="s">
        <v>181</v>
      </c>
      <c r="AV582" s="1" t="s">
        <v>153</v>
      </c>
      <c r="AW582" s="1" t="s">
        <v>150</v>
      </c>
      <c r="AX582" s="1" t="s">
        <v>153</v>
      </c>
      <c r="AY582" s="1" t="s">
        <v>150</v>
      </c>
      <c r="AZ582" s="1" t="s">
        <v>164</v>
      </c>
      <c r="BA582" s="1" t="s">
        <v>165</v>
      </c>
      <c r="BB582" s="1" t="s">
        <v>153</v>
      </c>
      <c r="BC582" s="1" t="s">
        <v>150</v>
      </c>
      <c r="BD582" s="1" t="s">
        <v>150</v>
      </c>
      <c r="BE582" s="1" t="s">
        <v>150</v>
      </c>
      <c r="BF582" s="1" t="s">
        <v>153</v>
      </c>
      <c r="BG582" s="1" t="s">
        <v>166</v>
      </c>
      <c r="BH582" s="1" t="s">
        <v>153</v>
      </c>
      <c r="BI582" s="1" t="s">
        <v>153</v>
      </c>
      <c r="BJ582" s="1" t="s">
        <v>153</v>
      </c>
      <c r="BK582" s="1" t="s">
        <v>150</v>
      </c>
      <c r="BL582" s="1" t="s">
        <v>153</v>
      </c>
      <c r="BM582" s="1" t="s">
        <v>166</v>
      </c>
      <c r="BN582" s="1" t="s">
        <v>166</v>
      </c>
      <c r="BO582" s="58" t="s">
        <v>3529</v>
      </c>
      <c r="BP582" s="1" t="s">
        <v>153</v>
      </c>
      <c r="BQ582" s="1" t="s">
        <v>150</v>
      </c>
      <c r="BR582" s="1" t="s">
        <v>150</v>
      </c>
      <c r="BS582" s="1" t="s">
        <v>150</v>
      </c>
      <c r="BT582" s="1" t="s">
        <v>150</v>
      </c>
      <c r="BU582" s="1" t="s">
        <v>150</v>
      </c>
      <c r="BV582" s="1" t="s">
        <v>150</v>
      </c>
      <c r="BW582" s="1" t="s">
        <v>150</v>
      </c>
      <c r="BX582" s="1" t="s">
        <v>150</v>
      </c>
      <c r="BY582" s="1" t="s">
        <v>150</v>
      </c>
      <c r="BZ582" s="1" t="s">
        <v>150</v>
      </c>
      <c r="CA582" s="1" t="s">
        <v>150</v>
      </c>
      <c r="CB582" s="1" t="s">
        <v>150</v>
      </c>
      <c r="CC582" s="1" t="s">
        <v>150</v>
      </c>
      <c r="CD582" s="1" t="s">
        <v>150</v>
      </c>
      <c r="CE582" s="1" t="s">
        <v>150</v>
      </c>
      <c r="CF582" s="1" t="s">
        <v>150</v>
      </c>
      <c r="CG582" s="1" t="s">
        <v>153</v>
      </c>
      <c r="CH582" s="1" t="s">
        <v>158</v>
      </c>
      <c r="CI582" s="58" t="s">
        <v>150</v>
      </c>
    </row>
    <row r="583" spans="1:97" s="1" customFormat="1" ht="15" customHeight="1" x14ac:dyDescent="0.55000000000000004">
      <c r="A583" s="1">
        <v>713</v>
      </c>
      <c r="B583" s="1" t="s">
        <v>19</v>
      </c>
      <c r="C583" s="1" t="s">
        <v>49</v>
      </c>
      <c r="D583" s="1" t="s">
        <v>54</v>
      </c>
      <c r="E583" s="1" t="s">
        <v>22</v>
      </c>
      <c r="F583" s="1" t="s">
        <v>3513</v>
      </c>
      <c r="G583" s="1">
        <v>271</v>
      </c>
      <c r="H583" s="1" t="s">
        <v>3518</v>
      </c>
      <c r="I583" s="2">
        <v>44421</v>
      </c>
      <c r="J583" s="40">
        <f t="shared" si="3"/>
        <v>2021</v>
      </c>
      <c r="K583" s="40">
        <f t="shared" si="4"/>
        <v>8</v>
      </c>
      <c r="L583" s="40" t="str">
        <f t="shared" si="5"/>
        <v>2 - Summer</v>
      </c>
      <c r="M583" s="1" t="s">
        <v>3519</v>
      </c>
      <c r="N583" s="1" t="s">
        <v>150</v>
      </c>
      <c r="O583" s="77">
        <v>0.4597222222222222</v>
      </c>
      <c r="P583" s="1" t="s">
        <v>160</v>
      </c>
      <c r="Q583" s="1">
        <v>28.795020000000001</v>
      </c>
      <c r="R583" s="1">
        <v>-82.786839999999998</v>
      </c>
      <c r="S583" s="1" t="s">
        <v>152</v>
      </c>
      <c r="T583" s="1" t="s">
        <v>150</v>
      </c>
      <c r="U583" s="1" t="s">
        <v>153</v>
      </c>
      <c r="V583" s="1" t="s">
        <v>150</v>
      </c>
      <c r="W583" s="1" t="s">
        <v>153</v>
      </c>
      <c r="X583" s="1" t="s">
        <v>150</v>
      </c>
      <c r="Y583" s="1" t="s">
        <v>3520</v>
      </c>
      <c r="Z583" s="1" t="s">
        <v>3521</v>
      </c>
      <c r="AA583" s="78">
        <v>989.00104045332205</v>
      </c>
      <c r="AB583" s="1" t="s">
        <v>156</v>
      </c>
      <c r="AC583" s="1">
        <v>12.8</v>
      </c>
      <c r="AD583" s="1">
        <v>71.2</v>
      </c>
      <c r="AE583" s="1">
        <v>72.099999999999994</v>
      </c>
      <c r="AF583" s="1">
        <v>59.2</v>
      </c>
      <c r="AG583" s="1">
        <v>81</v>
      </c>
      <c r="AH583" s="1">
        <v>82.1</v>
      </c>
      <c r="AI583" s="1">
        <v>77.2</v>
      </c>
      <c r="AJ583" s="1">
        <v>57.2</v>
      </c>
      <c r="AK583" s="1">
        <v>11.5</v>
      </c>
      <c r="AL583" s="1">
        <v>9</v>
      </c>
      <c r="AM583" s="1" t="s">
        <v>150</v>
      </c>
      <c r="AN583" s="1" t="s">
        <v>150</v>
      </c>
      <c r="AO583" s="1" t="s">
        <v>163</v>
      </c>
      <c r="AP583" s="1" t="s">
        <v>153</v>
      </c>
      <c r="AQ583" s="1" t="s">
        <v>150</v>
      </c>
      <c r="AR583" s="1" t="s">
        <v>153</v>
      </c>
      <c r="AS583" s="1" t="s">
        <v>150</v>
      </c>
      <c r="AT583" s="1" t="s">
        <v>166</v>
      </c>
      <c r="AU583" s="1" t="s">
        <v>181</v>
      </c>
      <c r="AV583" s="1" t="s">
        <v>153</v>
      </c>
      <c r="AW583" s="1" t="s">
        <v>150</v>
      </c>
      <c r="AX583" s="1" t="s">
        <v>153</v>
      </c>
      <c r="AY583" s="1" t="s">
        <v>150</v>
      </c>
      <c r="AZ583" s="1" t="s">
        <v>281</v>
      </c>
      <c r="BA583" s="1" t="s">
        <v>165</v>
      </c>
      <c r="BB583" s="1" t="s">
        <v>153</v>
      </c>
      <c r="BC583" s="1" t="s">
        <v>150</v>
      </c>
      <c r="BD583" s="1" t="s">
        <v>150</v>
      </c>
      <c r="BE583" s="1" t="s">
        <v>150</v>
      </c>
      <c r="BF583" s="1" t="s">
        <v>153</v>
      </c>
      <c r="BG583" s="1" t="s">
        <v>166</v>
      </c>
      <c r="BH583" s="1" t="s">
        <v>166</v>
      </c>
      <c r="BI583" s="1" t="s">
        <v>166</v>
      </c>
      <c r="BJ583" s="1" t="s">
        <v>153</v>
      </c>
      <c r="BK583" s="1" t="s">
        <v>150</v>
      </c>
      <c r="BL583" s="1" t="s">
        <v>153</v>
      </c>
      <c r="BM583" s="1" t="s">
        <v>166</v>
      </c>
      <c r="BN583" s="1" t="s">
        <v>166</v>
      </c>
      <c r="BO583" s="58" t="s">
        <v>3530</v>
      </c>
      <c r="BP583" s="1" t="s">
        <v>153</v>
      </c>
      <c r="BQ583" s="1" t="s">
        <v>150</v>
      </c>
      <c r="BR583" s="1" t="s">
        <v>150</v>
      </c>
      <c r="BS583" s="79"/>
      <c r="BT583" s="79"/>
      <c r="BU583" s="2">
        <v>44421</v>
      </c>
      <c r="BV583" s="80">
        <v>0.52847222222222223</v>
      </c>
      <c r="BW583" s="1" t="s">
        <v>166</v>
      </c>
      <c r="BY583" s="1">
        <v>218.42400000000001</v>
      </c>
      <c r="BZ583" s="1" t="s">
        <v>150</v>
      </c>
      <c r="CA583" s="1">
        <v>28.780999999999999</v>
      </c>
      <c r="CB583" s="1">
        <v>-82.793530000000004</v>
      </c>
      <c r="CC583" s="77">
        <v>0.71875</v>
      </c>
      <c r="CD583" s="1" t="s">
        <v>150</v>
      </c>
      <c r="CE583" s="1" t="s">
        <v>150</v>
      </c>
      <c r="CF583" s="1" t="s">
        <v>150</v>
      </c>
      <c r="CG583" s="1" t="s">
        <v>153</v>
      </c>
      <c r="CH583" s="1" t="s">
        <v>158</v>
      </c>
    </row>
    <row r="584" spans="1:97" s="1" customFormat="1" ht="15" customHeight="1" x14ac:dyDescent="0.55000000000000004">
      <c r="A584" s="1">
        <v>714</v>
      </c>
      <c r="B584" s="1" t="s">
        <v>19</v>
      </c>
      <c r="C584" s="1" t="s">
        <v>49</v>
      </c>
      <c r="D584" s="1" t="s">
        <v>54</v>
      </c>
      <c r="E584" s="1" t="s">
        <v>22</v>
      </c>
      <c r="F584" s="1" t="s">
        <v>3513</v>
      </c>
      <c r="G584" s="1">
        <v>272</v>
      </c>
      <c r="H584" s="1" t="s">
        <v>3522</v>
      </c>
      <c r="I584" s="2">
        <v>44421</v>
      </c>
      <c r="J584" s="40">
        <f t="shared" si="3"/>
        <v>2021</v>
      </c>
      <c r="K584" s="40">
        <f t="shared" si="4"/>
        <v>8</v>
      </c>
      <c r="L584" s="40" t="str">
        <f t="shared" si="5"/>
        <v>2 - Summer</v>
      </c>
      <c r="M584" s="1" t="s">
        <v>3519</v>
      </c>
      <c r="N584" s="1" t="s">
        <v>150</v>
      </c>
      <c r="O584" s="77">
        <v>0.46597222222222223</v>
      </c>
      <c r="P584" s="1" t="s">
        <v>160</v>
      </c>
      <c r="Q584" s="1">
        <v>28.79476</v>
      </c>
      <c r="R584" s="1">
        <v>-82.788520000000005</v>
      </c>
      <c r="S584" s="1" t="s">
        <v>152</v>
      </c>
      <c r="T584" s="1" t="s">
        <v>150</v>
      </c>
      <c r="U584" s="1" t="s">
        <v>153</v>
      </c>
      <c r="V584" s="1" t="s">
        <v>150</v>
      </c>
      <c r="W584" s="1" t="s">
        <v>153</v>
      </c>
      <c r="X584" s="1" t="s">
        <v>150</v>
      </c>
      <c r="Y584" s="1" t="s">
        <v>3523</v>
      </c>
      <c r="Z584" s="1" t="s">
        <v>3524</v>
      </c>
      <c r="AA584" s="78">
        <v>989.00104045203796</v>
      </c>
      <c r="AB584" s="1" t="s">
        <v>156</v>
      </c>
      <c r="AC584" s="1">
        <v>12.9</v>
      </c>
      <c r="AD584" s="1">
        <v>64</v>
      </c>
      <c r="AE584" s="1">
        <v>65.400000000000006</v>
      </c>
      <c r="AF584" s="1">
        <v>53.5</v>
      </c>
      <c r="AG584" s="1">
        <v>68.900000000000006</v>
      </c>
      <c r="AH584" s="1">
        <v>70</v>
      </c>
      <c r="AI584" s="1">
        <v>68.2</v>
      </c>
      <c r="AJ584" s="1">
        <v>50.2</v>
      </c>
      <c r="AK584" s="1">
        <v>11.4</v>
      </c>
      <c r="AL584" s="1">
        <v>9.3000000000000007</v>
      </c>
      <c r="AM584" s="1" t="s">
        <v>150</v>
      </c>
      <c r="AN584" s="1" t="s">
        <v>150</v>
      </c>
      <c r="AO584" s="1" t="s">
        <v>163</v>
      </c>
      <c r="AP584" s="1" t="s">
        <v>153</v>
      </c>
      <c r="AQ584" s="1" t="s">
        <v>150</v>
      </c>
      <c r="AR584" s="1" t="s">
        <v>153</v>
      </c>
      <c r="AS584" s="1" t="s">
        <v>150</v>
      </c>
      <c r="AT584" s="1" t="s">
        <v>166</v>
      </c>
      <c r="AU584" s="1" t="s">
        <v>181</v>
      </c>
      <c r="AV584" s="1" t="s">
        <v>153</v>
      </c>
      <c r="AW584" s="1" t="s">
        <v>150</v>
      </c>
      <c r="AX584" s="1" t="s">
        <v>153</v>
      </c>
      <c r="AY584" s="1" t="s">
        <v>150</v>
      </c>
      <c r="AZ584" s="1" t="s">
        <v>281</v>
      </c>
      <c r="BA584" s="1" t="s">
        <v>165</v>
      </c>
      <c r="BB584" s="1" t="s">
        <v>153</v>
      </c>
      <c r="BC584" s="1" t="s">
        <v>150</v>
      </c>
      <c r="BD584" s="1" t="s">
        <v>150</v>
      </c>
      <c r="BE584" s="1" t="s">
        <v>150</v>
      </c>
      <c r="BF584" s="1" t="s">
        <v>153</v>
      </c>
      <c r="BG584" s="1" t="s">
        <v>166</v>
      </c>
      <c r="BH584" s="1" t="s">
        <v>166</v>
      </c>
      <c r="BI584" s="1" t="s">
        <v>166</v>
      </c>
      <c r="BJ584" s="1" t="s">
        <v>153</v>
      </c>
      <c r="BK584" s="1" t="s">
        <v>150</v>
      </c>
      <c r="BL584" s="1" t="s">
        <v>153</v>
      </c>
      <c r="BM584" s="1" t="s">
        <v>166</v>
      </c>
      <c r="BN584" s="1" t="s">
        <v>166</v>
      </c>
      <c r="BO584" s="58" t="s">
        <v>3531</v>
      </c>
      <c r="BP584" s="1" t="s">
        <v>153</v>
      </c>
      <c r="BQ584" s="1" t="s">
        <v>150</v>
      </c>
      <c r="BR584" s="1" t="s">
        <v>150</v>
      </c>
      <c r="BS584" s="79"/>
      <c r="BT584" s="79"/>
      <c r="BU584" s="2">
        <v>44421</v>
      </c>
      <c r="BV584" s="80">
        <v>0.54166666666666663</v>
      </c>
      <c r="BW584" s="1" t="s">
        <v>166</v>
      </c>
      <c r="BY584" s="1">
        <v>217.03399999999999</v>
      </c>
      <c r="BZ584" s="1" t="s">
        <v>150</v>
      </c>
      <c r="CA584" s="1">
        <v>28.77375</v>
      </c>
      <c r="CB584" s="1">
        <v>-82.797489999999996</v>
      </c>
      <c r="CC584" s="77">
        <v>0.72361111111111109</v>
      </c>
      <c r="CD584" s="1" t="s">
        <v>150</v>
      </c>
      <c r="CE584" s="1" t="s">
        <v>150</v>
      </c>
      <c r="CF584" s="1" t="s">
        <v>150</v>
      </c>
      <c r="CG584" s="1" t="s">
        <v>153</v>
      </c>
      <c r="CH584" s="1" t="s">
        <v>158</v>
      </c>
    </row>
    <row r="585" spans="1:97" s="1" customFormat="1" ht="15" customHeight="1" x14ac:dyDescent="0.55000000000000004">
      <c r="A585" s="1">
        <v>715</v>
      </c>
      <c r="B585" s="1" t="s">
        <v>19</v>
      </c>
      <c r="C585" s="1" t="s">
        <v>49</v>
      </c>
      <c r="D585" s="1" t="s">
        <v>50</v>
      </c>
      <c r="E585" s="1" t="s">
        <v>22</v>
      </c>
      <c r="F585" s="1" t="s">
        <v>3513</v>
      </c>
      <c r="G585" s="1">
        <v>273</v>
      </c>
      <c r="H585" s="1" t="s">
        <v>3525</v>
      </c>
      <c r="I585" s="2">
        <v>44421</v>
      </c>
      <c r="J585" s="40">
        <f t="shared" si="3"/>
        <v>2021</v>
      </c>
      <c r="K585" s="40">
        <f t="shared" si="4"/>
        <v>8</v>
      </c>
      <c r="L585" s="40" t="str">
        <f t="shared" si="5"/>
        <v>2 - Summer</v>
      </c>
      <c r="M585" s="1" t="s">
        <v>3526</v>
      </c>
      <c r="N585" s="1" t="s">
        <v>150</v>
      </c>
      <c r="O585" s="77">
        <v>0.56736111111111109</v>
      </c>
      <c r="P585" s="1" t="s">
        <v>160</v>
      </c>
      <c r="Q585" s="1">
        <v>28.790099999999999</v>
      </c>
      <c r="R585" s="1">
        <v>-82.786540000000002</v>
      </c>
      <c r="S585" s="1" t="s">
        <v>152</v>
      </c>
      <c r="T585" s="1" t="s">
        <v>150</v>
      </c>
      <c r="U585" s="1" t="s">
        <v>153</v>
      </c>
      <c r="V585" s="1" t="s">
        <v>150</v>
      </c>
      <c r="W585" s="1" t="s">
        <v>153</v>
      </c>
      <c r="X585" s="1" t="s">
        <v>150</v>
      </c>
      <c r="Y585" s="1" t="s">
        <v>3527</v>
      </c>
      <c r="Z585" s="1" t="s">
        <v>3528</v>
      </c>
      <c r="AA585" s="78">
        <v>989.00104045371802</v>
      </c>
      <c r="AB585" s="1" t="s">
        <v>162</v>
      </c>
      <c r="AC585" s="1">
        <v>10.4</v>
      </c>
      <c r="AD585" s="1">
        <v>52</v>
      </c>
      <c r="AE585" s="1">
        <v>53.5</v>
      </c>
      <c r="AF585" s="1">
        <v>51</v>
      </c>
      <c r="AG585" s="1">
        <v>56.5</v>
      </c>
      <c r="AH585" s="1">
        <v>57</v>
      </c>
      <c r="AI585" s="1">
        <v>56.2</v>
      </c>
      <c r="AJ585" s="1">
        <v>41.7</v>
      </c>
      <c r="AK585" s="1">
        <v>9.5</v>
      </c>
      <c r="AL585" s="1">
        <v>8</v>
      </c>
      <c r="AM585" s="1">
        <v>21.2</v>
      </c>
      <c r="AN585" s="1" t="s">
        <v>150</v>
      </c>
      <c r="AO585" s="1" t="s">
        <v>163</v>
      </c>
      <c r="AP585" s="1" t="s">
        <v>153</v>
      </c>
      <c r="AQ585" s="1" t="s">
        <v>150</v>
      </c>
      <c r="AR585" s="1" t="s">
        <v>153</v>
      </c>
      <c r="AS585" s="1" t="s">
        <v>150</v>
      </c>
      <c r="AT585" s="1" t="s">
        <v>166</v>
      </c>
      <c r="AU585" s="1" t="s">
        <v>181</v>
      </c>
      <c r="AV585" s="1" t="s">
        <v>153</v>
      </c>
      <c r="AW585" s="1" t="s">
        <v>150</v>
      </c>
      <c r="AX585" s="1" t="s">
        <v>153</v>
      </c>
      <c r="AY585" s="1" t="s">
        <v>150</v>
      </c>
      <c r="AZ585" s="1" t="s">
        <v>164</v>
      </c>
      <c r="BA585" s="1" t="s">
        <v>165</v>
      </c>
      <c r="BB585" s="1" t="s">
        <v>153</v>
      </c>
      <c r="BC585" s="1" t="s">
        <v>150</v>
      </c>
      <c r="BD585" s="1" t="s">
        <v>150</v>
      </c>
      <c r="BE585" s="1" t="s">
        <v>150</v>
      </c>
      <c r="BF585" s="1" t="s">
        <v>153</v>
      </c>
      <c r="BG585" s="1" t="s">
        <v>166</v>
      </c>
      <c r="BH585" s="1" t="s">
        <v>153</v>
      </c>
      <c r="BI585" s="1" t="s">
        <v>153</v>
      </c>
      <c r="BJ585" s="1" t="s">
        <v>153</v>
      </c>
      <c r="BK585" s="1" t="s">
        <v>150</v>
      </c>
      <c r="BL585" s="1" t="s">
        <v>153</v>
      </c>
      <c r="BM585" s="1" t="s">
        <v>166</v>
      </c>
      <c r="BN585" s="1" t="s">
        <v>166</v>
      </c>
      <c r="BO585" s="58" t="s">
        <v>2286</v>
      </c>
      <c r="BP585" s="1" t="s">
        <v>153</v>
      </c>
      <c r="BQ585" s="1" t="s">
        <v>150</v>
      </c>
      <c r="BR585" s="1" t="s">
        <v>150</v>
      </c>
      <c r="BS585" s="1" t="s">
        <v>150</v>
      </c>
      <c r="BT585" s="1" t="s">
        <v>150</v>
      </c>
      <c r="BU585" s="1" t="s">
        <v>150</v>
      </c>
      <c r="BV585" s="1" t="s">
        <v>150</v>
      </c>
      <c r="BW585" s="1" t="s">
        <v>150</v>
      </c>
      <c r="BX585" s="1" t="s">
        <v>150</v>
      </c>
      <c r="BY585" s="1" t="s">
        <v>150</v>
      </c>
      <c r="BZ585" s="1" t="s">
        <v>150</v>
      </c>
      <c r="CA585" s="1" t="s">
        <v>150</v>
      </c>
      <c r="CB585" s="1" t="s">
        <v>150</v>
      </c>
      <c r="CC585" s="1" t="s">
        <v>150</v>
      </c>
      <c r="CD585" s="1" t="s">
        <v>150</v>
      </c>
      <c r="CE585" s="1" t="s">
        <v>150</v>
      </c>
      <c r="CF585" s="1" t="s">
        <v>150</v>
      </c>
      <c r="CG585" s="1" t="s">
        <v>153</v>
      </c>
      <c r="CH585" s="1" t="s">
        <v>158</v>
      </c>
      <c r="CI585" s="58" t="s">
        <v>150</v>
      </c>
    </row>
    <row r="586" spans="1:97" ht="15" customHeight="1" x14ac:dyDescent="0.55000000000000004">
      <c r="A586" s="96">
        <v>57</v>
      </c>
      <c r="E586" t="s">
        <v>356</v>
      </c>
      <c r="F586" s="96" t="s">
        <v>357</v>
      </c>
      <c r="G586" s="96" t="s">
        <v>367</v>
      </c>
      <c r="H586" s="96" t="s">
        <v>368</v>
      </c>
      <c r="I586" s="97">
        <v>42524</v>
      </c>
      <c r="J586" s="98">
        <v>2016</v>
      </c>
      <c r="K586" s="98">
        <v>6</v>
      </c>
      <c r="L586" s="98" t="s">
        <v>159</v>
      </c>
      <c r="M586" s="96" t="s">
        <v>150</v>
      </c>
      <c r="N586" s="96" t="s">
        <v>360</v>
      </c>
      <c r="O586" s="118" t="s">
        <v>150</v>
      </c>
      <c r="P586" s="96" t="s">
        <v>160</v>
      </c>
      <c r="Q586" s="119">
        <v>25.693826000000001</v>
      </c>
      <c r="R586" s="119">
        <v>-79.293649000000002</v>
      </c>
      <c r="S586" s="96" t="s">
        <v>152</v>
      </c>
      <c r="T586" s="96" t="s">
        <v>150</v>
      </c>
      <c r="U586" s="96" t="s">
        <v>153</v>
      </c>
      <c r="V586" s="96" t="s">
        <v>150</v>
      </c>
      <c r="W586" s="96" t="s">
        <v>150</v>
      </c>
      <c r="X586" s="96" t="s">
        <v>150</v>
      </c>
      <c r="Y586" s="96" t="s">
        <v>369</v>
      </c>
      <c r="Z586" s="96" t="s">
        <v>370</v>
      </c>
      <c r="AA586" s="120">
        <v>982.00040612888699</v>
      </c>
      <c r="AB586" s="96" t="s">
        <v>179</v>
      </c>
      <c r="AC586" s="96">
        <v>6.1</v>
      </c>
      <c r="AD586" s="96">
        <v>43.5</v>
      </c>
      <c r="AE586" s="96">
        <v>43.8</v>
      </c>
      <c r="AF586" s="96">
        <v>35.6</v>
      </c>
      <c r="AG586" s="121" t="s">
        <v>150</v>
      </c>
      <c r="AH586" s="122">
        <v>48.2</v>
      </c>
      <c r="AI586" s="96">
        <v>41.1</v>
      </c>
      <c r="AJ586" s="96">
        <v>35.700000000000003</v>
      </c>
      <c r="AK586" s="96">
        <v>8.1</v>
      </c>
      <c r="AL586" s="96">
        <v>5.6</v>
      </c>
      <c r="AM586" s="96">
        <v>10.7</v>
      </c>
      <c r="AN586" s="96" t="s">
        <v>150</v>
      </c>
      <c r="AO586" s="96" t="s">
        <v>163</v>
      </c>
      <c r="AP586" s="96" t="s">
        <v>153</v>
      </c>
      <c r="AQ586" s="96" t="s">
        <v>150</v>
      </c>
      <c r="AR586" s="96" t="s">
        <v>153</v>
      </c>
      <c r="AS586" s="96" t="s">
        <v>150</v>
      </c>
      <c r="AT586" s="96" t="s">
        <v>153</v>
      </c>
      <c r="AU586" s="96" t="s">
        <v>150</v>
      </c>
      <c r="AV586" s="96" t="s">
        <v>153</v>
      </c>
      <c r="AW586" s="96" t="s">
        <v>150</v>
      </c>
      <c r="AX586" s="96" t="s">
        <v>153</v>
      </c>
      <c r="AY586" s="96" t="s">
        <v>150</v>
      </c>
      <c r="AZ586" s="96" t="s">
        <v>165</v>
      </c>
      <c r="BA586" s="96" t="s">
        <v>150</v>
      </c>
      <c r="BB586" s="96" t="s">
        <v>153</v>
      </c>
      <c r="BC586" s="96" t="s">
        <v>150</v>
      </c>
      <c r="BD586" s="96" t="s">
        <v>150</v>
      </c>
      <c r="BE586" s="96" t="s">
        <v>150</v>
      </c>
      <c r="BF586" s="96" t="s">
        <v>166</v>
      </c>
      <c r="BG586" s="96" t="s">
        <v>166</v>
      </c>
      <c r="BH586" s="96" t="s">
        <v>153</v>
      </c>
      <c r="BI586" s="96" t="s">
        <v>153</v>
      </c>
      <c r="BJ586" s="96" t="s">
        <v>153</v>
      </c>
      <c r="BK586" s="96" t="s">
        <v>150</v>
      </c>
      <c r="BL586" s="96" t="s">
        <v>150</v>
      </c>
      <c r="BM586" s="96" t="s">
        <v>150</v>
      </c>
      <c r="BN586" s="96" t="s">
        <v>166</v>
      </c>
      <c r="BO586" s="96"/>
      <c r="BP586" s="96" t="s">
        <v>153</v>
      </c>
      <c r="BQ586" s="96" t="s">
        <v>150</v>
      </c>
      <c r="BR586" s="96" t="s">
        <v>150</v>
      </c>
      <c r="BS586" s="96">
        <v>25.691423</v>
      </c>
      <c r="BT586" s="96">
        <v>-79.291998000000007</v>
      </c>
      <c r="BU586" s="97">
        <v>42524</v>
      </c>
      <c r="BV586" s="118">
        <v>0.60902777777777783</v>
      </c>
      <c r="BW586" s="96" t="s">
        <v>153</v>
      </c>
      <c r="BX586" s="96" t="s">
        <v>150</v>
      </c>
      <c r="BY586" s="96" t="s">
        <v>150</v>
      </c>
      <c r="BZ586" s="96" t="s">
        <v>150</v>
      </c>
      <c r="CA586" s="118" t="s">
        <v>150</v>
      </c>
      <c r="CB586" s="118" t="s">
        <v>150</v>
      </c>
      <c r="CC586" s="118" t="s">
        <v>150</v>
      </c>
      <c r="CD586" s="96" t="s">
        <v>166</v>
      </c>
      <c r="CE586" s="96">
        <v>44516</v>
      </c>
      <c r="CF586" s="96">
        <v>1245524</v>
      </c>
      <c r="CG586" s="96" t="s">
        <v>153</v>
      </c>
      <c r="CH586" s="96" t="s">
        <v>158</v>
      </c>
      <c r="CI586" s="96"/>
      <c r="CJ586" s="96"/>
      <c r="CK586" s="96"/>
      <c r="CL586" s="96"/>
      <c r="CM586" s="96"/>
      <c r="CN586" s="96"/>
      <c r="CO586" s="96"/>
      <c r="CP586" s="96"/>
      <c r="CQ586" s="96"/>
      <c r="CR586" s="96"/>
      <c r="CS586" s="96"/>
    </row>
    <row r="587" spans="1:97" ht="15" customHeight="1" x14ac:dyDescent="0.55000000000000004">
      <c r="A587" s="96">
        <v>58</v>
      </c>
      <c r="E587" s="76" t="s">
        <v>356</v>
      </c>
      <c r="F587" s="96" t="s">
        <v>357</v>
      </c>
      <c r="G587" s="96" t="s">
        <v>371</v>
      </c>
      <c r="H587" s="96" t="s">
        <v>372</v>
      </c>
      <c r="I587" s="97">
        <v>42524</v>
      </c>
      <c r="J587" s="98">
        <v>2016</v>
      </c>
      <c r="K587" s="98">
        <v>6</v>
      </c>
      <c r="L587" s="98" t="s">
        <v>159</v>
      </c>
      <c r="M587" s="96" t="s">
        <v>150</v>
      </c>
      <c r="N587" s="96" t="s">
        <v>360</v>
      </c>
      <c r="O587" s="118" t="s">
        <v>150</v>
      </c>
      <c r="P587" s="96" t="s">
        <v>160</v>
      </c>
      <c r="Q587" s="119">
        <v>25.692340999999999</v>
      </c>
      <c r="R587" s="119">
        <v>-79.268491999999995</v>
      </c>
      <c r="S587" s="96" t="s">
        <v>152</v>
      </c>
      <c r="T587" s="96" t="s">
        <v>150</v>
      </c>
      <c r="U587" s="96" t="s">
        <v>153</v>
      </c>
      <c r="V587" s="96" t="s">
        <v>150</v>
      </c>
      <c r="W587" s="96" t="s">
        <v>150</v>
      </c>
      <c r="X587" s="96" t="s">
        <v>150</v>
      </c>
      <c r="Y587" s="96" t="s">
        <v>373</v>
      </c>
      <c r="Z587" s="96" t="s">
        <v>374</v>
      </c>
      <c r="AA587" s="120">
        <v>982.00040612889097</v>
      </c>
      <c r="AB587" s="96" t="s">
        <v>179</v>
      </c>
      <c r="AC587" s="96">
        <v>8.1999999999999993</v>
      </c>
      <c r="AD587" s="96">
        <v>58.7</v>
      </c>
      <c r="AE587" s="96">
        <v>60.2</v>
      </c>
      <c r="AF587" s="96">
        <v>45.3</v>
      </c>
      <c r="AG587" s="122" t="s">
        <v>150</v>
      </c>
      <c r="AH587" s="122">
        <v>63.3</v>
      </c>
      <c r="AI587" s="96">
        <v>55.5</v>
      </c>
      <c r="AJ587" s="96">
        <v>46.5</v>
      </c>
      <c r="AK587" s="96">
        <v>12.2</v>
      </c>
      <c r="AL587" s="96">
        <v>8.3000000000000007</v>
      </c>
      <c r="AM587" s="96" t="s">
        <v>150</v>
      </c>
      <c r="AN587" s="96" t="s">
        <v>150</v>
      </c>
      <c r="AO587" s="96" t="s">
        <v>163</v>
      </c>
      <c r="AP587" s="96" t="s">
        <v>153</v>
      </c>
      <c r="AQ587" s="96" t="s">
        <v>150</v>
      </c>
      <c r="AR587" s="96" t="s">
        <v>153</v>
      </c>
      <c r="AS587" s="96" t="s">
        <v>150</v>
      </c>
      <c r="AT587" s="96" t="s">
        <v>153</v>
      </c>
      <c r="AU587" s="96" t="s">
        <v>150</v>
      </c>
      <c r="AV587" s="96" t="s">
        <v>153</v>
      </c>
      <c r="AW587" s="96" t="s">
        <v>150</v>
      </c>
      <c r="AX587" s="96" t="s">
        <v>153</v>
      </c>
      <c r="AY587" s="96" t="s">
        <v>150</v>
      </c>
      <c r="AZ587" s="96" t="s">
        <v>164</v>
      </c>
      <c r="BA587" s="96" t="s">
        <v>150</v>
      </c>
      <c r="BB587" s="96" t="s">
        <v>153</v>
      </c>
      <c r="BC587" s="96" t="s">
        <v>150</v>
      </c>
      <c r="BD587" s="96" t="s">
        <v>150</v>
      </c>
      <c r="BE587" s="96" t="s">
        <v>150</v>
      </c>
      <c r="BF587" s="96" t="s">
        <v>153</v>
      </c>
      <c r="BG587" s="96" t="s">
        <v>166</v>
      </c>
      <c r="BH587" s="96" t="s">
        <v>153</v>
      </c>
      <c r="BI587" s="96" t="s">
        <v>153</v>
      </c>
      <c r="BJ587" s="96" t="s">
        <v>153</v>
      </c>
      <c r="BK587" s="96" t="s">
        <v>150</v>
      </c>
      <c r="BL587" s="96" t="s">
        <v>150</v>
      </c>
      <c r="BM587" s="96" t="s">
        <v>166</v>
      </c>
      <c r="BN587" s="96" t="s">
        <v>166</v>
      </c>
      <c r="BO587" s="96"/>
      <c r="BP587" s="96" t="s">
        <v>153</v>
      </c>
      <c r="BQ587" s="96" t="s">
        <v>150</v>
      </c>
      <c r="BR587" s="96" t="s">
        <v>150</v>
      </c>
      <c r="BS587" s="96">
        <v>25.692371999999999</v>
      </c>
      <c r="BT587" s="96">
        <v>-79.268747000000005</v>
      </c>
      <c r="BU587" s="97">
        <v>42524</v>
      </c>
      <c r="BV587" s="118">
        <v>0.58333333333333337</v>
      </c>
      <c r="BW587" s="96" t="s">
        <v>153</v>
      </c>
      <c r="BX587" s="96" t="s">
        <v>150</v>
      </c>
      <c r="BY587" s="96" t="s">
        <v>150</v>
      </c>
      <c r="BZ587" s="96" t="s">
        <v>150</v>
      </c>
      <c r="CA587" s="118" t="s">
        <v>150</v>
      </c>
      <c r="CB587" s="118" t="s">
        <v>150</v>
      </c>
      <c r="CC587" s="118" t="s">
        <v>150</v>
      </c>
      <c r="CD587" s="96" t="s">
        <v>166</v>
      </c>
      <c r="CE587" s="96">
        <v>18182</v>
      </c>
      <c r="CF587" s="96">
        <v>1245514</v>
      </c>
      <c r="CG587" s="96" t="s">
        <v>153</v>
      </c>
      <c r="CH587" s="96" t="s">
        <v>158</v>
      </c>
      <c r="CI587" s="96"/>
      <c r="CJ587" s="96"/>
      <c r="CK587" s="96"/>
      <c r="CL587" s="96"/>
      <c r="CM587" s="96"/>
      <c r="CN587" s="96"/>
      <c r="CO587" s="96"/>
      <c r="CP587" s="96"/>
      <c r="CQ587" s="96"/>
      <c r="CR587" s="96"/>
      <c r="CS587" s="96"/>
    </row>
    <row r="588" spans="1:97" ht="15" customHeight="1" x14ac:dyDescent="0.55000000000000004">
      <c r="A588" s="96">
        <v>55</v>
      </c>
      <c r="E588" s="76" t="s">
        <v>356</v>
      </c>
      <c r="F588" s="96" t="s">
        <v>357</v>
      </c>
      <c r="G588" s="96" t="s">
        <v>358</v>
      </c>
      <c r="H588" s="96" t="s">
        <v>359</v>
      </c>
      <c r="I588" s="97">
        <v>42524</v>
      </c>
      <c r="J588" s="98">
        <v>2016</v>
      </c>
      <c r="K588" s="98">
        <v>6</v>
      </c>
      <c r="L588" s="98" t="s">
        <v>159</v>
      </c>
      <c r="M588" s="96" t="s">
        <v>150</v>
      </c>
      <c r="N588" s="96" t="s">
        <v>360</v>
      </c>
      <c r="O588" s="118">
        <v>0.63055555555555554</v>
      </c>
      <c r="P588" s="96" t="s">
        <v>160</v>
      </c>
      <c r="Q588" s="119">
        <v>25.690217000000001</v>
      </c>
      <c r="R588" s="119">
        <v>-79.265862999999996</v>
      </c>
      <c r="S588" s="96" t="s">
        <v>152</v>
      </c>
      <c r="T588" s="96" t="s">
        <v>150</v>
      </c>
      <c r="U588" s="96" t="s">
        <v>153</v>
      </c>
      <c r="V588" s="96" t="s">
        <v>150</v>
      </c>
      <c r="W588" s="96" t="s">
        <v>150</v>
      </c>
      <c r="X588" s="96" t="s">
        <v>150</v>
      </c>
      <c r="Y588" s="96" t="s">
        <v>361</v>
      </c>
      <c r="Z588" s="96" t="s">
        <v>362</v>
      </c>
      <c r="AA588" s="120">
        <v>982.00040612906503</v>
      </c>
      <c r="AB588" s="96" t="s">
        <v>179</v>
      </c>
      <c r="AC588" s="96">
        <v>4.9000000000000004</v>
      </c>
      <c r="AD588" s="96">
        <v>28.4</v>
      </c>
      <c r="AE588" s="96">
        <v>28.9</v>
      </c>
      <c r="AF588" s="96">
        <v>22.2</v>
      </c>
      <c r="AG588" s="122" t="s">
        <v>150</v>
      </c>
      <c r="AH588" s="122">
        <v>30.5</v>
      </c>
      <c r="AI588" s="96">
        <v>27.7</v>
      </c>
      <c r="AJ588" s="96">
        <v>22.3</v>
      </c>
      <c r="AK588" s="96">
        <v>5.5</v>
      </c>
      <c r="AL588" s="96">
        <v>3.4</v>
      </c>
      <c r="AM588" s="96">
        <v>4.0999999999999996</v>
      </c>
      <c r="AN588" s="96" t="s">
        <v>150</v>
      </c>
      <c r="AO588" s="96" t="s">
        <v>163</v>
      </c>
      <c r="AP588" s="96" t="s">
        <v>153</v>
      </c>
      <c r="AQ588" s="96" t="s">
        <v>150</v>
      </c>
      <c r="AR588" s="96" t="s">
        <v>153</v>
      </c>
      <c r="AS588" s="96" t="s">
        <v>150</v>
      </c>
      <c r="AT588" s="96" t="s">
        <v>153</v>
      </c>
      <c r="AU588" s="96" t="s">
        <v>150</v>
      </c>
      <c r="AV588" s="96" t="s">
        <v>153</v>
      </c>
      <c r="AW588" s="96" t="s">
        <v>150</v>
      </c>
      <c r="AX588" s="96" t="s">
        <v>153</v>
      </c>
      <c r="AY588" s="96" t="s">
        <v>150</v>
      </c>
      <c r="AZ588" s="96" t="s">
        <v>165</v>
      </c>
      <c r="BA588" s="96" t="s">
        <v>165</v>
      </c>
      <c r="BB588" s="96" t="s">
        <v>153</v>
      </c>
      <c r="BC588" s="96" t="s">
        <v>150</v>
      </c>
      <c r="BD588" s="96" t="s">
        <v>150</v>
      </c>
      <c r="BE588" s="96" t="s">
        <v>150</v>
      </c>
      <c r="BF588" s="96" t="s">
        <v>166</v>
      </c>
      <c r="BG588" s="96" t="s">
        <v>166</v>
      </c>
      <c r="BH588" s="96" t="s">
        <v>153</v>
      </c>
      <c r="BI588" s="96" t="s">
        <v>153</v>
      </c>
      <c r="BJ588" s="96" t="s">
        <v>153</v>
      </c>
      <c r="BK588" s="96" t="s">
        <v>150</v>
      </c>
      <c r="BL588" s="96" t="s">
        <v>150</v>
      </c>
      <c r="BM588" s="96" t="s">
        <v>150</v>
      </c>
      <c r="BN588" s="96" t="s">
        <v>166</v>
      </c>
      <c r="BO588" s="96"/>
      <c r="BP588" s="96" t="s">
        <v>153</v>
      </c>
      <c r="BQ588" s="96" t="s">
        <v>150</v>
      </c>
      <c r="BR588" s="96" t="s">
        <v>150</v>
      </c>
      <c r="BS588" s="96">
        <v>25.691548000000001</v>
      </c>
      <c r="BT588" s="96">
        <v>-79.267647999999994</v>
      </c>
      <c r="BU588" s="97">
        <v>42524</v>
      </c>
      <c r="BV588" s="118">
        <v>0.70277777777777783</v>
      </c>
      <c r="BW588" s="96" t="s">
        <v>153</v>
      </c>
      <c r="BX588" s="96" t="s">
        <v>150</v>
      </c>
      <c r="BY588" s="96" t="s">
        <v>150</v>
      </c>
      <c r="BZ588" s="96" t="s">
        <v>150</v>
      </c>
      <c r="CA588" s="118" t="s">
        <v>150</v>
      </c>
      <c r="CB588" s="118" t="s">
        <v>150</v>
      </c>
      <c r="CC588" s="118" t="s">
        <v>150</v>
      </c>
      <c r="CD588" s="96" t="s">
        <v>166</v>
      </c>
      <c r="CE588" s="96">
        <v>44514</v>
      </c>
      <c r="CF588" s="96">
        <v>1245522</v>
      </c>
      <c r="CG588" s="96" t="s">
        <v>153</v>
      </c>
      <c r="CH588" s="96" t="s">
        <v>158</v>
      </c>
      <c r="CI588" s="96"/>
      <c r="CJ588" s="96"/>
      <c r="CK588" s="96"/>
      <c r="CL588" s="96"/>
      <c r="CM588" s="96"/>
      <c r="CN588" s="96"/>
      <c r="CO588" s="96"/>
      <c r="CP588" s="96"/>
      <c r="CQ588" s="96"/>
      <c r="CR588" s="96"/>
      <c r="CS588" s="96"/>
    </row>
    <row r="589" spans="1:97" ht="15" customHeight="1" x14ac:dyDescent="0.55000000000000004">
      <c r="A589" s="96">
        <v>477</v>
      </c>
      <c r="E589" s="76" t="s">
        <v>356</v>
      </c>
      <c r="F589" s="96" t="s">
        <v>1636</v>
      </c>
      <c r="G589" s="96" t="s">
        <v>358</v>
      </c>
      <c r="H589" s="96" t="s">
        <v>1753</v>
      </c>
      <c r="I589" s="97">
        <v>43332</v>
      </c>
      <c r="J589" s="98">
        <v>2018</v>
      </c>
      <c r="K589" s="98">
        <v>8</v>
      </c>
      <c r="L589" s="98" t="s">
        <v>159</v>
      </c>
      <c r="M589" s="96" t="s">
        <v>150</v>
      </c>
      <c r="N589" s="96" t="s">
        <v>360</v>
      </c>
      <c r="O589" s="118">
        <v>0.61249999999999993</v>
      </c>
      <c r="P589" s="96" t="s">
        <v>160</v>
      </c>
      <c r="Q589" s="119">
        <v>25.689299999999999</v>
      </c>
      <c r="R589" s="119">
        <v>-79.265860000000004</v>
      </c>
      <c r="S589" s="96" t="s">
        <v>290</v>
      </c>
      <c r="T589" s="96">
        <v>808</v>
      </c>
      <c r="U589" s="96" t="s">
        <v>153</v>
      </c>
      <c r="V589" s="96" t="s">
        <v>150</v>
      </c>
      <c r="W589" s="96" t="s">
        <v>150</v>
      </c>
      <c r="X589" s="96" t="s">
        <v>150</v>
      </c>
      <c r="Y589" s="96" t="s">
        <v>362</v>
      </c>
      <c r="Z589" s="96" t="s">
        <v>361</v>
      </c>
      <c r="AA589" s="120">
        <v>982.00040612906503</v>
      </c>
      <c r="AB589" s="96" t="s">
        <v>179</v>
      </c>
      <c r="AC589" s="96">
        <v>7.2</v>
      </c>
      <c r="AD589" s="96">
        <v>45.3</v>
      </c>
      <c r="AE589" s="96">
        <v>47.1</v>
      </c>
      <c r="AF589" s="96">
        <v>35.9</v>
      </c>
      <c r="AG589" s="122">
        <v>48.5</v>
      </c>
      <c r="AH589" s="122">
        <v>48.9</v>
      </c>
      <c r="AI589" s="96">
        <v>42.8</v>
      </c>
      <c r="AJ589" s="96">
        <v>38</v>
      </c>
      <c r="AK589" s="96">
        <v>8.6999999999999993</v>
      </c>
      <c r="AL589" s="96">
        <v>5.0999999999999996</v>
      </c>
      <c r="AM589" s="96">
        <v>11.9</v>
      </c>
      <c r="AN589" s="96" t="s">
        <v>150</v>
      </c>
      <c r="AO589" s="96" t="s">
        <v>163</v>
      </c>
      <c r="AP589" s="96" t="s">
        <v>153</v>
      </c>
      <c r="AQ589" s="96" t="s">
        <v>150</v>
      </c>
      <c r="AR589" s="96" t="s">
        <v>153</v>
      </c>
      <c r="AS589" s="96" t="s">
        <v>150</v>
      </c>
      <c r="AT589" s="96" t="s">
        <v>166</v>
      </c>
      <c r="AU589" s="96" t="s">
        <v>181</v>
      </c>
      <c r="AV589" s="96" t="s">
        <v>153</v>
      </c>
      <c r="AW589" s="96" t="s">
        <v>150</v>
      </c>
      <c r="AX589" s="96" t="s">
        <v>153</v>
      </c>
      <c r="AY589" s="96" t="s">
        <v>150</v>
      </c>
      <c r="AZ589" s="96" t="s">
        <v>165</v>
      </c>
      <c r="BA589" s="96" t="s">
        <v>165</v>
      </c>
      <c r="BB589" s="96" t="s">
        <v>153</v>
      </c>
      <c r="BC589" s="96" t="s">
        <v>150</v>
      </c>
      <c r="BD589" s="96" t="s">
        <v>150</v>
      </c>
      <c r="BE589" s="96" t="s">
        <v>150</v>
      </c>
      <c r="BF589" s="96" t="s">
        <v>166</v>
      </c>
      <c r="BG589" s="96" t="s">
        <v>166</v>
      </c>
      <c r="BH589" s="96" t="s">
        <v>153</v>
      </c>
      <c r="BI589" s="96" t="s">
        <v>153</v>
      </c>
      <c r="BJ589" s="96" t="s">
        <v>150</v>
      </c>
      <c r="BK589" s="96" t="s">
        <v>150</v>
      </c>
      <c r="BL589" s="96" t="s">
        <v>150</v>
      </c>
      <c r="BM589" s="96" t="s">
        <v>166</v>
      </c>
      <c r="BN589" s="96" t="s">
        <v>166</v>
      </c>
      <c r="BO589" s="96" t="s">
        <v>3545</v>
      </c>
      <c r="BP589" s="96" t="s">
        <v>153</v>
      </c>
      <c r="BQ589" s="96" t="s">
        <v>150</v>
      </c>
      <c r="BR589" s="96" t="s">
        <v>150</v>
      </c>
      <c r="BS589" s="96">
        <v>25.691990000000001</v>
      </c>
      <c r="BT589" s="96">
        <v>-79.26849</v>
      </c>
      <c r="BU589" s="97">
        <v>43332</v>
      </c>
      <c r="BV589" s="118">
        <v>0.68194444444444446</v>
      </c>
      <c r="BW589" s="96" t="s">
        <v>153</v>
      </c>
      <c r="BX589" s="96" t="s">
        <v>150</v>
      </c>
      <c r="BY589" s="96" t="s">
        <v>150</v>
      </c>
      <c r="BZ589" s="96" t="s">
        <v>150</v>
      </c>
      <c r="CA589" s="118" t="s">
        <v>150</v>
      </c>
      <c r="CB589" s="118" t="s">
        <v>150</v>
      </c>
      <c r="CC589" s="118" t="s">
        <v>150</v>
      </c>
      <c r="CD589" s="96" t="s">
        <v>153</v>
      </c>
      <c r="CE589" s="96" t="s">
        <v>150</v>
      </c>
      <c r="CF589" s="96" t="s">
        <v>150</v>
      </c>
      <c r="CG589" s="96" t="s">
        <v>153</v>
      </c>
      <c r="CH589" s="96" t="s">
        <v>158</v>
      </c>
      <c r="CI589" s="96"/>
      <c r="CJ589" s="123">
        <v>-3.9654803610416614</v>
      </c>
      <c r="CK589" s="123">
        <v>-4.7597512838560112</v>
      </c>
      <c r="CL589" s="124">
        <v>1.0525606063880441E-2</v>
      </c>
      <c r="CM589" s="124">
        <v>0.26863034309922451</v>
      </c>
      <c r="CN589" s="123">
        <v>0.55252525269713604</v>
      </c>
      <c r="CO589" s="123">
        <v>14.101330346415985</v>
      </c>
      <c r="CP589" s="123">
        <v>0.75129236715777592</v>
      </c>
      <c r="CQ589" s="123">
        <v>22.367222572791384</v>
      </c>
      <c r="CR589" s="123">
        <v>25.521603361259508</v>
      </c>
      <c r="CS589" s="123">
        <v>29.771662205765672</v>
      </c>
    </row>
    <row r="590" spans="1:97" ht="15" customHeight="1" x14ac:dyDescent="0.55000000000000004">
      <c r="A590" s="96">
        <v>478</v>
      </c>
      <c r="E590" s="76" t="s">
        <v>356</v>
      </c>
      <c r="F590" s="96" t="s">
        <v>357</v>
      </c>
      <c r="G590" s="96" t="s">
        <v>1754</v>
      </c>
      <c r="H590" s="96" t="s">
        <v>1755</v>
      </c>
      <c r="I590" s="97">
        <v>42524</v>
      </c>
      <c r="J590" s="98">
        <v>2016</v>
      </c>
      <c r="K590" s="98">
        <v>6</v>
      </c>
      <c r="L590" s="98" t="s">
        <v>159</v>
      </c>
      <c r="M590" s="96" t="s">
        <v>150</v>
      </c>
      <c r="N590" s="96" t="s">
        <v>360</v>
      </c>
      <c r="O590" s="118">
        <v>0.65208333333333335</v>
      </c>
      <c r="P590" s="96" t="s">
        <v>160</v>
      </c>
      <c r="Q590" s="119">
        <v>25.692046999999999</v>
      </c>
      <c r="R590" s="119">
        <v>-79.268051</v>
      </c>
      <c r="S590" s="96" t="s">
        <v>152</v>
      </c>
      <c r="T590" s="96" t="s">
        <v>150</v>
      </c>
      <c r="U590" s="96" t="s">
        <v>153</v>
      </c>
      <c r="V590" s="96" t="s">
        <v>150</v>
      </c>
      <c r="W590" s="96" t="s">
        <v>150</v>
      </c>
      <c r="X590" s="96" t="s">
        <v>150</v>
      </c>
      <c r="Y590" s="96" t="s">
        <v>1756</v>
      </c>
      <c r="Z590" s="96" t="s">
        <v>1757</v>
      </c>
      <c r="AA590" s="120">
        <v>982.00040613001602</v>
      </c>
      <c r="AB590" s="96" t="s">
        <v>179</v>
      </c>
      <c r="AC590" s="96">
        <v>7.3</v>
      </c>
      <c r="AD590" s="96">
        <v>57.4</v>
      </c>
      <c r="AE590" s="96">
        <v>58.4</v>
      </c>
      <c r="AF590" s="96">
        <v>43.3</v>
      </c>
      <c r="AG590" s="121" t="s">
        <v>150</v>
      </c>
      <c r="AH590" s="122">
        <v>61.1</v>
      </c>
      <c r="AI590" s="96">
        <v>57.7</v>
      </c>
      <c r="AJ590" s="96">
        <v>48.1</v>
      </c>
      <c r="AK590" s="96">
        <v>11</v>
      </c>
      <c r="AL590" s="96">
        <v>7.9</v>
      </c>
      <c r="AM590" s="96" t="s">
        <v>150</v>
      </c>
      <c r="AN590" s="96" t="s">
        <v>150</v>
      </c>
      <c r="AO590" s="96" t="s">
        <v>163</v>
      </c>
      <c r="AP590" s="96" t="s">
        <v>153</v>
      </c>
      <c r="AQ590" s="96" t="s">
        <v>150</v>
      </c>
      <c r="AR590" s="96" t="s">
        <v>153</v>
      </c>
      <c r="AS590" s="96" t="s">
        <v>150</v>
      </c>
      <c r="AT590" s="96" t="s">
        <v>153</v>
      </c>
      <c r="AU590" s="96" t="s">
        <v>150</v>
      </c>
      <c r="AV590" s="96" t="s">
        <v>153</v>
      </c>
      <c r="AW590" s="96" t="s">
        <v>150</v>
      </c>
      <c r="AX590" s="96" t="s">
        <v>153</v>
      </c>
      <c r="AY590" s="96" t="s">
        <v>150</v>
      </c>
      <c r="AZ590" s="96" t="s">
        <v>165</v>
      </c>
      <c r="BA590" s="96" t="s">
        <v>165</v>
      </c>
      <c r="BB590" s="96" t="s">
        <v>153</v>
      </c>
      <c r="BC590" s="96" t="s">
        <v>150</v>
      </c>
      <c r="BD590" s="96" t="s">
        <v>150</v>
      </c>
      <c r="BE590" s="96" t="s">
        <v>3546</v>
      </c>
      <c r="BF590" s="96" t="s">
        <v>153</v>
      </c>
      <c r="BG590" s="96" t="s">
        <v>166</v>
      </c>
      <c r="BH590" s="96" t="s">
        <v>153</v>
      </c>
      <c r="BI590" s="96" t="s">
        <v>153</v>
      </c>
      <c r="BJ590" s="96" t="s">
        <v>153</v>
      </c>
      <c r="BK590" s="96" t="s">
        <v>150</v>
      </c>
      <c r="BL590" s="96" t="s">
        <v>150</v>
      </c>
      <c r="BM590" s="96" t="s">
        <v>166</v>
      </c>
      <c r="BN590" s="96" t="s">
        <v>166</v>
      </c>
      <c r="BO590" s="96"/>
      <c r="BP590" s="96" t="s">
        <v>153</v>
      </c>
      <c r="BQ590" s="96" t="s">
        <v>150</v>
      </c>
      <c r="BR590" s="96" t="s">
        <v>150</v>
      </c>
      <c r="BS590" s="96">
        <v>25.691580999999999</v>
      </c>
      <c r="BT590" s="96">
        <v>-79.267645000000002</v>
      </c>
      <c r="BU590" s="97">
        <v>42524</v>
      </c>
      <c r="BV590" s="118">
        <v>0.69930555555555562</v>
      </c>
      <c r="BW590" s="96" t="s">
        <v>153</v>
      </c>
      <c r="BX590" s="96" t="s">
        <v>150</v>
      </c>
      <c r="BY590" s="96" t="s">
        <v>150</v>
      </c>
      <c r="BZ590" s="96" t="s">
        <v>150</v>
      </c>
      <c r="CA590" s="118" t="s">
        <v>150</v>
      </c>
      <c r="CB590" s="118" t="s">
        <v>150</v>
      </c>
      <c r="CC590" s="118" t="s">
        <v>150</v>
      </c>
      <c r="CD590" s="96" t="s">
        <v>166</v>
      </c>
      <c r="CE590" s="96">
        <v>18178</v>
      </c>
      <c r="CF590" s="96">
        <v>1245510</v>
      </c>
      <c r="CG590" s="96" t="s">
        <v>153</v>
      </c>
      <c r="CH590" s="96" t="s">
        <v>158</v>
      </c>
      <c r="CI590" s="96"/>
      <c r="CJ590" s="123">
        <v>1.8531577339878655</v>
      </c>
      <c r="CK590" s="123">
        <v>-6.5587247298909297</v>
      </c>
      <c r="CL590" s="124">
        <v>2.0400530990924398E-2</v>
      </c>
      <c r="CM590" s="124">
        <v>0.38444933961152944</v>
      </c>
      <c r="CN590" s="123">
        <v>1.1258571187044371</v>
      </c>
      <c r="CO590" s="123">
        <v>21.216850971938712</v>
      </c>
      <c r="CP590" s="123">
        <v>1.4561406845770448</v>
      </c>
      <c r="CQ590" s="123">
        <v>32.010769326522016</v>
      </c>
      <c r="CR590" s="123">
        <v>18.845065345728489</v>
      </c>
      <c r="CS590" s="123">
        <v>21.983294379155382</v>
      </c>
    </row>
    <row r="591" spans="1:97" ht="15" customHeight="1" x14ac:dyDescent="0.55000000000000004">
      <c r="A591" s="96">
        <v>56</v>
      </c>
      <c r="E591" s="76" t="s">
        <v>356</v>
      </c>
      <c r="F591" s="96" t="s">
        <v>357</v>
      </c>
      <c r="G591" s="96" t="s">
        <v>363</v>
      </c>
      <c r="H591" s="96" t="s">
        <v>364</v>
      </c>
      <c r="I591" s="97">
        <v>42524</v>
      </c>
      <c r="J591" s="98">
        <v>2016</v>
      </c>
      <c r="K591" s="98">
        <v>6</v>
      </c>
      <c r="L591" s="98" t="s">
        <v>159</v>
      </c>
      <c r="M591" s="96" t="s">
        <v>150</v>
      </c>
      <c r="N591" s="96" t="s">
        <v>360</v>
      </c>
      <c r="O591" s="118">
        <v>0.64236111111111105</v>
      </c>
      <c r="P591" s="96" t="s">
        <v>160</v>
      </c>
      <c r="Q591" s="119">
        <v>25.691392</v>
      </c>
      <c r="R591" s="119">
        <v>-79.267405999999994</v>
      </c>
      <c r="S591" s="96" t="s">
        <v>152</v>
      </c>
      <c r="T591" s="96" t="s">
        <v>150</v>
      </c>
      <c r="U591" s="96" t="s">
        <v>153</v>
      </c>
      <c r="V591" s="96" t="s">
        <v>150</v>
      </c>
      <c r="W591" s="96" t="s">
        <v>150</v>
      </c>
      <c r="X591" s="96" t="s">
        <v>150</v>
      </c>
      <c r="Y591" s="96" t="s">
        <v>365</v>
      </c>
      <c r="Z591" s="96" t="s">
        <v>366</v>
      </c>
      <c r="AA591" s="120">
        <v>982.00040612889904</v>
      </c>
      <c r="AB591" s="96" t="s">
        <v>179</v>
      </c>
      <c r="AC591" s="96">
        <v>6.8</v>
      </c>
      <c r="AD591" s="96">
        <v>50.7</v>
      </c>
      <c r="AE591" s="96">
        <v>52.2</v>
      </c>
      <c r="AF591" s="96">
        <v>39.200000000000003</v>
      </c>
      <c r="AG591" s="121" t="s">
        <v>150</v>
      </c>
      <c r="AH591" s="122">
        <v>54.5</v>
      </c>
      <c r="AI591" s="96">
        <v>45.5</v>
      </c>
      <c r="AJ591" s="96">
        <v>40.799999999999997</v>
      </c>
      <c r="AK591" s="96">
        <v>10.1</v>
      </c>
      <c r="AL591" s="96">
        <v>6.9</v>
      </c>
      <c r="AM591" s="96">
        <v>18.5</v>
      </c>
      <c r="AN591" s="96" t="s">
        <v>150</v>
      </c>
      <c r="AO591" s="96" t="s">
        <v>163</v>
      </c>
      <c r="AP591" s="96" t="s">
        <v>153</v>
      </c>
      <c r="AQ591" s="96" t="s">
        <v>150</v>
      </c>
      <c r="AR591" s="96" t="s">
        <v>153</v>
      </c>
      <c r="AS591" s="96" t="s">
        <v>150</v>
      </c>
      <c r="AT591" s="96" t="s">
        <v>153</v>
      </c>
      <c r="AU591" s="96" t="s">
        <v>150</v>
      </c>
      <c r="AV591" s="96" t="s">
        <v>153</v>
      </c>
      <c r="AW591" s="96" t="s">
        <v>150</v>
      </c>
      <c r="AX591" s="96" t="s">
        <v>153</v>
      </c>
      <c r="AY591" s="96" t="s">
        <v>150</v>
      </c>
      <c r="AZ591" s="96" t="s">
        <v>165</v>
      </c>
      <c r="BA591" s="96" t="s">
        <v>165</v>
      </c>
      <c r="BB591" s="96" t="s">
        <v>166</v>
      </c>
      <c r="BC591" s="96">
        <v>1</v>
      </c>
      <c r="BD591" s="96">
        <v>1</v>
      </c>
      <c r="BE591" s="96" t="s">
        <v>150</v>
      </c>
      <c r="BF591" s="96" t="s">
        <v>166</v>
      </c>
      <c r="BG591" s="96" t="s">
        <v>166</v>
      </c>
      <c r="BH591" s="96" t="s">
        <v>153</v>
      </c>
      <c r="BI591" s="96" t="s">
        <v>153</v>
      </c>
      <c r="BJ591" s="96" t="s">
        <v>153</v>
      </c>
      <c r="BK591" s="96" t="s">
        <v>150</v>
      </c>
      <c r="BL591" s="96" t="s">
        <v>150</v>
      </c>
      <c r="BM591" s="96" t="s">
        <v>166</v>
      </c>
      <c r="BN591" s="96" t="s">
        <v>166</v>
      </c>
      <c r="BO591" s="96"/>
      <c r="BP591" s="96" t="s">
        <v>153</v>
      </c>
      <c r="BQ591" s="96" t="s">
        <v>150</v>
      </c>
      <c r="BR591" s="96" t="s">
        <v>150</v>
      </c>
      <c r="BS591" s="96">
        <v>25.691580999999999</v>
      </c>
      <c r="BT591" s="96">
        <v>-79.267645000000002</v>
      </c>
      <c r="BU591" s="97">
        <v>42524</v>
      </c>
      <c r="BV591" s="118">
        <v>0.69236111111111109</v>
      </c>
      <c r="BW591" s="96" t="s">
        <v>153</v>
      </c>
      <c r="BX591" s="96" t="s">
        <v>150</v>
      </c>
      <c r="BY591" s="96" t="s">
        <v>150</v>
      </c>
      <c r="BZ591" s="96" t="s">
        <v>150</v>
      </c>
      <c r="CA591" s="118" t="s">
        <v>150</v>
      </c>
      <c r="CB591" s="118" t="s">
        <v>150</v>
      </c>
      <c r="CC591" s="118" t="s">
        <v>150</v>
      </c>
      <c r="CD591" s="96" t="s">
        <v>166</v>
      </c>
      <c r="CE591" s="96">
        <v>44517</v>
      </c>
      <c r="CF591" s="96">
        <v>1245525</v>
      </c>
      <c r="CG591" s="96" t="s">
        <v>153</v>
      </c>
      <c r="CH591" s="96" t="s">
        <v>158</v>
      </c>
      <c r="CI591" s="96"/>
      <c r="CJ591" s="96"/>
      <c r="CK591" s="96"/>
      <c r="CL591" s="96"/>
      <c r="CM591" s="96"/>
      <c r="CN591" s="96"/>
      <c r="CO591" s="96"/>
      <c r="CP591" s="96"/>
      <c r="CQ591" s="96"/>
      <c r="CR591" s="96"/>
      <c r="CS591" s="96"/>
    </row>
    <row r="592" spans="1:97" ht="15" customHeight="1" x14ac:dyDescent="0.55000000000000004">
      <c r="A592" s="96">
        <v>206</v>
      </c>
      <c r="E592" s="76" t="s">
        <v>356</v>
      </c>
      <c r="F592" s="96" t="s">
        <v>357</v>
      </c>
      <c r="G592" s="96" t="s">
        <v>363</v>
      </c>
      <c r="H592" s="96" t="s">
        <v>914</v>
      </c>
      <c r="I592" s="97">
        <v>42576</v>
      </c>
      <c r="J592" s="98">
        <v>2016</v>
      </c>
      <c r="K592" s="98">
        <v>7</v>
      </c>
      <c r="L592" s="98" t="s">
        <v>159</v>
      </c>
      <c r="M592" s="96" t="s">
        <v>150</v>
      </c>
      <c r="N592" s="96" t="s">
        <v>360</v>
      </c>
      <c r="O592" s="118">
        <v>0.65625</v>
      </c>
      <c r="P592" s="96" t="s">
        <v>160</v>
      </c>
      <c r="Q592" s="119" t="s">
        <v>150</v>
      </c>
      <c r="R592" s="119" t="s">
        <v>150</v>
      </c>
      <c r="S592" s="96" t="s">
        <v>290</v>
      </c>
      <c r="T592" s="96">
        <v>3</v>
      </c>
      <c r="U592" s="96" t="s">
        <v>150</v>
      </c>
      <c r="V592" s="96" t="s">
        <v>150</v>
      </c>
      <c r="W592" s="96" t="s">
        <v>150</v>
      </c>
      <c r="X592" s="96" t="s">
        <v>150</v>
      </c>
      <c r="Y592" s="96" t="s">
        <v>365</v>
      </c>
      <c r="Z592" s="96" t="s">
        <v>366</v>
      </c>
      <c r="AA592" s="120">
        <v>982.00040612889904</v>
      </c>
      <c r="AB592" s="96" t="s">
        <v>179</v>
      </c>
      <c r="AC592" s="96" t="s">
        <v>150</v>
      </c>
      <c r="AD592" s="96" t="s">
        <v>150</v>
      </c>
      <c r="AE592" s="96" t="s">
        <v>150</v>
      </c>
      <c r="AF592" s="96" t="s">
        <v>150</v>
      </c>
      <c r="AG592" s="122" t="s">
        <v>150</v>
      </c>
      <c r="AH592" s="122" t="s">
        <v>150</v>
      </c>
      <c r="AI592" s="96" t="s">
        <v>150</v>
      </c>
      <c r="AJ592" s="96" t="s">
        <v>150</v>
      </c>
      <c r="AK592" s="96" t="s">
        <v>150</v>
      </c>
      <c r="AL592" s="96" t="s">
        <v>150</v>
      </c>
      <c r="AM592" s="96" t="s">
        <v>150</v>
      </c>
      <c r="AN592" s="96" t="s">
        <v>150</v>
      </c>
      <c r="AO592" s="96" t="s">
        <v>163</v>
      </c>
      <c r="AP592" s="96" t="s">
        <v>150</v>
      </c>
      <c r="AQ592" s="96" t="s">
        <v>150</v>
      </c>
      <c r="AR592" s="96" t="s">
        <v>150</v>
      </c>
      <c r="AS592" s="96" t="s">
        <v>150</v>
      </c>
      <c r="AT592" s="96" t="s">
        <v>150</v>
      </c>
      <c r="AU592" s="96" t="s">
        <v>150</v>
      </c>
      <c r="AV592" s="96" t="s">
        <v>150</v>
      </c>
      <c r="AW592" s="96" t="s">
        <v>150</v>
      </c>
      <c r="AX592" s="96" t="s">
        <v>150</v>
      </c>
      <c r="AY592" s="96" t="s">
        <v>150</v>
      </c>
      <c r="AZ592" s="96" t="s">
        <v>150</v>
      </c>
      <c r="BA592" s="96" t="s">
        <v>150</v>
      </c>
      <c r="BB592" s="96" t="s">
        <v>150</v>
      </c>
      <c r="BC592" s="96" t="s">
        <v>150</v>
      </c>
      <c r="BD592" s="96" t="s">
        <v>150</v>
      </c>
      <c r="BE592" s="96" t="s">
        <v>150</v>
      </c>
      <c r="BF592" s="96" t="s">
        <v>153</v>
      </c>
      <c r="BG592" s="96" t="s">
        <v>153</v>
      </c>
      <c r="BH592" s="96" t="s">
        <v>153</v>
      </c>
      <c r="BI592" s="96" t="s">
        <v>153</v>
      </c>
      <c r="BJ592" s="96" t="s">
        <v>153</v>
      </c>
      <c r="BK592" s="96" t="s">
        <v>150</v>
      </c>
      <c r="BL592" s="96" t="s">
        <v>150</v>
      </c>
      <c r="BM592" s="96" t="s">
        <v>150</v>
      </c>
      <c r="BN592" s="96" t="s">
        <v>166</v>
      </c>
      <c r="BO592" s="96" t="s">
        <v>3547</v>
      </c>
      <c r="BP592" s="96" t="s">
        <v>153</v>
      </c>
      <c r="BQ592" s="96" t="s">
        <v>150</v>
      </c>
      <c r="BR592" s="96" t="s">
        <v>150</v>
      </c>
      <c r="BS592" s="96" t="s">
        <v>150</v>
      </c>
      <c r="BT592" s="96" t="s">
        <v>150</v>
      </c>
      <c r="BU592" s="97">
        <v>42576</v>
      </c>
      <c r="BV592" s="118" t="s">
        <v>150</v>
      </c>
      <c r="BW592" s="96" t="s">
        <v>153</v>
      </c>
      <c r="BX592" s="96" t="s">
        <v>150</v>
      </c>
      <c r="BY592" s="96" t="s">
        <v>150</v>
      </c>
      <c r="BZ592" s="96" t="s">
        <v>150</v>
      </c>
      <c r="CA592" s="118" t="s">
        <v>150</v>
      </c>
      <c r="CB592" s="118" t="s">
        <v>150</v>
      </c>
      <c r="CC592" s="118" t="s">
        <v>150</v>
      </c>
      <c r="CD592" s="96" t="s">
        <v>153</v>
      </c>
      <c r="CE592" s="96" t="s">
        <v>150</v>
      </c>
      <c r="CF592" s="96" t="s">
        <v>150</v>
      </c>
      <c r="CG592" s="96" t="s">
        <v>153</v>
      </c>
      <c r="CH592" s="96" t="s">
        <v>158</v>
      </c>
      <c r="CI592" s="96"/>
      <c r="CJ592" s="96"/>
      <c r="CK592" s="96"/>
      <c r="CL592" s="96"/>
      <c r="CM592" s="96"/>
      <c r="CN592" s="96"/>
      <c r="CO592" s="96"/>
      <c r="CP592" s="96"/>
      <c r="CQ592" s="96"/>
      <c r="CR592" s="96"/>
      <c r="CS592" s="96"/>
    </row>
    <row r="593" spans="1:97" ht="15" customHeight="1" x14ac:dyDescent="0.55000000000000004">
      <c r="A593" s="96">
        <v>190</v>
      </c>
      <c r="E593" s="76" t="s">
        <v>356</v>
      </c>
      <c r="F593" s="96" t="s">
        <v>357</v>
      </c>
      <c r="G593" s="99" t="s">
        <v>363</v>
      </c>
      <c r="H593" s="96" t="s">
        <v>846</v>
      </c>
      <c r="I593" s="97">
        <v>42573</v>
      </c>
      <c r="J593" s="98">
        <v>2016</v>
      </c>
      <c r="K593" s="98">
        <v>7</v>
      </c>
      <c r="L593" s="98" t="s">
        <v>159</v>
      </c>
      <c r="M593" s="96" t="s">
        <v>150</v>
      </c>
      <c r="N593" s="96" t="s">
        <v>360</v>
      </c>
      <c r="O593" s="118" t="s">
        <v>150</v>
      </c>
      <c r="P593" s="96" t="s">
        <v>160</v>
      </c>
      <c r="Q593" s="119">
        <v>25.692769999999999</v>
      </c>
      <c r="R593" s="119">
        <v>-79.270269999999996</v>
      </c>
      <c r="S593" s="96" t="s">
        <v>290</v>
      </c>
      <c r="T593" s="96">
        <v>49</v>
      </c>
      <c r="U593" s="96" t="s">
        <v>153</v>
      </c>
      <c r="V593" s="96" t="s">
        <v>150</v>
      </c>
      <c r="W593" s="96" t="s">
        <v>153</v>
      </c>
      <c r="X593" s="96" t="s">
        <v>150</v>
      </c>
      <c r="Y593" s="96" t="s">
        <v>365</v>
      </c>
      <c r="Z593" s="96" t="s">
        <v>366</v>
      </c>
      <c r="AA593" s="120">
        <v>982.00040612889904</v>
      </c>
      <c r="AB593" s="96" t="s">
        <v>179</v>
      </c>
      <c r="AC593" s="96">
        <v>6.8</v>
      </c>
      <c r="AD593" s="96">
        <v>51.5</v>
      </c>
      <c r="AE593" s="96">
        <v>52.7</v>
      </c>
      <c r="AF593" s="96">
        <v>40</v>
      </c>
      <c r="AG593" s="121" t="s">
        <v>150</v>
      </c>
      <c r="AH593" s="122">
        <v>57.1</v>
      </c>
      <c r="AI593" s="96">
        <v>47.2</v>
      </c>
      <c r="AJ593" s="96" t="s">
        <v>150</v>
      </c>
      <c r="AK593" s="96" t="s">
        <v>150</v>
      </c>
      <c r="AL593" s="96" t="s">
        <v>150</v>
      </c>
      <c r="AM593" s="96" t="s">
        <v>150</v>
      </c>
      <c r="AN593" s="96" t="s">
        <v>150</v>
      </c>
      <c r="AO593" s="96" t="s">
        <v>163</v>
      </c>
      <c r="AP593" s="96" t="s">
        <v>150</v>
      </c>
      <c r="AQ593" s="96" t="s">
        <v>150</v>
      </c>
      <c r="AR593" s="96" t="s">
        <v>150</v>
      </c>
      <c r="AS593" s="96" t="s">
        <v>150</v>
      </c>
      <c r="AT593" s="96" t="s">
        <v>150</v>
      </c>
      <c r="AU593" s="96" t="s">
        <v>150</v>
      </c>
      <c r="AV593" s="96" t="s">
        <v>150</v>
      </c>
      <c r="AW593" s="96" t="s">
        <v>150</v>
      </c>
      <c r="AX593" s="96" t="s">
        <v>150</v>
      </c>
      <c r="AY593" s="96" t="s">
        <v>150</v>
      </c>
      <c r="AZ593" s="96" t="s">
        <v>150</v>
      </c>
      <c r="BA593" s="96" t="s">
        <v>150</v>
      </c>
      <c r="BB593" s="96" t="s">
        <v>150</v>
      </c>
      <c r="BC593" s="96" t="s">
        <v>150</v>
      </c>
      <c r="BD593" s="96" t="s">
        <v>150</v>
      </c>
      <c r="BE593" s="96" t="s">
        <v>150</v>
      </c>
      <c r="BF593" s="96" t="s">
        <v>153</v>
      </c>
      <c r="BG593" s="96" t="s">
        <v>153</v>
      </c>
      <c r="BH593" s="96" t="s">
        <v>153</v>
      </c>
      <c r="BI593" s="96" t="s">
        <v>153</v>
      </c>
      <c r="BJ593" s="96" t="s">
        <v>166</v>
      </c>
      <c r="BK593" s="96" t="s">
        <v>3548</v>
      </c>
      <c r="BL593" s="96" t="s">
        <v>150</v>
      </c>
      <c r="BM593" s="96" t="s">
        <v>166</v>
      </c>
      <c r="BN593" s="96" t="s">
        <v>166</v>
      </c>
      <c r="BO593" s="96" t="s">
        <v>3549</v>
      </c>
      <c r="BP593" s="96" t="s">
        <v>153</v>
      </c>
      <c r="BQ593" s="96" t="s">
        <v>150</v>
      </c>
      <c r="BR593" s="96" t="s">
        <v>150</v>
      </c>
      <c r="BS593" s="96">
        <v>25.690985999999999</v>
      </c>
      <c r="BT593" s="96">
        <v>-79.274458999999993</v>
      </c>
      <c r="BU593" s="97">
        <v>42573</v>
      </c>
      <c r="BV593" s="118">
        <v>0.69166666666666676</v>
      </c>
      <c r="BW593" s="96" t="s">
        <v>153</v>
      </c>
      <c r="BX593" s="96" t="s">
        <v>150</v>
      </c>
      <c r="BY593" s="96" t="s">
        <v>150</v>
      </c>
      <c r="BZ593" s="96" t="s">
        <v>150</v>
      </c>
      <c r="CA593" s="118" t="s">
        <v>150</v>
      </c>
      <c r="CB593" s="118" t="s">
        <v>150</v>
      </c>
      <c r="CC593" s="118" t="s">
        <v>150</v>
      </c>
      <c r="CD593" s="96" t="s">
        <v>153</v>
      </c>
      <c r="CE593" s="96">
        <v>44517</v>
      </c>
      <c r="CF593" s="96">
        <v>1245525</v>
      </c>
      <c r="CG593" s="96" t="s">
        <v>153</v>
      </c>
      <c r="CH593" s="96" t="s">
        <v>158</v>
      </c>
      <c r="CI593" s="96"/>
      <c r="CJ593" s="96"/>
      <c r="CK593" s="96"/>
      <c r="CL593" s="96"/>
      <c r="CM593" s="96"/>
      <c r="CN593" s="96"/>
      <c r="CO593" s="96"/>
      <c r="CP593" s="96"/>
      <c r="CQ593" s="96"/>
      <c r="CR593" s="96"/>
      <c r="CS593" s="96"/>
    </row>
    <row r="594" spans="1:97" ht="15" customHeight="1" x14ac:dyDescent="0.55000000000000004">
      <c r="A594" s="96">
        <v>60</v>
      </c>
      <c r="E594" s="76" t="s">
        <v>356</v>
      </c>
      <c r="F594" s="96" t="s">
        <v>357</v>
      </c>
      <c r="G594" s="96" t="s">
        <v>378</v>
      </c>
      <c r="H594" s="96" t="s">
        <v>379</v>
      </c>
      <c r="I594" s="97">
        <v>42525</v>
      </c>
      <c r="J594" s="98">
        <v>2016</v>
      </c>
      <c r="K594" s="98">
        <v>6</v>
      </c>
      <c r="L594" s="98" t="s">
        <v>159</v>
      </c>
      <c r="M594" s="96" t="s">
        <v>150</v>
      </c>
      <c r="N594" s="96" t="s">
        <v>380</v>
      </c>
      <c r="O594" s="118" t="s">
        <v>150</v>
      </c>
      <c r="P594" s="96" t="s">
        <v>160</v>
      </c>
      <c r="Q594" s="119">
        <v>25.74361</v>
      </c>
      <c r="R594" s="119">
        <v>-79.246438999999995</v>
      </c>
      <c r="S594" s="96" t="s">
        <v>152</v>
      </c>
      <c r="T594" s="96" t="s">
        <v>150</v>
      </c>
      <c r="U594" s="96" t="s">
        <v>153</v>
      </c>
      <c r="V594" s="96" t="s">
        <v>150</v>
      </c>
      <c r="W594" s="96" t="s">
        <v>150</v>
      </c>
      <c r="X594" s="96" t="s">
        <v>150</v>
      </c>
      <c r="Y594" s="96" t="s">
        <v>381</v>
      </c>
      <c r="Z594" s="96" t="s">
        <v>382</v>
      </c>
      <c r="AA594" s="120">
        <v>982.00040612918497</v>
      </c>
      <c r="AB594" s="96" t="s">
        <v>179</v>
      </c>
      <c r="AC594" s="96">
        <v>5.0999999999999996</v>
      </c>
      <c r="AD594" s="96">
        <v>37.799999999999997</v>
      </c>
      <c r="AE594" s="96">
        <v>39</v>
      </c>
      <c r="AF594" s="96">
        <v>31.5</v>
      </c>
      <c r="AG594" s="121" t="s">
        <v>150</v>
      </c>
      <c r="AH594" s="122">
        <v>41.6</v>
      </c>
      <c r="AI594" s="96">
        <v>36.700000000000003</v>
      </c>
      <c r="AJ594" s="96">
        <v>32.200000000000003</v>
      </c>
      <c r="AK594" s="96">
        <v>6.5</v>
      </c>
      <c r="AL594" s="96">
        <v>4.4000000000000004</v>
      </c>
      <c r="AM594" s="96">
        <v>8.5500000000000007</v>
      </c>
      <c r="AN594" s="96" t="s">
        <v>150</v>
      </c>
      <c r="AO594" s="96" t="s">
        <v>163</v>
      </c>
      <c r="AP594" s="96" t="s">
        <v>166</v>
      </c>
      <c r="AQ594" s="96" t="s">
        <v>383</v>
      </c>
      <c r="AR594" s="96" t="s">
        <v>153</v>
      </c>
      <c r="AS594" s="96" t="s">
        <v>150</v>
      </c>
      <c r="AT594" s="96" t="s">
        <v>153</v>
      </c>
      <c r="AU594" s="96" t="s">
        <v>150</v>
      </c>
      <c r="AV594" s="96" t="s">
        <v>153</v>
      </c>
      <c r="AW594" s="96" t="s">
        <v>150</v>
      </c>
      <c r="AX594" s="96" t="s">
        <v>166</v>
      </c>
      <c r="AY594" s="96" t="s">
        <v>188</v>
      </c>
      <c r="AZ594" s="96" t="s">
        <v>165</v>
      </c>
      <c r="BA594" s="96" t="s">
        <v>165</v>
      </c>
      <c r="BB594" s="96" t="s">
        <v>166</v>
      </c>
      <c r="BC594" s="96">
        <v>23</v>
      </c>
      <c r="BD594" s="96">
        <v>2</v>
      </c>
      <c r="BE594" s="96" t="s">
        <v>150</v>
      </c>
      <c r="BF594" s="96" t="s">
        <v>166</v>
      </c>
      <c r="BG594" s="96" t="s">
        <v>166</v>
      </c>
      <c r="BH594" s="96" t="s">
        <v>153</v>
      </c>
      <c r="BI594" s="96" t="s">
        <v>153</v>
      </c>
      <c r="BJ594" s="96" t="s">
        <v>153</v>
      </c>
      <c r="BK594" s="96" t="s">
        <v>150</v>
      </c>
      <c r="BL594" s="96" t="s">
        <v>150</v>
      </c>
      <c r="BM594" s="96" t="s">
        <v>166</v>
      </c>
      <c r="BN594" s="96" t="s">
        <v>166</v>
      </c>
      <c r="BO594" s="96"/>
      <c r="BP594" s="96" t="s">
        <v>153</v>
      </c>
      <c r="BQ594" s="96" t="s">
        <v>150</v>
      </c>
      <c r="BR594" s="96" t="s">
        <v>150</v>
      </c>
      <c r="BS594" s="96">
        <v>25.743586000000001</v>
      </c>
      <c r="BT594" s="96">
        <v>-79.246519000000006</v>
      </c>
      <c r="BU594" s="97">
        <v>42525</v>
      </c>
      <c r="BV594" s="118">
        <v>0.57500000000000007</v>
      </c>
      <c r="BW594" s="96" t="s">
        <v>153</v>
      </c>
      <c r="BX594" s="96" t="s">
        <v>150</v>
      </c>
      <c r="BY594" s="96" t="s">
        <v>150</v>
      </c>
      <c r="BZ594" s="96" t="s">
        <v>150</v>
      </c>
      <c r="CA594" s="118" t="s">
        <v>150</v>
      </c>
      <c r="CB594" s="118" t="s">
        <v>150</v>
      </c>
      <c r="CC594" s="118" t="s">
        <v>150</v>
      </c>
      <c r="CD594" s="96" t="s">
        <v>166</v>
      </c>
      <c r="CE594" s="96">
        <v>44513</v>
      </c>
      <c r="CF594" s="96">
        <v>1245521</v>
      </c>
      <c r="CG594" s="96" t="s">
        <v>153</v>
      </c>
      <c r="CH594" s="96" t="s">
        <v>158</v>
      </c>
      <c r="CI594" s="96"/>
      <c r="CJ594" s="96"/>
      <c r="CK594" s="96"/>
      <c r="CL594" s="96"/>
      <c r="CM594" s="96"/>
      <c r="CN594" s="96"/>
      <c r="CO594" s="96"/>
      <c r="CP594" s="96"/>
      <c r="CQ594" s="96"/>
      <c r="CR594" s="96"/>
      <c r="CS594" s="96"/>
    </row>
    <row r="595" spans="1:97" ht="15" customHeight="1" x14ac:dyDescent="0.55000000000000004">
      <c r="A595" s="96">
        <v>61</v>
      </c>
      <c r="E595" s="76" t="s">
        <v>356</v>
      </c>
      <c r="F595" s="96" t="s">
        <v>357</v>
      </c>
      <c r="G595" s="96" t="s">
        <v>384</v>
      </c>
      <c r="H595" s="96" t="s">
        <v>385</v>
      </c>
      <c r="I595" s="97">
        <v>42525</v>
      </c>
      <c r="J595" s="98">
        <v>2016</v>
      </c>
      <c r="K595" s="98">
        <v>6</v>
      </c>
      <c r="L595" s="98" t="s">
        <v>159</v>
      </c>
      <c r="M595" s="96" t="s">
        <v>150</v>
      </c>
      <c r="N595" s="96" t="s">
        <v>380</v>
      </c>
      <c r="O595" s="118" t="s">
        <v>150</v>
      </c>
      <c r="P595" s="96" t="s">
        <v>160</v>
      </c>
      <c r="Q595" s="119">
        <v>25.742554999999999</v>
      </c>
      <c r="R595" s="119">
        <v>-79.246476000000001</v>
      </c>
      <c r="S595" s="96" t="s">
        <v>152</v>
      </c>
      <c r="T595" s="96" t="s">
        <v>150</v>
      </c>
      <c r="U595" s="96" t="s">
        <v>153</v>
      </c>
      <c r="V595" s="96" t="s">
        <v>150</v>
      </c>
      <c r="W595" s="96" t="s">
        <v>150</v>
      </c>
      <c r="X595" s="96" t="s">
        <v>150</v>
      </c>
      <c r="Y595" s="96" t="s">
        <v>386</v>
      </c>
      <c r="Z595" s="96" t="s">
        <v>387</v>
      </c>
      <c r="AA595" s="120">
        <v>982.00040612984606</v>
      </c>
      <c r="AB595" s="96" t="s">
        <v>179</v>
      </c>
      <c r="AC595" s="96">
        <v>5.9</v>
      </c>
      <c r="AD595" s="96">
        <v>47</v>
      </c>
      <c r="AE595" s="96">
        <v>48.1</v>
      </c>
      <c r="AF595" s="96">
        <v>37.700000000000003</v>
      </c>
      <c r="AG595" s="121" t="s">
        <v>150</v>
      </c>
      <c r="AH595" s="122">
        <v>50.6</v>
      </c>
      <c r="AI595" s="96">
        <v>44.6</v>
      </c>
      <c r="AJ595" s="96">
        <v>39</v>
      </c>
      <c r="AK595" s="96">
        <v>9.5</v>
      </c>
      <c r="AL595" s="96">
        <v>6.2</v>
      </c>
      <c r="AM595" s="96">
        <v>11.7</v>
      </c>
      <c r="AN595" s="96" t="s">
        <v>150</v>
      </c>
      <c r="AO595" s="96" t="s">
        <v>163</v>
      </c>
      <c r="AP595" s="96" t="s">
        <v>153</v>
      </c>
      <c r="AQ595" s="96" t="s">
        <v>150</v>
      </c>
      <c r="AR595" s="96" t="s">
        <v>153</v>
      </c>
      <c r="AS595" s="96" t="s">
        <v>150</v>
      </c>
      <c r="AT595" s="96" t="s">
        <v>153</v>
      </c>
      <c r="AU595" s="96" t="s">
        <v>150</v>
      </c>
      <c r="AV595" s="96" t="s">
        <v>166</v>
      </c>
      <c r="AW595" s="96" t="s">
        <v>388</v>
      </c>
      <c r="AX595" s="96" t="s">
        <v>166</v>
      </c>
      <c r="AY595" s="96" t="s">
        <v>188</v>
      </c>
      <c r="AZ595" s="96" t="s">
        <v>165</v>
      </c>
      <c r="BA595" s="96" t="s">
        <v>165</v>
      </c>
      <c r="BB595" s="96" t="s">
        <v>166</v>
      </c>
      <c r="BC595" s="96">
        <v>6</v>
      </c>
      <c r="BD595" s="96">
        <v>1</v>
      </c>
      <c r="BE595" s="96" t="s">
        <v>150</v>
      </c>
      <c r="BF595" s="96" t="s">
        <v>166</v>
      </c>
      <c r="BG595" s="96" t="s">
        <v>166</v>
      </c>
      <c r="BH595" s="96" t="s">
        <v>153</v>
      </c>
      <c r="BI595" s="96" t="s">
        <v>153</v>
      </c>
      <c r="BJ595" s="96" t="s">
        <v>153</v>
      </c>
      <c r="BK595" s="96" t="s">
        <v>150</v>
      </c>
      <c r="BL595" s="96" t="s">
        <v>150</v>
      </c>
      <c r="BM595" s="96" t="s">
        <v>166</v>
      </c>
      <c r="BN595" s="96" t="s">
        <v>166</v>
      </c>
      <c r="BO595" s="96"/>
      <c r="BP595" s="96" t="s">
        <v>153</v>
      </c>
      <c r="BQ595" s="96" t="s">
        <v>150</v>
      </c>
      <c r="BR595" s="96" t="s">
        <v>150</v>
      </c>
      <c r="BS595" s="96">
        <v>25.743586000000001</v>
      </c>
      <c r="BT595" s="96">
        <v>-79.246519000000006</v>
      </c>
      <c r="BU595" s="97">
        <v>42525</v>
      </c>
      <c r="BV595" s="118">
        <v>0.57500000000000007</v>
      </c>
      <c r="BW595" s="96" t="s">
        <v>153</v>
      </c>
      <c r="BX595" s="96" t="s">
        <v>150</v>
      </c>
      <c r="BY595" s="96" t="s">
        <v>150</v>
      </c>
      <c r="BZ595" s="96" t="s">
        <v>150</v>
      </c>
      <c r="CA595" s="118" t="s">
        <v>150</v>
      </c>
      <c r="CB595" s="118" t="s">
        <v>150</v>
      </c>
      <c r="CC595" s="118" t="s">
        <v>150</v>
      </c>
      <c r="CD595" s="96" t="s">
        <v>166</v>
      </c>
      <c r="CE595" s="96">
        <v>18174</v>
      </c>
      <c r="CF595" s="96">
        <v>1245506</v>
      </c>
      <c r="CG595" s="96" t="s">
        <v>153</v>
      </c>
      <c r="CH595" s="96" t="s">
        <v>158</v>
      </c>
      <c r="CI595" s="123"/>
      <c r="CJ595" s="123">
        <v>5.3353124395809068</v>
      </c>
      <c r="CK595" s="123">
        <v>-11.59427783943638</v>
      </c>
      <c r="CL595" s="124">
        <v>0.1063637903105704</v>
      </c>
      <c r="CM595" s="124">
        <v>0.30896232508498028</v>
      </c>
      <c r="CN595" s="123">
        <v>13.885612312084907</v>
      </c>
      <c r="CO595" s="123">
        <v>40.334507191250694</v>
      </c>
      <c r="CP595" s="123">
        <v>7.5919907430813991</v>
      </c>
      <c r="CQ595" s="123">
        <v>25.725422571605353</v>
      </c>
      <c r="CR595" s="123">
        <v>2.9047697922652507</v>
      </c>
      <c r="CS595" s="123">
        <v>3.3884949866474741</v>
      </c>
    </row>
    <row r="596" spans="1:97" ht="15" customHeight="1" x14ac:dyDescent="0.55000000000000004">
      <c r="A596" s="96">
        <v>163</v>
      </c>
      <c r="E596" s="76" t="s">
        <v>356</v>
      </c>
      <c r="F596" s="96" t="s">
        <v>357</v>
      </c>
      <c r="G596" s="96" t="s">
        <v>384</v>
      </c>
      <c r="H596" s="96" t="s">
        <v>740</v>
      </c>
      <c r="I596" s="97">
        <v>42567</v>
      </c>
      <c r="J596" s="98">
        <v>2016</v>
      </c>
      <c r="K596" s="98">
        <v>7</v>
      </c>
      <c r="L596" s="98" t="s">
        <v>159</v>
      </c>
      <c r="M596" s="96" t="s">
        <v>150</v>
      </c>
      <c r="N596" s="96" t="s">
        <v>380</v>
      </c>
      <c r="O596" s="118">
        <v>0.53333333333333333</v>
      </c>
      <c r="P596" s="96" t="s">
        <v>160</v>
      </c>
      <c r="Q596" s="119">
        <v>25.748009</v>
      </c>
      <c r="R596" s="119">
        <v>-79.251138999999995</v>
      </c>
      <c r="S596" s="96" t="s">
        <v>290</v>
      </c>
      <c r="T596" s="96">
        <v>42</v>
      </c>
      <c r="U596" s="96" t="s">
        <v>166</v>
      </c>
      <c r="V596" s="96" t="s">
        <v>150</v>
      </c>
      <c r="W596" s="96" t="s">
        <v>150</v>
      </c>
      <c r="X596" s="96" t="s">
        <v>150</v>
      </c>
      <c r="Y596" s="96" t="s">
        <v>386</v>
      </c>
      <c r="Z596" s="96" t="s">
        <v>387</v>
      </c>
      <c r="AA596" s="120">
        <v>982.00040612984606</v>
      </c>
      <c r="AB596" s="96" t="s">
        <v>179</v>
      </c>
      <c r="AC596" s="96">
        <v>6.8</v>
      </c>
      <c r="AD596" s="96">
        <v>47.4</v>
      </c>
      <c r="AE596" s="96">
        <v>48.3</v>
      </c>
      <c r="AF596" s="96">
        <v>38.299999999999997</v>
      </c>
      <c r="AG596" s="121" t="s">
        <v>150</v>
      </c>
      <c r="AH596" s="122">
        <v>51.5</v>
      </c>
      <c r="AI596" s="96">
        <v>45.1</v>
      </c>
      <c r="AJ596" s="96">
        <v>39.799999999999997</v>
      </c>
      <c r="AK596" s="96">
        <v>8.6</v>
      </c>
      <c r="AL596" s="96">
        <v>5.3</v>
      </c>
      <c r="AM596" s="96">
        <v>14.2</v>
      </c>
      <c r="AN596" s="96" t="s">
        <v>150</v>
      </c>
      <c r="AO596" s="96" t="s">
        <v>163</v>
      </c>
      <c r="AP596" s="96" t="s">
        <v>150</v>
      </c>
      <c r="AQ596" s="96" t="s">
        <v>150</v>
      </c>
      <c r="AR596" s="96" t="s">
        <v>166</v>
      </c>
      <c r="AS596" s="96" t="s">
        <v>741</v>
      </c>
      <c r="AT596" s="96" t="s">
        <v>166</v>
      </c>
      <c r="AU596" s="96" t="s">
        <v>181</v>
      </c>
      <c r="AV596" s="96" t="s">
        <v>153</v>
      </c>
      <c r="AW596" s="96" t="s">
        <v>150</v>
      </c>
      <c r="AX596" s="96" t="s">
        <v>153</v>
      </c>
      <c r="AY596" s="96" t="s">
        <v>150</v>
      </c>
      <c r="AZ596" s="96" t="s">
        <v>165</v>
      </c>
      <c r="BA596" s="96" t="s">
        <v>165</v>
      </c>
      <c r="BB596" s="96" t="s">
        <v>166</v>
      </c>
      <c r="BC596" s="96">
        <v>5</v>
      </c>
      <c r="BD596" s="96">
        <v>1</v>
      </c>
      <c r="BE596" s="96" t="s">
        <v>150</v>
      </c>
      <c r="BF596" s="96" t="s">
        <v>153</v>
      </c>
      <c r="BG596" s="96" t="s">
        <v>166</v>
      </c>
      <c r="BH596" s="96" t="s">
        <v>153</v>
      </c>
      <c r="BI596" s="96" t="s">
        <v>153</v>
      </c>
      <c r="BJ596" s="96" t="s">
        <v>153</v>
      </c>
      <c r="BK596" s="96" t="s">
        <v>150</v>
      </c>
      <c r="BL596" s="96" t="s">
        <v>150</v>
      </c>
      <c r="BM596" s="96" t="s">
        <v>150</v>
      </c>
      <c r="BN596" s="96" t="s">
        <v>166</v>
      </c>
      <c r="BO596" s="96" t="s">
        <v>3550</v>
      </c>
      <c r="BP596" s="96" t="s">
        <v>153</v>
      </c>
      <c r="BQ596" s="96" t="s">
        <v>150</v>
      </c>
      <c r="BR596" s="96" t="s">
        <v>150</v>
      </c>
      <c r="BS596" s="96">
        <v>25.74324</v>
      </c>
      <c r="BT596" s="96">
        <v>-79.246379000000005</v>
      </c>
      <c r="BU596" s="97">
        <v>42567</v>
      </c>
      <c r="BV596" s="118">
        <v>0.65625</v>
      </c>
      <c r="BW596" s="96" t="s">
        <v>153</v>
      </c>
      <c r="BX596" s="96" t="s">
        <v>150</v>
      </c>
      <c r="BY596" s="96" t="s">
        <v>150</v>
      </c>
      <c r="BZ596" s="96" t="s">
        <v>150</v>
      </c>
      <c r="CA596" s="118" t="s">
        <v>150</v>
      </c>
      <c r="CB596" s="118" t="s">
        <v>150</v>
      </c>
      <c r="CC596" s="118" t="s">
        <v>150</v>
      </c>
      <c r="CD596" s="96" t="s">
        <v>166</v>
      </c>
      <c r="CE596" s="96">
        <v>45594</v>
      </c>
      <c r="CF596" s="96">
        <v>1249269</v>
      </c>
      <c r="CG596" s="96" t="s">
        <v>153</v>
      </c>
      <c r="CH596" s="96" t="s">
        <v>158</v>
      </c>
      <c r="CI596" s="96"/>
      <c r="CJ596" s="123">
        <v>5.3353124395809104</v>
      </c>
      <c r="CK596" s="123">
        <v>-11.59427783943638</v>
      </c>
      <c r="CL596" s="124">
        <v>0.1063637903105704</v>
      </c>
      <c r="CM596" s="124">
        <v>0.30896232508498028</v>
      </c>
      <c r="CN596" s="123">
        <v>13.885612312084907</v>
      </c>
      <c r="CO596" s="123">
        <v>40.334507191250694</v>
      </c>
      <c r="CP596" s="123">
        <v>7.5919907430813991</v>
      </c>
      <c r="CQ596" s="123">
        <v>25.725422571605353</v>
      </c>
      <c r="CR596" s="123">
        <v>2.9047697922652507</v>
      </c>
      <c r="CS596" s="123">
        <v>3.3884949866474741</v>
      </c>
    </row>
    <row r="597" spans="1:97" ht="15" customHeight="1" x14ac:dyDescent="0.55000000000000004">
      <c r="A597" s="86">
        <v>311</v>
      </c>
      <c r="E597" s="76" t="s">
        <v>356</v>
      </c>
      <c r="F597" s="86" t="s">
        <v>1194</v>
      </c>
      <c r="G597" s="86" t="s">
        <v>384</v>
      </c>
      <c r="H597" s="87" t="s">
        <v>1221</v>
      </c>
      <c r="I597" s="88">
        <v>42858</v>
      </c>
      <c r="J597" s="89">
        <v>2017</v>
      </c>
      <c r="K597" s="89">
        <v>5</v>
      </c>
      <c r="L597" s="89" t="s">
        <v>3544</v>
      </c>
      <c r="M597" s="87" t="s">
        <v>150</v>
      </c>
      <c r="N597" s="87" t="s">
        <v>380</v>
      </c>
      <c r="O597" s="106">
        <v>0.41944444444444445</v>
      </c>
      <c r="P597" s="87" t="s">
        <v>160</v>
      </c>
      <c r="Q597" s="107">
        <v>25.74586</v>
      </c>
      <c r="R597" s="107">
        <v>-79.247630000000001</v>
      </c>
      <c r="S597" s="87" t="s">
        <v>290</v>
      </c>
      <c r="T597" s="87">
        <v>291</v>
      </c>
      <c r="U597" s="87" t="s">
        <v>153</v>
      </c>
      <c r="V597" s="87" t="s">
        <v>150</v>
      </c>
      <c r="W597" s="87" t="s">
        <v>153</v>
      </c>
      <c r="X597" s="87" t="s">
        <v>150</v>
      </c>
      <c r="Y597" s="87" t="s">
        <v>386</v>
      </c>
      <c r="Z597" s="87" t="s">
        <v>387</v>
      </c>
      <c r="AA597" s="108">
        <v>982.00040612984606</v>
      </c>
      <c r="AB597" s="87" t="s">
        <v>179</v>
      </c>
      <c r="AC597" s="87">
        <v>6.6</v>
      </c>
      <c r="AD597" s="87">
        <v>50.2</v>
      </c>
      <c r="AE597" s="87">
        <v>51</v>
      </c>
      <c r="AF597" s="87">
        <v>40.200000000000003</v>
      </c>
      <c r="AG597" s="109">
        <v>53</v>
      </c>
      <c r="AH597" s="109">
        <v>54.1</v>
      </c>
      <c r="AI597" s="87">
        <v>47</v>
      </c>
      <c r="AJ597" s="87">
        <v>42.4</v>
      </c>
      <c r="AK597" s="87">
        <v>9.1</v>
      </c>
      <c r="AL597" s="87">
        <v>5.6</v>
      </c>
      <c r="AM597" s="87">
        <v>14.5</v>
      </c>
      <c r="AN597" s="87" t="s">
        <v>150</v>
      </c>
      <c r="AO597" s="87" t="s">
        <v>163</v>
      </c>
      <c r="AP597" s="87" t="s">
        <v>153</v>
      </c>
      <c r="AQ597" s="87" t="s">
        <v>150</v>
      </c>
      <c r="AR597" s="87" t="s">
        <v>166</v>
      </c>
      <c r="AS597" s="87" t="s">
        <v>3551</v>
      </c>
      <c r="AT597" s="87" t="s">
        <v>166</v>
      </c>
      <c r="AU597" s="87" t="s">
        <v>181</v>
      </c>
      <c r="AV597" s="87" t="s">
        <v>153</v>
      </c>
      <c r="AW597" s="87" t="s">
        <v>150</v>
      </c>
      <c r="AX597" s="87" t="s">
        <v>153</v>
      </c>
      <c r="AY597" s="87" t="s">
        <v>150</v>
      </c>
      <c r="AZ597" s="87" t="s">
        <v>165</v>
      </c>
      <c r="BA597" s="87" t="s">
        <v>165</v>
      </c>
      <c r="BB597" s="87" t="s">
        <v>166</v>
      </c>
      <c r="BC597" s="87">
        <v>4</v>
      </c>
      <c r="BD597" s="87">
        <v>1</v>
      </c>
      <c r="BE597" s="87" t="s">
        <v>150</v>
      </c>
      <c r="BF597" s="87" t="s">
        <v>153</v>
      </c>
      <c r="BG597" s="87" t="s">
        <v>166</v>
      </c>
      <c r="BH597" s="87" t="s">
        <v>153</v>
      </c>
      <c r="BI597" s="87" t="s">
        <v>153</v>
      </c>
      <c r="BJ597" s="87" t="s">
        <v>153</v>
      </c>
      <c r="BK597" s="87" t="s">
        <v>150</v>
      </c>
      <c r="BL597" s="87" t="s">
        <v>153</v>
      </c>
      <c r="BM597" s="87" t="s">
        <v>166</v>
      </c>
      <c r="BN597" s="87" t="s">
        <v>166</v>
      </c>
      <c r="BO597" s="87" t="s">
        <v>3552</v>
      </c>
      <c r="BP597" s="87" t="s">
        <v>166</v>
      </c>
      <c r="BQ597" s="87" t="s">
        <v>1222</v>
      </c>
      <c r="BR597" s="87">
        <v>169724</v>
      </c>
      <c r="BS597" s="87">
        <v>24.743580000000001</v>
      </c>
      <c r="BT597" s="87">
        <v>-79.246459999999999</v>
      </c>
      <c r="BU597" s="88">
        <v>42858</v>
      </c>
      <c r="BV597" s="106">
        <v>0.66736111111111107</v>
      </c>
      <c r="BW597" s="87" t="s">
        <v>153</v>
      </c>
      <c r="BX597" s="87" t="s">
        <v>150</v>
      </c>
      <c r="BY597" s="87" t="s">
        <v>150</v>
      </c>
      <c r="BZ597" s="87" t="s">
        <v>150</v>
      </c>
      <c r="CA597" s="106" t="s">
        <v>150</v>
      </c>
      <c r="CB597" s="106" t="s">
        <v>150</v>
      </c>
      <c r="CC597" s="106" t="s">
        <v>150</v>
      </c>
      <c r="CD597" s="87" t="s">
        <v>166</v>
      </c>
      <c r="CE597" s="94">
        <v>64483</v>
      </c>
      <c r="CF597" s="94">
        <v>1264320</v>
      </c>
      <c r="CG597" s="87" t="s">
        <v>153</v>
      </c>
      <c r="CH597" s="87" t="s">
        <v>158</v>
      </c>
      <c r="CI597" s="87"/>
      <c r="CJ597" s="87"/>
      <c r="CK597" s="87"/>
      <c r="CL597" s="87"/>
      <c r="CM597" s="87"/>
      <c r="CN597" s="87"/>
      <c r="CO597" s="87"/>
      <c r="CP597" s="87"/>
      <c r="CQ597" s="87"/>
      <c r="CR597" s="87"/>
      <c r="CS597" s="87"/>
    </row>
    <row r="598" spans="1:97" ht="15" customHeight="1" x14ac:dyDescent="0.55000000000000004">
      <c r="A598" s="96">
        <v>62</v>
      </c>
      <c r="E598" s="76" t="s">
        <v>356</v>
      </c>
      <c r="F598" s="96" t="s">
        <v>357</v>
      </c>
      <c r="G598" s="96" t="s">
        <v>389</v>
      </c>
      <c r="H598" s="96" t="s">
        <v>390</v>
      </c>
      <c r="I598" s="97">
        <v>42525</v>
      </c>
      <c r="J598" s="98">
        <v>2016</v>
      </c>
      <c r="K598" s="98">
        <v>6</v>
      </c>
      <c r="L598" s="98" t="s">
        <v>159</v>
      </c>
      <c r="M598" s="96" t="s">
        <v>150</v>
      </c>
      <c r="N598" s="96" t="s">
        <v>380</v>
      </c>
      <c r="O598" s="118" t="s">
        <v>150</v>
      </c>
      <c r="P598" s="96" t="s">
        <v>160</v>
      </c>
      <c r="Q598" s="119">
        <v>25.740713</v>
      </c>
      <c r="R598" s="119">
        <v>-79.247725000000003</v>
      </c>
      <c r="S598" s="96" t="s">
        <v>152</v>
      </c>
      <c r="T598" s="96" t="s">
        <v>150</v>
      </c>
      <c r="U598" s="96" t="s">
        <v>153</v>
      </c>
      <c r="V598" s="96" t="s">
        <v>150</v>
      </c>
      <c r="W598" s="96" t="s">
        <v>150</v>
      </c>
      <c r="X598" s="96" t="s">
        <v>150</v>
      </c>
      <c r="Y598" s="96" t="s">
        <v>391</v>
      </c>
      <c r="Z598" s="96" t="s">
        <v>392</v>
      </c>
      <c r="AA598" s="120">
        <v>982.00040612899795</v>
      </c>
      <c r="AB598" s="96" t="s">
        <v>179</v>
      </c>
      <c r="AC598" s="96">
        <v>6.2</v>
      </c>
      <c r="AD598" s="96">
        <v>44</v>
      </c>
      <c r="AE598" s="96">
        <v>44.9</v>
      </c>
      <c r="AF598" s="96">
        <v>35.5</v>
      </c>
      <c r="AG598" s="121" t="s">
        <v>150</v>
      </c>
      <c r="AH598" s="122">
        <v>47.2</v>
      </c>
      <c r="AI598" s="96">
        <v>41.3</v>
      </c>
      <c r="AJ598" s="96">
        <v>37.4</v>
      </c>
      <c r="AK598" s="96">
        <v>9</v>
      </c>
      <c r="AL598" s="96">
        <v>6.5</v>
      </c>
      <c r="AM598" s="96">
        <v>13.42</v>
      </c>
      <c r="AN598" s="96" t="s">
        <v>150</v>
      </c>
      <c r="AO598" s="96" t="s">
        <v>163</v>
      </c>
      <c r="AP598" s="96" t="s">
        <v>153</v>
      </c>
      <c r="AQ598" s="96" t="s">
        <v>150</v>
      </c>
      <c r="AR598" s="96" t="s">
        <v>153</v>
      </c>
      <c r="AS598" s="96" t="s">
        <v>150</v>
      </c>
      <c r="AT598" s="96" t="s">
        <v>153</v>
      </c>
      <c r="AU598" s="96" t="s">
        <v>150</v>
      </c>
      <c r="AV598" s="96" t="s">
        <v>153</v>
      </c>
      <c r="AW598" s="96" t="s">
        <v>150</v>
      </c>
      <c r="AX598" s="96" t="s">
        <v>153</v>
      </c>
      <c r="AY598" s="96" t="s">
        <v>150</v>
      </c>
      <c r="AZ598" s="96" t="s">
        <v>165</v>
      </c>
      <c r="BA598" s="96" t="s">
        <v>165</v>
      </c>
      <c r="BB598" s="96" t="s">
        <v>166</v>
      </c>
      <c r="BC598" s="96">
        <v>17</v>
      </c>
      <c r="BD598" s="96">
        <v>3</v>
      </c>
      <c r="BE598" s="96" t="s">
        <v>150</v>
      </c>
      <c r="BF598" s="96" t="s">
        <v>166</v>
      </c>
      <c r="BG598" s="96" t="s">
        <v>166</v>
      </c>
      <c r="BH598" s="96" t="s">
        <v>153</v>
      </c>
      <c r="BI598" s="96" t="s">
        <v>153</v>
      </c>
      <c r="BJ598" s="96" t="s">
        <v>153</v>
      </c>
      <c r="BK598" s="96" t="s">
        <v>150</v>
      </c>
      <c r="BL598" s="96" t="s">
        <v>150</v>
      </c>
      <c r="BM598" s="96" t="s">
        <v>166</v>
      </c>
      <c r="BN598" s="96" t="s">
        <v>166</v>
      </c>
      <c r="BO598" s="96"/>
      <c r="BP598" s="96" t="s">
        <v>153</v>
      </c>
      <c r="BQ598" s="96" t="s">
        <v>150</v>
      </c>
      <c r="BR598" s="96" t="s">
        <v>150</v>
      </c>
      <c r="BS598" s="96">
        <v>25.743586000000001</v>
      </c>
      <c r="BT598" s="96">
        <v>-79.246519000000006</v>
      </c>
      <c r="BU598" s="97">
        <v>42525</v>
      </c>
      <c r="BV598" s="118">
        <v>0.55694444444444446</v>
      </c>
      <c r="BW598" s="96" t="s">
        <v>153</v>
      </c>
      <c r="BX598" s="96" t="s">
        <v>150</v>
      </c>
      <c r="BY598" s="96" t="s">
        <v>150</v>
      </c>
      <c r="BZ598" s="96" t="s">
        <v>150</v>
      </c>
      <c r="CA598" s="118" t="s">
        <v>150</v>
      </c>
      <c r="CB598" s="118" t="s">
        <v>150</v>
      </c>
      <c r="CC598" s="118" t="s">
        <v>150</v>
      </c>
      <c r="CD598" s="96" t="s">
        <v>166</v>
      </c>
      <c r="CE598" s="96">
        <v>44515</v>
      </c>
      <c r="CF598" s="96">
        <v>1245523</v>
      </c>
      <c r="CG598" s="96" t="s">
        <v>153</v>
      </c>
      <c r="CH598" s="96" t="s">
        <v>158</v>
      </c>
      <c r="CI598" s="96"/>
      <c r="CJ598" s="96"/>
      <c r="CK598" s="96"/>
      <c r="CL598" s="96"/>
      <c r="CM598" s="96"/>
      <c r="CN598" s="96"/>
      <c r="CO598" s="96"/>
      <c r="CP598" s="96"/>
      <c r="CQ598" s="96"/>
      <c r="CR598" s="96"/>
      <c r="CS598" s="96"/>
    </row>
    <row r="599" spans="1:97" ht="15" customHeight="1" x14ac:dyDescent="0.55000000000000004">
      <c r="A599" s="96">
        <v>64</v>
      </c>
      <c r="E599" s="76" t="s">
        <v>356</v>
      </c>
      <c r="F599" s="96" t="s">
        <v>357</v>
      </c>
      <c r="G599" s="96" t="s">
        <v>397</v>
      </c>
      <c r="H599" s="96" t="s">
        <v>398</v>
      </c>
      <c r="I599" s="97">
        <v>42526</v>
      </c>
      <c r="J599" s="98">
        <v>2016</v>
      </c>
      <c r="K599" s="98">
        <v>6</v>
      </c>
      <c r="L599" s="98" t="s">
        <v>159</v>
      </c>
      <c r="M599" s="96" t="s">
        <v>150</v>
      </c>
      <c r="N599" s="96" t="s">
        <v>360</v>
      </c>
      <c r="O599" s="118" t="s">
        <v>150</v>
      </c>
      <c r="P599" s="96" t="s">
        <v>160</v>
      </c>
      <c r="Q599" s="119" t="s">
        <v>150</v>
      </c>
      <c r="R599" s="119" t="s">
        <v>150</v>
      </c>
      <c r="S599" s="96" t="s">
        <v>152</v>
      </c>
      <c r="T599" s="96" t="s">
        <v>150</v>
      </c>
      <c r="U599" s="96" t="s">
        <v>150</v>
      </c>
      <c r="V599" s="96" t="s">
        <v>150</v>
      </c>
      <c r="W599" s="96" t="s">
        <v>150</v>
      </c>
      <c r="X599" s="96" t="s">
        <v>150</v>
      </c>
      <c r="Y599" s="96" t="s">
        <v>399</v>
      </c>
      <c r="Z599" s="96" t="s">
        <v>400</v>
      </c>
      <c r="AA599" s="120">
        <v>982.00040612930695</v>
      </c>
      <c r="AB599" s="96" t="s">
        <v>179</v>
      </c>
      <c r="AC599" s="96">
        <v>5.5</v>
      </c>
      <c r="AD599" s="96">
        <v>39.1</v>
      </c>
      <c r="AE599" s="96">
        <v>40.200000000000003</v>
      </c>
      <c r="AF599" s="96">
        <v>32.6</v>
      </c>
      <c r="AG599" s="121" t="s">
        <v>150</v>
      </c>
      <c r="AH599" s="122">
        <v>43.7</v>
      </c>
      <c r="AI599" s="96">
        <v>38.4</v>
      </c>
      <c r="AJ599" s="96">
        <v>31.9</v>
      </c>
      <c r="AK599" s="96">
        <v>7</v>
      </c>
      <c r="AL599" s="96">
        <v>3.7</v>
      </c>
      <c r="AM599" s="96">
        <v>7.95</v>
      </c>
      <c r="AN599" s="96" t="s">
        <v>150</v>
      </c>
      <c r="AO599" s="96" t="s">
        <v>163</v>
      </c>
      <c r="AP599" s="96" t="s">
        <v>166</v>
      </c>
      <c r="AQ599" s="96" t="s">
        <v>401</v>
      </c>
      <c r="AR599" s="96" t="s">
        <v>153</v>
      </c>
      <c r="AS599" s="96" t="s">
        <v>150</v>
      </c>
      <c r="AT599" s="96" t="s">
        <v>153</v>
      </c>
      <c r="AU599" s="96" t="s">
        <v>150</v>
      </c>
      <c r="AV599" s="96" t="s">
        <v>153</v>
      </c>
      <c r="AW599" s="96" t="s">
        <v>150</v>
      </c>
      <c r="AX599" s="96" t="s">
        <v>153</v>
      </c>
      <c r="AY599" s="96" t="s">
        <v>150</v>
      </c>
      <c r="AZ599" s="96" t="s">
        <v>165</v>
      </c>
      <c r="BA599" s="96" t="s">
        <v>165</v>
      </c>
      <c r="BB599" s="96" t="s">
        <v>166</v>
      </c>
      <c r="BC599" s="96">
        <v>5</v>
      </c>
      <c r="BD599" s="96">
        <v>1</v>
      </c>
      <c r="BE599" s="96" t="s">
        <v>153</v>
      </c>
      <c r="BF599" s="96" t="s">
        <v>153</v>
      </c>
      <c r="BG599" s="96" t="s">
        <v>166</v>
      </c>
      <c r="BH599" s="96" t="s">
        <v>153</v>
      </c>
      <c r="BI599" s="96" t="s">
        <v>153</v>
      </c>
      <c r="BJ599" s="96" t="s">
        <v>153</v>
      </c>
      <c r="BK599" s="96" t="s">
        <v>150</v>
      </c>
      <c r="BL599" s="96" t="s">
        <v>153</v>
      </c>
      <c r="BM599" s="96" t="s">
        <v>166</v>
      </c>
      <c r="BN599" s="96" t="s">
        <v>166</v>
      </c>
      <c r="BO599" s="96"/>
      <c r="BP599" s="96" t="s">
        <v>153</v>
      </c>
      <c r="BQ599" s="96" t="s">
        <v>150</v>
      </c>
      <c r="BR599" s="96" t="s">
        <v>150</v>
      </c>
      <c r="BS599" s="96">
        <v>25.690605999999999</v>
      </c>
      <c r="BT599" s="96">
        <v>-79.265839999999997</v>
      </c>
      <c r="BU599" s="97">
        <v>42526</v>
      </c>
      <c r="BV599" s="118">
        <v>0.58333333333333337</v>
      </c>
      <c r="BW599" s="96" t="s">
        <v>153</v>
      </c>
      <c r="BX599" s="96" t="s">
        <v>150</v>
      </c>
      <c r="BY599" s="96" t="s">
        <v>150</v>
      </c>
      <c r="BZ599" s="96" t="s">
        <v>150</v>
      </c>
      <c r="CA599" s="118" t="s">
        <v>150</v>
      </c>
      <c r="CB599" s="118" t="s">
        <v>150</v>
      </c>
      <c r="CC599" s="118" t="s">
        <v>150</v>
      </c>
      <c r="CD599" s="96" t="s">
        <v>166</v>
      </c>
      <c r="CE599" s="96">
        <v>44509</v>
      </c>
      <c r="CF599" s="96">
        <v>1245517</v>
      </c>
      <c r="CG599" s="96" t="s">
        <v>153</v>
      </c>
      <c r="CH599" s="96" t="s">
        <v>158</v>
      </c>
      <c r="CI599" s="96"/>
      <c r="CJ599" s="123">
        <v>0.33552000898143175</v>
      </c>
      <c r="CK599" s="123">
        <v>-5.9272070468936615</v>
      </c>
      <c r="CL599" s="124">
        <v>8.7297408636803464E-2</v>
      </c>
      <c r="CM599" s="124">
        <v>0.25574540083347164</v>
      </c>
      <c r="CN599" s="123">
        <v>11.796947113081549</v>
      </c>
      <c r="CO599" s="123">
        <v>34.560189301820493</v>
      </c>
      <c r="CP599" s="123">
        <v>6.2310784180445014</v>
      </c>
      <c r="CQ599" s="123">
        <v>21.29437142660047</v>
      </c>
      <c r="CR599" s="123">
        <v>2.9295875424835081</v>
      </c>
      <c r="CS599" s="123">
        <v>3.4174455845290552</v>
      </c>
    </row>
    <row r="600" spans="1:97" ht="15" customHeight="1" x14ac:dyDescent="0.55000000000000004">
      <c r="A600" s="96">
        <v>314</v>
      </c>
      <c r="E600" s="76" t="s">
        <v>356</v>
      </c>
      <c r="F600" s="96" t="s">
        <v>1194</v>
      </c>
      <c r="G600" s="96" t="s">
        <v>397</v>
      </c>
      <c r="H600" s="96" t="s">
        <v>1227</v>
      </c>
      <c r="I600" s="97">
        <v>42859</v>
      </c>
      <c r="J600" s="98">
        <v>2017</v>
      </c>
      <c r="K600" s="98">
        <v>5</v>
      </c>
      <c r="L600" s="98" t="s">
        <v>3544</v>
      </c>
      <c r="M600" s="96" t="s">
        <v>150</v>
      </c>
      <c r="N600" s="96" t="s">
        <v>360</v>
      </c>
      <c r="O600" s="118">
        <v>0.51041666666666663</v>
      </c>
      <c r="P600" s="96" t="s">
        <v>160</v>
      </c>
      <c r="Q600" s="119">
        <v>25.692730000000001</v>
      </c>
      <c r="R600" s="119">
        <v>-79.268460000000005</v>
      </c>
      <c r="S600" s="96" t="s">
        <v>290</v>
      </c>
      <c r="T600" s="96">
        <v>333</v>
      </c>
      <c r="U600" s="96" t="s">
        <v>153</v>
      </c>
      <c r="V600" s="96" t="s">
        <v>150</v>
      </c>
      <c r="W600" s="96" t="s">
        <v>1228</v>
      </c>
      <c r="X600" s="96" t="s">
        <v>150</v>
      </c>
      <c r="Y600" s="96" t="s">
        <v>399</v>
      </c>
      <c r="Z600" s="96" t="s">
        <v>400</v>
      </c>
      <c r="AA600" s="120">
        <v>982.00040612930695</v>
      </c>
      <c r="AB600" s="96" t="s">
        <v>179</v>
      </c>
      <c r="AC600" s="96">
        <v>6.4</v>
      </c>
      <c r="AD600" s="96">
        <v>44.9</v>
      </c>
      <c r="AE600" s="96">
        <v>45.8</v>
      </c>
      <c r="AF600" s="96">
        <v>36.1</v>
      </c>
      <c r="AG600" s="122">
        <v>47.4</v>
      </c>
      <c r="AH600" s="122">
        <v>49</v>
      </c>
      <c r="AI600" s="96">
        <v>43.6</v>
      </c>
      <c r="AJ600" s="96">
        <v>36.700000000000003</v>
      </c>
      <c r="AK600" s="96">
        <v>8</v>
      </c>
      <c r="AL600" s="96">
        <v>5.0999999999999996</v>
      </c>
      <c r="AM600" s="96">
        <v>10.1</v>
      </c>
      <c r="AN600" s="96" t="s">
        <v>150</v>
      </c>
      <c r="AO600" s="96" t="s">
        <v>163</v>
      </c>
      <c r="AP600" s="96" t="s">
        <v>166</v>
      </c>
      <c r="AQ600" s="96" t="s">
        <v>238</v>
      </c>
      <c r="AR600" s="96" t="s">
        <v>166</v>
      </c>
      <c r="AS600" s="96" t="s">
        <v>1229</v>
      </c>
      <c r="AT600" s="96" t="s">
        <v>166</v>
      </c>
      <c r="AU600" s="96" t="s">
        <v>181</v>
      </c>
      <c r="AV600" s="96" t="s">
        <v>153</v>
      </c>
      <c r="AW600" s="96" t="s">
        <v>150</v>
      </c>
      <c r="AX600" s="96" t="s">
        <v>153</v>
      </c>
      <c r="AY600" s="96" t="s">
        <v>150</v>
      </c>
      <c r="AZ600" s="96" t="s">
        <v>165</v>
      </c>
      <c r="BA600" s="96" t="s">
        <v>165</v>
      </c>
      <c r="BB600" s="96" t="s">
        <v>166</v>
      </c>
      <c r="BC600" s="96">
        <v>2</v>
      </c>
      <c r="BD600" s="96">
        <v>1</v>
      </c>
      <c r="BE600" s="96" t="s">
        <v>153</v>
      </c>
      <c r="BF600" s="96" t="s">
        <v>153</v>
      </c>
      <c r="BG600" s="96" t="s">
        <v>166</v>
      </c>
      <c r="BH600" s="96" t="s">
        <v>153</v>
      </c>
      <c r="BI600" s="96" t="s">
        <v>153</v>
      </c>
      <c r="BJ600" s="96" t="s">
        <v>153</v>
      </c>
      <c r="BK600" s="96" t="s">
        <v>150</v>
      </c>
      <c r="BL600" s="96" t="s">
        <v>153</v>
      </c>
      <c r="BM600" s="96" t="s">
        <v>166</v>
      </c>
      <c r="BN600" s="96" t="s">
        <v>166</v>
      </c>
      <c r="BO600" s="87" t="s">
        <v>3552</v>
      </c>
      <c r="BP600" s="96" t="s">
        <v>153</v>
      </c>
      <c r="BQ600" s="96" t="s">
        <v>150</v>
      </c>
      <c r="BR600" s="96" t="s">
        <v>150</v>
      </c>
      <c r="BS600" s="96">
        <v>25.69361</v>
      </c>
      <c r="BT600" s="96">
        <v>-79.270700000000005</v>
      </c>
      <c r="BU600" s="97">
        <v>42859</v>
      </c>
      <c r="BV600" s="118">
        <v>0.53194444444444444</v>
      </c>
      <c r="BW600" s="96" t="s">
        <v>153</v>
      </c>
      <c r="BX600" s="96" t="s">
        <v>150</v>
      </c>
      <c r="BY600" s="96" t="s">
        <v>150</v>
      </c>
      <c r="BZ600" s="96" t="s">
        <v>150</v>
      </c>
      <c r="CA600" s="118" t="s">
        <v>150</v>
      </c>
      <c r="CB600" s="118" t="s">
        <v>150</v>
      </c>
      <c r="CC600" s="118" t="s">
        <v>150</v>
      </c>
      <c r="CD600" s="96" t="s">
        <v>153</v>
      </c>
      <c r="CE600" s="96" t="s">
        <v>150</v>
      </c>
      <c r="CF600" s="96" t="s">
        <v>150</v>
      </c>
      <c r="CG600" s="96" t="s">
        <v>153</v>
      </c>
      <c r="CH600" s="96" t="s">
        <v>158</v>
      </c>
      <c r="CI600" s="96"/>
      <c r="CJ600" s="123">
        <v>0.33552000898143175</v>
      </c>
      <c r="CK600" s="123">
        <v>-5.9272070468936615</v>
      </c>
      <c r="CL600" s="124">
        <v>8.7297408636803464E-2</v>
      </c>
      <c r="CM600" s="124">
        <v>0.25574540083347164</v>
      </c>
      <c r="CN600" s="123">
        <v>11.796947113081549</v>
      </c>
      <c r="CO600" s="123">
        <v>34.560189301820493</v>
      </c>
      <c r="CP600" s="123">
        <v>6.2310784180445014</v>
      </c>
      <c r="CQ600" s="123">
        <v>21.29437142660047</v>
      </c>
      <c r="CR600" s="123">
        <v>2.9295875424835081</v>
      </c>
      <c r="CS600" s="123">
        <v>3.4174455845290552</v>
      </c>
    </row>
    <row r="601" spans="1:97" ht="15" customHeight="1" x14ac:dyDescent="0.55000000000000004">
      <c r="A601" s="96">
        <v>65</v>
      </c>
      <c r="E601" s="76" t="s">
        <v>356</v>
      </c>
      <c r="F601" s="96" t="s">
        <v>357</v>
      </c>
      <c r="G601" s="96" t="s">
        <v>402</v>
      </c>
      <c r="H601" s="96" t="s">
        <v>403</v>
      </c>
      <c r="I601" s="97">
        <v>42526</v>
      </c>
      <c r="J601" s="98">
        <v>2016</v>
      </c>
      <c r="K601" s="98">
        <v>6</v>
      </c>
      <c r="L601" s="98" t="s">
        <v>159</v>
      </c>
      <c r="M601" s="96" t="s">
        <v>150</v>
      </c>
      <c r="N601" s="96" t="s">
        <v>360</v>
      </c>
      <c r="O601" s="118" t="s">
        <v>150</v>
      </c>
      <c r="P601" s="96" t="s">
        <v>160</v>
      </c>
      <c r="Q601" s="119">
        <v>25.690875999999999</v>
      </c>
      <c r="R601" s="119">
        <v>-79.266650999999996</v>
      </c>
      <c r="S601" s="96" t="s">
        <v>152</v>
      </c>
      <c r="T601" s="96" t="s">
        <v>150</v>
      </c>
      <c r="U601" s="96" t="s">
        <v>153</v>
      </c>
      <c r="V601" s="96" t="s">
        <v>150</v>
      </c>
      <c r="W601" s="96" t="s">
        <v>150</v>
      </c>
      <c r="X601" s="96" t="s">
        <v>150</v>
      </c>
      <c r="Y601" s="96" t="s">
        <v>404</v>
      </c>
      <c r="Z601" s="96" t="s">
        <v>405</v>
      </c>
      <c r="AA601" s="120">
        <v>982.00040612904604</v>
      </c>
      <c r="AB601" s="96" t="s">
        <v>179</v>
      </c>
      <c r="AC601" s="96">
        <v>6.3</v>
      </c>
      <c r="AD601" s="96">
        <v>41.8</v>
      </c>
      <c r="AE601" s="96">
        <v>42.8</v>
      </c>
      <c r="AF601" s="96">
        <v>33.6</v>
      </c>
      <c r="AG601" s="121" t="s">
        <v>150</v>
      </c>
      <c r="AH601" s="122">
        <v>46.4</v>
      </c>
      <c r="AI601" s="96">
        <v>38.700000000000003</v>
      </c>
      <c r="AJ601" s="96">
        <v>34.6</v>
      </c>
      <c r="AK601" s="96">
        <v>6.8</v>
      </c>
      <c r="AL601" s="96">
        <v>3.5</v>
      </c>
      <c r="AM601" s="96">
        <v>11.4</v>
      </c>
      <c r="AN601" s="96" t="s">
        <v>150</v>
      </c>
      <c r="AO601" s="96" t="s">
        <v>163</v>
      </c>
      <c r="AP601" s="96" t="s">
        <v>153</v>
      </c>
      <c r="AQ601" s="96" t="s">
        <v>150</v>
      </c>
      <c r="AR601" s="96" t="s">
        <v>153</v>
      </c>
      <c r="AS601" s="96" t="s">
        <v>150</v>
      </c>
      <c r="AT601" s="96" t="s">
        <v>153</v>
      </c>
      <c r="AU601" s="96" t="s">
        <v>150</v>
      </c>
      <c r="AV601" s="96" t="s">
        <v>153</v>
      </c>
      <c r="AW601" s="96" t="s">
        <v>150</v>
      </c>
      <c r="AX601" s="96" t="s">
        <v>153</v>
      </c>
      <c r="AY601" s="96" t="s">
        <v>150</v>
      </c>
      <c r="AZ601" s="96" t="s">
        <v>165</v>
      </c>
      <c r="BA601" s="96" t="s">
        <v>165</v>
      </c>
      <c r="BB601" s="96" t="s">
        <v>153</v>
      </c>
      <c r="BC601" s="96" t="s">
        <v>150</v>
      </c>
      <c r="BD601" s="96" t="s">
        <v>150</v>
      </c>
      <c r="BE601" s="96" t="s">
        <v>150</v>
      </c>
      <c r="BF601" s="96" t="s">
        <v>153</v>
      </c>
      <c r="BG601" s="96" t="s">
        <v>166</v>
      </c>
      <c r="BH601" s="96" t="s">
        <v>153</v>
      </c>
      <c r="BI601" s="96" t="s">
        <v>153</v>
      </c>
      <c r="BJ601" s="96" t="s">
        <v>153</v>
      </c>
      <c r="BK601" s="96" t="s">
        <v>150</v>
      </c>
      <c r="BL601" s="96" t="s">
        <v>150</v>
      </c>
      <c r="BM601" s="96" t="s">
        <v>166</v>
      </c>
      <c r="BN601" s="96" t="s">
        <v>153</v>
      </c>
      <c r="BO601" s="96"/>
      <c r="BP601" s="96" t="s">
        <v>153</v>
      </c>
      <c r="BQ601" s="96" t="s">
        <v>150</v>
      </c>
      <c r="BR601" s="96" t="s">
        <v>150</v>
      </c>
      <c r="BS601" s="96">
        <v>25.690605999999999</v>
      </c>
      <c r="BT601" s="96">
        <v>-79.265839999999997</v>
      </c>
      <c r="BU601" s="97">
        <v>42526</v>
      </c>
      <c r="BV601" s="118">
        <v>0.58333333333333337</v>
      </c>
      <c r="BW601" s="96" t="s">
        <v>153</v>
      </c>
      <c r="BX601" s="96" t="s">
        <v>150</v>
      </c>
      <c r="BY601" s="96" t="s">
        <v>150</v>
      </c>
      <c r="BZ601" s="96" t="s">
        <v>150</v>
      </c>
      <c r="CA601" s="118" t="s">
        <v>150</v>
      </c>
      <c r="CB601" s="118" t="s">
        <v>150</v>
      </c>
      <c r="CC601" s="118" t="s">
        <v>150</v>
      </c>
      <c r="CD601" s="96" t="s">
        <v>166</v>
      </c>
      <c r="CE601" s="96">
        <v>44512</v>
      </c>
      <c r="CF601" s="96">
        <v>1245520</v>
      </c>
      <c r="CG601" s="96" t="s">
        <v>153</v>
      </c>
      <c r="CH601" s="96" t="s">
        <v>158</v>
      </c>
      <c r="CI601" s="96"/>
      <c r="CJ601" s="96"/>
      <c r="CK601" s="96"/>
      <c r="CL601" s="96"/>
      <c r="CM601" s="96"/>
      <c r="CN601" s="96"/>
      <c r="CO601" s="96"/>
      <c r="CP601" s="96"/>
      <c r="CQ601" s="96"/>
      <c r="CR601" s="96"/>
      <c r="CS601" s="96"/>
    </row>
    <row r="602" spans="1:97" ht="15" customHeight="1" x14ac:dyDescent="0.55000000000000004">
      <c r="A602" s="99">
        <v>488</v>
      </c>
      <c r="E602" s="76" t="s">
        <v>356</v>
      </c>
      <c r="F602" s="96" t="s">
        <v>1636</v>
      </c>
      <c r="G602" s="96" t="s">
        <v>1788</v>
      </c>
      <c r="H602" s="96" t="s">
        <v>1789</v>
      </c>
      <c r="I602" s="100" t="s">
        <v>1778</v>
      </c>
      <c r="J602" s="98">
        <v>2018</v>
      </c>
      <c r="K602" s="98">
        <v>8</v>
      </c>
      <c r="L602" s="98" t="s">
        <v>159</v>
      </c>
      <c r="M602" s="96" t="s">
        <v>150</v>
      </c>
      <c r="N602" s="96" t="s">
        <v>380</v>
      </c>
      <c r="O602" s="118">
        <v>0.64374999999999993</v>
      </c>
      <c r="P602" s="96" t="s">
        <v>160</v>
      </c>
      <c r="Q602" s="119">
        <v>25.74701</v>
      </c>
      <c r="R602" s="119">
        <v>-79.248429999999999</v>
      </c>
      <c r="S602" s="96" t="s">
        <v>152</v>
      </c>
      <c r="T602" s="96" t="s">
        <v>150</v>
      </c>
      <c r="U602" s="96" t="s">
        <v>153</v>
      </c>
      <c r="V602" s="96" t="s">
        <v>150</v>
      </c>
      <c r="W602" s="96" t="s">
        <v>150</v>
      </c>
      <c r="X602" s="96" t="s">
        <v>150</v>
      </c>
      <c r="Y602" s="96" t="s">
        <v>1790</v>
      </c>
      <c r="Z602" s="96" t="s">
        <v>1791</v>
      </c>
      <c r="AA602" s="120" t="s">
        <v>150</v>
      </c>
      <c r="AB602" s="96" t="s">
        <v>179</v>
      </c>
      <c r="AC602" s="96">
        <v>5.5</v>
      </c>
      <c r="AD602" s="96">
        <v>35.9</v>
      </c>
      <c r="AE602" s="96">
        <v>36.9</v>
      </c>
      <c r="AF602" s="96">
        <v>28.5</v>
      </c>
      <c r="AG602" s="122">
        <v>38.4</v>
      </c>
      <c r="AH602" s="122">
        <v>39</v>
      </c>
      <c r="AI602" s="96">
        <v>33.700000000000003</v>
      </c>
      <c r="AJ602" s="96">
        <v>31.4</v>
      </c>
      <c r="AK602" s="96">
        <v>5.4</v>
      </c>
      <c r="AL602" s="96">
        <v>3.4</v>
      </c>
      <c r="AM602" s="96">
        <v>5.2</v>
      </c>
      <c r="AN602" s="96" t="s">
        <v>150</v>
      </c>
      <c r="AO602" s="96" t="s">
        <v>163</v>
      </c>
      <c r="AP602" s="96" t="s">
        <v>166</v>
      </c>
      <c r="AQ602" s="96" t="s">
        <v>1792</v>
      </c>
      <c r="AR602" s="96" t="s">
        <v>166</v>
      </c>
      <c r="AS602" s="96" t="s">
        <v>1793</v>
      </c>
      <c r="AT602" s="96" t="s">
        <v>166</v>
      </c>
      <c r="AU602" s="96" t="s">
        <v>181</v>
      </c>
      <c r="AV602" s="96" t="s">
        <v>153</v>
      </c>
      <c r="AW602" s="96" t="s">
        <v>150</v>
      </c>
      <c r="AX602" s="96" t="s">
        <v>153</v>
      </c>
      <c r="AY602" s="96" t="s">
        <v>150</v>
      </c>
      <c r="AZ602" s="96" t="s">
        <v>165</v>
      </c>
      <c r="BA602" s="96" t="s">
        <v>165</v>
      </c>
      <c r="BB602" s="96" t="s">
        <v>153</v>
      </c>
      <c r="BC602" s="96" t="s">
        <v>150</v>
      </c>
      <c r="BD602" s="96" t="s">
        <v>150</v>
      </c>
      <c r="BE602" s="96" t="s">
        <v>150</v>
      </c>
      <c r="BF602" s="96" t="s">
        <v>153</v>
      </c>
      <c r="BG602" s="96" t="s">
        <v>166</v>
      </c>
      <c r="BH602" s="96" t="s">
        <v>153</v>
      </c>
      <c r="BI602" s="96" t="s">
        <v>153</v>
      </c>
      <c r="BJ602" s="96" t="s">
        <v>150</v>
      </c>
      <c r="BK602" s="96" t="s">
        <v>150</v>
      </c>
      <c r="BL602" s="96" t="s">
        <v>150</v>
      </c>
      <c r="BM602" s="96" t="s">
        <v>166</v>
      </c>
      <c r="BN602" s="96" t="s">
        <v>166</v>
      </c>
      <c r="BO602" s="96"/>
      <c r="BP602" s="96" t="s">
        <v>153</v>
      </c>
      <c r="BQ602" s="96" t="s">
        <v>150</v>
      </c>
      <c r="BR602" s="96" t="s">
        <v>150</v>
      </c>
      <c r="BS602" s="96">
        <v>25.747669999999999</v>
      </c>
      <c r="BT602" s="96">
        <v>-79.25085</v>
      </c>
      <c r="BU602" s="97">
        <v>43334</v>
      </c>
      <c r="BV602" s="118">
        <v>0.71666666666666667</v>
      </c>
      <c r="BW602" s="96" t="s">
        <v>153</v>
      </c>
      <c r="BX602" s="96" t="s">
        <v>150</v>
      </c>
      <c r="BY602" s="96" t="s">
        <v>150</v>
      </c>
      <c r="BZ602" s="96" t="s">
        <v>150</v>
      </c>
      <c r="CA602" s="118" t="s">
        <v>150</v>
      </c>
      <c r="CB602" s="118" t="s">
        <v>150</v>
      </c>
      <c r="CC602" s="118" t="s">
        <v>150</v>
      </c>
      <c r="CD602" s="96" t="s">
        <v>153</v>
      </c>
      <c r="CE602" s="96" t="s">
        <v>150</v>
      </c>
      <c r="CF602" s="96" t="s">
        <v>150</v>
      </c>
      <c r="CG602" s="96" t="s">
        <v>153</v>
      </c>
      <c r="CH602" s="96" t="s">
        <v>158</v>
      </c>
      <c r="CI602" s="96"/>
      <c r="CJ602" s="96"/>
      <c r="CK602" s="96"/>
      <c r="CL602" s="96"/>
      <c r="CM602" s="96"/>
      <c r="CN602" s="96"/>
      <c r="CO602" s="96"/>
      <c r="CP602" s="96"/>
      <c r="CQ602" s="96"/>
      <c r="CR602" s="96"/>
      <c r="CS602" s="96"/>
    </row>
    <row r="603" spans="1:97" ht="15" customHeight="1" x14ac:dyDescent="0.55000000000000004">
      <c r="A603" s="96">
        <v>489</v>
      </c>
      <c r="E603" s="76" t="s">
        <v>356</v>
      </c>
      <c r="F603" s="96" t="s">
        <v>1636</v>
      </c>
      <c r="G603" s="96" t="s">
        <v>1794</v>
      </c>
      <c r="H603" s="96" t="s">
        <v>1795</v>
      </c>
      <c r="I603" s="100" t="s">
        <v>1778</v>
      </c>
      <c r="J603" s="98">
        <v>2018</v>
      </c>
      <c r="K603" s="98">
        <v>8</v>
      </c>
      <c r="L603" s="98" t="s">
        <v>159</v>
      </c>
      <c r="M603" s="96" t="s">
        <v>150</v>
      </c>
      <c r="N603" s="96" t="s">
        <v>380</v>
      </c>
      <c r="O603" s="118">
        <v>0.6645833333333333</v>
      </c>
      <c r="P603" s="96" t="s">
        <v>160</v>
      </c>
      <c r="Q603" s="119">
        <v>25.746919999999999</v>
      </c>
      <c r="R603" s="119">
        <v>-79.248390000000001</v>
      </c>
      <c r="S603" s="96" t="s">
        <v>152</v>
      </c>
      <c r="T603" s="96" t="s">
        <v>150</v>
      </c>
      <c r="U603" s="96" t="s">
        <v>153</v>
      </c>
      <c r="V603" s="96" t="s">
        <v>150</v>
      </c>
      <c r="W603" s="96" t="s">
        <v>150</v>
      </c>
      <c r="X603" s="96" t="s">
        <v>150</v>
      </c>
      <c r="Y603" s="96" t="s">
        <v>1796</v>
      </c>
      <c r="Z603" s="96" t="s">
        <v>1797</v>
      </c>
      <c r="AA603" s="120" t="s">
        <v>150</v>
      </c>
      <c r="AB603" s="96" t="s">
        <v>179</v>
      </c>
      <c r="AC603" s="96">
        <v>5.8</v>
      </c>
      <c r="AD603" s="96">
        <v>30</v>
      </c>
      <c r="AE603" s="96">
        <v>30.8</v>
      </c>
      <c r="AF603" s="96">
        <v>23.7</v>
      </c>
      <c r="AG603" s="122">
        <v>32.4</v>
      </c>
      <c r="AH603" s="122">
        <v>32.799999999999997</v>
      </c>
      <c r="AI603" s="96">
        <v>26.8</v>
      </c>
      <c r="AJ603" s="96">
        <v>26</v>
      </c>
      <c r="AK603" s="96">
        <v>5.2</v>
      </c>
      <c r="AL603" s="96">
        <v>3.3</v>
      </c>
      <c r="AM603" s="96">
        <v>3.5</v>
      </c>
      <c r="AN603" s="96" t="s">
        <v>150</v>
      </c>
      <c r="AO603" s="96" t="s">
        <v>163</v>
      </c>
      <c r="AP603" s="96" t="s">
        <v>166</v>
      </c>
      <c r="AQ603" s="96" t="s">
        <v>1792</v>
      </c>
      <c r="AR603" s="96" t="s">
        <v>153</v>
      </c>
      <c r="AS603" s="96" t="s">
        <v>150</v>
      </c>
      <c r="AT603" s="96" t="s">
        <v>166</v>
      </c>
      <c r="AU603" s="96" t="s">
        <v>181</v>
      </c>
      <c r="AV603" s="96" t="s">
        <v>153</v>
      </c>
      <c r="AW603" s="96" t="s">
        <v>150</v>
      </c>
      <c r="AX603" s="96" t="s">
        <v>153</v>
      </c>
      <c r="AY603" s="96" t="s">
        <v>150</v>
      </c>
      <c r="AZ603" s="96" t="s">
        <v>165</v>
      </c>
      <c r="BA603" s="96" t="s">
        <v>165</v>
      </c>
      <c r="BB603" s="96" t="s">
        <v>153</v>
      </c>
      <c r="BC603" s="96" t="s">
        <v>150</v>
      </c>
      <c r="BD603" s="96" t="s">
        <v>150</v>
      </c>
      <c r="BE603" s="96" t="s">
        <v>150</v>
      </c>
      <c r="BF603" s="96" t="s">
        <v>153</v>
      </c>
      <c r="BG603" s="96" t="s">
        <v>166</v>
      </c>
      <c r="BH603" s="96" t="s">
        <v>153</v>
      </c>
      <c r="BI603" s="96" t="s">
        <v>153</v>
      </c>
      <c r="BJ603" s="96" t="s">
        <v>150</v>
      </c>
      <c r="BK603" s="96" t="s">
        <v>150</v>
      </c>
      <c r="BL603" s="96" t="s">
        <v>150</v>
      </c>
      <c r="BM603" s="96" t="s">
        <v>166</v>
      </c>
      <c r="BN603" s="96" t="s">
        <v>166</v>
      </c>
      <c r="BO603" s="96"/>
      <c r="BP603" s="96" t="s">
        <v>153</v>
      </c>
      <c r="BQ603" s="96" t="s">
        <v>150</v>
      </c>
      <c r="BR603" s="96" t="s">
        <v>150</v>
      </c>
      <c r="BS603" s="96">
        <v>25.747669999999999</v>
      </c>
      <c r="BT603" s="96">
        <v>-79.25085</v>
      </c>
      <c r="BU603" s="97">
        <v>43334</v>
      </c>
      <c r="BV603" s="118">
        <v>0.71388888888888891</v>
      </c>
      <c r="BW603" s="96" t="s">
        <v>153</v>
      </c>
      <c r="BX603" s="96" t="s">
        <v>150</v>
      </c>
      <c r="BY603" s="96" t="s">
        <v>150</v>
      </c>
      <c r="BZ603" s="96" t="s">
        <v>150</v>
      </c>
      <c r="CA603" s="118" t="s">
        <v>150</v>
      </c>
      <c r="CB603" s="118" t="s">
        <v>150</v>
      </c>
      <c r="CC603" s="118" t="s">
        <v>150</v>
      </c>
      <c r="CD603" s="96" t="s">
        <v>153</v>
      </c>
      <c r="CE603" s="96" t="s">
        <v>150</v>
      </c>
      <c r="CF603" s="96" t="s">
        <v>150</v>
      </c>
      <c r="CG603" s="96" t="s">
        <v>153</v>
      </c>
      <c r="CH603" s="96" t="s">
        <v>158</v>
      </c>
      <c r="CI603" s="96"/>
      <c r="CJ603" s="96"/>
      <c r="CK603" s="96"/>
      <c r="CL603" s="96"/>
      <c r="CM603" s="96"/>
      <c r="CN603" s="96"/>
      <c r="CO603" s="96"/>
      <c r="CP603" s="96"/>
      <c r="CQ603" s="96"/>
      <c r="CR603" s="96"/>
      <c r="CS603" s="96"/>
    </row>
    <row r="604" spans="1:97" ht="15" customHeight="1" x14ac:dyDescent="0.55000000000000004">
      <c r="A604" s="96">
        <v>490</v>
      </c>
      <c r="E604" s="76" t="s">
        <v>356</v>
      </c>
      <c r="F604" s="96" t="s">
        <v>1636</v>
      </c>
      <c r="G604" s="96" t="s">
        <v>1798</v>
      </c>
      <c r="H604" s="96" t="s">
        <v>1799</v>
      </c>
      <c r="I604" s="100" t="s">
        <v>1800</v>
      </c>
      <c r="J604" s="98">
        <v>2018</v>
      </c>
      <c r="K604" s="98">
        <v>8</v>
      </c>
      <c r="L604" s="98" t="s">
        <v>159</v>
      </c>
      <c r="M604" s="96" t="s">
        <v>150</v>
      </c>
      <c r="N604" s="96" t="s">
        <v>360</v>
      </c>
      <c r="O604" s="118">
        <v>0.51388888888888895</v>
      </c>
      <c r="P604" s="96" t="s">
        <v>160</v>
      </c>
      <c r="Q604" s="119">
        <v>25.691410000000001</v>
      </c>
      <c r="R604" s="119">
        <v>-79.267070000000004</v>
      </c>
      <c r="S604" s="96" t="s">
        <v>152</v>
      </c>
      <c r="T604" s="96" t="s">
        <v>150</v>
      </c>
      <c r="U604" s="96" t="s">
        <v>153</v>
      </c>
      <c r="V604" s="96" t="s">
        <v>150</v>
      </c>
      <c r="W604" s="96" t="s">
        <v>150</v>
      </c>
      <c r="X604" s="96" t="s">
        <v>150</v>
      </c>
      <c r="Y604" s="96" t="s">
        <v>1801</v>
      </c>
      <c r="Z604" s="96" t="s">
        <v>1802</v>
      </c>
      <c r="AA604" s="120" t="s">
        <v>150</v>
      </c>
      <c r="AB604" s="96" t="s">
        <v>179</v>
      </c>
      <c r="AC604" s="96">
        <v>5.5</v>
      </c>
      <c r="AD604" s="96">
        <v>39.5</v>
      </c>
      <c r="AE604" s="96">
        <v>40.9</v>
      </c>
      <c r="AF604" s="96">
        <v>30.3</v>
      </c>
      <c r="AG604" s="122">
        <v>42.1</v>
      </c>
      <c r="AH604" s="122">
        <v>42.9</v>
      </c>
      <c r="AI604" s="96">
        <v>36.1</v>
      </c>
      <c r="AJ604" s="96">
        <v>32.5</v>
      </c>
      <c r="AK604" s="96">
        <v>7.5</v>
      </c>
      <c r="AL604" s="96">
        <v>4.5999999999999996</v>
      </c>
      <c r="AM604" s="96">
        <v>8</v>
      </c>
      <c r="AN604" s="96" t="s">
        <v>150</v>
      </c>
      <c r="AO604" s="96" t="s">
        <v>163</v>
      </c>
      <c r="AP604" s="96" t="s">
        <v>166</v>
      </c>
      <c r="AQ604" s="96" t="s">
        <v>1803</v>
      </c>
      <c r="AR604" s="96" t="s">
        <v>153</v>
      </c>
      <c r="AS604" s="96" t="s">
        <v>150</v>
      </c>
      <c r="AT604" s="96" t="s">
        <v>166</v>
      </c>
      <c r="AU604" s="96" t="s">
        <v>181</v>
      </c>
      <c r="AV604" s="96" t="s">
        <v>153</v>
      </c>
      <c r="AW604" s="96" t="s">
        <v>150</v>
      </c>
      <c r="AX604" s="96" t="s">
        <v>153</v>
      </c>
      <c r="AY604" s="96" t="s">
        <v>150</v>
      </c>
      <c r="AZ604" s="96" t="s">
        <v>165</v>
      </c>
      <c r="BA604" s="96" t="s">
        <v>165</v>
      </c>
      <c r="BB604" s="96" t="s">
        <v>153</v>
      </c>
      <c r="BC604" s="96" t="s">
        <v>150</v>
      </c>
      <c r="BD604" s="96" t="s">
        <v>150</v>
      </c>
      <c r="BE604" s="96" t="s">
        <v>150</v>
      </c>
      <c r="BF604" s="96" t="s">
        <v>166</v>
      </c>
      <c r="BG604" s="96" t="s">
        <v>166</v>
      </c>
      <c r="BH604" s="96" t="s">
        <v>153</v>
      </c>
      <c r="BI604" s="96" t="s">
        <v>153</v>
      </c>
      <c r="BJ604" s="96" t="s">
        <v>150</v>
      </c>
      <c r="BK604" s="96" t="s">
        <v>150</v>
      </c>
      <c r="BL604" s="96" t="s">
        <v>150</v>
      </c>
      <c r="BM604" s="96" t="s">
        <v>166</v>
      </c>
      <c r="BN604" s="96" t="s">
        <v>166</v>
      </c>
      <c r="BO604" s="96"/>
      <c r="BP604" s="96" t="s">
        <v>153</v>
      </c>
      <c r="BQ604" s="96" t="s">
        <v>150</v>
      </c>
      <c r="BR604" s="96" t="s">
        <v>150</v>
      </c>
      <c r="BS604" s="96">
        <v>25.691929999999999</v>
      </c>
      <c r="BT604" s="96">
        <v>-79.269379999999998</v>
      </c>
      <c r="BU604" s="97">
        <v>43335</v>
      </c>
      <c r="BV604" s="118">
        <v>0.60555555555555551</v>
      </c>
      <c r="BW604" s="96" t="s">
        <v>153</v>
      </c>
      <c r="BX604" s="96" t="s">
        <v>150</v>
      </c>
      <c r="BY604" s="96" t="s">
        <v>150</v>
      </c>
      <c r="BZ604" s="96" t="s">
        <v>150</v>
      </c>
      <c r="CA604" s="118" t="s">
        <v>150</v>
      </c>
      <c r="CB604" s="118" t="s">
        <v>150</v>
      </c>
      <c r="CC604" s="118" t="s">
        <v>150</v>
      </c>
      <c r="CD604" s="96" t="s">
        <v>153</v>
      </c>
      <c r="CE604" s="96" t="s">
        <v>150</v>
      </c>
      <c r="CF604" s="96" t="s">
        <v>150</v>
      </c>
      <c r="CG604" s="96" t="s">
        <v>153</v>
      </c>
      <c r="CH604" s="96" t="s">
        <v>158</v>
      </c>
      <c r="CI604" s="96"/>
      <c r="CJ604" s="96"/>
      <c r="CK604" s="96"/>
      <c r="CL604" s="96"/>
      <c r="CM604" s="96"/>
      <c r="CN604" s="96"/>
      <c r="CO604" s="96"/>
      <c r="CP604" s="96"/>
      <c r="CQ604" s="96"/>
      <c r="CR604" s="96"/>
      <c r="CS604" s="96"/>
    </row>
    <row r="605" spans="1:97" ht="15" customHeight="1" x14ac:dyDescent="0.55000000000000004">
      <c r="A605" s="96">
        <v>491</v>
      </c>
      <c r="E605" s="76" t="s">
        <v>356</v>
      </c>
      <c r="F605" s="96" t="s">
        <v>1636</v>
      </c>
      <c r="G605" s="96" t="s">
        <v>1804</v>
      </c>
      <c r="H605" s="96" t="s">
        <v>1805</v>
      </c>
      <c r="I605" s="100" t="s">
        <v>1800</v>
      </c>
      <c r="J605" s="98">
        <v>2018</v>
      </c>
      <c r="K605" s="98">
        <v>8</v>
      </c>
      <c r="L605" s="98" t="s">
        <v>159</v>
      </c>
      <c r="M605" s="96" t="s">
        <v>150</v>
      </c>
      <c r="N605" s="96" t="s">
        <v>360</v>
      </c>
      <c r="O605" s="118">
        <v>0.52430555555555558</v>
      </c>
      <c r="P605" s="96" t="s">
        <v>160</v>
      </c>
      <c r="Q605" s="119">
        <v>25.693750000000001</v>
      </c>
      <c r="R605" s="119">
        <v>-79.270449999999997</v>
      </c>
      <c r="S605" s="96" t="s">
        <v>152</v>
      </c>
      <c r="T605" s="96" t="s">
        <v>150</v>
      </c>
      <c r="U605" s="96" t="s">
        <v>153</v>
      </c>
      <c r="V605" s="96" t="s">
        <v>150</v>
      </c>
      <c r="W605" s="96" t="s">
        <v>150</v>
      </c>
      <c r="X605" s="96" t="s">
        <v>150</v>
      </c>
      <c r="Y605" s="96" t="s">
        <v>1806</v>
      </c>
      <c r="Z605" s="96" t="s">
        <v>1807</v>
      </c>
      <c r="AA605" s="120" t="s">
        <v>150</v>
      </c>
      <c r="AB605" s="96" t="s">
        <v>179</v>
      </c>
      <c r="AC605" s="96">
        <v>7.1</v>
      </c>
      <c r="AD605" s="96">
        <v>43.9</v>
      </c>
      <c r="AE605" s="96">
        <v>44.8</v>
      </c>
      <c r="AF605" s="96">
        <v>34.4</v>
      </c>
      <c r="AG605" s="122">
        <v>46.7</v>
      </c>
      <c r="AH605" s="122">
        <v>48</v>
      </c>
      <c r="AI605" s="96">
        <v>40.1</v>
      </c>
      <c r="AJ605" s="96">
        <v>36</v>
      </c>
      <c r="AK605" s="96">
        <v>8.4</v>
      </c>
      <c r="AL605" s="96">
        <v>5</v>
      </c>
      <c r="AM605" s="96">
        <v>12.6</v>
      </c>
      <c r="AN605" s="96" t="s">
        <v>150</v>
      </c>
      <c r="AO605" s="96" t="s">
        <v>163</v>
      </c>
      <c r="AP605" s="96" t="s">
        <v>153</v>
      </c>
      <c r="AQ605" s="96" t="s">
        <v>150</v>
      </c>
      <c r="AR605" s="96" t="s">
        <v>153</v>
      </c>
      <c r="AS605" s="96" t="s">
        <v>150</v>
      </c>
      <c r="AT605" s="96" t="s">
        <v>166</v>
      </c>
      <c r="AU605" s="96" t="s">
        <v>181</v>
      </c>
      <c r="AV605" s="96" t="s">
        <v>153</v>
      </c>
      <c r="AW605" s="96" t="s">
        <v>150</v>
      </c>
      <c r="AX605" s="96" t="s">
        <v>153</v>
      </c>
      <c r="AY605" s="96" t="s">
        <v>150</v>
      </c>
      <c r="AZ605" s="96" t="s">
        <v>165</v>
      </c>
      <c r="BA605" s="99" t="s">
        <v>165</v>
      </c>
      <c r="BB605" s="96" t="s">
        <v>153</v>
      </c>
      <c r="BC605" s="96" t="s">
        <v>150</v>
      </c>
      <c r="BD605" s="96" t="s">
        <v>150</v>
      </c>
      <c r="BE605" s="96" t="s">
        <v>150</v>
      </c>
      <c r="BF605" s="96" t="s">
        <v>166</v>
      </c>
      <c r="BG605" s="96" t="s">
        <v>166</v>
      </c>
      <c r="BH605" s="96" t="s">
        <v>153</v>
      </c>
      <c r="BI605" s="96" t="s">
        <v>153</v>
      </c>
      <c r="BJ605" s="96" t="s">
        <v>150</v>
      </c>
      <c r="BK605" s="96" t="s">
        <v>150</v>
      </c>
      <c r="BL605" s="96" t="s">
        <v>150</v>
      </c>
      <c r="BM605" s="96" t="s">
        <v>166</v>
      </c>
      <c r="BN605" s="96" t="s">
        <v>166</v>
      </c>
      <c r="BO605" s="96"/>
      <c r="BP605" s="96" t="s">
        <v>153</v>
      </c>
      <c r="BQ605" s="96" t="s">
        <v>150</v>
      </c>
      <c r="BR605" s="96" t="s">
        <v>150</v>
      </c>
      <c r="BS605" s="96">
        <v>25.691929999999999</v>
      </c>
      <c r="BT605" s="96">
        <v>-79.269379999999998</v>
      </c>
      <c r="BU605" s="97">
        <v>43335</v>
      </c>
      <c r="BV605" s="118">
        <v>0.60555555555555551</v>
      </c>
      <c r="BW605" s="96" t="s">
        <v>153</v>
      </c>
      <c r="BX605" s="96" t="s">
        <v>150</v>
      </c>
      <c r="BY605" s="96" t="s">
        <v>150</v>
      </c>
      <c r="BZ605" s="96" t="s">
        <v>150</v>
      </c>
      <c r="CA605" s="118" t="s">
        <v>150</v>
      </c>
      <c r="CB605" s="118" t="s">
        <v>150</v>
      </c>
      <c r="CC605" s="118" t="s">
        <v>150</v>
      </c>
      <c r="CD605" s="96" t="s">
        <v>153</v>
      </c>
      <c r="CE605" s="96" t="s">
        <v>150</v>
      </c>
      <c r="CF605" s="96" t="s">
        <v>150</v>
      </c>
      <c r="CG605" s="96" t="s">
        <v>153</v>
      </c>
      <c r="CH605" s="96" t="s">
        <v>158</v>
      </c>
      <c r="CI605" s="96"/>
      <c r="CJ605" s="96"/>
      <c r="CK605" s="96"/>
      <c r="CL605" s="96"/>
      <c r="CM605" s="96"/>
      <c r="CN605" s="96"/>
      <c r="CO605" s="96"/>
      <c r="CP605" s="96"/>
      <c r="CQ605" s="96"/>
      <c r="CR605" s="96"/>
      <c r="CS605" s="96"/>
    </row>
    <row r="606" spans="1:97" ht="15" customHeight="1" x14ac:dyDescent="0.55000000000000004">
      <c r="A606" s="96">
        <v>492</v>
      </c>
      <c r="E606" s="76" t="s">
        <v>356</v>
      </c>
      <c r="F606" s="96" t="s">
        <v>1636</v>
      </c>
      <c r="G606" s="96" t="s">
        <v>1808</v>
      </c>
      <c r="H606" s="96" t="s">
        <v>1809</v>
      </c>
      <c r="I606" s="100" t="s">
        <v>1800</v>
      </c>
      <c r="J606" s="98">
        <v>2018</v>
      </c>
      <c r="K606" s="98">
        <v>8</v>
      </c>
      <c r="L606" s="98" t="s">
        <v>159</v>
      </c>
      <c r="M606" s="96" t="s">
        <v>150</v>
      </c>
      <c r="N606" s="96" t="s">
        <v>360</v>
      </c>
      <c r="O606" s="118">
        <v>0.53055555555555556</v>
      </c>
      <c r="P606" s="96" t="s">
        <v>160</v>
      </c>
      <c r="Q606" s="119">
        <v>25.694299999999998</v>
      </c>
      <c r="R606" s="119">
        <v>-79.271839999999997</v>
      </c>
      <c r="S606" s="96" t="s">
        <v>152</v>
      </c>
      <c r="T606" s="96" t="s">
        <v>150</v>
      </c>
      <c r="U606" s="96" t="s">
        <v>153</v>
      </c>
      <c r="V606" s="96" t="s">
        <v>150</v>
      </c>
      <c r="W606" s="96" t="s">
        <v>150</v>
      </c>
      <c r="X606" s="96" t="s">
        <v>150</v>
      </c>
      <c r="Y606" s="96" t="s">
        <v>1810</v>
      </c>
      <c r="Z606" s="96" t="s">
        <v>1811</v>
      </c>
      <c r="AA606" s="120" t="s">
        <v>150</v>
      </c>
      <c r="AB606" s="96" t="s">
        <v>179</v>
      </c>
      <c r="AC606" s="96">
        <v>5</v>
      </c>
      <c r="AD606" s="96">
        <v>35.299999999999997</v>
      </c>
      <c r="AE606" s="96">
        <v>36.200000000000003</v>
      </c>
      <c r="AF606" s="96">
        <v>26.5</v>
      </c>
      <c r="AG606" s="122">
        <v>37.700000000000003</v>
      </c>
      <c r="AH606" s="122">
        <v>38.4</v>
      </c>
      <c r="AI606" s="96">
        <v>31.2</v>
      </c>
      <c r="AJ606" s="96">
        <v>28.3</v>
      </c>
      <c r="AK606" s="96">
        <v>6.7</v>
      </c>
      <c r="AL606" s="96">
        <v>3.7</v>
      </c>
      <c r="AM606" s="96">
        <v>5.3</v>
      </c>
      <c r="AN606" s="96" t="s">
        <v>150</v>
      </c>
      <c r="AO606" s="96" t="s">
        <v>163</v>
      </c>
      <c r="AP606" s="96" t="s">
        <v>153</v>
      </c>
      <c r="AQ606" s="96" t="s">
        <v>150</v>
      </c>
      <c r="AR606" s="96" t="s">
        <v>153</v>
      </c>
      <c r="AS606" s="96" t="s">
        <v>150</v>
      </c>
      <c r="AT606" s="96" t="s">
        <v>166</v>
      </c>
      <c r="AU606" s="96" t="s">
        <v>181</v>
      </c>
      <c r="AV606" s="96" t="s">
        <v>153</v>
      </c>
      <c r="AW606" s="96" t="s">
        <v>150</v>
      </c>
      <c r="AX606" s="96" t="s">
        <v>153</v>
      </c>
      <c r="AY606" s="96" t="s">
        <v>150</v>
      </c>
      <c r="AZ606" s="96" t="s">
        <v>165</v>
      </c>
      <c r="BA606" s="96" t="s">
        <v>165</v>
      </c>
      <c r="BB606" s="96" t="s">
        <v>153</v>
      </c>
      <c r="BC606" s="96" t="s">
        <v>150</v>
      </c>
      <c r="BD606" s="96" t="s">
        <v>150</v>
      </c>
      <c r="BE606" s="96" t="s">
        <v>150</v>
      </c>
      <c r="BF606" s="96" t="s">
        <v>166</v>
      </c>
      <c r="BG606" s="96" t="s">
        <v>166</v>
      </c>
      <c r="BH606" s="96" t="s">
        <v>153</v>
      </c>
      <c r="BI606" s="96" t="s">
        <v>153</v>
      </c>
      <c r="BJ606" s="96" t="s">
        <v>150</v>
      </c>
      <c r="BK606" s="96" t="s">
        <v>150</v>
      </c>
      <c r="BL606" s="96" t="s">
        <v>150</v>
      </c>
      <c r="BM606" s="96" t="s">
        <v>166</v>
      </c>
      <c r="BN606" s="96" t="s">
        <v>166</v>
      </c>
      <c r="BO606" s="96"/>
      <c r="BP606" s="96" t="s">
        <v>153</v>
      </c>
      <c r="BQ606" s="96" t="s">
        <v>150</v>
      </c>
      <c r="BR606" s="96" t="s">
        <v>150</v>
      </c>
      <c r="BS606" s="96">
        <v>25.691929999999999</v>
      </c>
      <c r="BT606" s="96">
        <v>-79.269379999999998</v>
      </c>
      <c r="BU606" s="97">
        <v>43335</v>
      </c>
      <c r="BV606" s="118">
        <v>0.60555555555555551</v>
      </c>
      <c r="BW606" s="96" t="s">
        <v>153</v>
      </c>
      <c r="BX606" s="96" t="s">
        <v>150</v>
      </c>
      <c r="BY606" s="96" t="s">
        <v>150</v>
      </c>
      <c r="BZ606" s="96" t="s">
        <v>150</v>
      </c>
      <c r="CA606" s="118" t="s">
        <v>150</v>
      </c>
      <c r="CB606" s="118" t="s">
        <v>150</v>
      </c>
      <c r="CC606" s="118" t="s">
        <v>150</v>
      </c>
      <c r="CD606" s="96" t="s">
        <v>153</v>
      </c>
      <c r="CE606" s="96" t="s">
        <v>150</v>
      </c>
      <c r="CF606" s="96" t="s">
        <v>150</v>
      </c>
      <c r="CG606" s="96" t="s">
        <v>153</v>
      </c>
      <c r="CH606" s="96" t="s">
        <v>158</v>
      </c>
      <c r="CI606" s="96"/>
      <c r="CJ606" s="96"/>
      <c r="CK606" s="96"/>
      <c r="CL606" s="96"/>
      <c r="CM606" s="96"/>
      <c r="CN606" s="96"/>
      <c r="CO606" s="96"/>
      <c r="CP606" s="96"/>
      <c r="CQ606" s="96"/>
      <c r="CR606" s="96"/>
      <c r="CS606" s="96"/>
    </row>
    <row r="607" spans="1:97" ht="15" customHeight="1" x14ac:dyDescent="0.55000000000000004">
      <c r="A607" s="96">
        <v>493</v>
      </c>
      <c r="E607" s="76" t="s">
        <v>356</v>
      </c>
      <c r="F607" s="96" t="s">
        <v>1636</v>
      </c>
      <c r="G607" s="96" t="s">
        <v>1812</v>
      </c>
      <c r="H607" s="96" t="s">
        <v>1813</v>
      </c>
      <c r="I607" s="100" t="s">
        <v>1800</v>
      </c>
      <c r="J607" s="98">
        <v>2018</v>
      </c>
      <c r="K607" s="98">
        <v>8</v>
      </c>
      <c r="L607" s="98" t="s">
        <v>159</v>
      </c>
      <c r="M607" s="96" t="s">
        <v>150</v>
      </c>
      <c r="N607" s="96" t="s">
        <v>360</v>
      </c>
      <c r="O607" s="118">
        <v>0.53819444444444442</v>
      </c>
      <c r="P607" s="96" t="s">
        <v>160</v>
      </c>
      <c r="Q607" s="119">
        <v>25.692319999999999</v>
      </c>
      <c r="R607" s="119">
        <v>-79.269369999999995</v>
      </c>
      <c r="S607" s="96" t="s">
        <v>152</v>
      </c>
      <c r="T607" s="96" t="s">
        <v>150</v>
      </c>
      <c r="U607" s="96" t="s">
        <v>153</v>
      </c>
      <c r="V607" s="96" t="s">
        <v>150</v>
      </c>
      <c r="W607" s="96" t="s">
        <v>150</v>
      </c>
      <c r="X607" s="96" t="s">
        <v>150</v>
      </c>
      <c r="Y607" s="96" t="s">
        <v>1814</v>
      </c>
      <c r="Z607" s="96" t="s">
        <v>1815</v>
      </c>
      <c r="AA607" s="120" t="s">
        <v>150</v>
      </c>
      <c r="AB607" s="96" t="s">
        <v>179</v>
      </c>
      <c r="AC607" s="96">
        <v>6.6</v>
      </c>
      <c r="AD607" s="96">
        <v>40.200000000000003</v>
      </c>
      <c r="AE607" s="96">
        <v>40.9</v>
      </c>
      <c r="AF607" s="96">
        <v>33.799999999999997</v>
      </c>
      <c r="AG607" s="122">
        <v>42.3</v>
      </c>
      <c r="AH607" s="122">
        <v>43</v>
      </c>
      <c r="AI607" s="96">
        <v>37.200000000000003</v>
      </c>
      <c r="AJ607" s="96">
        <v>32.799999999999997</v>
      </c>
      <c r="AK607" s="96">
        <v>7</v>
      </c>
      <c r="AL607" s="96">
        <v>4.7</v>
      </c>
      <c r="AM607" s="96">
        <v>9.1</v>
      </c>
      <c r="AN607" s="96" t="s">
        <v>150</v>
      </c>
      <c r="AO607" s="96" t="s">
        <v>163</v>
      </c>
      <c r="AP607" s="96" t="s">
        <v>153</v>
      </c>
      <c r="AQ607" s="96" t="s">
        <v>150</v>
      </c>
      <c r="AR607" s="96" t="s">
        <v>153</v>
      </c>
      <c r="AS607" s="96" t="s">
        <v>150</v>
      </c>
      <c r="AT607" s="96" t="s">
        <v>166</v>
      </c>
      <c r="AU607" s="96" t="s">
        <v>181</v>
      </c>
      <c r="AV607" s="96" t="s">
        <v>153</v>
      </c>
      <c r="AW607" s="96" t="s">
        <v>150</v>
      </c>
      <c r="AX607" s="96" t="s">
        <v>153</v>
      </c>
      <c r="AY607" s="96" t="s">
        <v>150</v>
      </c>
      <c r="AZ607" s="96" t="s">
        <v>165</v>
      </c>
      <c r="BA607" s="96" t="s">
        <v>165</v>
      </c>
      <c r="BB607" s="96" t="s">
        <v>153</v>
      </c>
      <c r="BC607" s="96" t="s">
        <v>150</v>
      </c>
      <c r="BD607" s="96" t="s">
        <v>150</v>
      </c>
      <c r="BE607" s="96" t="s">
        <v>150</v>
      </c>
      <c r="BF607" s="96" t="s">
        <v>166</v>
      </c>
      <c r="BG607" s="96" t="s">
        <v>166</v>
      </c>
      <c r="BH607" s="96" t="s">
        <v>153</v>
      </c>
      <c r="BI607" s="96" t="s">
        <v>153</v>
      </c>
      <c r="BJ607" s="96" t="s">
        <v>150</v>
      </c>
      <c r="BK607" s="96" t="s">
        <v>150</v>
      </c>
      <c r="BL607" s="96" t="s">
        <v>150</v>
      </c>
      <c r="BM607" s="96" t="s">
        <v>166</v>
      </c>
      <c r="BN607" s="96" t="s">
        <v>166</v>
      </c>
      <c r="BO607" s="96"/>
      <c r="BP607" s="96" t="s">
        <v>153</v>
      </c>
      <c r="BQ607" s="96" t="s">
        <v>150</v>
      </c>
      <c r="BR607" s="96" t="s">
        <v>150</v>
      </c>
      <c r="BS607" s="96">
        <v>25.691929999999999</v>
      </c>
      <c r="BT607" s="96">
        <v>-79.269379999999998</v>
      </c>
      <c r="BU607" s="97">
        <v>43335</v>
      </c>
      <c r="BV607" s="118">
        <v>0.60555555555555551</v>
      </c>
      <c r="BW607" s="96" t="s">
        <v>153</v>
      </c>
      <c r="BX607" s="96" t="s">
        <v>150</v>
      </c>
      <c r="BY607" s="96" t="s">
        <v>150</v>
      </c>
      <c r="BZ607" s="96" t="s">
        <v>150</v>
      </c>
      <c r="CA607" s="118" t="s">
        <v>150</v>
      </c>
      <c r="CB607" s="118" t="s">
        <v>150</v>
      </c>
      <c r="CC607" s="118" t="s">
        <v>150</v>
      </c>
      <c r="CD607" s="96" t="s">
        <v>153</v>
      </c>
      <c r="CE607" s="96" t="s">
        <v>150</v>
      </c>
      <c r="CF607" s="96" t="s">
        <v>150</v>
      </c>
      <c r="CG607" s="96" t="s">
        <v>153</v>
      </c>
      <c r="CH607" s="96" t="s">
        <v>158</v>
      </c>
      <c r="CI607" s="96"/>
      <c r="CJ607" s="96"/>
      <c r="CK607" s="96"/>
      <c r="CL607" s="96"/>
      <c r="CM607" s="96"/>
      <c r="CN607" s="96"/>
      <c r="CO607" s="96"/>
      <c r="CP607" s="96"/>
      <c r="CQ607" s="96"/>
      <c r="CR607" s="96"/>
      <c r="CS607" s="96"/>
    </row>
    <row r="608" spans="1:97" ht="15" customHeight="1" x14ac:dyDescent="0.55000000000000004">
      <c r="A608" s="96">
        <v>494</v>
      </c>
      <c r="E608" s="76" t="s">
        <v>356</v>
      </c>
      <c r="F608" s="96" t="s">
        <v>1636</v>
      </c>
      <c r="G608" s="96" t="s">
        <v>1816</v>
      </c>
      <c r="H608" s="96" t="s">
        <v>1817</v>
      </c>
      <c r="I608" s="100" t="s">
        <v>1800</v>
      </c>
      <c r="J608" s="98">
        <v>2018</v>
      </c>
      <c r="K608" s="98">
        <v>8</v>
      </c>
      <c r="L608" s="98" t="s">
        <v>159</v>
      </c>
      <c r="M608" s="96" t="s">
        <v>150</v>
      </c>
      <c r="N608" s="96" t="s">
        <v>360</v>
      </c>
      <c r="O608" s="118">
        <v>0.66041666666666665</v>
      </c>
      <c r="P608" s="96" t="s">
        <v>160</v>
      </c>
      <c r="Q608" s="119">
        <v>25.692599999999999</v>
      </c>
      <c r="R608" s="119">
        <v>-79.269289999999998</v>
      </c>
      <c r="S608" s="96" t="s">
        <v>152</v>
      </c>
      <c r="T608" s="96" t="s">
        <v>150</v>
      </c>
      <c r="U608" s="96" t="s">
        <v>153</v>
      </c>
      <c r="V608" s="96" t="s">
        <v>150</v>
      </c>
      <c r="W608" s="96" t="s">
        <v>150</v>
      </c>
      <c r="X608" s="96" t="s">
        <v>150</v>
      </c>
      <c r="Y608" s="96" t="s">
        <v>1818</v>
      </c>
      <c r="Z608" s="96" t="s">
        <v>1819</v>
      </c>
      <c r="AA608" s="120" t="s">
        <v>150</v>
      </c>
      <c r="AB608" s="96" t="s">
        <v>179</v>
      </c>
      <c r="AC608" s="96">
        <v>6.8</v>
      </c>
      <c r="AD608" s="96">
        <v>48.9</v>
      </c>
      <c r="AE608" s="96">
        <v>49.8</v>
      </c>
      <c r="AF608" s="96">
        <v>39.1</v>
      </c>
      <c r="AG608" s="122">
        <v>51.4</v>
      </c>
      <c r="AH608" s="122">
        <v>52.5</v>
      </c>
      <c r="AI608" s="96">
        <v>46.2</v>
      </c>
      <c r="AJ608" s="96">
        <v>41.1</v>
      </c>
      <c r="AK608" s="96">
        <v>7.7</v>
      </c>
      <c r="AL608" s="96">
        <v>5.2</v>
      </c>
      <c r="AM608" s="96">
        <v>17.3</v>
      </c>
      <c r="AN608" s="96" t="s">
        <v>150</v>
      </c>
      <c r="AO608" s="96" t="s">
        <v>163</v>
      </c>
      <c r="AP608" s="96" t="s">
        <v>166</v>
      </c>
      <c r="AQ608" s="96" t="s">
        <v>3553</v>
      </c>
      <c r="AR608" s="96" t="s">
        <v>153</v>
      </c>
      <c r="AS608" s="96" t="s">
        <v>150</v>
      </c>
      <c r="AT608" s="96" t="s">
        <v>166</v>
      </c>
      <c r="AU608" s="96" t="s">
        <v>181</v>
      </c>
      <c r="AV608" s="96" t="s">
        <v>153</v>
      </c>
      <c r="AW608" s="96" t="s">
        <v>150</v>
      </c>
      <c r="AX608" s="96" t="s">
        <v>153</v>
      </c>
      <c r="AY608" s="96" t="s">
        <v>150</v>
      </c>
      <c r="AZ608" s="96" t="s">
        <v>165</v>
      </c>
      <c r="BA608" s="96" t="s">
        <v>165</v>
      </c>
      <c r="BB608" s="96" t="s">
        <v>153</v>
      </c>
      <c r="BC608" s="96" t="s">
        <v>150</v>
      </c>
      <c r="BD608" s="96" t="s">
        <v>150</v>
      </c>
      <c r="BE608" s="96" t="s">
        <v>150</v>
      </c>
      <c r="BF608" s="96" t="s">
        <v>166</v>
      </c>
      <c r="BG608" s="96" t="s">
        <v>166</v>
      </c>
      <c r="BH608" s="96" t="s">
        <v>153</v>
      </c>
      <c r="BI608" s="96" t="s">
        <v>153</v>
      </c>
      <c r="BJ608" s="96" t="s">
        <v>150</v>
      </c>
      <c r="BK608" s="96" t="s">
        <v>150</v>
      </c>
      <c r="BL608" s="96" t="s">
        <v>150</v>
      </c>
      <c r="BM608" s="96" t="s">
        <v>166</v>
      </c>
      <c r="BN608" s="96" t="s">
        <v>166</v>
      </c>
      <c r="BO608" s="96"/>
      <c r="BP608" s="96" t="s">
        <v>153</v>
      </c>
      <c r="BQ608" s="96" t="s">
        <v>150</v>
      </c>
      <c r="BR608" s="96" t="s">
        <v>150</v>
      </c>
      <c r="BS608" s="96">
        <v>25.69257</v>
      </c>
      <c r="BT608" s="96">
        <v>-79.269549999999995</v>
      </c>
      <c r="BU608" s="97">
        <v>43335</v>
      </c>
      <c r="BV608" s="118">
        <v>0.72083333333333333</v>
      </c>
      <c r="BW608" s="96" t="s">
        <v>153</v>
      </c>
      <c r="BX608" s="96" t="s">
        <v>150</v>
      </c>
      <c r="BY608" s="96" t="s">
        <v>150</v>
      </c>
      <c r="BZ608" s="96" t="s">
        <v>150</v>
      </c>
      <c r="CA608" s="118" t="s">
        <v>150</v>
      </c>
      <c r="CB608" s="118" t="s">
        <v>150</v>
      </c>
      <c r="CC608" s="118" t="s">
        <v>150</v>
      </c>
      <c r="CD608" s="96" t="s">
        <v>153</v>
      </c>
      <c r="CE608" s="96" t="s">
        <v>150</v>
      </c>
      <c r="CF608" s="96" t="s">
        <v>150</v>
      </c>
      <c r="CG608" s="96" t="s">
        <v>153</v>
      </c>
      <c r="CH608" s="96" t="s">
        <v>158</v>
      </c>
      <c r="CI608" s="96"/>
      <c r="CJ608" s="96"/>
      <c r="CK608" s="96"/>
      <c r="CL608" s="96"/>
      <c r="CM608" s="96"/>
      <c r="CN608" s="96"/>
      <c r="CO608" s="96"/>
      <c r="CP608" s="96"/>
      <c r="CQ608" s="96"/>
      <c r="CR608" s="96"/>
      <c r="CS608" s="96"/>
    </row>
    <row r="609" spans="1:97" ht="15" customHeight="1" x14ac:dyDescent="0.55000000000000004">
      <c r="A609" s="96">
        <v>495</v>
      </c>
      <c r="E609" s="76" t="s">
        <v>356</v>
      </c>
      <c r="F609" s="96" t="s">
        <v>1636</v>
      </c>
      <c r="G609" s="96" t="s">
        <v>1820</v>
      </c>
      <c r="H609" s="96" t="s">
        <v>1821</v>
      </c>
      <c r="I609" s="100" t="s">
        <v>1822</v>
      </c>
      <c r="J609" s="98">
        <v>2018</v>
      </c>
      <c r="K609" s="98">
        <v>8</v>
      </c>
      <c r="L609" s="98" t="s">
        <v>159</v>
      </c>
      <c r="M609" s="96" t="s">
        <v>150</v>
      </c>
      <c r="N609" s="96" t="s">
        <v>360</v>
      </c>
      <c r="O609" s="118">
        <v>0.4604166666666667</v>
      </c>
      <c r="P609" s="96" t="s">
        <v>160</v>
      </c>
      <c r="Q609" s="119">
        <v>25.691099999999999</v>
      </c>
      <c r="R609" s="119">
        <v>-79.269080000000002</v>
      </c>
      <c r="S609" s="96" t="s">
        <v>152</v>
      </c>
      <c r="T609" s="96" t="s">
        <v>150</v>
      </c>
      <c r="U609" s="96" t="s">
        <v>153</v>
      </c>
      <c r="V609" s="96" t="s">
        <v>150</v>
      </c>
      <c r="W609" s="96" t="s">
        <v>150</v>
      </c>
      <c r="X609" s="96" t="s">
        <v>150</v>
      </c>
      <c r="Y609" s="96" t="s">
        <v>1823</v>
      </c>
      <c r="Z609" s="96" t="s">
        <v>1824</v>
      </c>
      <c r="AA609" s="120" t="s">
        <v>150</v>
      </c>
      <c r="AB609" s="96" t="s">
        <v>179</v>
      </c>
      <c r="AC609" s="96">
        <v>6.9</v>
      </c>
      <c r="AD609" s="96">
        <v>45.7</v>
      </c>
      <c r="AE609" s="96">
        <v>46.2</v>
      </c>
      <c r="AF609" s="96">
        <v>38.200000000000003</v>
      </c>
      <c r="AG609" s="122">
        <v>47.9</v>
      </c>
      <c r="AH609" s="122">
        <v>48.6</v>
      </c>
      <c r="AI609" s="96">
        <v>42.5</v>
      </c>
      <c r="AJ609" s="96">
        <v>37.5</v>
      </c>
      <c r="AK609" s="96">
        <v>7.1</v>
      </c>
      <c r="AL609" s="96">
        <v>4.9000000000000004</v>
      </c>
      <c r="AM609" s="96">
        <v>10.199999999999999</v>
      </c>
      <c r="AN609" s="96" t="s">
        <v>150</v>
      </c>
      <c r="AO609" s="96" t="s">
        <v>163</v>
      </c>
      <c r="AP609" s="96" t="s">
        <v>166</v>
      </c>
      <c r="AQ609" s="96" t="s">
        <v>1825</v>
      </c>
      <c r="AR609" s="96" t="s">
        <v>166</v>
      </c>
      <c r="AS609" s="96" t="s">
        <v>3554</v>
      </c>
      <c r="AT609" s="96" t="s">
        <v>166</v>
      </c>
      <c r="AU609" s="96" t="s">
        <v>181</v>
      </c>
      <c r="AV609" s="96" t="s">
        <v>153</v>
      </c>
      <c r="AW609" s="96" t="s">
        <v>150</v>
      </c>
      <c r="AX609" s="96" t="s">
        <v>153</v>
      </c>
      <c r="AY609" s="96" t="s">
        <v>150</v>
      </c>
      <c r="AZ609" s="96" t="s">
        <v>165</v>
      </c>
      <c r="BA609" s="96" t="s">
        <v>165</v>
      </c>
      <c r="BB609" s="96" t="s">
        <v>153</v>
      </c>
      <c r="BC609" s="96" t="s">
        <v>150</v>
      </c>
      <c r="BD609" s="96" t="s">
        <v>150</v>
      </c>
      <c r="BE609" s="96" t="s">
        <v>150</v>
      </c>
      <c r="BF609" s="96" t="s">
        <v>166</v>
      </c>
      <c r="BG609" s="96" t="s">
        <v>166</v>
      </c>
      <c r="BH609" s="96" t="s">
        <v>153</v>
      </c>
      <c r="BI609" s="96" t="s">
        <v>153</v>
      </c>
      <c r="BJ609" s="96" t="s">
        <v>150</v>
      </c>
      <c r="BK609" s="96" t="s">
        <v>150</v>
      </c>
      <c r="BL609" s="96" t="s">
        <v>150</v>
      </c>
      <c r="BM609" s="96" t="s">
        <v>166</v>
      </c>
      <c r="BN609" s="96" t="s">
        <v>166</v>
      </c>
      <c r="BO609" s="96"/>
      <c r="BP609" s="96" t="s">
        <v>153</v>
      </c>
      <c r="BQ609" s="96" t="s">
        <v>150</v>
      </c>
      <c r="BR609" s="96" t="s">
        <v>150</v>
      </c>
      <c r="BS609" s="96">
        <v>25.690439999999999</v>
      </c>
      <c r="BT609" s="96">
        <v>-79.26585</v>
      </c>
      <c r="BU609" s="97">
        <v>43338</v>
      </c>
      <c r="BV609" s="118">
        <v>0.52222222222222225</v>
      </c>
      <c r="BW609" s="96" t="s">
        <v>153</v>
      </c>
      <c r="BX609" s="96" t="s">
        <v>150</v>
      </c>
      <c r="BY609" s="96" t="s">
        <v>150</v>
      </c>
      <c r="BZ609" s="96" t="s">
        <v>150</v>
      </c>
      <c r="CA609" s="118" t="s">
        <v>150</v>
      </c>
      <c r="CB609" s="118" t="s">
        <v>150</v>
      </c>
      <c r="CC609" s="118" t="s">
        <v>150</v>
      </c>
      <c r="CD609" s="96" t="s">
        <v>153</v>
      </c>
      <c r="CE609" s="96" t="s">
        <v>150</v>
      </c>
      <c r="CF609" s="96" t="s">
        <v>150</v>
      </c>
      <c r="CG609" s="96" t="s">
        <v>153</v>
      </c>
      <c r="CH609" s="96" t="s">
        <v>158</v>
      </c>
      <c r="CI609" s="96"/>
      <c r="CJ609" s="96"/>
      <c r="CK609" s="96"/>
      <c r="CL609" s="96"/>
      <c r="CM609" s="96"/>
      <c r="CN609" s="96"/>
      <c r="CO609" s="96"/>
      <c r="CP609" s="96"/>
      <c r="CQ609" s="96"/>
      <c r="CR609" s="96"/>
      <c r="CS609" s="96"/>
    </row>
    <row r="610" spans="1:97" ht="15" customHeight="1" x14ac:dyDescent="0.55000000000000004">
      <c r="A610" s="96">
        <v>496</v>
      </c>
      <c r="E610" s="76" t="s">
        <v>356</v>
      </c>
      <c r="F610" s="96" t="s">
        <v>1636</v>
      </c>
      <c r="G610" s="96" t="s">
        <v>1826</v>
      </c>
      <c r="H610" s="96" t="s">
        <v>1827</v>
      </c>
      <c r="I610" s="100" t="s">
        <v>1822</v>
      </c>
      <c r="J610" s="98">
        <v>2018</v>
      </c>
      <c r="K610" s="98">
        <v>8</v>
      </c>
      <c r="L610" s="98" t="s">
        <v>159</v>
      </c>
      <c r="M610" s="96" t="s">
        <v>150</v>
      </c>
      <c r="N610" s="96" t="s">
        <v>360</v>
      </c>
      <c r="O610" s="118">
        <v>0.53819444444444442</v>
      </c>
      <c r="P610" s="96" t="s">
        <v>160</v>
      </c>
      <c r="Q610" s="119">
        <v>25.691700000000001</v>
      </c>
      <c r="R610" s="119">
        <v>-79.267489999999995</v>
      </c>
      <c r="S610" s="96" t="s">
        <v>152</v>
      </c>
      <c r="T610" s="96" t="s">
        <v>150</v>
      </c>
      <c r="U610" s="96" t="s">
        <v>153</v>
      </c>
      <c r="V610" s="96" t="s">
        <v>150</v>
      </c>
      <c r="W610" s="96" t="s">
        <v>150</v>
      </c>
      <c r="X610" s="96" t="s">
        <v>150</v>
      </c>
      <c r="Y610" s="96" t="s">
        <v>1828</v>
      </c>
      <c r="Z610" s="96" t="s">
        <v>1829</v>
      </c>
      <c r="AA610" s="120" t="s">
        <v>150</v>
      </c>
      <c r="AB610" s="96" t="s">
        <v>179</v>
      </c>
      <c r="AC610" s="96">
        <v>6.8</v>
      </c>
      <c r="AD610" s="96">
        <v>45.5</v>
      </c>
      <c r="AE610" s="96">
        <v>47.1</v>
      </c>
      <c r="AF610" s="96">
        <v>39.799999999999997</v>
      </c>
      <c r="AG610" s="122">
        <v>49</v>
      </c>
      <c r="AH610" s="122">
        <v>50.8</v>
      </c>
      <c r="AI610" s="96">
        <v>46.2</v>
      </c>
      <c r="AJ610" s="96">
        <v>39.299999999999997</v>
      </c>
      <c r="AK610" s="96">
        <v>9</v>
      </c>
      <c r="AL610" s="96">
        <v>6.1</v>
      </c>
      <c r="AM610" s="96">
        <v>15.5</v>
      </c>
      <c r="AN610" s="96" t="s">
        <v>150</v>
      </c>
      <c r="AO610" s="96" t="s">
        <v>201</v>
      </c>
      <c r="AP610" s="96" t="s">
        <v>153</v>
      </c>
      <c r="AQ610" s="96" t="s">
        <v>150</v>
      </c>
      <c r="AR610" s="96" t="s">
        <v>153</v>
      </c>
      <c r="AS610" s="96" t="s">
        <v>150</v>
      </c>
      <c r="AT610" s="96" t="s">
        <v>166</v>
      </c>
      <c r="AU610" s="96" t="s">
        <v>181</v>
      </c>
      <c r="AV610" s="96" t="s">
        <v>153</v>
      </c>
      <c r="AW610" s="96" t="s">
        <v>150</v>
      </c>
      <c r="AX610" s="96" t="s">
        <v>153</v>
      </c>
      <c r="AY610" s="96" t="s">
        <v>150</v>
      </c>
      <c r="AZ610" s="96" t="s">
        <v>165</v>
      </c>
      <c r="BA610" s="96" t="s">
        <v>165</v>
      </c>
      <c r="BB610" s="96" t="s">
        <v>153</v>
      </c>
      <c r="BC610" s="96" t="s">
        <v>150</v>
      </c>
      <c r="BD610" s="96" t="s">
        <v>150</v>
      </c>
      <c r="BE610" s="96" t="s">
        <v>150</v>
      </c>
      <c r="BF610" s="96" t="s">
        <v>153</v>
      </c>
      <c r="BG610" s="96" t="s">
        <v>166</v>
      </c>
      <c r="BH610" s="96" t="s">
        <v>153</v>
      </c>
      <c r="BI610" s="96" t="s">
        <v>153</v>
      </c>
      <c r="BJ610" s="96" t="s">
        <v>150</v>
      </c>
      <c r="BK610" s="96" t="s">
        <v>150</v>
      </c>
      <c r="BL610" s="96" t="s">
        <v>150</v>
      </c>
      <c r="BM610" s="96" t="s">
        <v>166</v>
      </c>
      <c r="BN610" s="96" t="s">
        <v>166</v>
      </c>
      <c r="BO610" s="96"/>
      <c r="BP610" s="96" t="s">
        <v>153</v>
      </c>
      <c r="BQ610" s="96" t="s">
        <v>150</v>
      </c>
      <c r="BR610" s="96" t="s">
        <v>150</v>
      </c>
      <c r="BS610" s="96">
        <v>25.69211</v>
      </c>
      <c r="BT610" s="96">
        <v>-79.270489999999995</v>
      </c>
      <c r="BU610" s="97">
        <v>43338</v>
      </c>
      <c r="BV610" s="118">
        <v>0.58680555555555558</v>
      </c>
      <c r="BW610" s="96" t="s">
        <v>153</v>
      </c>
      <c r="BX610" s="96" t="s">
        <v>150</v>
      </c>
      <c r="BY610" s="96" t="s">
        <v>150</v>
      </c>
      <c r="BZ610" s="96" t="s">
        <v>150</v>
      </c>
      <c r="CA610" s="118" t="s">
        <v>150</v>
      </c>
      <c r="CB610" s="118" t="s">
        <v>150</v>
      </c>
      <c r="CC610" s="118" t="s">
        <v>150</v>
      </c>
      <c r="CD610" s="96" t="s">
        <v>153</v>
      </c>
      <c r="CE610" s="96" t="s">
        <v>150</v>
      </c>
      <c r="CF610" s="96" t="s">
        <v>150</v>
      </c>
      <c r="CG610" s="96" t="s">
        <v>153</v>
      </c>
      <c r="CH610" s="96" t="s">
        <v>158</v>
      </c>
      <c r="CI610" s="96"/>
      <c r="CJ610" s="96"/>
      <c r="CK610" s="96"/>
      <c r="CL610" s="96"/>
      <c r="CM610" s="96"/>
      <c r="CN610" s="96"/>
      <c r="CO610" s="96"/>
      <c r="CP610" s="96"/>
      <c r="CQ610" s="96"/>
      <c r="CR610" s="96"/>
      <c r="CS610" s="96"/>
    </row>
    <row r="611" spans="1:97" ht="15" customHeight="1" x14ac:dyDescent="0.55000000000000004">
      <c r="A611" s="96">
        <v>497</v>
      </c>
      <c r="E611" s="76" t="s">
        <v>356</v>
      </c>
      <c r="F611" s="96" t="s">
        <v>1636</v>
      </c>
      <c r="G611" s="96" t="s">
        <v>1830</v>
      </c>
      <c r="H611" s="96" t="s">
        <v>1831</v>
      </c>
      <c r="I611" s="100" t="s">
        <v>1822</v>
      </c>
      <c r="J611" s="98">
        <v>2018</v>
      </c>
      <c r="K611" s="98">
        <v>8</v>
      </c>
      <c r="L611" s="98" t="s">
        <v>159</v>
      </c>
      <c r="M611" s="96" t="s">
        <v>150</v>
      </c>
      <c r="N611" s="96" t="s">
        <v>360</v>
      </c>
      <c r="O611" s="118">
        <v>0.54999999999999993</v>
      </c>
      <c r="P611" s="96" t="s">
        <v>160</v>
      </c>
      <c r="Q611" s="119">
        <v>25.69332</v>
      </c>
      <c r="R611" s="119">
        <v>-79.269940000000005</v>
      </c>
      <c r="S611" s="96" t="s">
        <v>152</v>
      </c>
      <c r="T611" s="96" t="s">
        <v>150</v>
      </c>
      <c r="U611" s="96" t="s">
        <v>153</v>
      </c>
      <c r="V611" s="96" t="s">
        <v>150</v>
      </c>
      <c r="W611" s="96" t="s">
        <v>150</v>
      </c>
      <c r="X611" s="96" t="s">
        <v>150</v>
      </c>
      <c r="Y611" s="96" t="s">
        <v>1832</v>
      </c>
      <c r="Z611" s="96" t="s">
        <v>1833</v>
      </c>
      <c r="AA611" s="120" t="s">
        <v>150</v>
      </c>
      <c r="AB611" s="96" t="s">
        <v>179</v>
      </c>
      <c r="AC611" s="96">
        <v>4.9000000000000004</v>
      </c>
      <c r="AD611" s="96">
        <v>33.700000000000003</v>
      </c>
      <c r="AE611" s="96">
        <v>34.299999999999997</v>
      </c>
      <c r="AF611" s="96">
        <v>26.2</v>
      </c>
      <c r="AG611" s="122">
        <v>35.6</v>
      </c>
      <c r="AH611" s="122">
        <v>36.299999999999997</v>
      </c>
      <c r="AI611" s="96">
        <v>29.2</v>
      </c>
      <c r="AJ611" s="96">
        <v>28.4</v>
      </c>
      <c r="AK611" s="96">
        <v>5.7</v>
      </c>
      <c r="AL611" s="96">
        <v>3.4</v>
      </c>
      <c r="AM611" s="96">
        <v>4.9000000000000004</v>
      </c>
      <c r="AN611" s="96" t="s">
        <v>150</v>
      </c>
      <c r="AO611" s="96" t="s">
        <v>163</v>
      </c>
      <c r="AP611" s="96" t="s">
        <v>153</v>
      </c>
      <c r="AQ611" s="96" t="s">
        <v>150</v>
      </c>
      <c r="AR611" s="96" t="s">
        <v>153</v>
      </c>
      <c r="AS611" s="96" t="s">
        <v>150</v>
      </c>
      <c r="AT611" s="96" t="s">
        <v>166</v>
      </c>
      <c r="AU611" s="96" t="s">
        <v>181</v>
      </c>
      <c r="AV611" s="96" t="s">
        <v>153</v>
      </c>
      <c r="AW611" s="96" t="s">
        <v>150</v>
      </c>
      <c r="AX611" s="96" t="s">
        <v>153</v>
      </c>
      <c r="AY611" s="96" t="s">
        <v>150</v>
      </c>
      <c r="AZ611" s="96" t="s">
        <v>165</v>
      </c>
      <c r="BA611" s="96" t="s">
        <v>165</v>
      </c>
      <c r="BB611" s="96" t="s">
        <v>153</v>
      </c>
      <c r="BC611" s="96" t="s">
        <v>150</v>
      </c>
      <c r="BD611" s="96" t="s">
        <v>150</v>
      </c>
      <c r="BE611" s="96" t="s">
        <v>150</v>
      </c>
      <c r="BF611" s="96" t="s">
        <v>153</v>
      </c>
      <c r="BG611" s="96" t="s">
        <v>166</v>
      </c>
      <c r="BH611" s="96" t="s">
        <v>153</v>
      </c>
      <c r="BI611" s="96" t="s">
        <v>153</v>
      </c>
      <c r="BJ611" s="96" t="s">
        <v>150</v>
      </c>
      <c r="BK611" s="96" t="s">
        <v>150</v>
      </c>
      <c r="BL611" s="96" t="s">
        <v>150</v>
      </c>
      <c r="BM611" s="96" t="s">
        <v>166</v>
      </c>
      <c r="BN611" s="96" t="s">
        <v>166</v>
      </c>
      <c r="BO611" s="96"/>
      <c r="BP611" s="96" t="s">
        <v>153</v>
      </c>
      <c r="BQ611" s="96" t="s">
        <v>150</v>
      </c>
      <c r="BR611" s="96" t="s">
        <v>150</v>
      </c>
      <c r="BS611" s="96">
        <v>25.69211</v>
      </c>
      <c r="BT611" s="96">
        <v>-79.270489999999995</v>
      </c>
      <c r="BU611" s="97">
        <v>43338</v>
      </c>
      <c r="BV611" s="118">
        <v>0.60347222222222219</v>
      </c>
      <c r="BW611" s="96" t="s">
        <v>153</v>
      </c>
      <c r="BX611" s="96" t="s">
        <v>150</v>
      </c>
      <c r="BY611" s="96" t="s">
        <v>150</v>
      </c>
      <c r="BZ611" s="96" t="s">
        <v>150</v>
      </c>
      <c r="CA611" s="118" t="s">
        <v>150</v>
      </c>
      <c r="CB611" s="118" t="s">
        <v>150</v>
      </c>
      <c r="CC611" s="118" t="s">
        <v>150</v>
      </c>
      <c r="CD611" s="96" t="s">
        <v>153</v>
      </c>
      <c r="CE611" s="96" t="s">
        <v>150</v>
      </c>
      <c r="CF611" s="96" t="s">
        <v>150</v>
      </c>
      <c r="CG611" s="96" t="s">
        <v>153</v>
      </c>
      <c r="CH611" s="96" t="s">
        <v>158</v>
      </c>
      <c r="CI611" s="96"/>
      <c r="CJ611" s="96"/>
      <c r="CK611" s="96"/>
      <c r="CL611" s="96"/>
      <c r="CM611" s="96"/>
      <c r="CN611" s="96"/>
      <c r="CO611" s="96"/>
      <c r="CP611" s="96"/>
      <c r="CQ611" s="96"/>
      <c r="CR611" s="96"/>
      <c r="CS611" s="96"/>
    </row>
    <row r="612" spans="1:97" ht="15" customHeight="1" x14ac:dyDescent="0.55000000000000004">
      <c r="A612" s="96">
        <v>63</v>
      </c>
      <c r="E612" s="76" t="s">
        <v>356</v>
      </c>
      <c r="F612" s="96" t="s">
        <v>357</v>
      </c>
      <c r="G612" s="96" t="s">
        <v>393</v>
      </c>
      <c r="H612" s="96" t="s">
        <v>394</v>
      </c>
      <c r="I612" s="97">
        <v>42526</v>
      </c>
      <c r="J612" s="98">
        <v>2016</v>
      </c>
      <c r="K612" s="98">
        <v>6</v>
      </c>
      <c r="L612" s="98" t="s">
        <v>159</v>
      </c>
      <c r="M612" s="96" t="s">
        <v>150</v>
      </c>
      <c r="N612" s="96" t="s">
        <v>360</v>
      </c>
      <c r="O612" s="118">
        <v>0.51111111111111118</v>
      </c>
      <c r="P612" s="96" t="s">
        <v>160</v>
      </c>
      <c r="Q612" s="119">
        <v>25.690570999999998</v>
      </c>
      <c r="R612" s="119">
        <v>-79.265568000000002</v>
      </c>
      <c r="S612" s="96" t="s">
        <v>152</v>
      </c>
      <c r="T612" s="96" t="s">
        <v>150</v>
      </c>
      <c r="U612" s="96" t="s">
        <v>153</v>
      </c>
      <c r="V612" s="96" t="s">
        <v>150</v>
      </c>
      <c r="W612" s="96" t="s">
        <v>150</v>
      </c>
      <c r="X612" s="96" t="s">
        <v>150</v>
      </c>
      <c r="Y612" s="96" t="s">
        <v>395</v>
      </c>
      <c r="Z612" s="96" t="s">
        <v>396</v>
      </c>
      <c r="AA612" s="120">
        <v>982.00040612965802</v>
      </c>
      <c r="AB612" s="96" t="s">
        <v>179</v>
      </c>
      <c r="AC612" s="96">
        <v>5.9</v>
      </c>
      <c r="AD612" s="96">
        <v>42.7</v>
      </c>
      <c r="AE612" s="96">
        <v>43.5</v>
      </c>
      <c r="AF612" s="96">
        <v>35</v>
      </c>
      <c r="AG612" s="121" t="s">
        <v>150</v>
      </c>
      <c r="AH612" s="122">
        <v>46</v>
      </c>
      <c r="AI612" s="96">
        <v>40.6</v>
      </c>
      <c r="AJ612" s="96">
        <v>35.200000000000003</v>
      </c>
      <c r="AK612" s="96">
        <v>7</v>
      </c>
      <c r="AL612" s="96">
        <v>4.0999999999999996</v>
      </c>
      <c r="AM612" s="96">
        <v>11.46</v>
      </c>
      <c r="AN612" s="96" t="s">
        <v>150</v>
      </c>
      <c r="AO612" s="96" t="s">
        <v>201</v>
      </c>
      <c r="AP612" s="96" t="s">
        <v>153</v>
      </c>
      <c r="AQ612" s="96" t="s">
        <v>150</v>
      </c>
      <c r="AR612" s="96" t="s">
        <v>153</v>
      </c>
      <c r="AS612" s="96" t="s">
        <v>150</v>
      </c>
      <c r="AT612" s="96" t="s">
        <v>153</v>
      </c>
      <c r="AU612" s="96" t="s">
        <v>150</v>
      </c>
      <c r="AV612" s="96" t="s">
        <v>153</v>
      </c>
      <c r="AW612" s="96" t="s">
        <v>150</v>
      </c>
      <c r="AX612" s="96" t="s">
        <v>153</v>
      </c>
      <c r="AY612" s="96" t="s">
        <v>150</v>
      </c>
      <c r="AZ612" s="96" t="s">
        <v>165</v>
      </c>
      <c r="BA612" s="96" t="s">
        <v>165</v>
      </c>
      <c r="BB612" s="96" t="s">
        <v>153</v>
      </c>
      <c r="BC612" s="96" t="s">
        <v>150</v>
      </c>
      <c r="BD612" s="96" t="s">
        <v>150</v>
      </c>
      <c r="BE612" s="96" t="s">
        <v>150</v>
      </c>
      <c r="BF612" s="96" t="s">
        <v>153</v>
      </c>
      <c r="BG612" s="96" t="s">
        <v>166</v>
      </c>
      <c r="BH612" s="96" t="s">
        <v>153</v>
      </c>
      <c r="BI612" s="96" t="s">
        <v>153</v>
      </c>
      <c r="BJ612" s="96" t="s">
        <v>153</v>
      </c>
      <c r="BK612" s="96" t="s">
        <v>150</v>
      </c>
      <c r="BL612" s="96" t="s">
        <v>150</v>
      </c>
      <c r="BM612" s="96" t="s">
        <v>166</v>
      </c>
      <c r="BN612" s="96" t="s">
        <v>153</v>
      </c>
      <c r="BO612" s="96"/>
      <c r="BP612" s="96" t="s">
        <v>153</v>
      </c>
      <c r="BQ612" s="96" t="s">
        <v>150</v>
      </c>
      <c r="BR612" s="96" t="s">
        <v>150</v>
      </c>
      <c r="BS612" s="96">
        <v>25.690605999999999</v>
      </c>
      <c r="BT612" s="96">
        <v>-79.265839999999997</v>
      </c>
      <c r="BU612" s="97">
        <v>42526</v>
      </c>
      <c r="BV612" s="118">
        <v>0.60555555555555551</v>
      </c>
      <c r="BW612" s="96" t="s">
        <v>153</v>
      </c>
      <c r="BX612" s="96" t="s">
        <v>150</v>
      </c>
      <c r="BY612" s="96" t="s">
        <v>150</v>
      </c>
      <c r="BZ612" s="96" t="s">
        <v>150</v>
      </c>
      <c r="CA612" s="118" t="s">
        <v>150</v>
      </c>
      <c r="CB612" s="118" t="s">
        <v>150</v>
      </c>
      <c r="CC612" s="118" t="s">
        <v>150</v>
      </c>
      <c r="CD612" s="96" t="s">
        <v>166</v>
      </c>
      <c r="CE612" s="96">
        <v>44508</v>
      </c>
      <c r="CF612" s="96">
        <v>1245516</v>
      </c>
      <c r="CG612" s="96" t="s">
        <v>153</v>
      </c>
      <c r="CH612" s="96" t="s">
        <v>158</v>
      </c>
      <c r="CI612" s="96"/>
      <c r="CJ612" s="96"/>
      <c r="CK612" s="96"/>
      <c r="CL612" s="96"/>
      <c r="CM612" s="96"/>
      <c r="CN612" s="96"/>
      <c r="CO612" s="96"/>
      <c r="CP612" s="96"/>
      <c r="CQ612" s="96"/>
      <c r="CR612" s="96"/>
      <c r="CS612" s="96"/>
    </row>
    <row r="613" spans="1:97" ht="15" customHeight="1" x14ac:dyDescent="0.55000000000000004">
      <c r="A613" s="96">
        <v>147</v>
      </c>
      <c r="E613" s="76" t="s">
        <v>356</v>
      </c>
      <c r="F613" s="96" t="s">
        <v>357</v>
      </c>
      <c r="G613" s="96" t="s">
        <v>393</v>
      </c>
      <c r="H613" s="96" t="s">
        <v>675</v>
      </c>
      <c r="I613" s="97">
        <v>42563</v>
      </c>
      <c r="J613" s="98">
        <v>2016</v>
      </c>
      <c r="K613" s="98">
        <v>7</v>
      </c>
      <c r="L613" s="98" t="s">
        <v>159</v>
      </c>
      <c r="M613" s="96" t="s">
        <v>150</v>
      </c>
      <c r="N613" s="96" t="s">
        <v>360</v>
      </c>
      <c r="O613" s="118">
        <v>0.47638888888888892</v>
      </c>
      <c r="P613" s="96" t="s">
        <v>160</v>
      </c>
      <c r="Q613" s="119">
        <v>25.693394999999999</v>
      </c>
      <c r="R613" s="119">
        <v>-79.269255000000001</v>
      </c>
      <c r="S613" s="96" t="s">
        <v>290</v>
      </c>
      <c r="T613" s="96">
        <v>37</v>
      </c>
      <c r="U613" s="96" t="s">
        <v>150</v>
      </c>
      <c r="V613" s="96" t="s">
        <v>150</v>
      </c>
      <c r="W613" s="96" t="s">
        <v>150</v>
      </c>
      <c r="X613" s="96" t="s">
        <v>150</v>
      </c>
      <c r="Y613" s="96" t="s">
        <v>395</v>
      </c>
      <c r="Z613" s="96" t="s">
        <v>396</v>
      </c>
      <c r="AA613" s="120">
        <v>982.00040612965802</v>
      </c>
      <c r="AB613" s="96" t="s">
        <v>179</v>
      </c>
      <c r="AC613" s="96">
        <v>5.8</v>
      </c>
      <c r="AD613" s="96">
        <v>42.7</v>
      </c>
      <c r="AE613" s="96">
        <v>44.1</v>
      </c>
      <c r="AF613" s="96">
        <v>35</v>
      </c>
      <c r="AG613" s="121" t="s">
        <v>150</v>
      </c>
      <c r="AH613" s="122">
        <v>47.5</v>
      </c>
      <c r="AI613" s="96">
        <v>41.1</v>
      </c>
      <c r="AJ613" s="96">
        <v>35.299999999999997</v>
      </c>
      <c r="AK613" s="96">
        <v>6.3</v>
      </c>
      <c r="AL613" s="96">
        <v>4</v>
      </c>
      <c r="AM613" s="96">
        <v>12.4</v>
      </c>
      <c r="AN613" s="96" t="s">
        <v>150</v>
      </c>
      <c r="AO613" s="96" t="s">
        <v>163</v>
      </c>
      <c r="AP613" s="96" t="s">
        <v>153</v>
      </c>
      <c r="AQ613" s="96" t="s">
        <v>150</v>
      </c>
      <c r="AR613" s="96" t="s">
        <v>153</v>
      </c>
      <c r="AS613" s="96" t="s">
        <v>150</v>
      </c>
      <c r="AT613" s="96" t="s">
        <v>166</v>
      </c>
      <c r="AU613" s="96" t="s">
        <v>150</v>
      </c>
      <c r="AV613" s="96" t="s">
        <v>153</v>
      </c>
      <c r="AW613" s="96" t="s">
        <v>150</v>
      </c>
      <c r="AX613" s="96" t="s">
        <v>153</v>
      </c>
      <c r="AY613" s="96" t="s">
        <v>150</v>
      </c>
      <c r="AZ613" s="96" t="s">
        <v>165</v>
      </c>
      <c r="BA613" s="96" t="s">
        <v>165</v>
      </c>
      <c r="BB613" s="96" t="s">
        <v>153</v>
      </c>
      <c r="BC613" s="96" t="s">
        <v>150</v>
      </c>
      <c r="BD613" s="96" t="s">
        <v>150</v>
      </c>
      <c r="BE613" s="96" t="s">
        <v>150</v>
      </c>
      <c r="BF613" s="96" t="s">
        <v>153</v>
      </c>
      <c r="BG613" s="96" t="s">
        <v>166</v>
      </c>
      <c r="BH613" s="96" t="s">
        <v>153</v>
      </c>
      <c r="BI613" s="96" t="s">
        <v>153</v>
      </c>
      <c r="BJ613" s="96" t="s">
        <v>153</v>
      </c>
      <c r="BK613" s="96" t="s">
        <v>150</v>
      </c>
      <c r="BL613" s="96" t="s">
        <v>150</v>
      </c>
      <c r="BM613" s="96" t="s">
        <v>166</v>
      </c>
      <c r="BN613" s="96" t="s">
        <v>166</v>
      </c>
      <c r="BO613" s="96"/>
      <c r="BP613" s="96" t="s">
        <v>153</v>
      </c>
      <c r="BQ613" s="96" t="s">
        <v>150</v>
      </c>
      <c r="BR613" s="96" t="s">
        <v>150</v>
      </c>
      <c r="BS613" s="96">
        <v>25.689589000000002</v>
      </c>
      <c r="BT613" s="96">
        <v>-79.264480000000006</v>
      </c>
      <c r="BU613" s="97">
        <v>42563</v>
      </c>
      <c r="BV613" s="118" t="s">
        <v>150</v>
      </c>
      <c r="BW613" s="96" t="s">
        <v>153</v>
      </c>
      <c r="BX613" s="96" t="s">
        <v>150</v>
      </c>
      <c r="BY613" s="96" t="s">
        <v>150</v>
      </c>
      <c r="BZ613" s="96" t="s">
        <v>150</v>
      </c>
      <c r="CA613" s="118" t="s">
        <v>150</v>
      </c>
      <c r="CB613" s="118" t="s">
        <v>150</v>
      </c>
      <c r="CC613" s="118" t="s">
        <v>150</v>
      </c>
      <c r="CD613" s="96" t="s">
        <v>153</v>
      </c>
      <c r="CE613" s="96" t="s">
        <v>150</v>
      </c>
      <c r="CF613" s="96" t="s">
        <v>150</v>
      </c>
      <c r="CG613" s="96" t="s">
        <v>153</v>
      </c>
      <c r="CH613" s="96" t="s">
        <v>158</v>
      </c>
      <c r="CI613" s="96"/>
      <c r="CJ613" s="96"/>
      <c r="CK613" s="96"/>
      <c r="CL613" s="96"/>
      <c r="CM613" s="96"/>
      <c r="CN613" s="96"/>
      <c r="CO613" s="96"/>
      <c r="CP613" s="96"/>
      <c r="CQ613" s="96"/>
      <c r="CR613" s="96"/>
      <c r="CS613" s="96"/>
    </row>
    <row r="614" spans="1:97" ht="15" customHeight="1" x14ac:dyDescent="0.55000000000000004">
      <c r="A614" s="96">
        <v>498</v>
      </c>
      <c r="E614" s="76" t="s">
        <v>356</v>
      </c>
      <c r="F614" s="96" t="s">
        <v>1636</v>
      </c>
      <c r="G614" s="96" t="s">
        <v>1834</v>
      </c>
      <c r="H614" s="96" t="s">
        <v>1835</v>
      </c>
      <c r="I614" s="101" t="s">
        <v>1822</v>
      </c>
      <c r="J614" s="98">
        <v>2018</v>
      </c>
      <c r="K614" s="98">
        <v>8</v>
      </c>
      <c r="L614" s="98" t="s">
        <v>159</v>
      </c>
      <c r="M614" s="96" t="s">
        <v>150</v>
      </c>
      <c r="N614" s="96" t="s">
        <v>360</v>
      </c>
      <c r="O614" s="118">
        <v>0.62083333333333335</v>
      </c>
      <c r="P614" s="96" t="s">
        <v>160</v>
      </c>
      <c r="Q614" s="119">
        <v>25.68956</v>
      </c>
      <c r="R614" s="119">
        <v>-79.26576</v>
      </c>
      <c r="S614" s="96" t="s">
        <v>152</v>
      </c>
      <c r="T614" s="96" t="s">
        <v>150</v>
      </c>
      <c r="U614" s="96" t="s">
        <v>153</v>
      </c>
      <c r="V614" s="96" t="s">
        <v>150</v>
      </c>
      <c r="W614" s="96" t="s">
        <v>150</v>
      </c>
      <c r="X614" s="96" t="s">
        <v>150</v>
      </c>
      <c r="Y614" s="96" t="s">
        <v>1836</v>
      </c>
      <c r="Z614" s="96" t="s">
        <v>1837</v>
      </c>
      <c r="AA614" s="120" t="s">
        <v>150</v>
      </c>
      <c r="AB614" s="96" t="s">
        <v>179</v>
      </c>
      <c r="AC614" s="96">
        <v>6.2</v>
      </c>
      <c r="AD614" s="96">
        <v>37.5</v>
      </c>
      <c r="AE614" s="96">
        <v>38.5</v>
      </c>
      <c r="AF614" s="96">
        <v>32.200000000000003</v>
      </c>
      <c r="AG614" s="122">
        <v>40.5</v>
      </c>
      <c r="AH614" s="122">
        <v>41.7</v>
      </c>
      <c r="AI614" s="96">
        <v>37.5</v>
      </c>
      <c r="AJ614" s="96">
        <v>30.7</v>
      </c>
      <c r="AK614" s="96">
        <v>6.9</v>
      </c>
      <c r="AL614" s="96">
        <v>4.2</v>
      </c>
      <c r="AM614" s="96">
        <v>8.6</v>
      </c>
      <c r="AN614" s="96" t="s">
        <v>150</v>
      </c>
      <c r="AO614" s="96" t="s">
        <v>163</v>
      </c>
      <c r="AP614" s="96" t="s">
        <v>153</v>
      </c>
      <c r="AQ614" s="96" t="s">
        <v>150</v>
      </c>
      <c r="AR614" s="96" t="s">
        <v>153</v>
      </c>
      <c r="AS614" s="96" t="s">
        <v>150</v>
      </c>
      <c r="AT614" s="96" t="s">
        <v>166</v>
      </c>
      <c r="AU614" s="96" t="s">
        <v>181</v>
      </c>
      <c r="AV614" s="96" t="s">
        <v>153</v>
      </c>
      <c r="AW614" s="96" t="s">
        <v>150</v>
      </c>
      <c r="AX614" s="96" t="s">
        <v>153</v>
      </c>
      <c r="AY614" s="96" t="s">
        <v>150</v>
      </c>
      <c r="AZ614" s="96" t="s">
        <v>165</v>
      </c>
      <c r="BA614" s="96" t="s">
        <v>165</v>
      </c>
      <c r="BB614" s="96" t="s">
        <v>153</v>
      </c>
      <c r="BC614" s="96" t="s">
        <v>150</v>
      </c>
      <c r="BD614" s="96" t="s">
        <v>150</v>
      </c>
      <c r="BE614" s="96" t="s">
        <v>150</v>
      </c>
      <c r="BF614" s="96" t="s">
        <v>153</v>
      </c>
      <c r="BG614" s="96" t="s">
        <v>166</v>
      </c>
      <c r="BH614" s="96" t="s">
        <v>153</v>
      </c>
      <c r="BI614" s="96" t="s">
        <v>153</v>
      </c>
      <c r="BJ614" s="96" t="s">
        <v>150</v>
      </c>
      <c r="BK614" s="96" t="s">
        <v>150</v>
      </c>
      <c r="BL614" s="96" t="s">
        <v>150</v>
      </c>
      <c r="BM614" s="96" t="s">
        <v>166</v>
      </c>
      <c r="BN614" s="96" t="s">
        <v>166</v>
      </c>
      <c r="BO614" s="96"/>
      <c r="BP614" s="96" t="s">
        <v>153</v>
      </c>
      <c r="BQ614" s="96" t="s">
        <v>150</v>
      </c>
      <c r="BR614" s="96" t="s">
        <v>150</v>
      </c>
      <c r="BS614" s="96">
        <v>25.691939999999999</v>
      </c>
      <c r="BT614" s="96">
        <v>-79.269940000000005</v>
      </c>
      <c r="BU614" s="97">
        <v>43338</v>
      </c>
      <c r="BV614" s="118">
        <v>0.67569444444444438</v>
      </c>
      <c r="BW614" s="96" t="s">
        <v>153</v>
      </c>
      <c r="BX614" s="96" t="s">
        <v>150</v>
      </c>
      <c r="BY614" s="96" t="s">
        <v>150</v>
      </c>
      <c r="BZ614" s="96" t="s">
        <v>150</v>
      </c>
      <c r="CA614" s="118" t="s">
        <v>150</v>
      </c>
      <c r="CB614" s="118" t="s">
        <v>150</v>
      </c>
      <c r="CC614" s="118" t="s">
        <v>150</v>
      </c>
      <c r="CD614" s="96" t="s">
        <v>153</v>
      </c>
      <c r="CE614" s="96" t="s">
        <v>150</v>
      </c>
      <c r="CF614" s="96" t="s">
        <v>150</v>
      </c>
      <c r="CG614" s="96" t="s">
        <v>153</v>
      </c>
      <c r="CH614" s="96" t="s">
        <v>158</v>
      </c>
      <c r="CI614" s="96"/>
      <c r="CJ614" s="96"/>
      <c r="CK614" s="96"/>
      <c r="CL614" s="96"/>
      <c r="CM614" s="96"/>
      <c r="CN614" s="96"/>
      <c r="CO614" s="96"/>
      <c r="CP614" s="96"/>
      <c r="CQ614" s="96"/>
      <c r="CR614" s="96"/>
      <c r="CS614" s="96"/>
    </row>
    <row r="615" spans="1:97" ht="15" customHeight="1" x14ac:dyDescent="0.55000000000000004">
      <c r="A615" s="96">
        <v>499</v>
      </c>
      <c r="E615" s="76" t="s">
        <v>356</v>
      </c>
      <c r="F615" s="96" t="s">
        <v>1636</v>
      </c>
      <c r="G615" s="96" t="s">
        <v>1838</v>
      </c>
      <c r="H615" s="96" t="s">
        <v>1839</v>
      </c>
      <c r="I615" s="101" t="s">
        <v>1822</v>
      </c>
      <c r="J615" s="98">
        <v>2018</v>
      </c>
      <c r="K615" s="98">
        <v>8</v>
      </c>
      <c r="L615" s="98" t="s">
        <v>159</v>
      </c>
      <c r="M615" s="96" t="s">
        <v>150</v>
      </c>
      <c r="N615" s="96" t="s">
        <v>360</v>
      </c>
      <c r="O615" s="118">
        <v>0.6333333333333333</v>
      </c>
      <c r="P615" s="96" t="s">
        <v>160</v>
      </c>
      <c r="Q615" s="119">
        <v>25.69107</v>
      </c>
      <c r="R615" s="119">
        <v>-79.26688</v>
      </c>
      <c r="S615" s="96" t="s">
        <v>152</v>
      </c>
      <c r="T615" s="96" t="s">
        <v>150</v>
      </c>
      <c r="U615" s="96" t="s">
        <v>153</v>
      </c>
      <c r="V615" s="96" t="s">
        <v>150</v>
      </c>
      <c r="W615" s="96" t="s">
        <v>150</v>
      </c>
      <c r="X615" s="96" t="s">
        <v>150</v>
      </c>
      <c r="Y615" s="96" t="s">
        <v>1840</v>
      </c>
      <c r="Z615" s="96" t="s">
        <v>1841</v>
      </c>
      <c r="AA615" s="120" t="s">
        <v>150</v>
      </c>
      <c r="AB615" s="96" t="s">
        <v>179</v>
      </c>
      <c r="AC615" s="96">
        <v>5.2</v>
      </c>
      <c r="AD615" s="96">
        <v>31.6</v>
      </c>
      <c r="AE615" s="96">
        <v>32.200000000000003</v>
      </c>
      <c r="AF615" s="96">
        <v>25.5</v>
      </c>
      <c r="AG615" s="122">
        <v>33.200000000000003</v>
      </c>
      <c r="AH615" s="122">
        <v>34.200000000000003</v>
      </c>
      <c r="AI615" s="96">
        <v>28.3</v>
      </c>
      <c r="AJ615" s="96">
        <v>25.5</v>
      </c>
      <c r="AK615" s="96">
        <v>5.0999999999999996</v>
      </c>
      <c r="AL615" s="96">
        <v>3.2</v>
      </c>
      <c r="AM615" s="96">
        <v>4.5</v>
      </c>
      <c r="AN615" s="96" t="s">
        <v>150</v>
      </c>
      <c r="AO615" s="96" t="s">
        <v>163</v>
      </c>
      <c r="AP615" s="96" t="s">
        <v>153</v>
      </c>
      <c r="AQ615" s="96" t="s">
        <v>150</v>
      </c>
      <c r="AR615" s="96" t="s">
        <v>153</v>
      </c>
      <c r="AS615" s="96" t="s">
        <v>150</v>
      </c>
      <c r="AT615" s="96" t="s">
        <v>166</v>
      </c>
      <c r="AU615" s="96" t="s">
        <v>181</v>
      </c>
      <c r="AV615" s="96" t="s">
        <v>153</v>
      </c>
      <c r="AW615" s="96" t="s">
        <v>150</v>
      </c>
      <c r="AX615" s="96" t="s">
        <v>153</v>
      </c>
      <c r="AY615" s="96" t="s">
        <v>150</v>
      </c>
      <c r="AZ615" s="96" t="s">
        <v>165</v>
      </c>
      <c r="BA615" s="96" t="s">
        <v>165</v>
      </c>
      <c r="BB615" s="96" t="s">
        <v>153</v>
      </c>
      <c r="BC615" s="96" t="s">
        <v>150</v>
      </c>
      <c r="BD615" s="96" t="s">
        <v>150</v>
      </c>
      <c r="BE615" s="96" t="s">
        <v>150</v>
      </c>
      <c r="BF615" s="96" t="s">
        <v>166</v>
      </c>
      <c r="BG615" s="96" t="s">
        <v>166</v>
      </c>
      <c r="BH615" s="96" t="s">
        <v>153</v>
      </c>
      <c r="BI615" s="96" t="s">
        <v>153</v>
      </c>
      <c r="BJ615" s="96" t="s">
        <v>150</v>
      </c>
      <c r="BK615" s="96" t="s">
        <v>150</v>
      </c>
      <c r="BL615" s="96" t="s">
        <v>150</v>
      </c>
      <c r="BM615" s="96" t="s">
        <v>166</v>
      </c>
      <c r="BN615" s="96" t="s">
        <v>166</v>
      </c>
      <c r="BO615" s="96"/>
      <c r="BP615" s="96" t="s">
        <v>153</v>
      </c>
      <c r="BQ615" s="96" t="s">
        <v>150</v>
      </c>
      <c r="BR615" s="96" t="s">
        <v>150</v>
      </c>
      <c r="BS615" s="96">
        <v>25.691939999999999</v>
      </c>
      <c r="BT615" s="96">
        <v>-79.269940000000005</v>
      </c>
      <c r="BU615" s="97">
        <v>43338</v>
      </c>
      <c r="BV615" s="118">
        <v>0.6875</v>
      </c>
      <c r="BW615" s="96" t="s">
        <v>153</v>
      </c>
      <c r="BX615" s="96" t="s">
        <v>150</v>
      </c>
      <c r="BY615" s="96" t="s">
        <v>150</v>
      </c>
      <c r="BZ615" s="96" t="s">
        <v>150</v>
      </c>
      <c r="CA615" s="118" t="s">
        <v>150</v>
      </c>
      <c r="CB615" s="118" t="s">
        <v>150</v>
      </c>
      <c r="CC615" s="118" t="s">
        <v>150</v>
      </c>
      <c r="CD615" s="96" t="s">
        <v>153</v>
      </c>
      <c r="CE615" s="96" t="s">
        <v>150</v>
      </c>
      <c r="CF615" s="96" t="s">
        <v>150</v>
      </c>
      <c r="CG615" s="96" t="s">
        <v>153</v>
      </c>
      <c r="CH615" s="96" t="s">
        <v>158</v>
      </c>
      <c r="CI615" s="96"/>
      <c r="CJ615" s="96"/>
      <c r="CK615" s="96"/>
      <c r="CL615" s="96"/>
      <c r="CM615" s="96"/>
      <c r="CN615" s="96"/>
      <c r="CO615" s="96"/>
      <c r="CP615" s="96"/>
      <c r="CQ615" s="96"/>
      <c r="CR615" s="96"/>
      <c r="CS615" s="96"/>
    </row>
    <row r="616" spans="1:97" ht="15" customHeight="1" x14ac:dyDescent="0.55000000000000004">
      <c r="A616" s="96">
        <v>500</v>
      </c>
      <c r="E616" s="76" t="s">
        <v>356</v>
      </c>
      <c r="F616" s="96" t="s">
        <v>1636</v>
      </c>
      <c r="G616" s="96" t="s">
        <v>1842</v>
      </c>
      <c r="H616" s="96" t="s">
        <v>1843</v>
      </c>
      <c r="I616" s="101" t="s">
        <v>1844</v>
      </c>
      <c r="J616" s="98">
        <v>2018</v>
      </c>
      <c r="K616" s="98">
        <v>8</v>
      </c>
      <c r="L616" s="98" t="s">
        <v>159</v>
      </c>
      <c r="M616" s="96" t="s">
        <v>150</v>
      </c>
      <c r="N616" s="96" t="s">
        <v>380</v>
      </c>
      <c r="O616" s="118">
        <v>0.57291666666666663</v>
      </c>
      <c r="P616" s="96" t="s">
        <v>160</v>
      </c>
      <c r="Q616" s="119">
        <v>25.747409999999999</v>
      </c>
      <c r="R616" s="119">
        <v>-79.250420000000005</v>
      </c>
      <c r="S616" s="96" t="s">
        <v>152</v>
      </c>
      <c r="T616" s="96" t="s">
        <v>150</v>
      </c>
      <c r="U616" s="96" t="s">
        <v>153</v>
      </c>
      <c r="V616" s="96" t="s">
        <v>150</v>
      </c>
      <c r="W616" s="96" t="s">
        <v>150</v>
      </c>
      <c r="X616" s="96" t="s">
        <v>150</v>
      </c>
      <c r="Y616" s="96" t="s">
        <v>1845</v>
      </c>
      <c r="Z616" s="96" t="s">
        <v>1846</v>
      </c>
      <c r="AA616" s="120" t="s">
        <v>150</v>
      </c>
      <c r="AB616" s="96" t="s">
        <v>179</v>
      </c>
      <c r="AC616" s="96">
        <v>5</v>
      </c>
      <c r="AD616" s="96">
        <v>33.299999999999997</v>
      </c>
      <c r="AE616" s="96">
        <v>34.200000000000003</v>
      </c>
      <c r="AF616" s="96">
        <v>26.6</v>
      </c>
      <c r="AG616" s="122">
        <v>36.299999999999997</v>
      </c>
      <c r="AH616" s="122">
        <v>37</v>
      </c>
      <c r="AI616" s="96">
        <v>31.3</v>
      </c>
      <c r="AJ616" s="96">
        <v>28.1</v>
      </c>
      <c r="AK616" s="96">
        <v>5.3</v>
      </c>
      <c r="AL616" s="96">
        <v>3.5</v>
      </c>
      <c r="AM616" s="96">
        <v>4.5</v>
      </c>
      <c r="AN616" s="96" t="s">
        <v>150</v>
      </c>
      <c r="AO616" s="96" t="s">
        <v>163</v>
      </c>
      <c r="AP616" s="96" t="s">
        <v>153</v>
      </c>
      <c r="AQ616" s="96" t="s">
        <v>150</v>
      </c>
      <c r="AR616" s="96" t="s">
        <v>153</v>
      </c>
      <c r="AS616" s="96" t="s">
        <v>150</v>
      </c>
      <c r="AT616" s="96" t="s">
        <v>166</v>
      </c>
      <c r="AU616" s="96" t="s">
        <v>181</v>
      </c>
      <c r="AV616" s="96" t="s">
        <v>153</v>
      </c>
      <c r="AW616" s="96" t="s">
        <v>150</v>
      </c>
      <c r="AX616" s="96" t="s">
        <v>153</v>
      </c>
      <c r="AY616" s="96" t="s">
        <v>150</v>
      </c>
      <c r="AZ616" s="96" t="s">
        <v>165</v>
      </c>
      <c r="BA616" s="96" t="s">
        <v>165</v>
      </c>
      <c r="BB616" s="96" t="s">
        <v>153</v>
      </c>
      <c r="BC616" s="96" t="s">
        <v>150</v>
      </c>
      <c r="BD616" s="96" t="s">
        <v>150</v>
      </c>
      <c r="BE616" s="96" t="s">
        <v>150</v>
      </c>
      <c r="BF616" s="96" t="s">
        <v>166</v>
      </c>
      <c r="BG616" s="96" t="s">
        <v>166</v>
      </c>
      <c r="BH616" s="96" t="s">
        <v>153</v>
      </c>
      <c r="BI616" s="96" t="s">
        <v>153</v>
      </c>
      <c r="BJ616" s="96" t="s">
        <v>150</v>
      </c>
      <c r="BK616" s="96" t="s">
        <v>150</v>
      </c>
      <c r="BL616" s="96" t="s">
        <v>150</v>
      </c>
      <c r="BM616" s="96" t="s">
        <v>166</v>
      </c>
      <c r="BN616" s="96" t="s">
        <v>166</v>
      </c>
      <c r="BO616" s="96"/>
      <c r="BP616" s="96" t="s">
        <v>153</v>
      </c>
      <c r="BQ616" s="96" t="s">
        <v>150</v>
      </c>
      <c r="BR616" s="96" t="s">
        <v>150</v>
      </c>
      <c r="BS616" s="96">
        <v>25.747430000000001</v>
      </c>
      <c r="BT616" s="96">
        <v>-79.250420000000005</v>
      </c>
      <c r="BU616" s="97">
        <v>43339</v>
      </c>
      <c r="BV616" s="118">
        <v>0.60486111111111118</v>
      </c>
      <c r="BW616" s="96" t="s">
        <v>153</v>
      </c>
      <c r="BX616" s="96" t="s">
        <v>150</v>
      </c>
      <c r="BY616" s="96" t="s">
        <v>150</v>
      </c>
      <c r="BZ616" s="96" t="s">
        <v>150</v>
      </c>
      <c r="CA616" s="118" t="s">
        <v>150</v>
      </c>
      <c r="CB616" s="118" t="s">
        <v>150</v>
      </c>
      <c r="CC616" s="118" t="s">
        <v>150</v>
      </c>
      <c r="CD616" s="96" t="s">
        <v>153</v>
      </c>
      <c r="CE616" s="96" t="s">
        <v>150</v>
      </c>
      <c r="CF616" s="96" t="s">
        <v>150</v>
      </c>
      <c r="CG616" s="96" t="s">
        <v>153</v>
      </c>
      <c r="CH616" s="96" t="s">
        <v>158</v>
      </c>
      <c r="CI616" s="96"/>
      <c r="CJ616" s="96"/>
      <c r="CK616" s="96"/>
      <c r="CL616" s="96"/>
      <c r="CM616" s="96"/>
      <c r="CN616" s="96"/>
      <c r="CO616" s="96"/>
      <c r="CP616" s="96"/>
      <c r="CQ616" s="96"/>
      <c r="CR616" s="96"/>
      <c r="CS616" s="96"/>
    </row>
    <row r="617" spans="1:97" ht="15" customHeight="1" x14ac:dyDescent="0.55000000000000004">
      <c r="A617" s="96">
        <v>501</v>
      </c>
      <c r="E617" s="76" t="s">
        <v>356</v>
      </c>
      <c r="F617" s="96" t="s">
        <v>1636</v>
      </c>
      <c r="G617" s="96" t="s">
        <v>1847</v>
      </c>
      <c r="H617" s="96" t="s">
        <v>1848</v>
      </c>
      <c r="I617" s="101" t="s">
        <v>1849</v>
      </c>
      <c r="J617" s="98">
        <v>2018</v>
      </c>
      <c r="K617" s="98">
        <v>8</v>
      </c>
      <c r="L617" s="98" t="s">
        <v>159</v>
      </c>
      <c r="M617" s="96" t="s">
        <v>150</v>
      </c>
      <c r="N617" s="96" t="s">
        <v>380</v>
      </c>
      <c r="O617" s="118">
        <v>0.46875</v>
      </c>
      <c r="P617" s="96" t="s">
        <v>160</v>
      </c>
      <c r="Q617" s="119">
        <v>25.747409999999999</v>
      </c>
      <c r="R617" s="119">
        <v>-79.250420000000005</v>
      </c>
      <c r="S617" s="96" t="s">
        <v>152</v>
      </c>
      <c r="T617" s="96" t="s">
        <v>150</v>
      </c>
      <c r="U617" s="96" t="s">
        <v>153</v>
      </c>
      <c r="V617" s="96" t="s">
        <v>150</v>
      </c>
      <c r="W617" s="96" t="s">
        <v>150</v>
      </c>
      <c r="X617" s="96" t="s">
        <v>150</v>
      </c>
      <c r="Y617" s="96" t="s">
        <v>1850</v>
      </c>
      <c r="Z617" s="96" t="s">
        <v>1851</v>
      </c>
      <c r="AA617" s="120" t="s">
        <v>150</v>
      </c>
      <c r="AB617" s="96" t="s">
        <v>179</v>
      </c>
      <c r="AC617" s="96">
        <v>6.5</v>
      </c>
      <c r="AD617" s="96">
        <v>40.700000000000003</v>
      </c>
      <c r="AE617" s="96">
        <v>41.7</v>
      </c>
      <c r="AF617" s="96">
        <v>34.5</v>
      </c>
      <c r="AG617" s="122">
        <v>45</v>
      </c>
      <c r="AH617" s="122">
        <v>45.3</v>
      </c>
      <c r="AI617" s="96">
        <v>39</v>
      </c>
      <c r="AJ617" s="96">
        <v>33.700000000000003</v>
      </c>
      <c r="AK617" s="96">
        <v>6.2</v>
      </c>
      <c r="AL617" s="96">
        <v>4.0999999999999996</v>
      </c>
      <c r="AM617" s="96">
        <v>9.8000000000000007</v>
      </c>
      <c r="AN617" s="96" t="s">
        <v>150</v>
      </c>
      <c r="AO617" s="96" t="s">
        <v>163</v>
      </c>
      <c r="AP617" s="96" t="s">
        <v>153</v>
      </c>
      <c r="AQ617" s="96" t="s">
        <v>150</v>
      </c>
      <c r="AR617" s="96" t="s">
        <v>166</v>
      </c>
      <c r="AS617" s="96" t="s">
        <v>150</v>
      </c>
      <c r="AT617" s="96" t="s">
        <v>166</v>
      </c>
      <c r="AU617" s="96" t="s">
        <v>181</v>
      </c>
      <c r="AV617" s="96" t="s">
        <v>153</v>
      </c>
      <c r="AW617" s="96" t="s">
        <v>150</v>
      </c>
      <c r="AX617" s="96" t="s">
        <v>166</v>
      </c>
      <c r="AY617" s="96" t="s">
        <v>188</v>
      </c>
      <c r="AZ617" s="96" t="s">
        <v>165</v>
      </c>
      <c r="BA617" s="96" t="s">
        <v>165</v>
      </c>
      <c r="BB617" s="96" t="s">
        <v>166</v>
      </c>
      <c r="BC617" s="96">
        <v>16</v>
      </c>
      <c r="BD617" s="96">
        <v>1</v>
      </c>
      <c r="BE617" s="96" t="s">
        <v>150</v>
      </c>
      <c r="BF617" s="96" t="s">
        <v>166</v>
      </c>
      <c r="BG617" s="96" t="s">
        <v>166</v>
      </c>
      <c r="BH617" s="96" t="s">
        <v>153</v>
      </c>
      <c r="BI617" s="96" t="s">
        <v>153</v>
      </c>
      <c r="BJ617" s="96" t="s">
        <v>150</v>
      </c>
      <c r="BK617" s="96" t="s">
        <v>150</v>
      </c>
      <c r="BL617" s="96" t="s">
        <v>150</v>
      </c>
      <c r="BM617" s="96" t="s">
        <v>166</v>
      </c>
      <c r="BN617" s="96" t="s">
        <v>166</v>
      </c>
      <c r="BO617" s="96"/>
      <c r="BP617" s="96" t="s">
        <v>153</v>
      </c>
      <c r="BQ617" s="96" t="s">
        <v>150</v>
      </c>
      <c r="BR617" s="96" t="s">
        <v>150</v>
      </c>
      <c r="BS617" s="96">
        <v>25.75074</v>
      </c>
      <c r="BT617" s="96">
        <v>-79.25461</v>
      </c>
      <c r="BU617" s="97">
        <v>43340</v>
      </c>
      <c r="BV617" s="118">
        <v>0.54375000000000007</v>
      </c>
      <c r="BW617" s="96" t="s">
        <v>153</v>
      </c>
      <c r="BX617" s="96" t="s">
        <v>150</v>
      </c>
      <c r="BY617" s="96" t="s">
        <v>150</v>
      </c>
      <c r="BZ617" s="96" t="s">
        <v>150</v>
      </c>
      <c r="CA617" s="118" t="s">
        <v>150</v>
      </c>
      <c r="CB617" s="118" t="s">
        <v>150</v>
      </c>
      <c r="CC617" s="118" t="s">
        <v>150</v>
      </c>
      <c r="CD617" s="96" t="s">
        <v>153</v>
      </c>
      <c r="CE617" s="96" t="s">
        <v>150</v>
      </c>
      <c r="CF617" s="96" t="s">
        <v>150</v>
      </c>
      <c r="CG617" s="96" t="s">
        <v>153</v>
      </c>
      <c r="CH617" s="96" t="s">
        <v>158</v>
      </c>
      <c r="CI617" s="96"/>
      <c r="CJ617" s="96"/>
      <c r="CK617" s="96"/>
      <c r="CL617" s="96"/>
      <c r="CM617" s="96"/>
      <c r="CN617" s="96"/>
      <c r="CO617" s="96"/>
      <c r="CP617" s="96"/>
      <c r="CQ617" s="96"/>
      <c r="CR617" s="96"/>
      <c r="CS617" s="96"/>
    </row>
    <row r="618" spans="1:97" ht="15" customHeight="1" x14ac:dyDescent="0.55000000000000004">
      <c r="A618" s="96">
        <v>66</v>
      </c>
      <c r="E618" s="76" t="s">
        <v>356</v>
      </c>
      <c r="F618" s="96" t="s">
        <v>357</v>
      </c>
      <c r="G618" s="96" t="s">
        <v>406</v>
      </c>
      <c r="H618" s="96" t="s">
        <v>407</v>
      </c>
      <c r="I618" s="97">
        <v>42529</v>
      </c>
      <c r="J618" s="98">
        <v>2016</v>
      </c>
      <c r="K618" s="98">
        <v>6</v>
      </c>
      <c r="L618" s="98" t="s">
        <v>159</v>
      </c>
      <c r="M618" s="96" t="s">
        <v>150</v>
      </c>
      <c r="N618" s="96" t="s">
        <v>360</v>
      </c>
      <c r="O618" s="118">
        <v>0.44097222222222227</v>
      </c>
      <c r="P618" s="96" t="s">
        <v>160</v>
      </c>
      <c r="Q618" s="119">
        <v>25.688528000000002</v>
      </c>
      <c r="R618" s="119">
        <v>-79.263017000000005</v>
      </c>
      <c r="S618" s="96" t="s">
        <v>152</v>
      </c>
      <c r="T618" s="96" t="s">
        <v>150</v>
      </c>
      <c r="U618" s="96" t="s">
        <v>153</v>
      </c>
      <c r="V618" s="96" t="s">
        <v>150</v>
      </c>
      <c r="W618" s="96" t="s">
        <v>150</v>
      </c>
      <c r="X618" s="96" t="s">
        <v>150</v>
      </c>
      <c r="Y618" s="96" t="s">
        <v>408</v>
      </c>
      <c r="Z618" s="96" t="s">
        <v>409</v>
      </c>
      <c r="AA618" s="120">
        <v>982.00040612884004</v>
      </c>
      <c r="AB618" s="96" t="s">
        <v>179</v>
      </c>
      <c r="AC618" s="96">
        <v>8.9</v>
      </c>
      <c r="AD618" s="96">
        <v>61.9</v>
      </c>
      <c r="AE618" s="96">
        <v>63.9</v>
      </c>
      <c r="AF618" s="96">
        <v>51.3</v>
      </c>
      <c r="AG618" s="121" t="s">
        <v>150</v>
      </c>
      <c r="AH618" s="122">
        <v>68.3</v>
      </c>
      <c r="AI618" s="96">
        <v>61.2</v>
      </c>
      <c r="AJ618" s="96">
        <v>49.4</v>
      </c>
      <c r="AK618" s="96">
        <v>11.5</v>
      </c>
      <c r="AL618" s="96">
        <v>8.5</v>
      </c>
      <c r="AM618" s="96">
        <v>22.4</v>
      </c>
      <c r="AN618" s="96" t="s">
        <v>150</v>
      </c>
      <c r="AO618" s="96" t="s">
        <v>163</v>
      </c>
      <c r="AP618" s="96" t="s">
        <v>166</v>
      </c>
      <c r="AQ618" s="96" t="s">
        <v>410</v>
      </c>
      <c r="AR618" s="96" t="s">
        <v>153</v>
      </c>
      <c r="AS618" s="96" t="s">
        <v>150</v>
      </c>
      <c r="AT618" s="96" t="s">
        <v>153</v>
      </c>
      <c r="AU618" s="96" t="s">
        <v>150</v>
      </c>
      <c r="AV618" s="96" t="s">
        <v>153</v>
      </c>
      <c r="AW618" s="96" t="s">
        <v>150</v>
      </c>
      <c r="AX618" s="96" t="s">
        <v>153</v>
      </c>
      <c r="AY618" s="96" t="s">
        <v>150</v>
      </c>
      <c r="AZ618" s="96" t="s">
        <v>165</v>
      </c>
      <c r="BA618" s="96" t="s">
        <v>165</v>
      </c>
      <c r="BB618" s="96" t="s">
        <v>166</v>
      </c>
      <c r="BC618" s="96">
        <v>3</v>
      </c>
      <c r="BD618" s="96">
        <v>1</v>
      </c>
      <c r="BE618" s="96" t="s">
        <v>3555</v>
      </c>
      <c r="BF618" s="96" t="s">
        <v>153</v>
      </c>
      <c r="BG618" s="96" t="s">
        <v>166</v>
      </c>
      <c r="BH618" s="96" t="s">
        <v>153</v>
      </c>
      <c r="BI618" s="96" t="s">
        <v>153</v>
      </c>
      <c r="BJ618" s="96" t="s">
        <v>153</v>
      </c>
      <c r="BK618" s="96" t="s">
        <v>150</v>
      </c>
      <c r="BL618" s="96" t="s">
        <v>150</v>
      </c>
      <c r="BM618" s="96" t="s">
        <v>166</v>
      </c>
      <c r="BN618" s="96" t="s">
        <v>166</v>
      </c>
      <c r="BO618" s="96"/>
      <c r="BP618" s="96" t="s">
        <v>153</v>
      </c>
      <c r="BQ618" s="96" t="s">
        <v>150</v>
      </c>
      <c r="BR618" s="96" t="s">
        <v>150</v>
      </c>
      <c r="BS618" s="96">
        <v>25.687242999999999</v>
      </c>
      <c r="BT618" s="96">
        <v>-79.263964000000001</v>
      </c>
      <c r="BU618" s="97">
        <v>42529</v>
      </c>
      <c r="BV618" s="118">
        <v>0.46597222222222223</v>
      </c>
      <c r="BW618" s="96" t="s">
        <v>153</v>
      </c>
      <c r="BX618" s="96" t="s">
        <v>150</v>
      </c>
      <c r="BY618" s="96" t="s">
        <v>150</v>
      </c>
      <c r="BZ618" s="96" t="s">
        <v>150</v>
      </c>
      <c r="CA618" s="118" t="s">
        <v>150</v>
      </c>
      <c r="CB618" s="118" t="s">
        <v>150</v>
      </c>
      <c r="CC618" s="118" t="s">
        <v>150</v>
      </c>
      <c r="CD618" s="96" t="s">
        <v>166</v>
      </c>
      <c r="CE618" s="96">
        <v>18176</v>
      </c>
      <c r="CF618" s="96">
        <v>1245508</v>
      </c>
      <c r="CG618" s="96" t="s">
        <v>153</v>
      </c>
      <c r="CH618" s="96" t="s">
        <v>158</v>
      </c>
      <c r="CI618" s="96"/>
      <c r="CJ618" s="96"/>
      <c r="CK618" s="96"/>
      <c r="CL618" s="96"/>
      <c r="CM618" s="96"/>
      <c r="CN618" s="96"/>
      <c r="CO618" s="96"/>
      <c r="CP618" s="96"/>
      <c r="CQ618" s="96"/>
      <c r="CR618" s="96"/>
      <c r="CS618" s="96"/>
    </row>
    <row r="619" spans="1:97" ht="15" customHeight="1" x14ac:dyDescent="0.55000000000000004">
      <c r="A619" s="96">
        <v>181</v>
      </c>
      <c r="E619" s="76" t="s">
        <v>356</v>
      </c>
      <c r="F619" s="96" t="s">
        <v>357</v>
      </c>
      <c r="G619" s="96" t="s">
        <v>406</v>
      </c>
      <c r="H619" s="96" t="s">
        <v>809</v>
      </c>
      <c r="I619" s="97">
        <v>42572</v>
      </c>
      <c r="J619" s="98">
        <v>2016</v>
      </c>
      <c r="K619" s="98">
        <v>7</v>
      </c>
      <c r="L619" s="98" t="s">
        <v>159</v>
      </c>
      <c r="M619" s="96" t="s">
        <v>150</v>
      </c>
      <c r="N619" s="96" t="s">
        <v>360</v>
      </c>
      <c r="O619" s="118">
        <v>0.63541666666666663</v>
      </c>
      <c r="P619" s="96" t="s">
        <v>160</v>
      </c>
      <c r="Q619" s="119">
        <v>25.691638000000001</v>
      </c>
      <c r="R619" s="119">
        <v>-79.268011000000001</v>
      </c>
      <c r="S619" s="96" t="s">
        <v>290</v>
      </c>
      <c r="T619" s="96" t="e">
        <f>I619-#REF!</f>
        <v>#REF!</v>
      </c>
      <c r="U619" s="96" t="s">
        <v>153</v>
      </c>
      <c r="V619" s="96" t="s">
        <v>150</v>
      </c>
      <c r="W619" s="96" t="s">
        <v>153</v>
      </c>
      <c r="X619" s="96" t="s">
        <v>150</v>
      </c>
      <c r="Y619" s="96" t="s">
        <v>408</v>
      </c>
      <c r="Z619" s="96" t="s">
        <v>409</v>
      </c>
      <c r="AA619" s="120" t="s">
        <v>810</v>
      </c>
      <c r="AB619" s="96" t="s">
        <v>179</v>
      </c>
      <c r="AC619" s="96">
        <v>8.1</v>
      </c>
      <c r="AD619" s="96">
        <v>62</v>
      </c>
      <c r="AE619" s="96">
        <v>63.6</v>
      </c>
      <c r="AF619" s="96">
        <v>49.6</v>
      </c>
      <c r="AG619" s="121" t="s">
        <v>150</v>
      </c>
      <c r="AH619" s="122">
        <v>62.1</v>
      </c>
      <c r="AI619" s="96">
        <v>69.7</v>
      </c>
      <c r="AJ619" s="96" t="s">
        <v>150</v>
      </c>
      <c r="AK619" s="96" t="s">
        <v>150</v>
      </c>
      <c r="AL619" s="96" t="s">
        <v>150</v>
      </c>
      <c r="AM619" s="96">
        <v>27.1</v>
      </c>
      <c r="AN619" s="96" t="s">
        <v>150</v>
      </c>
      <c r="AO619" s="96" t="s">
        <v>163</v>
      </c>
      <c r="AP619" s="96" t="s">
        <v>153</v>
      </c>
      <c r="AQ619" s="96" t="s">
        <v>150</v>
      </c>
      <c r="AR619" s="96" t="s">
        <v>153</v>
      </c>
      <c r="AS619" s="96" t="s">
        <v>150</v>
      </c>
      <c r="AT619" s="96" t="s">
        <v>166</v>
      </c>
      <c r="AU619" s="96" t="s">
        <v>181</v>
      </c>
      <c r="AV619" s="96" t="s">
        <v>153</v>
      </c>
      <c r="AW619" s="96" t="s">
        <v>150</v>
      </c>
      <c r="AX619" s="96" t="s">
        <v>153</v>
      </c>
      <c r="AY619" s="96" t="s">
        <v>150</v>
      </c>
      <c r="AZ619" s="96" t="s">
        <v>150</v>
      </c>
      <c r="BA619" s="96" t="s">
        <v>150</v>
      </c>
      <c r="BB619" s="96" t="s">
        <v>166</v>
      </c>
      <c r="BC619" s="96">
        <v>4</v>
      </c>
      <c r="BD619" s="96">
        <v>1</v>
      </c>
      <c r="BE619" s="96" t="s">
        <v>150</v>
      </c>
      <c r="BF619" s="96" t="s">
        <v>153</v>
      </c>
      <c r="BG619" s="96" t="s">
        <v>153</v>
      </c>
      <c r="BH619" s="96" t="s">
        <v>153</v>
      </c>
      <c r="BI619" s="96" t="s">
        <v>153</v>
      </c>
      <c r="BJ619" s="96" t="s">
        <v>153</v>
      </c>
      <c r="BK619" s="96" t="s">
        <v>150</v>
      </c>
      <c r="BL619" s="96" t="s">
        <v>150</v>
      </c>
      <c r="BM619" s="96" t="s">
        <v>166</v>
      </c>
      <c r="BN619" s="96" t="s">
        <v>166</v>
      </c>
      <c r="BO619" s="96" t="s">
        <v>3556</v>
      </c>
      <c r="BP619" s="96" t="s">
        <v>153</v>
      </c>
      <c r="BQ619" s="96" t="s">
        <v>150</v>
      </c>
      <c r="BR619" s="96" t="s">
        <v>150</v>
      </c>
      <c r="BS619" s="96">
        <v>25.691212</v>
      </c>
      <c r="BT619" s="96">
        <v>-79.266992000000002</v>
      </c>
      <c r="BU619" s="97">
        <v>42572</v>
      </c>
      <c r="BV619" s="118">
        <v>0.64583333333333337</v>
      </c>
      <c r="BW619" s="96" t="s">
        <v>153</v>
      </c>
      <c r="BX619" s="96" t="s">
        <v>150</v>
      </c>
      <c r="BY619" s="96" t="s">
        <v>150</v>
      </c>
      <c r="BZ619" s="96" t="s">
        <v>150</v>
      </c>
      <c r="CA619" s="118" t="s">
        <v>150</v>
      </c>
      <c r="CB619" s="118" t="s">
        <v>150</v>
      </c>
      <c r="CC619" s="118" t="s">
        <v>150</v>
      </c>
      <c r="CD619" s="96" t="s">
        <v>166</v>
      </c>
      <c r="CE619" s="96" t="s">
        <v>150</v>
      </c>
      <c r="CF619" s="96" t="s">
        <v>150</v>
      </c>
      <c r="CG619" s="96" t="s">
        <v>153</v>
      </c>
      <c r="CH619" s="96" t="s">
        <v>158</v>
      </c>
      <c r="CI619" s="96"/>
      <c r="CJ619" s="96"/>
      <c r="CK619" s="96"/>
      <c r="CL619" s="96"/>
      <c r="CM619" s="96"/>
      <c r="CN619" s="96"/>
      <c r="CO619" s="96"/>
      <c r="CP619" s="96"/>
      <c r="CQ619" s="96"/>
      <c r="CR619" s="96"/>
      <c r="CS619" s="96"/>
    </row>
    <row r="620" spans="1:97" ht="15" customHeight="1" x14ac:dyDescent="0.55000000000000004">
      <c r="A620" s="96">
        <v>148</v>
      </c>
      <c r="E620" s="76" t="s">
        <v>356</v>
      </c>
      <c r="F620" s="96" t="s">
        <v>357</v>
      </c>
      <c r="G620" s="96" t="s">
        <v>676</v>
      </c>
      <c r="H620" s="96" t="s">
        <v>677</v>
      </c>
      <c r="I620" s="97">
        <v>42563</v>
      </c>
      <c r="J620" s="98">
        <v>2016</v>
      </c>
      <c r="K620" s="98">
        <v>7</v>
      </c>
      <c r="L620" s="98" t="s">
        <v>159</v>
      </c>
      <c r="M620" s="96" t="s">
        <v>150</v>
      </c>
      <c r="N620" s="96" t="s">
        <v>360</v>
      </c>
      <c r="O620" s="118">
        <v>0.49305555555555558</v>
      </c>
      <c r="P620" s="96" t="s">
        <v>160</v>
      </c>
      <c r="Q620" s="119">
        <v>25.690455</v>
      </c>
      <c r="R620" s="119">
        <v>-79.264911999999995</v>
      </c>
      <c r="S620" s="96" t="s">
        <v>152</v>
      </c>
      <c r="T620" s="96" t="s">
        <v>150</v>
      </c>
      <c r="U620" s="96" t="s">
        <v>153</v>
      </c>
      <c r="V620" s="96" t="s">
        <v>150</v>
      </c>
      <c r="W620" s="96" t="s">
        <v>150</v>
      </c>
      <c r="X620" s="96" t="s">
        <v>150</v>
      </c>
      <c r="Y620" s="96" t="s">
        <v>678</v>
      </c>
      <c r="Z620" s="96" t="s">
        <v>679</v>
      </c>
      <c r="AA620" s="120">
        <v>982.00040612884595</v>
      </c>
      <c r="AB620" s="96" t="s">
        <v>179</v>
      </c>
      <c r="AC620" s="96">
        <v>4.4000000000000004</v>
      </c>
      <c r="AD620" s="96">
        <v>32.4</v>
      </c>
      <c r="AE620" s="96">
        <v>33</v>
      </c>
      <c r="AF620" s="96">
        <v>26.1</v>
      </c>
      <c r="AG620" s="121" t="s">
        <v>150</v>
      </c>
      <c r="AH620" s="122">
        <v>36.1</v>
      </c>
      <c r="AI620" s="96">
        <v>30.5</v>
      </c>
      <c r="AJ620" s="96">
        <v>26.9</v>
      </c>
      <c r="AK620" s="96">
        <v>4.5</v>
      </c>
      <c r="AL620" s="96">
        <v>3.5</v>
      </c>
      <c r="AM620" s="96">
        <v>4.4000000000000004</v>
      </c>
      <c r="AN620" s="96" t="s">
        <v>150</v>
      </c>
      <c r="AO620" s="96" t="s">
        <v>163</v>
      </c>
      <c r="AP620" s="96" t="s">
        <v>153</v>
      </c>
      <c r="AQ620" s="96" t="s">
        <v>150</v>
      </c>
      <c r="AR620" s="96" t="s">
        <v>153</v>
      </c>
      <c r="AS620" s="96" t="s">
        <v>150</v>
      </c>
      <c r="AT620" s="96" t="s">
        <v>153</v>
      </c>
      <c r="AU620" s="96" t="s">
        <v>150</v>
      </c>
      <c r="AV620" s="96" t="s">
        <v>153</v>
      </c>
      <c r="AW620" s="96" t="s">
        <v>150</v>
      </c>
      <c r="AX620" s="96" t="s">
        <v>153</v>
      </c>
      <c r="AY620" s="96" t="s">
        <v>150</v>
      </c>
      <c r="AZ620" s="96" t="s">
        <v>165</v>
      </c>
      <c r="BA620" s="96" t="s">
        <v>165</v>
      </c>
      <c r="BB620" s="96" t="s">
        <v>153</v>
      </c>
      <c r="BC620" s="96" t="s">
        <v>150</v>
      </c>
      <c r="BD620" s="96" t="s">
        <v>150</v>
      </c>
      <c r="BE620" s="96" t="s">
        <v>150</v>
      </c>
      <c r="BF620" s="96" t="s">
        <v>153</v>
      </c>
      <c r="BG620" s="96" t="s">
        <v>166</v>
      </c>
      <c r="BH620" s="96" t="s">
        <v>153</v>
      </c>
      <c r="BI620" s="96" t="s">
        <v>153</v>
      </c>
      <c r="BJ620" s="96" t="s">
        <v>153</v>
      </c>
      <c r="BK620" s="96" t="s">
        <v>150</v>
      </c>
      <c r="BL620" s="96" t="s">
        <v>150</v>
      </c>
      <c r="BM620" s="96" t="s">
        <v>166</v>
      </c>
      <c r="BN620" s="96" t="s">
        <v>166</v>
      </c>
      <c r="BO620" s="96"/>
      <c r="BP620" s="96" t="s">
        <v>153</v>
      </c>
      <c r="BQ620" s="96" t="s">
        <v>150</v>
      </c>
      <c r="BR620" s="96" t="s">
        <v>150</v>
      </c>
      <c r="BS620" s="96">
        <v>25.689589000000002</v>
      </c>
      <c r="BT620" s="96">
        <v>-79.264480000000006</v>
      </c>
      <c r="BU620" s="97">
        <v>42563</v>
      </c>
      <c r="BV620" s="118">
        <v>0.54861111111111105</v>
      </c>
      <c r="BW620" s="96" t="s">
        <v>153</v>
      </c>
      <c r="BX620" s="96" t="s">
        <v>150</v>
      </c>
      <c r="BY620" s="96" t="s">
        <v>150</v>
      </c>
      <c r="BZ620" s="96" t="s">
        <v>150</v>
      </c>
      <c r="CA620" s="118" t="s">
        <v>150</v>
      </c>
      <c r="CB620" s="118" t="s">
        <v>150</v>
      </c>
      <c r="CC620" s="118" t="s">
        <v>150</v>
      </c>
      <c r="CD620" s="96" t="s">
        <v>166</v>
      </c>
      <c r="CE620" s="96">
        <v>45604</v>
      </c>
      <c r="CF620" s="96">
        <v>1249279</v>
      </c>
      <c r="CG620" s="96" t="s">
        <v>153</v>
      </c>
      <c r="CH620" s="96" t="s">
        <v>158</v>
      </c>
      <c r="CI620" s="96"/>
      <c r="CJ620" s="96"/>
      <c r="CK620" s="96"/>
      <c r="CL620" s="96"/>
      <c r="CM620" s="96"/>
      <c r="CN620" s="96"/>
      <c r="CO620" s="96"/>
      <c r="CP620" s="96"/>
      <c r="CQ620" s="96"/>
      <c r="CR620" s="96"/>
      <c r="CS620" s="96"/>
    </row>
    <row r="621" spans="1:97" ht="15" customHeight="1" x14ac:dyDescent="0.55000000000000004">
      <c r="A621" s="96">
        <v>149</v>
      </c>
      <c r="E621" s="76" t="s">
        <v>356</v>
      </c>
      <c r="F621" s="96" t="s">
        <v>357</v>
      </c>
      <c r="G621" s="96" t="s">
        <v>680</v>
      </c>
      <c r="H621" s="96" t="s">
        <v>681</v>
      </c>
      <c r="I621" s="97">
        <v>42563</v>
      </c>
      <c r="J621" s="98">
        <v>2016</v>
      </c>
      <c r="K621" s="98">
        <v>7</v>
      </c>
      <c r="L621" s="98" t="s">
        <v>159</v>
      </c>
      <c r="M621" s="96" t="s">
        <v>150</v>
      </c>
      <c r="N621" s="96" t="s">
        <v>360</v>
      </c>
      <c r="O621" s="118">
        <v>0.49305555555555558</v>
      </c>
      <c r="P621" s="96" t="s">
        <v>160</v>
      </c>
      <c r="Q621" s="119">
        <v>25.689464000000001</v>
      </c>
      <c r="R621" s="119">
        <v>-79.264379000000005</v>
      </c>
      <c r="S621" s="96" t="s">
        <v>152</v>
      </c>
      <c r="T621" s="96" t="s">
        <v>150</v>
      </c>
      <c r="U621" s="96" t="s">
        <v>153</v>
      </c>
      <c r="V621" s="96" t="s">
        <v>150</v>
      </c>
      <c r="W621" s="96" t="s">
        <v>150</v>
      </c>
      <c r="X621" s="96" t="s">
        <v>150</v>
      </c>
      <c r="Y621" s="96" t="s">
        <v>682</v>
      </c>
      <c r="Z621" s="96" t="s">
        <v>683</v>
      </c>
      <c r="AA621" s="120">
        <v>982.00040612870396</v>
      </c>
      <c r="AB621" s="96" t="s">
        <v>179</v>
      </c>
      <c r="AC621" s="96">
        <v>6</v>
      </c>
      <c r="AD621" s="96">
        <v>42.5</v>
      </c>
      <c r="AE621" s="96">
        <v>43.3</v>
      </c>
      <c r="AF621" s="96">
        <v>36</v>
      </c>
      <c r="AG621" s="121" t="s">
        <v>150</v>
      </c>
      <c r="AH621" s="122">
        <v>47.3</v>
      </c>
      <c r="AI621" s="96">
        <v>43.1</v>
      </c>
      <c r="AJ621" s="96">
        <v>35.200000000000003</v>
      </c>
      <c r="AK621" s="96">
        <v>7.5</v>
      </c>
      <c r="AL621" s="96">
        <v>4.5</v>
      </c>
      <c r="AM621" s="96">
        <v>9.3000000000000007</v>
      </c>
      <c r="AN621" s="96" t="s">
        <v>150</v>
      </c>
      <c r="AO621" s="96" t="s">
        <v>163</v>
      </c>
      <c r="AP621" s="96" t="s">
        <v>153</v>
      </c>
      <c r="AQ621" s="96" t="s">
        <v>150</v>
      </c>
      <c r="AR621" s="96" t="s">
        <v>153</v>
      </c>
      <c r="AS621" s="96" t="s">
        <v>150</v>
      </c>
      <c r="AT621" s="96" t="s">
        <v>153</v>
      </c>
      <c r="AU621" s="96" t="s">
        <v>150</v>
      </c>
      <c r="AV621" s="96" t="s">
        <v>153</v>
      </c>
      <c r="AW621" s="96" t="s">
        <v>150</v>
      </c>
      <c r="AX621" s="96" t="s">
        <v>153</v>
      </c>
      <c r="AY621" s="96" t="s">
        <v>150</v>
      </c>
      <c r="AZ621" s="96" t="s">
        <v>165</v>
      </c>
      <c r="BA621" s="96" t="s">
        <v>165</v>
      </c>
      <c r="BB621" s="96" t="s">
        <v>153</v>
      </c>
      <c r="BC621" s="96" t="s">
        <v>150</v>
      </c>
      <c r="BD621" s="96" t="s">
        <v>150</v>
      </c>
      <c r="BE621" s="96" t="s">
        <v>3557</v>
      </c>
      <c r="BF621" s="96" t="s">
        <v>153</v>
      </c>
      <c r="BG621" s="96" t="s">
        <v>166</v>
      </c>
      <c r="BH621" s="96" t="s">
        <v>153</v>
      </c>
      <c r="BI621" s="96" t="s">
        <v>153</v>
      </c>
      <c r="BJ621" s="96" t="s">
        <v>153</v>
      </c>
      <c r="BK621" s="96" t="s">
        <v>150</v>
      </c>
      <c r="BL621" s="96" t="s">
        <v>150</v>
      </c>
      <c r="BM621" s="96" t="s">
        <v>166</v>
      </c>
      <c r="BN621" s="96" t="s">
        <v>166</v>
      </c>
      <c r="BO621" s="96"/>
      <c r="BP621" s="96" t="s">
        <v>153</v>
      </c>
      <c r="BQ621" s="96" t="s">
        <v>150</v>
      </c>
      <c r="BR621" s="96" t="s">
        <v>150</v>
      </c>
      <c r="BS621" s="96">
        <v>25.689572999999999</v>
      </c>
      <c r="BT621" s="96">
        <v>-79.264466999999996</v>
      </c>
      <c r="BU621" s="97">
        <v>42563</v>
      </c>
      <c r="BV621" s="118">
        <v>0.55208333333333337</v>
      </c>
      <c r="BW621" s="96" t="s">
        <v>153</v>
      </c>
      <c r="BX621" s="96" t="s">
        <v>150</v>
      </c>
      <c r="BY621" s="96" t="s">
        <v>150</v>
      </c>
      <c r="BZ621" s="96" t="s">
        <v>150</v>
      </c>
      <c r="CA621" s="118" t="s">
        <v>150</v>
      </c>
      <c r="CB621" s="118" t="s">
        <v>150</v>
      </c>
      <c r="CC621" s="118" t="s">
        <v>150</v>
      </c>
      <c r="CD621" s="96" t="s">
        <v>166</v>
      </c>
      <c r="CE621" s="96">
        <v>18183</v>
      </c>
      <c r="CF621" s="96">
        <v>1245515</v>
      </c>
      <c r="CG621" s="96" t="s">
        <v>153</v>
      </c>
      <c r="CH621" s="96" t="s">
        <v>158</v>
      </c>
      <c r="CI621" s="96"/>
      <c r="CJ621" s="96"/>
      <c r="CK621" s="96"/>
      <c r="CL621" s="96"/>
      <c r="CM621" s="96"/>
      <c r="CN621" s="96"/>
      <c r="CO621" s="96"/>
      <c r="CP621" s="96"/>
      <c r="CQ621" s="96"/>
      <c r="CR621" s="96"/>
      <c r="CS621" s="96"/>
    </row>
    <row r="622" spans="1:97" ht="15" customHeight="1" x14ac:dyDescent="0.55000000000000004">
      <c r="A622" s="96">
        <v>150</v>
      </c>
      <c r="E622" s="76" t="s">
        <v>356</v>
      </c>
      <c r="F622" s="96" t="s">
        <v>357</v>
      </c>
      <c r="G622" s="96" t="s">
        <v>684</v>
      </c>
      <c r="H622" s="96" t="s">
        <v>685</v>
      </c>
      <c r="I622" s="97">
        <v>42563</v>
      </c>
      <c r="J622" s="98">
        <v>2016</v>
      </c>
      <c r="K622" s="98">
        <v>7</v>
      </c>
      <c r="L622" s="98" t="s">
        <v>159</v>
      </c>
      <c r="M622" s="96" t="s">
        <v>150</v>
      </c>
      <c r="N622" s="96" t="s">
        <v>360</v>
      </c>
      <c r="O622" s="118">
        <v>0.57013888888888886</v>
      </c>
      <c r="P622" s="96" t="s">
        <v>160</v>
      </c>
      <c r="Q622" s="119">
        <v>25.688796</v>
      </c>
      <c r="R622" s="119">
        <v>-79.263812000000001</v>
      </c>
      <c r="S622" s="96" t="s">
        <v>152</v>
      </c>
      <c r="T622" s="96" t="s">
        <v>150</v>
      </c>
      <c r="U622" s="96" t="s">
        <v>153</v>
      </c>
      <c r="V622" s="96" t="s">
        <v>150</v>
      </c>
      <c r="W622" s="96" t="s">
        <v>150</v>
      </c>
      <c r="X622" s="96" t="s">
        <v>150</v>
      </c>
      <c r="Y622" s="96" t="s">
        <v>686</v>
      </c>
      <c r="Z622" s="96" t="s">
        <v>687</v>
      </c>
      <c r="AA622" s="120">
        <v>982.00040612941598</v>
      </c>
      <c r="AB622" s="96" t="s">
        <v>179</v>
      </c>
      <c r="AC622" s="96">
        <v>6.5</v>
      </c>
      <c r="AD622" s="96">
        <v>51.3</v>
      </c>
      <c r="AE622" s="96">
        <v>52.5</v>
      </c>
      <c r="AF622" s="96">
        <v>39.299999999999997</v>
      </c>
      <c r="AG622" s="121" t="s">
        <v>150</v>
      </c>
      <c r="AH622" s="122">
        <v>57.6</v>
      </c>
      <c r="AI622" s="96">
        <v>49.8</v>
      </c>
      <c r="AJ622" s="96">
        <v>42.6</v>
      </c>
      <c r="AK622" s="96">
        <v>10</v>
      </c>
      <c r="AL622" s="96">
        <v>7</v>
      </c>
      <c r="AM622" s="96">
        <v>20.3</v>
      </c>
      <c r="AN622" s="96" t="s">
        <v>150</v>
      </c>
      <c r="AO622" s="96" t="s">
        <v>163</v>
      </c>
      <c r="AP622" s="96" t="s">
        <v>153</v>
      </c>
      <c r="AQ622" s="96" t="s">
        <v>150</v>
      </c>
      <c r="AR622" s="96" t="s">
        <v>153</v>
      </c>
      <c r="AS622" s="96" t="s">
        <v>150</v>
      </c>
      <c r="AT622" s="96" t="s">
        <v>150</v>
      </c>
      <c r="AU622" s="96" t="s">
        <v>150</v>
      </c>
      <c r="AV622" s="96" t="s">
        <v>153</v>
      </c>
      <c r="AW622" s="96" t="s">
        <v>150</v>
      </c>
      <c r="AX622" s="96" t="s">
        <v>153</v>
      </c>
      <c r="AY622" s="96" t="s">
        <v>150</v>
      </c>
      <c r="AZ622" s="96" t="s">
        <v>165</v>
      </c>
      <c r="BA622" s="96" t="s">
        <v>165</v>
      </c>
      <c r="BB622" s="96" t="s">
        <v>153</v>
      </c>
      <c r="BC622" s="96" t="s">
        <v>150</v>
      </c>
      <c r="BD622" s="96" t="s">
        <v>150</v>
      </c>
      <c r="BE622" s="96" t="s">
        <v>150</v>
      </c>
      <c r="BF622" s="96" t="s">
        <v>153</v>
      </c>
      <c r="BG622" s="96" t="s">
        <v>166</v>
      </c>
      <c r="BH622" s="96" t="s">
        <v>153</v>
      </c>
      <c r="BI622" s="96" t="s">
        <v>153</v>
      </c>
      <c r="BJ622" s="96" t="s">
        <v>153</v>
      </c>
      <c r="BK622" s="96" t="s">
        <v>150</v>
      </c>
      <c r="BL622" s="96" t="s">
        <v>150</v>
      </c>
      <c r="BM622" s="96" t="s">
        <v>166</v>
      </c>
      <c r="BN622" s="96" t="s">
        <v>166</v>
      </c>
      <c r="BO622" s="96"/>
      <c r="BP622" s="96" t="s">
        <v>153</v>
      </c>
      <c r="BQ622" s="96" t="s">
        <v>150</v>
      </c>
      <c r="BR622" s="96" t="s">
        <v>150</v>
      </c>
      <c r="BS622" s="96">
        <v>25.688404999999999</v>
      </c>
      <c r="BT622" s="96">
        <v>-79.263344000000004</v>
      </c>
      <c r="BU622" s="97">
        <v>42563</v>
      </c>
      <c r="BV622" s="118">
        <v>0.62916666666666665</v>
      </c>
      <c r="BW622" s="96" t="s">
        <v>153</v>
      </c>
      <c r="BX622" s="96" t="s">
        <v>150</v>
      </c>
      <c r="BY622" s="96" t="s">
        <v>150</v>
      </c>
      <c r="BZ622" s="96" t="s">
        <v>150</v>
      </c>
      <c r="CA622" s="118" t="s">
        <v>150</v>
      </c>
      <c r="CB622" s="118" t="s">
        <v>150</v>
      </c>
      <c r="CC622" s="118" t="s">
        <v>150</v>
      </c>
      <c r="CD622" s="96" t="s">
        <v>166</v>
      </c>
      <c r="CE622" s="96">
        <v>18179</v>
      </c>
      <c r="CF622" s="96">
        <v>1245511</v>
      </c>
      <c r="CG622" s="96" t="s">
        <v>153</v>
      </c>
      <c r="CH622" s="96" t="s">
        <v>158</v>
      </c>
      <c r="CI622" s="96"/>
      <c r="CJ622" s="123">
        <v>0.91122328985687773</v>
      </c>
      <c r="CK622" s="123">
        <v>-5.2849860728944247</v>
      </c>
      <c r="CL622" s="124">
        <v>7.3265079311183298E-2</v>
      </c>
      <c r="CM622" s="124">
        <v>0.21591845840902238</v>
      </c>
      <c r="CN622" s="123">
        <v>12.502573261294078</v>
      </c>
      <c r="CO622" s="123">
        <v>36.84615331211986</v>
      </c>
      <c r="CP622" s="123">
        <v>5.2294846046526269</v>
      </c>
      <c r="CQ622" s="123">
        <v>17.97822301490611</v>
      </c>
      <c r="CR622" s="123">
        <v>2.9470855752702945</v>
      </c>
      <c r="CS622" s="123">
        <v>3.4378575278548564</v>
      </c>
    </row>
    <row r="623" spans="1:97" ht="15" customHeight="1" x14ac:dyDescent="0.55000000000000004">
      <c r="A623" s="96">
        <v>321</v>
      </c>
      <c r="E623" s="76" t="s">
        <v>356</v>
      </c>
      <c r="F623" s="96" t="s">
        <v>1194</v>
      </c>
      <c r="G623" s="96" t="s">
        <v>684</v>
      </c>
      <c r="H623" s="96" t="s">
        <v>1255</v>
      </c>
      <c r="I623" s="97">
        <v>42859</v>
      </c>
      <c r="J623" s="98">
        <v>2017</v>
      </c>
      <c r="K623" s="98">
        <v>5</v>
      </c>
      <c r="L623" s="98" t="s">
        <v>3544</v>
      </c>
      <c r="M623" s="96" t="s">
        <v>150</v>
      </c>
      <c r="N623" s="96" t="s">
        <v>360</v>
      </c>
      <c r="O623" s="118">
        <v>0.66319444444444442</v>
      </c>
      <c r="P623" s="96" t="s">
        <v>160</v>
      </c>
      <c r="Q623" s="119">
        <v>25.688770000000002</v>
      </c>
      <c r="R623" s="119">
        <v>-79.269390000000001</v>
      </c>
      <c r="S623" s="96" t="s">
        <v>290</v>
      </c>
      <c r="T623" s="96">
        <v>296</v>
      </c>
      <c r="U623" s="96" t="s">
        <v>153</v>
      </c>
      <c r="V623" s="96" t="s">
        <v>150</v>
      </c>
      <c r="W623" s="96" t="s">
        <v>166</v>
      </c>
      <c r="X623" s="96" t="s">
        <v>150</v>
      </c>
      <c r="Y623" s="96" t="s">
        <v>686</v>
      </c>
      <c r="Z623" s="96" t="s">
        <v>687</v>
      </c>
      <c r="AA623" s="120">
        <v>982.00040612941598</v>
      </c>
      <c r="AB623" s="96" t="s">
        <v>179</v>
      </c>
      <c r="AC623" s="96">
        <v>7.9</v>
      </c>
      <c r="AD623" s="96">
        <v>54.3</v>
      </c>
      <c r="AE623" s="96">
        <v>55.3</v>
      </c>
      <c r="AF623" s="96">
        <v>42.2</v>
      </c>
      <c r="AG623" s="122">
        <v>57.7</v>
      </c>
      <c r="AH623" s="122">
        <v>58.9</v>
      </c>
      <c r="AI623" s="96">
        <v>52</v>
      </c>
      <c r="AJ623" s="96">
        <v>45.6</v>
      </c>
      <c r="AK623" s="96">
        <v>10.3</v>
      </c>
      <c r="AL623" s="96">
        <v>7.8</v>
      </c>
      <c r="AM623" s="96">
        <v>23.8</v>
      </c>
      <c r="AN623" s="96" t="s">
        <v>150</v>
      </c>
      <c r="AO623" s="96" t="s">
        <v>163</v>
      </c>
      <c r="AP623" s="96" t="s">
        <v>153</v>
      </c>
      <c r="AQ623" s="96" t="s">
        <v>150</v>
      </c>
      <c r="AR623" s="96" t="s">
        <v>166</v>
      </c>
      <c r="AS623" s="96" t="s">
        <v>1229</v>
      </c>
      <c r="AT623" s="96" t="s">
        <v>166</v>
      </c>
      <c r="AU623" s="96" t="s">
        <v>181</v>
      </c>
      <c r="AV623" s="96" t="s">
        <v>153</v>
      </c>
      <c r="AW623" s="96" t="s">
        <v>150</v>
      </c>
      <c r="AX623" s="96" t="s">
        <v>153</v>
      </c>
      <c r="AY623" s="96" t="s">
        <v>150</v>
      </c>
      <c r="AZ623" s="96" t="s">
        <v>165</v>
      </c>
      <c r="BA623" s="96" t="s">
        <v>165</v>
      </c>
      <c r="BB623" s="96" t="s">
        <v>153</v>
      </c>
      <c r="BC623" s="96" t="s">
        <v>150</v>
      </c>
      <c r="BD623" s="96" t="s">
        <v>150</v>
      </c>
      <c r="BE623" s="96" t="s">
        <v>150</v>
      </c>
      <c r="BF623" s="96" t="s">
        <v>153</v>
      </c>
      <c r="BG623" s="96" t="s">
        <v>166</v>
      </c>
      <c r="BH623" s="96" t="s">
        <v>153</v>
      </c>
      <c r="BI623" s="96" t="s">
        <v>153</v>
      </c>
      <c r="BJ623" s="96" t="s">
        <v>153</v>
      </c>
      <c r="BK623" s="96" t="s">
        <v>150</v>
      </c>
      <c r="BL623" s="96" t="s">
        <v>150</v>
      </c>
      <c r="BM623" s="96" t="s">
        <v>166</v>
      </c>
      <c r="BN623" s="96" t="s">
        <v>166</v>
      </c>
      <c r="BO623" s="125" t="s">
        <v>3552</v>
      </c>
      <c r="BP623" s="96" t="s">
        <v>153</v>
      </c>
      <c r="BQ623" s="96" t="s">
        <v>150</v>
      </c>
      <c r="BR623" s="96" t="s">
        <v>150</v>
      </c>
      <c r="BS623" s="96">
        <v>25.690740000000002</v>
      </c>
      <c r="BT623" s="96">
        <v>-79.268820000000005</v>
      </c>
      <c r="BU623" s="97">
        <v>42859</v>
      </c>
      <c r="BV623" s="118">
        <v>0.62777777777777777</v>
      </c>
      <c r="BW623" s="96" t="s">
        <v>153</v>
      </c>
      <c r="BX623" s="96" t="s">
        <v>150</v>
      </c>
      <c r="BY623" s="96" t="s">
        <v>150</v>
      </c>
      <c r="BZ623" s="96" t="s">
        <v>150</v>
      </c>
      <c r="CA623" s="118" t="s">
        <v>150</v>
      </c>
      <c r="CB623" s="118" t="s">
        <v>150</v>
      </c>
      <c r="CC623" s="118" t="s">
        <v>150</v>
      </c>
      <c r="CD623" s="96" t="s">
        <v>153</v>
      </c>
      <c r="CE623" s="96" t="s">
        <v>150</v>
      </c>
      <c r="CF623" s="96" t="s">
        <v>150</v>
      </c>
      <c r="CG623" s="96" t="s">
        <v>153</v>
      </c>
      <c r="CH623" s="96" t="s">
        <v>158</v>
      </c>
      <c r="CI623" s="96"/>
      <c r="CJ623" s="123">
        <v>0.91122328985687773</v>
      </c>
      <c r="CK623" s="123">
        <v>-5.2849860728944247</v>
      </c>
      <c r="CL623" s="124">
        <v>7.3265079311183298E-2</v>
      </c>
      <c r="CM623" s="124">
        <v>0.21591845840902238</v>
      </c>
      <c r="CN623" s="123">
        <v>12.502573261294078</v>
      </c>
      <c r="CO623" s="123">
        <v>36.84615331211986</v>
      </c>
      <c r="CP623" s="123">
        <v>5.2294846046526269</v>
      </c>
      <c r="CQ623" s="123">
        <v>17.97822301490611</v>
      </c>
      <c r="CR623" s="123">
        <v>2.9470855752702945</v>
      </c>
      <c r="CS623" s="123">
        <v>3.4378575278548564</v>
      </c>
    </row>
    <row r="624" spans="1:97" ht="15" customHeight="1" x14ac:dyDescent="0.55000000000000004">
      <c r="A624" s="96">
        <v>151</v>
      </c>
      <c r="E624" s="76" t="s">
        <v>356</v>
      </c>
      <c r="F624" s="96" t="s">
        <v>357</v>
      </c>
      <c r="G624" s="96" t="s">
        <v>688</v>
      </c>
      <c r="H624" s="96" t="s">
        <v>689</v>
      </c>
      <c r="I624" s="97">
        <v>42563</v>
      </c>
      <c r="J624" s="98">
        <v>2016</v>
      </c>
      <c r="K624" s="98">
        <v>7</v>
      </c>
      <c r="L624" s="98" t="s">
        <v>159</v>
      </c>
      <c r="M624" s="96" t="s">
        <v>150</v>
      </c>
      <c r="N624" s="96" t="s">
        <v>360</v>
      </c>
      <c r="O624" s="118">
        <v>0.57430555555555551</v>
      </c>
      <c r="P624" s="96" t="s">
        <v>160</v>
      </c>
      <c r="Q624" s="119">
        <v>25.688663999999999</v>
      </c>
      <c r="R624" s="119">
        <v>-79.263994999999994</v>
      </c>
      <c r="S624" s="96" t="s">
        <v>152</v>
      </c>
      <c r="T624" s="96" t="s">
        <v>150</v>
      </c>
      <c r="U624" s="96" t="s">
        <v>153</v>
      </c>
      <c r="V624" s="96" t="s">
        <v>150</v>
      </c>
      <c r="W624" s="96" t="s">
        <v>150</v>
      </c>
      <c r="X624" s="96" t="s">
        <v>150</v>
      </c>
      <c r="Y624" s="96" t="s">
        <v>690</v>
      </c>
      <c r="Z624" s="96" t="s">
        <v>691</v>
      </c>
      <c r="AA624" s="120">
        <v>982.00040612988801</v>
      </c>
      <c r="AB624" s="96" t="s">
        <v>179</v>
      </c>
      <c r="AC624" s="96">
        <v>6.7</v>
      </c>
      <c r="AD624" s="96">
        <v>52.7</v>
      </c>
      <c r="AE624" s="96">
        <v>53.7</v>
      </c>
      <c r="AF624" s="96">
        <v>38.700000000000003</v>
      </c>
      <c r="AG624" s="121" t="s">
        <v>150</v>
      </c>
      <c r="AH624" s="122">
        <v>58.1</v>
      </c>
      <c r="AI624" s="96">
        <v>48.5</v>
      </c>
      <c r="AJ624" s="96">
        <v>43.6</v>
      </c>
      <c r="AK624" s="96">
        <v>9.9</v>
      </c>
      <c r="AL624" s="96">
        <v>7</v>
      </c>
      <c r="AM624" s="96">
        <v>21.7</v>
      </c>
      <c r="AN624" s="96" t="s">
        <v>150</v>
      </c>
      <c r="AO624" s="96" t="s">
        <v>163</v>
      </c>
      <c r="AP624" s="96" t="s">
        <v>166</v>
      </c>
      <c r="AQ624" s="96" t="s">
        <v>258</v>
      </c>
      <c r="AR624" s="96" t="s">
        <v>166</v>
      </c>
      <c r="AS624" s="96" t="s">
        <v>692</v>
      </c>
      <c r="AT624" s="96" t="s">
        <v>153</v>
      </c>
      <c r="AU624" s="96" t="s">
        <v>150</v>
      </c>
      <c r="AV624" s="96" t="s">
        <v>153</v>
      </c>
      <c r="AW624" s="96" t="s">
        <v>150</v>
      </c>
      <c r="AX624" s="96" t="s">
        <v>153</v>
      </c>
      <c r="AY624" s="96" t="s">
        <v>150</v>
      </c>
      <c r="AZ624" s="96" t="s">
        <v>165</v>
      </c>
      <c r="BA624" s="96" t="s">
        <v>165</v>
      </c>
      <c r="BB624" s="96" t="s">
        <v>166</v>
      </c>
      <c r="BC624" s="96">
        <v>12</v>
      </c>
      <c r="BD624" s="96">
        <v>1</v>
      </c>
      <c r="BE624" s="96" t="s">
        <v>150</v>
      </c>
      <c r="BF624" s="96" t="s">
        <v>153</v>
      </c>
      <c r="BG624" s="96" t="s">
        <v>166</v>
      </c>
      <c r="BH624" s="96" t="s">
        <v>153</v>
      </c>
      <c r="BI624" s="96" t="s">
        <v>153</v>
      </c>
      <c r="BJ624" s="96" t="s">
        <v>153</v>
      </c>
      <c r="BK624" s="96" t="s">
        <v>150</v>
      </c>
      <c r="BL624" s="96" t="s">
        <v>150</v>
      </c>
      <c r="BM624" s="96" t="s">
        <v>166</v>
      </c>
      <c r="BN624" s="96" t="s">
        <v>166</v>
      </c>
      <c r="BO624" s="96"/>
      <c r="BP624" s="96" t="s">
        <v>153</v>
      </c>
      <c r="BQ624" s="96" t="s">
        <v>150</v>
      </c>
      <c r="BR624" s="96" t="s">
        <v>150</v>
      </c>
      <c r="BS624" s="96">
        <v>25.688404999999999</v>
      </c>
      <c r="BT624" s="96">
        <v>-79.263344000000004</v>
      </c>
      <c r="BU624" s="97">
        <v>42563</v>
      </c>
      <c r="BV624" s="118">
        <v>0.59166666666666667</v>
      </c>
      <c r="BW624" s="96" t="s">
        <v>153</v>
      </c>
      <c r="BX624" s="96" t="s">
        <v>150</v>
      </c>
      <c r="BY624" s="96" t="s">
        <v>150</v>
      </c>
      <c r="BZ624" s="96" t="s">
        <v>150</v>
      </c>
      <c r="CA624" s="118" t="s">
        <v>150</v>
      </c>
      <c r="CB624" s="118" t="s">
        <v>150</v>
      </c>
      <c r="CC624" s="118" t="s">
        <v>150</v>
      </c>
      <c r="CD624" s="96" t="s">
        <v>153</v>
      </c>
      <c r="CE624" s="96" t="s">
        <v>150</v>
      </c>
      <c r="CF624" s="96" t="s">
        <v>150</v>
      </c>
      <c r="CG624" s="96" t="s">
        <v>153</v>
      </c>
      <c r="CH624" s="96" t="s">
        <v>158</v>
      </c>
      <c r="CI624" s="96"/>
      <c r="CJ624" s="96"/>
      <c r="CK624" s="96"/>
      <c r="CL624" s="96"/>
      <c r="CM624" s="96"/>
      <c r="CN624" s="96"/>
      <c r="CO624" s="96"/>
      <c r="CP624" s="96"/>
      <c r="CQ624" s="96"/>
      <c r="CR624" s="96"/>
      <c r="CS624" s="96"/>
    </row>
    <row r="625" spans="1:97" ht="15" customHeight="1" x14ac:dyDescent="0.55000000000000004">
      <c r="A625" s="96">
        <v>171</v>
      </c>
      <c r="E625" s="76" t="s">
        <v>356</v>
      </c>
      <c r="F625" s="96" t="s">
        <v>357</v>
      </c>
      <c r="G625" s="96" t="s">
        <v>688</v>
      </c>
      <c r="H625" s="96" t="s">
        <v>150</v>
      </c>
      <c r="I625" s="97">
        <v>42570</v>
      </c>
      <c r="J625" s="98">
        <v>2016</v>
      </c>
      <c r="K625" s="98">
        <v>7</v>
      </c>
      <c r="L625" s="98" t="s">
        <v>159</v>
      </c>
      <c r="M625" s="96" t="s">
        <v>150</v>
      </c>
      <c r="N625" s="96" t="s">
        <v>360</v>
      </c>
      <c r="O625" s="118">
        <v>0.66666666666666663</v>
      </c>
      <c r="P625" s="96" t="s">
        <v>160</v>
      </c>
      <c r="Q625" s="119" t="s">
        <v>150</v>
      </c>
      <c r="R625" s="119" t="s">
        <v>150</v>
      </c>
      <c r="S625" s="96" t="s">
        <v>152</v>
      </c>
      <c r="T625" s="96" t="s">
        <v>150</v>
      </c>
      <c r="U625" s="96" t="s">
        <v>150</v>
      </c>
      <c r="V625" s="96" t="s">
        <v>150</v>
      </c>
      <c r="W625" s="96" t="s">
        <v>150</v>
      </c>
      <c r="X625" s="96" t="s">
        <v>150</v>
      </c>
      <c r="Y625" s="96" t="s">
        <v>690</v>
      </c>
      <c r="Z625" s="96" t="s">
        <v>691</v>
      </c>
      <c r="AA625" s="120">
        <v>982.00040612988801</v>
      </c>
      <c r="AB625" s="96" t="s">
        <v>179</v>
      </c>
      <c r="AC625" s="96">
        <v>6.7</v>
      </c>
      <c r="AD625" s="96">
        <v>52.7</v>
      </c>
      <c r="AE625" s="96">
        <v>53.7</v>
      </c>
      <c r="AF625" s="96">
        <v>38.700000000000003</v>
      </c>
      <c r="AG625" s="122">
        <v>58.1</v>
      </c>
      <c r="AH625" s="122" t="s">
        <v>150</v>
      </c>
      <c r="AI625" s="96">
        <v>48.5</v>
      </c>
      <c r="AJ625" s="96">
        <v>43.6</v>
      </c>
      <c r="AK625" s="96">
        <v>9.9</v>
      </c>
      <c r="AL625" s="96">
        <v>7</v>
      </c>
      <c r="AM625" s="96">
        <v>21.7</v>
      </c>
      <c r="AN625" s="96" t="s">
        <v>150</v>
      </c>
      <c r="AO625" s="96" t="s">
        <v>163</v>
      </c>
      <c r="AP625" s="96" t="s">
        <v>166</v>
      </c>
      <c r="AQ625" s="96" t="s">
        <v>258</v>
      </c>
      <c r="AR625" s="96" t="s">
        <v>166</v>
      </c>
      <c r="AS625" s="96" t="s">
        <v>692</v>
      </c>
      <c r="AT625" s="96" t="s">
        <v>153</v>
      </c>
      <c r="AU625" s="96" t="s">
        <v>150</v>
      </c>
      <c r="AV625" s="96" t="s">
        <v>153</v>
      </c>
      <c r="AW625" s="96" t="s">
        <v>150</v>
      </c>
      <c r="AX625" s="96" t="s">
        <v>153</v>
      </c>
      <c r="AY625" s="96" t="s">
        <v>150</v>
      </c>
      <c r="AZ625" s="96" t="s">
        <v>165</v>
      </c>
      <c r="BA625" s="96" t="s">
        <v>150</v>
      </c>
      <c r="BB625" s="96" t="s">
        <v>166</v>
      </c>
      <c r="BC625" s="96">
        <v>12</v>
      </c>
      <c r="BD625" s="96">
        <v>1</v>
      </c>
      <c r="BE625" s="96" t="s">
        <v>150</v>
      </c>
      <c r="BF625" s="96" t="s">
        <v>153</v>
      </c>
      <c r="BG625" s="96" t="s">
        <v>166</v>
      </c>
      <c r="BH625" s="96" t="s">
        <v>153</v>
      </c>
      <c r="BI625" s="96" t="s">
        <v>153</v>
      </c>
      <c r="BJ625" s="96" t="s">
        <v>153</v>
      </c>
      <c r="BK625" s="96" t="s">
        <v>150</v>
      </c>
      <c r="BL625" s="96" t="s">
        <v>150</v>
      </c>
      <c r="BM625" s="96" t="s">
        <v>150</v>
      </c>
      <c r="BN625" s="96" t="s">
        <v>166</v>
      </c>
      <c r="BO625" s="96"/>
      <c r="BP625" s="96" t="s">
        <v>153</v>
      </c>
      <c r="BQ625" s="96" t="s">
        <v>150</v>
      </c>
      <c r="BR625" s="96" t="s">
        <v>150</v>
      </c>
      <c r="BS625" s="96" t="s">
        <v>150</v>
      </c>
      <c r="BT625" s="96" t="s">
        <v>150</v>
      </c>
      <c r="BU625" s="101" t="s">
        <v>150</v>
      </c>
      <c r="BV625" s="118" t="s">
        <v>150</v>
      </c>
      <c r="BW625" s="96" t="s">
        <v>153</v>
      </c>
      <c r="BX625" s="96" t="s">
        <v>150</v>
      </c>
      <c r="BY625" s="96" t="s">
        <v>150</v>
      </c>
      <c r="BZ625" s="96" t="s">
        <v>150</v>
      </c>
      <c r="CA625" s="118" t="s">
        <v>150</v>
      </c>
      <c r="CB625" s="118" t="s">
        <v>150</v>
      </c>
      <c r="CC625" s="118" t="s">
        <v>150</v>
      </c>
      <c r="CD625" s="96" t="s">
        <v>153</v>
      </c>
      <c r="CE625" s="96" t="s">
        <v>150</v>
      </c>
      <c r="CF625" s="96" t="s">
        <v>150</v>
      </c>
      <c r="CG625" s="96" t="s">
        <v>153</v>
      </c>
      <c r="CH625" s="96" t="s">
        <v>158</v>
      </c>
      <c r="CI625" s="96"/>
      <c r="CJ625" s="96"/>
      <c r="CK625" s="96"/>
      <c r="CL625" s="96"/>
      <c r="CM625" s="96"/>
      <c r="CN625" s="96"/>
      <c r="CO625" s="96"/>
      <c r="CP625" s="96"/>
      <c r="CQ625" s="96"/>
      <c r="CR625" s="96"/>
      <c r="CS625" s="96"/>
    </row>
    <row r="626" spans="1:97" ht="15" customHeight="1" x14ac:dyDescent="0.55000000000000004">
      <c r="A626" s="96">
        <v>152</v>
      </c>
      <c r="E626" s="76" t="s">
        <v>356</v>
      </c>
      <c r="F626" s="96" t="s">
        <v>357</v>
      </c>
      <c r="G626" s="96" t="s">
        <v>693</v>
      </c>
      <c r="H626" s="96" t="s">
        <v>694</v>
      </c>
      <c r="I626" s="97">
        <v>42563</v>
      </c>
      <c r="J626" s="98">
        <v>2016</v>
      </c>
      <c r="K626" s="98">
        <v>7</v>
      </c>
      <c r="L626" s="98" t="s">
        <v>159</v>
      </c>
      <c r="M626" s="96" t="s">
        <v>150</v>
      </c>
      <c r="N626" s="96" t="s">
        <v>360</v>
      </c>
      <c r="O626" s="118">
        <v>0.57986111111111105</v>
      </c>
      <c r="P626" s="96" t="s">
        <v>160</v>
      </c>
      <c r="Q626" s="119">
        <v>25.688379000000001</v>
      </c>
      <c r="R626" s="119">
        <v>-79.263199999999998</v>
      </c>
      <c r="S626" s="96" t="s">
        <v>152</v>
      </c>
      <c r="T626" s="96" t="s">
        <v>150</v>
      </c>
      <c r="U626" s="96" t="s">
        <v>153</v>
      </c>
      <c r="V626" s="96" t="s">
        <v>150</v>
      </c>
      <c r="W626" s="96" t="s">
        <v>150</v>
      </c>
      <c r="X626" s="96" t="s">
        <v>150</v>
      </c>
      <c r="Y626" s="96" t="s">
        <v>695</v>
      </c>
      <c r="Z626" s="96" t="s">
        <v>696</v>
      </c>
      <c r="AA626" s="120">
        <v>982.00040613003705</v>
      </c>
      <c r="AB626" s="96" t="s">
        <v>179</v>
      </c>
      <c r="AC626" s="96">
        <v>5.2</v>
      </c>
      <c r="AD626" s="96">
        <v>38.5</v>
      </c>
      <c r="AE626" s="96">
        <v>39.4</v>
      </c>
      <c r="AF626" s="96">
        <v>31</v>
      </c>
      <c r="AG626" s="121" t="s">
        <v>150</v>
      </c>
      <c r="AH626" s="122">
        <v>42.2</v>
      </c>
      <c r="AI626" s="96">
        <v>35.9</v>
      </c>
      <c r="AJ626" s="96">
        <v>31</v>
      </c>
      <c r="AK626" s="96">
        <v>7.4</v>
      </c>
      <c r="AL626" s="96">
        <v>5.6</v>
      </c>
      <c r="AM626" s="96">
        <v>8.1999999999999993</v>
      </c>
      <c r="AN626" s="96" t="s">
        <v>150</v>
      </c>
      <c r="AO626" s="96" t="s">
        <v>163</v>
      </c>
      <c r="AP626" s="96" t="s">
        <v>153</v>
      </c>
      <c r="AQ626" s="96" t="s">
        <v>150</v>
      </c>
      <c r="AR626" s="96" t="s">
        <v>153</v>
      </c>
      <c r="AS626" s="96" t="s">
        <v>150</v>
      </c>
      <c r="AT626" s="96" t="s">
        <v>153</v>
      </c>
      <c r="AU626" s="96" t="s">
        <v>150</v>
      </c>
      <c r="AV626" s="96" t="s">
        <v>153</v>
      </c>
      <c r="AW626" s="96" t="s">
        <v>150</v>
      </c>
      <c r="AX626" s="96" t="s">
        <v>153</v>
      </c>
      <c r="AY626" s="96" t="s">
        <v>150</v>
      </c>
      <c r="AZ626" s="96" t="s">
        <v>165</v>
      </c>
      <c r="BA626" s="96" t="s">
        <v>165</v>
      </c>
      <c r="BB626" s="96" t="s">
        <v>153</v>
      </c>
      <c r="BC626" s="96" t="s">
        <v>150</v>
      </c>
      <c r="BD626" s="96" t="s">
        <v>150</v>
      </c>
      <c r="BE626" s="96" t="s">
        <v>150</v>
      </c>
      <c r="BF626" s="96" t="s">
        <v>153</v>
      </c>
      <c r="BG626" s="96" t="s">
        <v>166</v>
      </c>
      <c r="BH626" s="96" t="s">
        <v>153</v>
      </c>
      <c r="BI626" s="96" t="s">
        <v>153</v>
      </c>
      <c r="BJ626" s="96" t="s">
        <v>153</v>
      </c>
      <c r="BK626" s="96" t="s">
        <v>150</v>
      </c>
      <c r="BL626" s="96" t="s">
        <v>150</v>
      </c>
      <c r="BM626" s="96" t="s">
        <v>166</v>
      </c>
      <c r="BN626" s="96" t="s">
        <v>166</v>
      </c>
      <c r="BO626" s="96"/>
      <c r="BP626" s="96" t="s">
        <v>153</v>
      </c>
      <c r="BQ626" s="96" t="s">
        <v>150</v>
      </c>
      <c r="BR626" s="96" t="s">
        <v>150</v>
      </c>
      <c r="BS626" s="96">
        <v>25.688404999999999</v>
      </c>
      <c r="BT626" s="96">
        <v>-79.263344000000004</v>
      </c>
      <c r="BU626" s="97">
        <v>42563</v>
      </c>
      <c r="BV626" s="118">
        <v>0.62847222222222221</v>
      </c>
      <c r="BW626" s="96" t="s">
        <v>153</v>
      </c>
      <c r="BX626" s="96" t="s">
        <v>150</v>
      </c>
      <c r="BY626" s="96" t="s">
        <v>150</v>
      </c>
      <c r="BZ626" s="96" t="s">
        <v>150</v>
      </c>
      <c r="CA626" s="118" t="s">
        <v>150</v>
      </c>
      <c r="CB626" s="118" t="s">
        <v>150</v>
      </c>
      <c r="CC626" s="118" t="s">
        <v>150</v>
      </c>
      <c r="CD626" s="96" t="s">
        <v>166</v>
      </c>
      <c r="CE626" s="96">
        <v>44511</v>
      </c>
      <c r="CF626" s="96">
        <v>1245519</v>
      </c>
      <c r="CG626" s="96" t="s">
        <v>153</v>
      </c>
      <c r="CH626" s="96" t="s">
        <v>158</v>
      </c>
      <c r="CI626" s="96"/>
      <c r="CJ626" s="96"/>
      <c r="CK626" s="96"/>
      <c r="CL626" s="96"/>
      <c r="CM626" s="96"/>
      <c r="CN626" s="96"/>
      <c r="CO626" s="96"/>
      <c r="CP626" s="96"/>
      <c r="CQ626" s="96"/>
      <c r="CR626" s="96"/>
      <c r="CS626" s="96"/>
    </row>
    <row r="627" spans="1:97" ht="15" customHeight="1" x14ac:dyDescent="0.55000000000000004">
      <c r="A627" s="96">
        <v>153</v>
      </c>
      <c r="E627" s="76" t="s">
        <v>356</v>
      </c>
      <c r="F627" s="96" t="s">
        <v>357</v>
      </c>
      <c r="G627" s="96" t="s">
        <v>697</v>
      </c>
      <c r="H627" s="96" t="s">
        <v>698</v>
      </c>
      <c r="I627" s="97">
        <v>42563</v>
      </c>
      <c r="J627" s="98">
        <v>2016</v>
      </c>
      <c r="K627" s="98">
        <v>7</v>
      </c>
      <c r="L627" s="98" t="s">
        <v>159</v>
      </c>
      <c r="M627" s="96" t="s">
        <v>150</v>
      </c>
      <c r="N627" s="96" t="s">
        <v>360</v>
      </c>
      <c r="O627" s="118">
        <v>0.64583333333333337</v>
      </c>
      <c r="P627" s="96" t="s">
        <v>160</v>
      </c>
      <c r="Q627" s="119">
        <v>25.691355999999999</v>
      </c>
      <c r="R627" s="119">
        <v>-79.265547999999995</v>
      </c>
      <c r="S627" s="96" t="s">
        <v>152</v>
      </c>
      <c r="T627" s="96" t="s">
        <v>150</v>
      </c>
      <c r="U627" s="96" t="s">
        <v>153</v>
      </c>
      <c r="V627" s="96" t="s">
        <v>150</v>
      </c>
      <c r="W627" s="96" t="s">
        <v>150</v>
      </c>
      <c r="X627" s="96" t="s">
        <v>150</v>
      </c>
      <c r="Y627" s="96" t="s">
        <v>699</v>
      </c>
      <c r="Z627" s="96" t="s">
        <v>700</v>
      </c>
      <c r="AA627" s="120">
        <v>982.00040612945395</v>
      </c>
      <c r="AB627" s="96" t="s">
        <v>179</v>
      </c>
      <c r="AC627" s="96">
        <v>5</v>
      </c>
      <c r="AD627" s="96">
        <v>43.3</v>
      </c>
      <c r="AE627" s="96">
        <v>44.2</v>
      </c>
      <c r="AF627" s="96">
        <v>33.6</v>
      </c>
      <c r="AG627" s="122" t="s">
        <v>150</v>
      </c>
      <c r="AH627" s="122">
        <v>48.2</v>
      </c>
      <c r="AI627" s="96">
        <v>41.9</v>
      </c>
      <c r="AJ627" s="96">
        <v>35.799999999999997</v>
      </c>
      <c r="AK627" s="96">
        <v>6.9</v>
      </c>
      <c r="AL627" s="96">
        <v>4</v>
      </c>
      <c r="AM627" s="96">
        <v>13</v>
      </c>
      <c r="AN627" s="96" t="s">
        <v>150</v>
      </c>
      <c r="AO627" s="96" t="s">
        <v>163</v>
      </c>
      <c r="AP627" s="96" t="s">
        <v>153</v>
      </c>
      <c r="AQ627" s="96" t="s">
        <v>150</v>
      </c>
      <c r="AR627" s="96" t="s">
        <v>153</v>
      </c>
      <c r="AS627" s="96" t="s">
        <v>150</v>
      </c>
      <c r="AT627" s="96" t="s">
        <v>153</v>
      </c>
      <c r="AU627" s="96" t="s">
        <v>150</v>
      </c>
      <c r="AV627" s="96" t="s">
        <v>153</v>
      </c>
      <c r="AW627" s="96" t="s">
        <v>150</v>
      </c>
      <c r="AX627" s="96" t="s">
        <v>153</v>
      </c>
      <c r="AY627" s="96" t="s">
        <v>150</v>
      </c>
      <c r="AZ627" s="96" t="s">
        <v>165</v>
      </c>
      <c r="BA627" s="96" t="s">
        <v>164</v>
      </c>
      <c r="BB627" s="96" t="s">
        <v>153</v>
      </c>
      <c r="BC627" s="96" t="s">
        <v>150</v>
      </c>
      <c r="BD627" s="96" t="s">
        <v>150</v>
      </c>
      <c r="BE627" s="96" t="s">
        <v>150</v>
      </c>
      <c r="BF627" s="96" t="s">
        <v>153</v>
      </c>
      <c r="BG627" s="96" t="s">
        <v>166</v>
      </c>
      <c r="BH627" s="96" t="s">
        <v>153</v>
      </c>
      <c r="BI627" s="96" t="s">
        <v>153</v>
      </c>
      <c r="BJ627" s="96" t="s">
        <v>153</v>
      </c>
      <c r="BK627" s="96" t="s">
        <v>150</v>
      </c>
      <c r="BL627" s="96" t="s">
        <v>150</v>
      </c>
      <c r="BM627" s="96" t="s">
        <v>166</v>
      </c>
      <c r="BN627" s="96" t="s">
        <v>166</v>
      </c>
      <c r="BO627" s="96"/>
      <c r="BP627" s="96" t="s">
        <v>153</v>
      </c>
      <c r="BQ627" s="96" t="s">
        <v>150</v>
      </c>
      <c r="BR627" s="96" t="s">
        <v>150</v>
      </c>
      <c r="BS627" s="96">
        <v>25.694177</v>
      </c>
      <c r="BT627" s="96">
        <v>-79.272463999999999</v>
      </c>
      <c r="BU627" s="97">
        <v>42563</v>
      </c>
      <c r="BV627" s="118">
        <v>0.70138888888888884</v>
      </c>
      <c r="BW627" s="96" t="s">
        <v>153</v>
      </c>
      <c r="BX627" s="96" t="s">
        <v>150</v>
      </c>
      <c r="BY627" s="96" t="s">
        <v>150</v>
      </c>
      <c r="BZ627" s="96" t="s">
        <v>150</v>
      </c>
      <c r="CA627" s="118" t="s">
        <v>150</v>
      </c>
      <c r="CB627" s="118" t="s">
        <v>150</v>
      </c>
      <c r="CC627" s="118" t="s">
        <v>150</v>
      </c>
      <c r="CD627" s="96" t="s">
        <v>166</v>
      </c>
      <c r="CE627" s="96">
        <v>44510</v>
      </c>
      <c r="CF627" s="96">
        <v>1245518</v>
      </c>
      <c r="CG627" s="96" t="s">
        <v>153</v>
      </c>
      <c r="CH627" s="96" t="s">
        <v>158</v>
      </c>
      <c r="CI627" s="96"/>
      <c r="CJ627" s="96"/>
      <c r="CK627" s="96"/>
      <c r="CL627" s="96"/>
      <c r="CM627" s="96"/>
      <c r="CN627" s="96"/>
      <c r="CO627" s="96"/>
      <c r="CP627" s="96"/>
      <c r="CQ627" s="96"/>
      <c r="CR627" s="96"/>
      <c r="CS627" s="96"/>
    </row>
    <row r="628" spans="1:97" ht="15" customHeight="1" x14ac:dyDescent="0.55000000000000004">
      <c r="A628" s="96">
        <v>154</v>
      </c>
      <c r="E628" s="76" t="s">
        <v>356</v>
      </c>
      <c r="F628" s="96" t="s">
        <v>357</v>
      </c>
      <c r="G628" s="96" t="s">
        <v>701</v>
      </c>
      <c r="H628" s="96" t="s">
        <v>702</v>
      </c>
      <c r="I628" s="97">
        <v>42563</v>
      </c>
      <c r="J628" s="98">
        <v>2016</v>
      </c>
      <c r="K628" s="98">
        <v>7</v>
      </c>
      <c r="L628" s="98" t="s">
        <v>159</v>
      </c>
      <c r="M628" s="96" t="s">
        <v>150</v>
      </c>
      <c r="N628" s="96" t="s">
        <v>360</v>
      </c>
      <c r="O628" s="118">
        <v>0.65972222222222221</v>
      </c>
      <c r="P628" s="96" t="s">
        <v>160</v>
      </c>
      <c r="Q628" s="119">
        <v>25.694006999999999</v>
      </c>
      <c r="R628" s="119">
        <v>-79.272152000000006</v>
      </c>
      <c r="S628" s="96" t="s">
        <v>152</v>
      </c>
      <c r="T628" s="96" t="s">
        <v>150</v>
      </c>
      <c r="U628" s="96" t="s">
        <v>153</v>
      </c>
      <c r="V628" s="96" t="s">
        <v>150</v>
      </c>
      <c r="W628" s="96" t="s">
        <v>150</v>
      </c>
      <c r="X628" s="96" t="s">
        <v>150</v>
      </c>
      <c r="Y628" s="96" t="s">
        <v>703</v>
      </c>
      <c r="Z628" s="96" t="s">
        <v>704</v>
      </c>
      <c r="AA628" s="120">
        <v>982.00040612998203</v>
      </c>
      <c r="AB628" s="96" t="s">
        <v>179</v>
      </c>
      <c r="AC628" s="96">
        <v>8.1</v>
      </c>
      <c r="AD628" s="96">
        <v>60.2</v>
      </c>
      <c r="AE628" s="96">
        <v>62.4</v>
      </c>
      <c r="AF628" s="96">
        <v>48.7</v>
      </c>
      <c r="AG628" s="121" t="s">
        <v>150</v>
      </c>
      <c r="AH628" s="122">
        <v>69.900000000000006</v>
      </c>
      <c r="AI628" s="96">
        <v>56.2</v>
      </c>
      <c r="AJ628" s="96">
        <v>51.1</v>
      </c>
      <c r="AK628" s="96">
        <v>13.5</v>
      </c>
      <c r="AL628" s="96">
        <v>8.5</v>
      </c>
      <c r="AM628" s="96">
        <v>35.1</v>
      </c>
      <c r="AN628" s="96" t="s">
        <v>150</v>
      </c>
      <c r="AO628" s="96" t="s">
        <v>163</v>
      </c>
      <c r="AP628" s="96" t="s">
        <v>153</v>
      </c>
      <c r="AQ628" s="96" t="s">
        <v>150</v>
      </c>
      <c r="AR628" s="96" t="s">
        <v>153</v>
      </c>
      <c r="AS628" s="96" t="s">
        <v>150</v>
      </c>
      <c r="AT628" s="96" t="s">
        <v>153</v>
      </c>
      <c r="AU628" s="96" t="s">
        <v>150</v>
      </c>
      <c r="AV628" s="96" t="s">
        <v>153</v>
      </c>
      <c r="AW628" s="96" t="s">
        <v>150</v>
      </c>
      <c r="AX628" s="96" t="s">
        <v>153</v>
      </c>
      <c r="AY628" s="96" t="s">
        <v>150</v>
      </c>
      <c r="AZ628" s="96" t="s">
        <v>165</v>
      </c>
      <c r="BA628" s="96" t="s">
        <v>165</v>
      </c>
      <c r="BB628" s="96" t="s">
        <v>153</v>
      </c>
      <c r="BC628" s="96" t="s">
        <v>150</v>
      </c>
      <c r="BD628" s="96" t="s">
        <v>150</v>
      </c>
      <c r="BE628" s="96" t="s">
        <v>150</v>
      </c>
      <c r="BF628" s="96" t="s">
        <v>153</v>
      </c>
      <c r="BG628" s="96" t="s">
        <v>166</v>
      </c>
      <c r="BH628" s="96" t="s">
        <v>153</v>
      </c>
      <c r="BI628" s="96" t="s">
        <v>153</v>
      </c>
      <c r="BJ628" s="96" t="s">
        <v>153</v>
      </c>
      <c r="BK628" s="96" t="s">
        <v>150</v>
      </c>
      <c r="BL628" s="96" t="s">
        <v>150</v>
      </c>
      <c r="BM628" s="96" t="s">
        <v>166</v>
      </c>
      <c r="BN628" s="96" t="s">
        <v>166</v>
      </c>
      <c r="BO628" s="96"/>
      <c r="BP628" s="96" t="s">
        <v>153</v>
      </c>
      <c r="BQ628" s="96" t="s">
        <v>150</v>
      </c>
      <c r="BR628" s="96" t="s">
        <v>150</v>
      </c>
      <c r="BS628" s="96">
        <v>25.694177</v>
      </c>
      <c r="BT628" s="96">
        <v>-79.272463999999999</v>
      </c>
      <c r="BU628" s="97">
        <v>42563</v>
      </c>
      <c r="BV628" s="118">
        <v>0.70138888888888884</v>
      </c>
      <c r="BW628" s="96" t="s">
        <v>153</v>
      </c>
      <c r="BX628" s="96" t="s">
        <v>150</v>
      </c>
      <c r="BY628" s="96" t="s">
        <v>150</v>
      </c>
      <c r="BZ628" s="96" t="s">
        <v>150</v>
      </c>
      <c r="CA628" s="118" t="s">
        <v>150</v>
      </c>
      <c r="CB628" s="118" t="s">
        <v>150</v>
      </c>
      <c r="CC628" s="118" t="s">
        <v>150</v>
      </c>
      <c r="CD628" s="96" t="s">
        <v>166</v>
      </c>
      <c r="CE628" s="96">
        <v>18175</v>
      </c>
      <c r="CF628" s="96">
        <v>1245507</v>
      </c>
      <c r="CG628" s="96" t="s">
        <v>153</v>
      </c>
      <c r="CH628" s="96" t="s">
        <v>158</v>
      </c>
      <c r="CI628" s="96"/>
      <c r="CJ628" s="96"/>
      <c r="CK628" s="96"/>
      <c r="CL628" s="96"/>
      <c r="CM628" s="96"/>
      <c r="CN628" s="96"/>
      <c r="CO628" s="96"/>
      <c r="CP628" s="96"/>
      <c r="CQ628" s="96"/>
      <c r="CR628" s="96"/>
      <c r="CS628" s="96"/>
    </row>
    <row r="629" spans="1:97" ht="15" customHeight="1" x14ac:dyDescent="0.55000000000000004">
      <c r="A629" s="96">
        <v>155</v>
      </c>
      <c r="E629" s="76" t="s">
        <v>356</v>
      </c>
      <c r="F629" s="96" t="s">
        <v>357</v>
      </c>
      <c r="G629" s="96" t="s">
        <v>705</v>
      </c>
      <c r="H629" s="96" t="s">
        <v>706</v>
      </c>
      <c r="I629" s="97">
        <v>42564</v>
      </c>
      <c r="J629" s="98">
        <v>2016</v>
      </c>
      <c r="K629" s="98">
        <v>7</v>
      </c>
      <c r="L629" s="98" t="s">
        <v>159</v>
      </c>
      <c r="M629" s="96" t="s">
        <v>150</v>
      </c>
      <c r="N629" s="96" t="s">
        <v>380</v>
      </c>
      <c r="O629" s="118">
        <v>0.5</v>
      </c>
      <c r="P629" s="96" t="s">
        <v>160</v>
      </c>
      <c r="Q629" s="119">
        <v>25.745234</v>
      </c>
      <c r="R629" s="119">
        <v>-79.247038000000003</v>
      </c>
      <c r="S629" s="96" t="s">
        <v>152</v>
      </c>
      <c r="T629" s="96" t="s">
        <v>150</v>
      </c>
      <c r="U629" s="96" t="s">
        <v>153</v>
      </c>
      <c r="V629" s="96" t="s">
        <v>150</v>
      </c>
      <c r="W629" s="96" t="s">
        <v>150</v>
      </c>
      <c r="X629" s="96" t="s">
        <v>150</v>
      </c>
      <c r="Y629" s="96" t="s">
        <v>707</v>
      </c>
      <c r="Z629" s="96" t="s">
        <v>708</v>
      </c>
      <c r="AA629" s="120">
        <v>982.00040613028796</v>
      </c>
      <c r="AB629" s="96" t="s">
        <v>179</v>
      </c>
      <c r="AC629" s="96">
        <v>4.0999999999999996</v>
      </c>
      <c r="AD629" s="96">
        <v>30.3</v>
      </c>
      <c r="AE629" s="96">
        <v>30.8</v>
      </c>
      <c r="AF629" s="96">
        <v>23.8</v>
      </c>
      <c r="AG629" s="121" t="s">
        <v>150</v>
      </c>
      <c r="AH629" s="122">
        <v>33.6</v>
      </c>
      <c r="AI629" s="96">
        <v>28</v>
      </c>
      <c r="AJ629" s="96">
        <v>24.2</v>
      </c>
      <c r="AK629" s="96">
        <v>5.0999999999999996</v>
      </c>
      <c r="AL629" s="96">
        <v>2.9</v>
      </c>
      <c r="AM629" s="96">
        <v>2.4</v>
      </c>
      <c r="AN629" s="96" t="s">
        <v>150</v>
      </c>
      <c r="AO629" s="96" t="s">
        <v>163</v>
      </c>
      <c r="AP629" s="96" t="s">
        <v>153</v>
      </c>
      <c r="AQ629" s="96" t="s">
        <v>150</v>
      </c>
      <c r="AR629" s="96" t="s">
        <v>153</v>
      </c>
      <c r="AS629" s="96" t="s">
        <v>150</v>
      </c>
      <c r="AT629" s="96" t="s">
        <v>166</v>
      </c>
      <c r="AU629" s="96" t="s">
        <v>181</v>
      </c>
      <c r="AV629" s="96" t="s">
        <v>153</v>
      </c>
      <c r="AW629" s="96" t="s">
        <v>150</v>
      </c>
      <c r="AX629" s="96" t="s">
        <v>153</v>
      </c>
      <c r="AY629" s="96" t="s">
        <v>150</v>
      </c>
      <c r="AZ629" s="96" t="s">
        <v>165</v>
      </c>
      <c r="BA629" s="96" t="s">
        <v>165</v>
      </c>
      <c r="BB629" s="96" t="s">
        <v>153</v>
      </c>
      <c r="BC629" s="96" t="s">
        <v>150</v>
      </c>
      <c r="BD629" s="96" t="s">
        <v>150</v>
      </c>
      <c r="BE629" s="96" t="s">
        <v>150</v>
      </c>
      <c r="BF629" s="96" t="s">
        <v>153</v>
      </c>
      <c r="BG629" s="96" t="s">
        <v>166</v>
      </c>
      <c r="BH629" s="96" t="s">
        <v>153</v>
      </c>
      <c r="BI629" s="96" t="s">
        <v>153</v>
      </c>
      <c r="BJ629" s="96" t="s">
        <v>153</v>
      </c>
      <c r="BK629" s="96" t="s">
        <v>150</v>
      </c>
      <c r="BL629" s="96" t="s">
        <v>150</v>
      </c>
      <c r="BM629" s="96" t="s">
        <v>166</v>
      </c>
      <c r="BN629" s="96" t="s">
        <v>166</v>
      </c>
      <c r="BO629" s="96"/>
      <c r="BP629" s="96" t="s">
        <v>153</v>
      </c>
      <c r="BQ629" s="96" t="s">
        <v>150</v>
      </c>
      <c r="BR629" s="96" t="s">
        <v>150</v>
      </c>
      <c r="BS629" s="96">
        <v>25.743141999999999</v>
      </c>
      <c r="BT629" s="96">
        <v>-79.246532000000002</v>
      </c>
      <c r="BU629" s="97">
        <v>42564</v>
      </c>
      <c r="BV629" s="118">
        <v>0.55208333333333337</v>
      </c>
      <c r="BW629" s="96" t="s">
        <v>153</v>
      </c>
      <c r="BX629" s="96" t="s">
        <v>150</v>
      </c>
      <c r="BY629" s="96" t="s">
        <v>150</v>
      </c>
      <c r="BZ629" s="96" t="s">
        <v>150</v>
      </c>
      <c r="CA629" s="118" t="s">
        <v>150</v>
      </c>
      <c r="CB629" s="118" t="s">
        <v>150</v>
      </c>
      <c r="CC629" s="118" t="s">
        <v>150</v>
      </c>
      <c r="CD629" s="96" t="s">
        <v>166</v>
      </c>
      <c r="CE629" s="96">
        <v>45599</v>
      </c>
      <c r="CF629" s="96">
        <v>1249274</v>
      </c>
      <c r="CG629" s="96" t="s">
        <v>153</v>
      </c>
      <c r="CH629" s="96" t="s">
        <v>158</v>
      </c>
      <c r="CI629" s="96"/>
      <c r="CJ629" s="123">
        <v>3.2571640110549063</v>
      </c>
      <c r="CK629" s="123">
        <v>-10.663712754661974</v>
      </c>
      <c r="CL629" s="124">
        <v>9.6979593745029471E-2</v>
      </c>
      <c r="CM629" s="124">
        <v>0.28102472611440099</v>
      </c>
      <c r="CN629" s="123">
        <v>14.851392610264849</v>
      </c>
      <c r="CO629" s="123">
        <v>43.03594580618698</v>
      </c>
      <c r="CP629" s="123">
        <v>6.922169432193396</v>
      </c>
      <c r="CQ629" s="123">
        <v>23.399227819683681</v>
      </c>
      <c r="CR629" s="123">
        <v>2.8977717400347891</v>
      </c>
      <c r="CS629" s="123">
        <v>3.3803315635210152</v>
      </c>
    </row>
    <row r="630" spans="1:97" ht="15" customHeight="1" x14ac:dyDescent="0.55000000000000004">
      <c r="A630" s="86">
        <v>312</v>
      </c>
      <c r="E630" s="76" t="s">
        <v>356</v>
      </c>
      <c r="F630" s="86" t="s">
        <v>1194</v>
      </c>
      <c r="G630" s="86" t="s">
        <v>705</v>
      </c>
      <c r="H630" s="87" t="s">
        <v>1223</v>
      </c>
      <c r="I630" s="88">
        <v>42858</v>
      </c>
      <c r="J630" s="89">
        <v>2017</v>
      </c>
      <c r="K630" s="89">
        <v>5</v>
      </c>
      <c r="L630" s="89" t="s">
        <v>3544</v>
      </c>
      <c r="M630" s="87" t="s">
        <v>150</v>
      </c>
      <c r="N630" s="87" t="s">
        <v>380</v>
      </c>
      <c r="O630" s="106">
        <v>0.42777777777777781</v>
      </c>
      <c r="P630" s="87" t="s">
        <v>160</v>
      </c>
      <c r="Q630" s="107">
        <v>25.746939999999999</v>
      </c>
      <c r="R630" s="107">
        <v>-79.248410000000007</v>
      </c>
      <c r="S630" s="87" t="s">
        <v>290</v>
      </c>
      <c r="T630" s="87">
        <v>294</v>
      </c>
      <c r="U630" s="87" t="s">
        <v>153</v>
      </c>
      <c r="V630" s="87" t="s">
        <v>150</v>
      </c>
      <c r="W630" s="87" t="s">
        <v>153</v>
      </c>
      <c r="X630" s="87" t="s">
        <v>150</v>
      </c>
      <c r="Y630" s="87" t="s">
        <v>707</v>
      </c>
      <c r="Z630" s="87" t="s">
        <v>708</v>
      </c>
      <c r="AA630" s="108">
        <v>982.00040613028796</v>
      </c>
      <c r="AB630" s="87" t="s">
        <v>179</v>
      </c>
      <c r="AC630" s="87">
        <v>5.8</v>
      </c>
      <c r="AD630" s="87">
        <v>36.9</v>
      </c>
      <c r="AE630" s="87">
        <v>37.6</v>
      </c>
      <c r="AF630" s="87">
        <v>29.6</v>
      </c>
      <c r="AG630" s="109">
        <v>39.200000000000003</v>
      </c>
      <c r="AH630" s="109">
        <v>40</v>
      </c>
      <c r="AI630" s="87">
        <v>33</v>
      </c>
      <c r="AJ630" s="87">
        <v>30.5</v>
      </c>
      <c r="AK630" s="87">
        <v>6.7</v>
      </c>
      <c r="AL630" s="87">
        <v>4.8</v>
      </c>
      <c r="AM630" s="87">
        <v>5.7</v>
      </c>
      <c r="AN630" s="87" t="s">
        <v>150</v>
      </c>
      <c r="AO630" s="87" t="s">
        <v>969</v>
      </c>
      <c r="AP630" s="87" t="s">
        <v>153</v>
      </c>
      <c r="AQ630" s="87" t="s">
        <v>150</v>
      </c>
      <c r="AR630" s="87" t="s">
        <v>166</v>
      </c>
      <c r="AS630" s="87" t="s">
        <v>3558</v>
      </c>
      <c r="AT630" s="87" t="s">
        <v>166</v>
      </c>
      <c r="AU630" s="87" t="s">
        <v>181</v>
      </c>
      <c r="AV630" s="87" t="s">
        <v>153</v>
      </c>
      <c r="AW630" s="87" t="s">
        <v>150</v>
      </c>
      <c r="AX630" s="87" t="s">
        <v>153</v>
      </c>
      <c r="AY630" s="87" t="s">
        <v>150</v>
      </c>
      <c r="AZ630" s="87" t="s">
        <v>165</v>
      </c>
      <c r="BA630" s="87" t="s">
        <v>165</v>
      </c>
      <c r="BB630" s="87" t="s">
        <v>166</v>
      </c>
      <c r="BC630" s="87">
        <v>10</v>
      </c>
      <c r="BD630" s="87">
        <v>1</v>
      </c>
      <c r="BE630" s="87" t="s">
        <v>153</v>
      </c>
      <c r="BF630" s="87" t="s">
        <v>153</v>
      </c>
      <c r="BG630" s="87" t="s">
        <v>166</v>
      </c>
      <c r="BH630" s="87" t="s">
        <v>153</v>
      </c>
      <c r="BI630" s="87" t="s">
        <v>153</v>
      </c>
      <c r="BJ630" s="87" t="s">
        <v>153</v>
      </c>
      <c r="BK630" s="87" t="s">
        <v>150</v>
      </c>
      <c r="BL630" s="87" t="s">
        <v>153</v>
      </c>
      <c r="BM630" s="87" t="s">
        <v>166</v>
      </c>
      <c r="BN630" s="87" t="s">
        <v>166</v>
      </c>
      <c r="BO630" s="87" t="s">
        <v>3559</v>
      </c>
      <c r="BP630" s="87" t="s">
        <v>166</v>
      </c>
      <c r="BQ630" s="87" t="s">
        <v>1224</v>
      </c>
      <c r="BR630" s="87">
        <v>169273</v>
      </c>
      <c r="BS630" s="87">
        <v>24.743580000000001</v>
      </c>
      <c r="BT630" s="87">
        <v>-79.246459999999999</v>
      </c>
      <c r="BU630" s="88">
        <v>42858</v>
      </c>
      <c r="BV630" s="106">
        <v>0.67013888888888884</v>
      </c>
      <c r="BW630" s="87" t="s">
        <v>153</v>
      </c>
      <c r="BX630" s="87" t="s">
        <v>150</v>
      </c>
      <c r="BY630" s="87" t="s">
        <v>150</v>
      </c>
      <c r="BZ630" s="87" t="s">
        <v>150</v>
      </c>
      <c r="CA630" s="106" t="s">
        <v>150</v>
      </c>
      <c r="CB630" s="106" t="s">
        <v>150</v>
      </c>
      <c r="CC630" s="106" t="s">
        <v>150</v>
      </c>
      <c r="CD630" s="87" t="s">
        <v>166</v>
      </c>
      <c r="CE630" s="94">
        <v>64480</v>
      </c>
      <c r="CF630" s="94">
        <v>1264317</v>
      </c>
      <c r="CG630" s="87" t="s">
        <v>153</v>
      </c>
      <c r="CH630" s="87" t="s">
        <v>158</v>
      </c>
      <c r="CI630" s="87"/>
      <c r="CJ630" s="110">
        <v>3.2571640110549063</v>
      </c>
      <c r="CK630" s="110">
        <v>-10.663712754661974</v>
      </c>
      <c r="CL630" s="111">
        <v>9.6979593745029471E-2</v>
      </c>
      <c r="CM630" s="111">
        <v>0.28102472611440099</v>
      </c>
      <c r="CN630" s="110">
        <v>14.851392610264849</v>
      </c>
      <c r="CO630" s="110">
        <v>43.03594580618698</v>
      </c>
      <c r="CP630" s="110">
        <v>6.922169432193396</v>
      </c>
      <c r="CQ630" s="110">
        <v>23.399227819683681</v>
      </c>
      <c r="CR630" s="110">
        <v>2.8977717400347891</v>
      </c>
      <c r="CS630" s="110">
        <v>3.3803315635210152</v>
      </c>
    </row>
    <row r="631" spans="1:97" ht="15" customHeight="1" x14ac:dyDescent="0.55000000000000004">
      <c r="A631" s="96">
        <v>156</v>
      </c>
      <c r="E631" s="76" t="s">
        <v>356</v>
      </c>
      <c r="F631" s="96" t="s">
        <v>357</v>
      </c>
      <c r="G631" s="96" t="s">
        <v>709</v>
      </c>
      <c r="H631" s="96" t="s">
        <v>710</v>
      </c>
      <c r="I631" s="97">
        <v>42564</v>
      </c>
      <c r="J631" s="98">
        <v>2016</v>
      </c>
      <c r="K631" s="98">
        <v>7</v>
      </c>
      <c r="L631" s="98" t="s">
        <v>159</v>
      </c>
      <c r="M631" s="96" t="s">
        <v>150</v>
      </c>
      <c r="N631" s="96" t="s">
        <v>380</v>
      </c>
      <c r="O631" s="118">
        <v>0.5625</v>
      </c>
      <c r="P631" s="96" t="s">
        <v>160</v>
      </c>
      <c r="Q631" s="119">
        <v>25.748069999999998</v>
      </c>
      <c r="R631" s="119">
        <v>-79.251121999999995</v>
      </c>
      <c r="S631" s="96" t="s">
        <v>152</v>
      </c>
      <c r="T631" s="96" t="s">
        <v>150</v>
      </c>
      <c r="U631" s="96" t="s">
        <v>153</v>
      </c>
      <c r="V631" s="96" t="s">
        <v>150</v>
      </c>
      <c r="W631" s="96" t="s">
        <v>150</v>
      </c>
      <c r="X631" s="96" t="s">
        <v>150</v>
      </c>
      <c r="Y631" s="96" t="s">
        <v>711</v>
      </c>
      <c r="Z631" s="96" t="s">
        <v>712</v>
      </c>
      <c r="AA631" s="120">
        <v>982.00040612900898</v>
      </c>
      <c r="AB631" s="96" t="s">
        <v>179</v>
      </c>
      <c r="AC631" s="96">
        <v>7</v>
      </c>
      <c r="AD631" s="96">
        <v>49.6</v>
      </c>
      <c r="AE631" s="96">
        <v>51.5</v>
      </c>
      <c r="AF631" s="96">
        <v>38.6</v>
      </c>
      <c r="AG631" s="121" t="s">
        <v>150</v>
      </c>
      <c r="AH631" s="122">
        <v>55.9</v>
      </c>
      <c r="AI631" s="96">
        <v>46.4</v>
      </c>
      <c r="AJ631" s="96">
        <v>41</v>
      </c>
      <c r="AK631" s="96">
        <v>9.6999999999999993</v>
      </c>
      <c r="AL631" s="96">
        <v>7</v>
      </c>
      <c r="AM631" s="96">
        <v>15.4</v>
      </c>
      <c r="AN631" s="96" t="s">
        <v>150</v>
      </c>
      <c r="AO631" s="96" t="s">
        <v>163</v>
      </c>
      <c r="AP631" s="96" t="s">
        <v>153</v>
      </c>
      <c r="AQ631" s="96" t="s">
        <v>150</v>
      </c>
      <c r="AR631" s="96" t="s">
        <v>153</v>
      </c>
      <c r="AS631" s="96" t="s">
        <v>150</v>
      </c>
      <c r="AT631" s="96" t="s">
        <v>153</v>
      </c>
      <c r="AU631" s="96" t="s">
        <v>150</v>
      </c>
      <c r="AV631" s="96" t="s">
        <v>153</v>
      </c>
      <c r="AW631" s="96" t="s">
        <v>150</v>
      </c>
      <c r="AX631" s="96" t="s">
        <v>153</v>
      </c>
      <c r="AY631" s="96" t="s">
        <v>150</v>
      </c>
      <c r="AZ631" s="96" t="s">
        <v>165</v>
      </c>
      <c r="BA631" s="96" t="s">
        <v>165</v>
      </c>
      <c r="BB631" s="96" t="s">
        <v>166</v>
      </c>
      <c r="BC631" s="96">
        <v>23</v>
      </c>
      <c r="BD631" s="96">
        <v>1</v>
      </c>
      <c r="BE631" s="96" t="s">
        <v>150</v>
      </c>
      <c r="BF631" s="96" t="s">
        <v>153</v>
      </c>
      <c r="BG631" s="96" t="s">
        <v>166</v>
      </c>
      <c r="BH631" s="96" t="s">
        <v>153</v>
      </c>
      <c r="BI631" s="96" t="s">
        <v>153</v>
      </c>
      <c r="BJ631" s="96" t="s">
        <v>153</v>
      </c>
      <c r="BK631" s="96" t="s">
        <v>150</v>
      </c>
      <c r="BL631" s="96" t="s">
        <v>150</v>
      </c>
      <c r="BM631" s="96" t="s">
        <v>166</v>
      </c>
      <c r="BN631" s="96" t="s">
        <v>166</v>
      </c>
      <c r="BO631" s="96"/>
      <c r="BP631" s="96" t="s">
        <v>153</v>
      </c>
      <c r="BQ631" s="96" t="s">
        <v>150</v>
      </c>
      <c r="BR631" s="96" t="s">
        <v>150</v>
      </c>
      <c r="BS631" s="96">
        <v>25.747039999999998</v>
      </c>
      <c r="BT631" s="96">
        <v>-79.249003999999999</v>
      </c>
      <c r="BU631" s="97">
        <v>42564</v>
      </c>
      <c r="BV631" s="118">
        <v>0.43333333333333335</v>
      </c>
      <c r="BW631" s="96" t="s">
        <v>153</v>
      </c>
      <c r="BX631" s="96" t="s">
        <v>150</v>
      </c>
      <c r="BY631" s="96" t="s">
        <v>150</v>
      </c>
      <c r="BZ631" s="96" t="s">
        <v>150</v>
      </c>
      <c r="CA631" s="118" t="s">
        <v>150</v>
      </c>
      <c r="CB631" s="118" t="s">
        <v>150</v>
      </c>
      <c r="CC631" s="118" t="s">
        <v>150</v>
      </c>
      <c r="CD631" s="96" t="s">
        <v>166</v>
      </c>
      <c r="CE631" s="96">
        <v>18180</v>
      </c>
      <c r="CF631" s="96">
        <v>1245512</v>
      </c>
      <c r="CG631" s="96" t="s">
        <v>153</v>
      </c>
      <c r="CH631" s="96" t="s">
        <v>158</v>
      </c>
      <c r="CI631" s="96"/>
      <c r="CJ631" s="96"/>
      <c r="CK631" s="96"/>
      <c r="CL631" s="96"/>
      <c r="CM631" s="96"/>
      <c r="CN631" s="96"/>
      <c r="CO631" s="96"/>
      <c r="CP631" s="96"/>
      <c r="CQ631" s="96"/>
      <c r="CR631" s="96"/>
      <c r="CS631" s="96"/>
    </row>
    <row r="632" spans="1:97" ht="15" customHeight="1" x14ac:dyDescent="0.55000000000000004">
      <c r="A632" s="96">
        <v>157</v>
      </c>
      <c r="E632" s="76" t="s">
        <v>356</v>
      </c>
      <c r="F632" s="96" t="s">
        <v>357</v>
      </c>
      <c r="G632" s="96" t="s">
        <v>713</v>
      </c>
      <c r="H632" s="96" t="s">
        <v>714</v>
      </c>
      <c r="I632" s="97">
        <v>42564</v>
      </c>
      <c r="J632" s="98">
        <v>2016</v>
      </c>
      <c r="K632" s="98">
        <v>7</v>
      </c>
      <c r="L632" s="98" t="s">
        <v>159</v>
      </c>
      <c r="M632" s="96" t="s">
        <v>150</v>
      </c>
      <c r="N632" s="96" t="s">
        <v>380</v>
      </c>
      <c r="O632" s="118">
        <v>0.5805555555555556</v>
      </c>
      <c r="P632" s="96" t="s">
        <v>160</v>
      </c>
      <c r="Q632" s="119">
        <v>25.750463</v>
      </c>
      <c r="R632" s="119">
        <v>-79.253118000000001</v>
      </c>
      <c r="S632" s="96" t="s">
        <v>152</v>
      </c>
      <c r="T632" s="96" t="s">
        <v>150</v>
      </c>
      <c r="U632" s="96" t="s">
        <v>153</v>
      </c>
      <c r="V632" s="96" t="s">
        <v>150</v>
      </c>
      <c r="W632" s="96" t="s">
        <v>150</v>
      </c>
      <c r="X632" s="96" t="s">
        <v>150</v>
      </c>
      <c r="Y632" s="96" t="s">
        <v>715</v>
      </c>
      <c r="Z632" s="96" t="s">
        <v>716</v>
      </c>
      <c r="AA632" s="120">
        <v>982.000406129623</v>
      </c>
      <c r="AB632" s="96" t="s">
        <v>179</v>
      </c>
      <c r="AC632" s="96">
        <v>5.3</v>
      </c>
      <c r="AD632" s="96">
        <v>32.799999999999997</v>
      </c>
      <c r="AE632" s="96">
        <v>33</v>
      </c>
      <c r="AF632" s="96">
        <v>26.2</v>
      </c>
      <c r="AG632" s="121" t="s">
        <v>150</v>
      </c>
      <c r="AH632" s="122">
        <v>36.799999999999997</v>
      </c>
      <c r="AI632" s="96">
        <v>30.9</v>
      </c>
      <c r="AJ632" s="96">
        <v>27.8</v>
      </c>
      <c r="AK632" s="96">
        <v>4.5999999999999996</v>
      </c>
      <c r="AL632" s="96">
        <v>2.5</v>
      </c>
      <c r="AM632" s="96">
        <v>3.7</v>
      </c>
      <c r="AN632" s="96" t="s">
        <v>150</v>
      </c>
      <c r="AO632" s="96" t="s">
        <v>163</v>
      </c>
      <c r="AP632" s="96" t="s">
        <v>153</v>
      </c>
      <c r="AQ632" s="96" t="s">
        <v>150</v>
      </c>
      <c r="AR632" s="96" t="s">
        <v>153</v>
      </c>
      <c r="AS632" s="96" t="s">
        <v>150</v>
      </c>
      <c r="AT632" s="96" t="s">
        <v>153</v>
      </c>
      <c r="AU632" s="96" t="s">
        <v>150</v>
      </c>
      <c r="AV632" s="96" t="s">
        <v>153</v>
      </c>
      <c r="AW632" s="96" t="s">
        <v>150</v>
      </c>
      <c r="AX632" s="96" t="s">
        <v>166</v>
      </c>
      <c r="AY632" s="96" t="s">
        <v>717</v>
      </c>
      <c r="AZ632" s="96" t="s">
        <v>165</v>
      </c>
      <c r="BA632" s="96" t="s">
        <v>165</v>
      </c>
      <c r="BB632" s="96" t="s">
        <v>166</v>
      </c>
      <c r="BC632" s="96">
        <v>25</v>
      </c>
      <c r="BD632" s="96">
        <v>2</v>
      </c>
      <c r="BE632" s="96" t="s">
        <v>150</v>
      </c>
      <c r="BF632" s="96" t="s">
        <v>153</v>
      </c>
      <c r="BG632" s="96" t="s">
        <v>166</v>
      </c>
      <c r="BH632" s="96" t="s">
        <v>153</v>
      </c>
      <c r="BI632" s="96" t="s">
        <v>153</v>
      </c>
      <c r="BJ632" s="96" t="s">
        <v>153</v>
      </c>
      <c r="BK632" s="96" t="s">
        <v>150</v>
      </c>
      <c r="BL632" s="96" t="s">
        <v>150</v>
      </c>
      <c r="BM632" s="96" t="s">
        <v>166</v>
      </c>
      <c r="BN632" s="96" t="s">
        <v>166</v>
      </c>
      <c r="BO632" s="96"/>
      <c r="BP632" s="96" t="s">
        <v>153</v>
      </c>
      <c r="BQ632" s="96" t="s">
        <v>150</v>
      </c>
      <c r="BR632" s="96" t="s">
        <v>150</v>
      </c>
      <c r="BS632" s="96">
        <v>25.747039999999998</v>
      </c>
      <c r="BT632" s="96">
        <v>-79.249003999999999</v>
      </c>
      <c r="BU632" s="97">
        <v>42564</v>
      </c>
      <c r="BV632" s="118">
        <v>0.43055555555555558</v>
      </c>
      <c r="BW632" s="96" t="s">
        <v>153</v>
      </c>
      <c r="BX632" s="96" t="s">
        <v>150</v>
      </c>
      <c r="BY632" s="96" t="s">
        <v>150</v>
      </c>
      <c r="BZ632" s="96" t="s">
        <v>150</v>
      </c>
      <c r="CA632" s="118" t="s">
        <v>150</v>
      </c>
      <c r="CB632" s="118" t="s">
        <v>150</v>
      </c>
      <c r="CC632" s="118" t="s">
        <v>150</v>
      </c>
      <c r="CD632" s="96" t="s">
        <v>166</v>
      </c>
      <c r="CE632" s="96">
        <v>45605</v>
      </c>
      <c r="CF632" s="96">
        <v>1249280</v>
      </c>
      <c r="CG632" s="96" t="s">
        <v>153</v>
      </c>
      <c r="CH632" s="96" t="s">
        <v>158</v>
      </c>
      <c r="CI632" s="96"/>
      <c r="CJ632" s="96"/>
      <c r="CK632" s="96"/>
      <c r="CL632" s="96"/>
      <c r="CM632" s="96"/>
      <c r="CN632" s="96"/>
      <c r="CO632" s="96"/>
      <c r="CP632" s="96"/>
      <c r="CQ632" s="96"/>
      <c r="CR632" s="96"/>
      <c r="CS632" s="96"/>
    </row>
    <row r="633" spans="1:97" ht="15" customHeight="1" x14ac:dyDescent="0.55000000000000004">
      <c r="A633" s="96">
        <v>158</v>
      </c>
      <c r="E633" s="76" t="s">
        <v>356</v>
      </c>
      <c r="F633" s="96" t="s">
        <v>357</v>
      </c>
      <c r="G633" s="96" t="s">
        <v>718</v>
      </c>
      <c r="H633" s="96" t="s">
        <v>719</v>
      </c>
      <c r="I633" s="97">
        <v>42564</v>
      </c>
      <c r="J633" s="98">
        <v>2016</v>
      </c>
      <c r="K633" s="98">
        <v>7</v>
      </c>
      <c r="L633" s="98" t="s">
        <v>159</v>
      </c>
      <c r="M633" s="96" t="s">
        <v>150</v>
      </c>
      <c r="N633" s="96" t="s">
        <v>380</v>
      </c>
      <c r="O633" s="118">
        <v>0.58333333333333337</v>
      </c>
      <c r="P633" s="96" t="s">
        <v>160</v>
      </c>
      <c r="Q633" s="119">
        <v>25.750623999999998</v>
      </c>
      <c r="R633" s="119">
        <v>-79.254284999999996</v>
      </c>
      <c r="S633" s="96" t="s">
        <v>152</v>
      </c>
      <c r="T633" s="96" t="s">
        <v>150</v>
      </c>
      <c r="U633" s="96" t="s">
        <v>153</v>
      </c>
      <c r="V633" s="96" t="s">
        <v>150</v>
      </c>
      <c r="W633" s="96" t="s">
        <v>150</v>
      </c>
      <c r="X633" s="96" t="s">
        <v>150</v>
      </c>
      <c r="Y633" s="96" t="s">
        <v>720</v>
      </c>
      <c r="Z633" s="96" t="s">
        <v>721</v>
      </c>
      <c r="AA633" s="120">
        <v>982.00040612943496</v>
      </c>
      <c r="AB633" s="96" t="s">
        <v>179</v>
      </c>
      <c r="AC633" s="96">
        <v>5.3</v>
      </c>
      <c r="AD633" s="96">
        <v>36.700000000000003</v>
      </c>
      <c r="AE633" s="96">
        <v>37.1</v>
      </c>
      <c r="AF633" s="96">
        <v>31.9</v>
      </c>
      <c r="AG633" s="121" t="s">
        <v>150</v>
      </c>
      <c r="AH633" s="122">
        <v>41.7</v>
      </c>
      <c r="AI633" s="96">
        <v>38.4</v>
      </c>
      <c r="AJ633" s="96">
        <v>31</v>
      </c>
      <c r="AK633" s="96">
        <v>6.2</v>
      </c>
      <c r="AL633" s="96">
        <v>4.5</v>
      </c>
      <c r="AM633" s="96">
        <v>6.2</v>
      </c>
      <c r="AN633" s="96" t="s">
        <v>150</v>
      </c>
      <c r="AO633" s="96" t="s">
        <v>163</v>
      </c>
      <c r="AP633" s="96" t="s">
        <v>153</v>
      </c>
      <c r="AQ633" s="96" t="s">
        <v>150</v>
      </c>
      <c r="AR633" s="96" t="s">
        <v>166</v>
      </c>
      <c r="AS633" s="96" t="s">
        <v>722</v>
      </c>
      <c r="AT633" s="96" t="s">
        <v>153</v>
      </c>
      <c r="AU633" s="96" t="s">
        <v>150</v>
      </c>
      <c r="AV633" s="96" t="s">
        <v>153</v>
      </c>
      <c r="AW633" s="96" t="s">
        <v>150</v>
      </c>
      <c r="AX633" s="96" t="s">
        <v>153</v>
      </c>
      <c r="AY633" s="96" t="s">
        <v>150</v>
      </c>
      <c r="AZ633" s="96" t="s">
        <v>165</v>
      </c>
      <c r="BA633" s="96" t="s">
        <v>165</v>
      </c>
      <c r="BB633" s="96" t="s">
        <v>166</v>
      </c>
      <c r="BC633" s="96">
        <v>20</v>
      </c>
      <c r="BD633" s="96">
        <v>2</v>
      </c>
      <c r="BE633" s="96" t="s">
        <v>150</v>
      </c>
      <c r="BF633" s="96" t="s">
        <v>153</v>
      </c>
      <c r="BG633" s="96" t="s">
        <v>166</v>
      </c>
      <c r="BH633" s="96" t="s">
        <v>153</v>
      </c>
      <c r="BI633" s="96" t="s">
        <v>153</v>
      </c>
      <c r="BJ633" s="96" t="s">
        <v>153</v>
      </c>
      <c r="BK633" s="96" t="s">
        <v>150</v>
      </c>
      <c r="BL633" s="96" t="s">
        <v>150</v>
      </c>
      <c r="BM633" s="96" t="s">
        <v>166</v>
      </c>
      <c r="BN633" s="96" t="s">
        <v>166</v>
      </c>
      <c r="BO633" s="96"/>
      <c r="BP633" s="96" t="s">
        <v>153</v>
      </c>
      <c r="BQ633" s="96" t="s">
        <v>150</v>
      </c>
      <c r="BR633" s="96" t="s">
        <v>150</v>
      </c>
      <c r="BS633" s="96">
        <v>25.747039999999998</v>
      </c>
      <c r="BT633" s="96">
        <v>-79.249003999999999</v>
      </c>
      <c r="BU633" s="97">
        <v>46216</v>
      </c>
      <c r="BV633" s="118">
        <v>0.44027777777777777</v>
      </c>
      <c r="BW633" s="96" t="s">
        <v>153</v>
      </c>
      <c r="BX633" s="96" t="s">
        <v>150</v>
      </c>
      <c r="BY633" s="96" t="s">
        <v>150</v>
      </c>
      <c r="BZ633" s="96" t="s">
        <v>150</v>
      </c>
      <c r="CA633" s="118" t="s">
        <v>150</v>
      </c>
      <c r="CB633" s="118" t="s">
        <v>150</v>
      </c>
      <c r="CC633" s="118" t="s">
        <v>150</v>
      </c>
      <c r="CD633" s="96" t="s">
        <v>166</v>
      </c>
      <c r="CE633" s="96">
        <v>45602</v>
      </c>
      <c r="CF633" s="96">
        <v>1249277</v>
      </c>
      <c r="CG633" s="96" t="s">
        <v>153</v>
      </c>
      <c r="CH633" s="96" t="s">
        <v>158</v>
      </c>
      <c r="CI633" s="96"/>
      <c r="CJ633" s="96"/>
      <c r="CK633" s="96"/>
      <c r="CL633" s="96"/>
      <c r="CM633" s="96"/>
      <c r="CN633" s="96"/>
      <c r="CO633" s="96"/>
      <c r="CP633" s="96"/>
      <c r="CQ633" s="96"/>
      <c r="CR633" s="96"/>
      <c r="CS633" s="96"/>
    </row>
    <row r="634" spans="1:97" ht="15" customHeight="1" x14ac:dyDescent="0.55000000000000004">
      <c r="A634" s="96">
        <v>487</v>
      </c>
      <c r="E634" s="76" t="s">
        <v>356</v>
      </c>
      <c r="F634" s="96" t="s">
        <v>1636</v>
      </c>
      <c r="G634" s="96" t="s">
        <v>718</v>
      </c>
      <c r="H634" s="96" t="s">
        <v>1785</v>
      </c>
      <c r="I634" s="101" t="s">
        <v>1778</v>
      </c>
      <c r="J634" s="98">
        <v>2018</v>
      </c>
      <c r="K634" s="98">
        <v>8</v>
      </c>
      <c r="L634" s="98" t="s">
        <v>159</v>
      </c>
      <c r="M634" s="96" t="s">
        <v>150</v>
      </c>
      <c r="N634" s="96" t="s">
        <v>380</v>
      </c>
      <c r="O634" s="118">
        <v>0.62847222222222221</v>
      </c>
      <c r="P634" s="96" t="s">
        <v>160</v>
      </c>
      <c r="Q634" s="119">
        <v>25.746009999999998</v>
      </c>
      <c r="R634" s="119">
        <v>-79.247510000000005</v>
      </c>
      <c r="S634" s="96" t="s">
        <v>290</v>
      </c>
      <c r="T634" s="96">
        <f>I634-I633</f>
        <v>770</v>
      </c>
      <c r="U634" s="96" t="s">
        <v>166</v>
      </c>
      <c r="V634" s="96" t="s">
        <v>272</v>
      </c>
      <c r="W634" s="96" t="s">
        <v>153</v>
      </c>
      <c r="X634" s="96" t="s">
        <v>150</v>
      </c>
      <c r="Y634" s="96" t="s">
        <v>1786</v>
      </c>
      <c r="Z634" s="96" t="s">
        <v>1787</v>
      </c>
      <c r="AA634" s="120">
        <v>982.00040612943496</v>
      </c>
      <c r="AB634" s="96" t="s">
        <v>179</v>
      </c>
      <c r="AC634" s="96">
        <v>7.4</v>
      </c>
      <c r="AD634" s="96">
        <v>50.6</v>
      </c>
      <c r="AE634" s="96">
        <v>51.6</v>
      </c>
      <c r="AF634" s="96">
        <v>43</v>
      </c>
      <c r="AG634" s="122">
        <v>54.7</v>
      </c>
      <c r="AH634" s="122">
        <v>56.9</v>
      </c>
      <c r="AI634" s="96">
        <v>50.6</v>
      </c>
      <c r="AJ634" s="96">
        <v>43.5</v>
      </c>
      <c r="AK634" s="96">
        <v>7.1</v>
      </c>
      <c r="AL634" s="96">
        <v>5.7</v>
      </c>
      <c r="AM634" s="96" t="s">
        <v>150</v>
      </c>
      <c r="AN634" s="96" t="s">
        <v>150</v>
      </c>
      <c r="AO634" s="96" t="s">
        <v>201</v>
      </c>
      <c r="AP634" s="96" t="s">
        <v>153</v>
      </c>
      <c r="AQ634" s="96" t="s">
        <v>150</v>
      </c>
      <c r="AR634" s="96" t="s">
        <v>153</v>
      </c>
      <c r="AS634" s="96" t="s">
        <v>150</v>
      </c>
      <c r="AT634" s="96" t="s">
        <v>166</v>
      </c>
      <c r="AU634" s="96" t="s">
        <v>181</v>
      </c>
      <c r="AV634" s="96" t="s">
        <v>153</v>
      </c>
      <c r="AW634" s="96" t="s">
        <v>150</v>
      </c>
      <c r="AX634" s="96" t="s">
        <v>153</v>
      </c>
      <c r="AY634" s="96" t="s">
        <v>150</v>
      </c>
      <c r="AZ634" s="96" t="s">
        <v>165</v>
      </c>
      <c r="BA634" s="96" t="s">
        <v>165</v>
      </c>
      <c r="BB634" s="96" t="s">
        <v>166</v>
      </c>
      <c r="BC634" s="96">
        <v>17</v>
      </c>
      <c r="BD634" s="96">
        <v>2</v>
      </c>
      <c r="BE634" s="96" t="s">
        <v>150</v>
      </c>
      <c r="BF634" s="96" t="s">
        <v>153</v>
      </c>
      <c r="BG634" s="96" t="s">
        <v>166</v>
      </c>
      <c r="BH634" s="96" t="s">
        <v>153</v>
      </c>
      <c r="BI634" s="96" t="s">
        <v>153</v>
      </c>
      <c r="BJ634" s="96" t="s">
        <v>150</v>
      </c>
      <c r="BK634" s="96" t="s">
        <v>150</v>
      </c>
      <c r="BL634" s="96" t="s">
        <v>150</v>
      </c>
      <c r="BM634" s="96" t="s">
        <v>166</v>
      </c>
      <c r="BN634" s="96" t="s">
        <v>166</v>
      </c>
      <c r="BO634" s="96" t="s">
        <v>3560</v>
      </c>
      <c r="BP634" s="96" t="s">
        <v>153</v>
      </c>
      <c r="BQ634" s="96" t="s">
        <v>150</v>
      </c>
      <c r="BR634" s="96" t="s">
        <v>150</v>
      </c>
      <c r="BS634" s="96">
        <v>25.747669999999999</v>
      </c>
      <c r="BT634" s="96">
        <v>-79.25085</v>
      </c>
      <c r="BU634" s="97">
        <v>43334</v>
      </c>
      <c r="BV634" s="118">
        <v>0.70833333333333337</v>
      </c>
      <c r="BW634" s="96" t="s">
        <v>153</v>
      </c>
      <c r="BX634" s="96" t="s">
        <v>150</v>
      </c>
      <c r="BY634" s="96" t="s">
        <v>150</v>
      </c>
      <c r="BZ634" s="96" t="s">
        <v>150</v>
      </c>
      <c r="CA634" s="118" t="s">
        <v>150</v>
      </c>
      <c r="CB634" s="118" t="s">
        <v>150</v>
      </c>
      <c r="CC634" s="118" t="s">
        <v>150</v>
      </c>
      <c r="CD634" s="96" t="s">
        <v>153</v>
      </c>
      <c r="CE634" s="96" t="s">
        <v>150</v>
      </c>
      <c r="CF634" s="96" t="s">
        <v>150</v>
      </c>
      <c r="CG634" s="96" t="s">
        <v>153</v>
      </c>
      <c r="CH634" s="96" t="s">
        <v>158</v>
      </c>
      <c r="CI634" s="96"/>
      <c r="CJ634" s="123">
        <v>1.349867697337138</v>
      </c>
      <c r="CK634" s="123">
        <v>-12.12108973314664</v>
      </c>
      <c r="CL634" s="124">
        <v>2.4174476356576737E-2</v>
      </c>
      <c r="CM634" s="124">
        <v>0.40805970545906495</v>
      </c>
      <c r="CN634" s="123">
        <v>1.5646910263156466</v>
      </c>
      <c r="CO634" s="123">
        <v>26.411631421298704</v>
      </c>
      <c r="CP634" s="123">
        <v>1.725515799898411</v>
      </c>
      <c r="CQ634" s="123">
        <v>33.976661570280179</v>
      </c>
      <c r="CR634" s="123">
        <v>16.879774330584461</v>
      </c>
      <c r="CS634" s="123">
        <v>19.690727591297943</v>
      </c>
    </row>
    <row r="635" spans="1:97" ht="15" customHeight="1" x14ac:dyDescent="0.55000000000000004">
      <c r="A635" s="96">
        <v>159</v>
      </c>
      <c r="E635" s="76" t="s">
        <v>356</v>
      </c>
      <c r="F635" s="96" t="s">
        <v>357</v>
      </c>
      <c r="G635" s="96" t="s">
        <v>723</v>
      </c>
      <c r="H635" s="96" t="s">
        <v>724</v>
      </c>
      <c r="I635" s="97">
        <v>42565</v>
      </c>
      <c r="J635" s="98">
        <v>2016</v>
      </c>
      <c r="K635" s="98">
        <v>7</v>
      </c>
      <c r="L635" s="98" t="s">
        <v>159</v>
      </c>
      <c r="M635" s="96" t="s">
        <v>150</v>
      </c>
      <c r="N635" s="96" t="s">
        <v>380</v>
      </c>
      <c r="O635" s="118">
        <v>0.46527777777777773</v>
      </c>
      <c r="P635" s="96" t="s">
        <v>160</v>
      </c>
      <c r="Q635" s="119">
        <v>25.747899</v>
      </c>
      <c r="R635" s="119">
        <v>-79.251157000000006</v>
      </c>
      <c r="S635" s="96" t="s">
        <v>152</v>
      </c>
      <c r="T635" s="96" t="s">
        <v>150</v>
      </c>
      <c r="U635" s="96" t="s">
        <v>153</v>
      </c>
      <c r="V635" s="96" t="s">
        <v>150</v>
      </c>
      <c r="W635" s="96" t="s">
        <v>150</v>
      </c>
      <c r="X635" s="96" t="s">
        <v>150</v>
      </c>
      <c r="Y635" s="96" t="s">
        <v>725</v>
      </c>
      <c r="Z635" s="96" t="s">
        <v>726</v>
      </c>
      <c r="AA635" s="120">
        <v>982.000406128956</v>
      </c>
      <c r="AB635" s="96" t="s">
        <v>179</v>
      </c>
      <c r="AC635" s="96">
        <v>5.3</v>
      </c>
      <c r="AD635" s="96">
        <v>41.4</v>
      </c>
      <c r="AE635" s="96">
        <v>42.6</v>
      </c>
      <c r="AF635" s="96">
        <v>33.4</v>
      </c>
      <c r="AG635" s="121" t="s">
        <v>150</v>
      </c>
      <c r="AH635" s="122">
        <v>47</v>
      </c>
      <c r="AI635" s="96">
        <v>40.299999999999997</v>
      </c>
      <c r="AJ635" s="96">
        <v>33.9</v>
      </c>
      <c r="AK635" s="96">
        <v>6.3</v>
      </c>
      <c r="AL635" s="96">
        <v>3.8</v>
      </c>
      <c r="AM635" s="96">
        <v>9.8000000000000007</v>
      </c>
      <c r="AN635" s="96" t="s">
        <v>150</v>
      </c>
      <c r="AO635" s="96" t="s">
        <v>163</v>
      </c>
      <c r="AP635" s="96" t="s">
        <v>153</v>
      </c>
      <c r="AQ635" s="96" t="s">
        <v>150</v>
      </c>
      <c r="AR635" s="96" t="s">
        <v>153</v>
      </c>
      <c r="AS635" s="96" t="s">
        <v>150</v>
      </c>
      <c r="AT635" s="96" t="s">
        <v>166</v>
      </c>
      <c r="AU635" s="96" t="s">
        <v>181</v>
      </c>
      <c r="AV635" s="96" t="s">
        <v>166</v>
      </c>
      <c r="AW635" s="96" t="s">
        <v>388</v>
      </c>
      <c r="AX635" s="96" t="s">
        <v>166</v>
      </c>
      <c r="AY635" s="96" t="s">
        <v>188</v>
      </c>
      <c r="AZ635" s="96" t="s">
        <v>165</v>
      </c>
      <c r="BA635" s="96" t="s">
        <v>165</v>
      </c>
      <c r="BB635" s="96" t="s">
        <v>166</v>
      </c>
      <c r="BC635" s="96">
        <v>38</v>
      </c>
      <c r="BD635" s="96">
        <v>3</v>
      </c>
      <c r="BE635" s="96" t="s">
        <v>150</v>
      </c>
      <c r="BF635" s="96" t="s">
        <v>153</v>
      </c>
      <c r="BG635" s="96" t="s">
        <v>166</v>
      </c>
      <c r="BH635" s="96" t="s">
        <v>153</v>
      </c>
      <c r="BI635" s="96" t="s">
        <v>153</v>
      </c>
      <c r="BJ635" s="96" t="s">
        <v>153</v>
      </c>
      <c r="BK635" s="96" t="s">
        <v>150</v>
      </c>
      <c r="BL635" s="96" t="s">
        <v>150</v>
      </c>
      <c r="BM635" s="96" t="s">
        <v>166</v>
      </c>
      <c r="BN635" s="96" t="s">
        <v>166</v>
      </c>
      <c r="BO635" s="96"/>
      <c r="BP635" s="96" t="s">
        <v>153</v>
      </c>
      <c r="BQ635" s="96" t="s">
        <v>150</v>
      </c>
      <c r="BR635" s="96" t="s">
        <v>150</v>
      </c>
      <c r="BS635" s="96">
        <v>25.745982999999999</v>
      </c>
      <c r="BT635" s="96">
        <v>-79.247553999999994</v>
      </c>
      <c r="BU635" s="97">
        <v>42565</v>
      </c>
      <c r="BV635" s="118">
        <v>0.57500000000000007</v>
      </c>
      <c r="BW635" s="96" t="s">
        <v>153</v>
      </c>
      <c r="BX635" s="96" t="s">
        <v>150</v>
      </c>
      <c r="BY635" s="96" t="s">
        <v>150</v>
      </c>
      <c r="BZ635" s="96" t="s">
        <v>150</v>
      </c>
      <c r="CA635" s="118" t="s">
        <v>150</v>
      </c>
      <c r="CB635" s="118" t="s">
        <v>150</v>
      </c>
      <c r="CC635" s="118" t="s">
        <v>150</v>
      </c>
      <c r="CD635" s="96" t="s">
        <v>166</v>
      </c>
      <c r="CE635" s="96">
        <v>45601</v>
      </c>
      <c r="CF635" s="96">
        <v>1249276</v>
      </c>
      <c r="CG635" s="96" t="s">
        <v>153</v>
      </c>
      <c r="CH635" s="96" t="s">
        <v>158</v>
      </c>
      <c r="CI635" s="96"/>
      <c r="CJ635" s="96"/>
      <c r="CK635" s="96"/>
      <c r="CL635" s="96"/>
      <c r="CM635" s="96"/>
      <c r="CN635" s="96"/>
      <c r="CO635" s="96"/>
      <c r="CP635" s="96"/>
      <c r="CQ635" s="96"/>
      <c r="CR635" s="96"/>
      <c r="CS635" s="96"/>
    </row>
    <row r="636" spans="1:97" ht="15" customHeight="1" x14ac:dyDescent="0.55000000000000004">
      <c r="A636" s="96">
        <v>175</v>
      </c>
      <c r="E636" s="76" t="s">
        <v>356</v>
      </c>
      <c r="F636" s="96" t="s">
        <v>357</v>
      </c>
      <c r="G636" s="96" t="s">
        <v>723</v>
      </c>
      <c r="H636" s="96" t="s">
        <v>150</v>
      </c>
      <c r="I636" s="97">
        <v>42571</v>
      </c>
      <c r="J636" s="98">
        <v>2016</v>
      </c>
      <c r="K636" s="98">
        <v>7</v>
      </c>
      <c r="L636" s="98" t="s">
        <v>159</v>
      </c>
      <c r="M636" s="96" t="s">
        <v>150</v>
      </c>
      <c r="N636" s="96" t="s">
        <v>380</v>
      </c>
      <c r="O636" s="118">
        <v>0.375</v>
      </c>
      <c r="P636" s="96" t="s">
        <v>160</v>
      </c>
      <c r="Q636" s="119" t="s">
        <v>150</v>
      </c>
      <c r="R636" s="119" t="s">
        <v>150</v>
      </c>
      <c r="S636" s="96" t="s">
        <v>290</v>
      </c>
      <c r="T636" s="96">
        <v>6</v>
      </c>
      <c r="U636" s="96" t="s">
        <v>150</v>
      </c>
      <c r="V636" s="96" t="s">
        <v>150</v>
      </c>
      <c r="W636" s="96" t="s">
        <v>150</v>
      </c>
      <c r="X636" s="96" t="s">
        <v>150</v>
      </c>
      <c r="Y636" s="96" t="s">
        <v>725</v>
      </c>
      <c r="Z636" s="96" t="s">
        <v>726</v>
      </c>
      <c r="AA636" s="120">
        <v>982.000406128956</v>
      </c>
      <c r="AB636" s="96" t="s">
        <v>179</v>
      </c>
      <c r="AC636" s="96">
        <v>5.3</v>
      </c>
      <c r="AD636" s="96">
        <v>41.4</v>
      </c>
      <c r="AE636" s="96">
        <v>42.6</v>
      </c>
      <c r="AF636" s="96">
        <v>33.4</v>
      </c>
      <c r="AG636" s="122">
        <v>47</v>
      </c>
      <c r="AH636" s="122" t="s">
        <v>150</v>
      </c>
      <c r="AI636" s="96">
        <v>40.299999999999997</v>
      </c>
      <c r="AJ636" s="96">
        <v>33.9</v>
      </c>
      <c r="AK636" s="96">
        <v>6.3</v>
      </c>
      <c r="AL636" s="96">
        <v>3.8</v>
      </c>
      <c r="AM636" s="96">
        <v>9.8000000000000007</v>
      </c>
      <c r="AN636" s="96" t="s">
        <v>150</v>
      </c>
      <c r="AO636" s="96" t="s">
        <v>163</v>
      </c>
      <c r="AP636" s="96" t="s">
        <v>153</v>
      </c>
      <c r="AQ636" s="96" t="s">
        <v>150</v>
      </c>
      <c r="AR636" s="96" t="s">
        <v>153</v>
      </c>
      <c r="AS636" s="96" t="s">
        <v>150</v>
      </c>
      <c r="AT636" s="96" t="s">
        <v>153</v>
      </c>
      <c r="AU636" s="96" t="s">
        <v>150</v>
      </c>
      <c r="AV636" s="96" t="s">
        <v>166</v>
      </c>
      <c r="AW636" s="96" t="s">
        <v>388</v>
      </c>
      <c r="AX636" s="96" t="s">
        <v>166</v>
      </c>
      <c r="AY636" s="96" t="s">
        <v>188</v>
      </c>
      <c r="AZ636" s="96" t="s">
        <v>165</v>
      </c>
      <c r="BA636" s="96" t="s">
        <v>150</v>
      </c>
      <c r="BB636" s="96" t="s">
        <v>166</v>
      </c>
      <c r="BC636" s="96">
        <v>38</v>
      </c>
      <c r="BD636" s="96">
        <v>3</v>
      </c>
      <c r="BE636" s="96" t="s">
        <v>150</v>
      </c>
      <c r="BF636" s="96" t="s">
        <v>153</v>
      </c>
      <c r="BG636" s="96" t="s">
        <v>166</v>
      </c>
      <c r="BH636" s="96" t="s">
        <v>153</v>
      </c>
      <c r="BI636" s="96" t="s">
        <v>153</v>
      </c>
      <c r="BJ636" s="96" t="s">
        <v>153</v>
      </c>
      <c r="BK636" s="96" t="s">
        <v>150</v>
      </c>
      <c r="BL636" s="96" t="s">
        <v>150</v>
      </c>
      <c r="BM636" s="96" t="s">
        <v>150</v>
      </c>
      <c r="BN636" s="96" t="s">
        <v>166</v>
      </c>
      <c r="BO636" s="96"/>
      <c r="BP636" s="96" t="s">
        <v>153</v>
      </c>
      <c r="BQ636" s="96" t="s">
        <v>150</v>
      </c>
      <c r="BR636" s="96" t="s">
        <v>150</v>
      </c>
      <c r="BS636" s="96" t="s">
        <v>150</v>
      </c>
      <c r="BT636" s="96" t="s">
        <v>150</v>
      </c>
      <c r="BU636" s="101" t="s">
        <v>150</v>
      </c>
      <c r="BV636" s="118" t="s">
        <v>150</v>
      </c>
      <c r="BW636" s="96" t="s">
        <v>153</v>
      </c>
      <c r="BX636" s="96" t="s">
        <v>150</v>
      </c>
      <c r="BY636" s="96" t="s">
        <v>150</v>
      </c>
      <c r="BZ636" s="96" t="s">
        <v>150</v>
      </c>
      <c r="CA636" s="118" t="s">
        <v>150</v>
      </c>
      <c r="CB636" s="118" t="s">
        <v>150</v>
      </c>
      <c r="CC636" s="118" t="s">
        <v>150</v>
      </c>
      <c r="CD636" s="96" t="s">
        <v>166</v>
      </c>
      <c r="CE636" s="96">
        <v>45601</v>
      </c>
      <c r="CF636" s="96">
        <v>1249276</v>
      </c>
      <c r="CG636" s="96" t="s">
        <v>153</v>
      </c>
      <c r="CH636" s="96" t="s">
        <v>158</v>
      </c>
      <c r="CI636" s="96"/>
      <c r="CJ636" s="96"/>
      <c r="CK636" s="96"/>
      <c r="CL636" s="96"/>
      <c r="CM636" s="96"/>
      <c r="CN636" s="96"/>
      <c r="CO636" s="96"/>
      <c r="CP636" s="96"/>
      <c r="CQ636" s="96"/>
      <c r="CR636" s="96"/>
      <c r="CS636" s="96"/>
    </row>
    <row r="637" spans="1:97" ht="15" customHeight="1" x14ac:dyDescent="0.55000000000000004">
      <c r="A637" s="96">
        <v>160</v>
      </c>
      <c r="E637" s="76" t="s">
        <v>356</v>
      </c>
      <c r="F637" s="96" t="s">
        <v>357</v>
      </c>
      <c r="G637" s="96" t="s">
        <v>727</v>
      </c>
      <c r="H637" s="96" t="s">
        <v>728</v>
      </c>
      <c r="I637" s="97">
        <v>42565</v>
      </c>
      <c r="J637" s="98">
        <v>2016</v>
      </c>
      <c r="K637" s="98">
        <v>7</v>
      </c>
      <c r="L637" s="98" t="s">
        <v>159</v>
      </c>
      <c r="M637" s="96" t="s">
        <v>150</v>
      </c>
      <c r="N637" s="96" t="s">
        <v>380</v>
      </c>
      <c r="O637" s="118">
        <v>0.5</v>
      </c>
      <c r="P637" s="96" t="s">
        <v>160</v>
      </c>
      <c r="Q637" s="119">
        <v>25.747776000000002</v>
      </c>
      <c r="R637" s="119">
        <v>-79.250680000000003</v>
      </c>
      <c r="S637" s="96" t="s">
        <v>152</v>
      </c>
      <c r="T637" s="96" t="s">
        <v>150</v>
      </c>
      <c r="U637" s="96" t="s">
        <v>153</v>
      </c>
      <c r="V637" s="96" t="s">
        <v>150</v>
      </c>
      <c r="W637" s="96" t="s">
        <v>150</v>
      </c>
      <c r="X637" s="96" t="s">
        <v>150</v>
      </c>
      <c r="Y637" s="96" t="s">
        <v>729</v>
      </c>
      <c r="Z637" s="96" t="s">
        <v>730</v>
      </c>
      <c r="AA637" s="120">
        <v>982.00040612847101</v>
      </c>
      <c r="AB637" s="96" t="s">
        <v>179</v>
      </c>
      <c r="AC637" s="96">
        <v>6.3</v>
      </c>
      <c r="AD637" s="96">
        <v>48.1</v>
      </c>
      <c r="AE637" s="96">
        <v>49.1</v>
      </c>
      <c r="AF637" s="96">
        <v>40.299999999999997</v>
      </c>
      <c r="AG637" s="121" t="s">
        <v>150</v>
      </c>
      <c r="AH637" s="122">
        <v>53.3</v>
      </c>
      <c r="AI637" s="96">
        <v>48</v>
      </c>
      <c r="AJ637" s="96">
        <v>41.8</v>
      </c>
      <c r="AK637" s="96">
        <v>11.6</v>
      </c>
      <c r="AL637" s="96">
        <v>7.8</v>
      </c>
      <c r="AM637" s="96">
        <v>17.3</v>
      </c>
      <c r="AN637" s="96" t="s">
        <v>150</v>
      </c>
      <c r="AO637" s="96" t="s">
        <v>163</v>
      </c>
      <c r="AP637" s="96" t="s">
        <v>166</v>
      </c>
      <c r="AQ637" s="96" t="s">
        <v>258</v>
      </c>
      <c r="AR637" s="96" t="s">
        <v>153</v>
      </c>
      <c r="AS637" s="96" t="s">
        <v>150</v>
      </c>
      <c r="AT637" s="96" t="s">
        <v>166</v>
      </c>
      <c r="AU637" s="96" t="s">
        <v>181</v>
      </c>
      <c r="AV637" s="96" t="s">
        <v>153</v>
      </c>
      <c r="AW637" s="96" t="s">
        <v>150</v>
      </c>
      <c r="AX637" s="96" t="s">
        <v>153</v>
      </c>
      <c r="AY637" s="96" t="s">
        <v>150</v>
      </c>
      <c r="AZ637" s="96" t="s">
        <v>165</v>
      </c>
      <c r="BA637" s="96" t="s">
        <v>165</v>
      </c>
      <c r="BB637" s="96" t="s">
        <v>166</v>
      </c>
      <c r="BC637" s="96">
        <v>3</v>
      </c>
      <c r="BD637" s="96">
        <v>1</v>
      </c>
      <c r="BE637" s="96" t="s">
        <v>150</v>
      </c>
      <c r="BF637" s="96" t="s">
        <v>153</v>
      </c>
      <c r="BG637" s="96" t="s">
        <v>166</v>
      </c>
      <c r="BH637" s="96" t="s">
        <v>153</v>
      </c>
      <c r="BI637" s="96" t="s">
        <v>153</v>
      </c>
      <c r="BJ637" s="96" t="s">
        <v>153</v>
      </c>
      <c r="BK637" s="96" t="s">
        <v>150</v>
      </c>
      <c r="BL637" s="96" t="s">
        <v>150</v>
      </c>
      <c r="BM637" s="96" t="s">
        <v>166</v>
      </c>
      <c r="BN637" s="96" t="s">
        <v>166</v>
      </c>
      <c r="BO637" s="96"/>
      <c r="BP637" s="96" t="s">
        <v>153</v>
      </c>
      <c r="BQ637" s="96" t="s">
        <v>150</v>
      </c>
      <c r="BR637" s="96" t="s">
        <v>150</v>
      </c>
      <c r="BS637" s="96">
        <v>25.745982999999999</v>
      </c>
      <c r="BT637" s="96">
        <v>-79.247553999999994</v>
      </c>
      <c r="BU637" s="97">
        <v>42565</v>
      </c>
      <c r="BV637" s="118">
        <v>0.59027777777777779</v>
      </c>
      <c r="BW637" s="96" t="s">
        <v>153</v>
      </c>
      <c r="BX637" s="96" t="s">
        <v>150</v>
      </c>
      <c r="BY637" s="96" t="s">
        <v>150</v>
      </c>
      <c r="BZ637" s="96" t="s">
        <v>150</v>
      </c>
      <c r="CA637" s="118" t="s">
        <v>150</v>
      </c>
      <c r="CB637" s="118" t="s">
        <v>150</v>
      </c>
      <c r="CC637" s="118" t="s">
        <v>150</v>
      </c>
      <c r="CD637" s="96" t="s">
        <v>166</v>
      </c>
      <c r="CE637" s="96">
        <v>17517</v>
      </c>
      <c r="CF637" s="96">
        <v>1249288</v>
      </c>
      <c r="CG637" s="96" t="s">
        <v>153</v>
      </c>
      <c r="CH637" s="96" t="s">
        <v>158</v>
      </c>
      <c r="CI637" s="96"/>
      <c r="CJ637" s="123">
        <v>3.7556388030324261</v>
      </c>
      <c r="CK637" s="123">
        <v>-11.47127790407075</v>
      </c>
      <c r="CL637" s="124">
        <v>9.6339651136968116E-2</v>
      </c>
      <c r="CM637" s="124">
        <v>0.28350721073747731</v>
      </c>
      <c r="CN637" s="123">
        <v>14.641284367320381</v>
      </c>
      <c r="CO637" s="123">
        <v>43.086202239738192</v>
      </c>
      <c r="CP637" s="123">
        <v>6.8764918727314859</v>
      </c>
      <c r="CQ637" s="123">
        <v>23.605929287050568</v>
      </c>
      <c r="CR637" s="123">
        <v>2.9427884302218317</v>
      </c>
      <c r="CS637" s="123">
        <v>3.4328447882937438</v>
      </c>
    </row>
    <row r="638" spans="1:97" ht="15" customHeight="1" x14ac:dyDescent="0.55000000000000004">
      <c r="A638" s="86">
        <v>313</v>
      </c>
      <c r="E638" s="76" t="s">
        <v>356</v>
      </c>
      <c r="F638" s="86" t="s">
        <v>1194</v>
      </c>
      <c r="G638" s="86" t="s">
        <v>727</v>
      </c>
      <c r="H638" s="87" t="s">
        <v>1225</v>
      </c>
      <c r="I638" s="88">
        <v>42858</v>
      </c>
      <c r="J638" s="89">
        <v>2017</v>
      </c>
      <c r="K638" s="89">
        <v>5</v>
      </c>
      <c r="L638" s="89" t="s">
        <v>3544</v>
      </c>
      <c r="M638" s="87" t="s">
        <v>150</v>
      </c>
      <c r="N638" s="87" t="s">
        <v>380</v>
      </c>
      <c r="O638" s="106" t="s">
        <v>150</v>
      </c>
      <c r="P638" s="87" t="s">
        <v>160</v>
      </c>
      <c r="Q638" s="107">
        <v>25.746379999999998</v>
      </c>
      <c r="R638" s="107">
        <v>-79.24776</v>
      </c>
      <c r="S638" s="87" t="s">
        <v>290</v>
      </c>
      <c r="T638" s="87">
        <v>293</v>
      </c>
      <c r="U638" s="87" t="s">
        <v>153</v>
      </c>
      <c r="V638" s="87" t="s">
        <v>150</v>
      </c>
      <c r="W638" s="87" t="s">
        <v>153</v>
      </c>
      <c r="X638" s="87" t="s">
        <v>150</v>
      </c>
      <c r="Y638" s="87" t="s">
        <v>730</v>
      </c>
      <c r="Z638" s="96" t="s">
        <v>729</v>
      </c>
      <c r="AA638" s="108">
        <v>982.00040612847101</v>
      </c>
      <c r="AB638" s="87" t="s">
        <v>179</v>
      </c>
      <c r="AC638" s="87">
        <v>7.4</v>
      </c>
      <c r="AD638" s="87">
        <v>51.3</v>
      </c>
      <c r="AE638" s="87">
        <v>52.4</v>
      </c>
      <c r="AF638" s="87">
        <v>43.1</v>
      </c>
      <c r="AG638" s="109">
        <v>55.2</v>
      </c>
      <c r="AH638" s="109">
        <v>56.2</v>
      </c>
      <c r="AI638" s="87">
        <v>50</v>
      </c>
      <c r="AJ638" s="87">
        <v>44.1</v>
      </c>
      <c r="AK638" s="87">
        <v>11</v>
      </c>
      <c r="AL638" s="87">
        <v>7</v>
      </c>
      <c r="AM638" s="87">
        <v>18.8</v>
      </c>
      <c r="AN638" s="87" t="s">
        <v>150</v>
      </c>
      <c r="AO638" s="87" t="s">
        <v>163</v>
      </c>
      <c r="AP638" s="87" t="s">
        <v>153</v>
      </c>
      <c r="AQ638" s="87" t="s">
        <v>150</v>
      </c>
      <c r="AR638" s="87" t="s">
        <v>166</v>
      </c>
      <c r="AS638" s="87" t="s">
        <v>1213</v>
      </c>
      <c r="AT638" s="87" t="s">
        <v>150</v>
      </c>
      <c r="AU638" s="87" t="s">
        <v>150</v>
      </c>
      <c r="AV638" s="87" t="s">
        <v>153</v>
      </c>
      <c r="AW638" s="87" t="s">
        <v>150</v>
      </c>
      <c r="AX638" s="87" t="s">
        <v>153</v>
      </c>
      <c r="AY638" s="87" t="s">
        <v>150</v>
      </c>
      <c r="AZ638" s="87" t="s">
        <v>165</v>
      </c>
      <c r="BA638" s="87" t="s">
        <v>165</v>
      </c>
      <c r="BB638" s="87" t="s">
        <v>153</v>
      </c>
      <c r="BC638" s="87" t="s">
        <v>150</v>
      </c>
      <c r="BD638" s="87" t="s">
        <v>150</v>
      </c>
      <c r="BE638" s="87" t="s">
        <v>150</v>
      </c>
      <c r="BF638" s="87" t="s">
        <v>153</v>
      </c>
      <c r="BG638" s="87" t="s">
        <v>166</v>
      </c>
      <c r="BH638" s="87" t="s">
        <v>153</v>
      </c>
      <c r="BI638" s="87" t="s">
        <v>153</v>
      </c>
      <c r="BJ638" s="87" t="s">
        <v>153</v>
      </c>
      <c r="BK638" s="87" t="s">
        <v>150</v>
      </c>
      <c r="BL638" s="87" t="s">
        <v>153</v>
      </c>
      <c r="BM638" s="87" t="s">
        <v>166</v>
      </c>
      <c r="BN638" s="87" t="s">
        <v>166</v>
      </c>
      <c r="BO638" s="125" t="s">
        <v>3552</v>
      </c>
      <c r="BP638" s="87" t="s">
        <v>166</v>
      </c>
      <c r="BQ638" s="87" t="s">
        <v>1226</v>
      </c>
      <c r="BR638" s="87">
        <v>169270</v>
      </c>
      <c r="BS638" s="87">
        <v>24.743580000000001</v>
      </c>
      <c r="BT638" s="87">
        <v>-79.246459999999999</v>
      </c>
      <c r="BU638" s="88">
        <v>42858</v>
      </c>
      <c r="BV638" s="106">
        <v>0.66319444444444442</v>
      </c>
      <c r="BW638" s="87" t="s">
        <v>153</v>
      </c>
      <c r="BX638" s="87" t="s">
        <v>150</v>
      </c>
      <c r="BY638" s="87" t="s">
        <v>150</v>
      </c>
      <c r="BZ638" s="87" t="s">
        <v>150</v>
      </c>
      <c r="CA638" s="106" t="s">
        <v>150</v>
      </c>
      <c r="CB638" s="106" t="s">
        <v>150</v>
      </c>
      <c r="CC638" s="106" t="s">
        <v>150</v>
      </c>
      <c r="CD638" s="112" t="s">
        <v>166</v>
      </c>
      <c r="CE638" s="94">
        <v>64484</v>
      </c>
      <c r="CF638" s="94">
        <v>1264321</v>
      </c>
      <c r="CG638" s="87" t="s">
        <v>153</v>
      </c>
      <c r="CH638" s="87" t="s">
        <v>158</v>
      </c>
      <c r="CI638" s="87"/>
      <c r="CJ638" s="110">
        <v>3.7556388030324261</v>
      </c>
      <c r="CK638" s="110">
        <v>-11.47127790407075</v>
      </c>
      <c r="CL638" s="111">
        <v>9.6339651136968116E-2</v>
      </c>
      <c r="CM638" s="111">
        <v>0.28350721073747731</v>
      </c>
      <c r="CN638" s="110">
        <v>14.641284367320381</v>
      </c>
      <c r="CO638" s="110">
        <v>43.086202239738192</v>
      </c>
      <c r="CP638" s="110">
        <v>6.8764918727314859</v>
      </c>
      <c r="CQ638" s="110">
        <v>23.605929287050568</v>
      </c>
      <c r="CR638" s="110">
        <v>2.9427884302218317</v>
      </c>
      <c r="CS638" s="110">
        <v>3.4328447882937438</v>
      </c>
    </row>
    <row r="639" spans="1:97" ht="15" customHeight="1" x14ac:dyDescent="0.55000000000000004">
      <c r="A639" s="96">
        <v>161</v>
      </c>
      <c r="E639" s="76" t="s">
        <v>356</v>
      </c>
      <c r="F639" s="96" t="s">
        <v>357</v>
      </c>
      <c r="G639" s="96" t="s">
        <v>731</v>
      </c>
      <c r="H639" s="96" t="s">
        <v>732</v>
      </c>
      <c r="I639" s="97">
        <v>42565</v>
      </c>
      <c r="J639" s="98">
        <v>2016</v>
      </c>
      <c r="K639" s="98">
        <v>7</v>
      </c>
      <c r="L639" s="98" t="s">
        <v>159</v>
      </c>
      <c r="M639" s="96" t="s">
        <v>150</v>
      </c>
      <c r="N639" s="96" t="s">
        <v>380</v>
      </c>
      <c r="O639" s="118">
        <v>0.52083333333333337</v>
      </c>
      <c r="P639" s="96" t="s">
        <v>160</v>
      </c>
      <c r="Q639" s="119">
        <v>25.745197999999998</v>
      </c>
      <c r="R639" s="119">
        <v>-79.246979999999994</v>
      </c>
      <c r="S639" s="96" t="s">
        <v>152</v>
      </c>
      <c r="T639" s="96" t="s">
        <v>150</v>
      </c>
      <c r="U639" s="96" t="s">
        <v>153</v>
      </c>
      <c r="V639" s="96" t="s">
        <v>150</v>
      </c>
      <c r="W639" s="96" t="s">
        <v>150</v>
      </c>
      <c r="X639" s="96" t="s">
        <v>150</v>
      </c>
      <c r="Y639" s="96" t="s">
        <v>733</v>
      </c>
      <c r="Z639" s="96" t="s">
        <v>734</v>
      </c>
      <c r="AA639" s="120">
        <v>982.00040612937403</v>
      </c>
      <c r="AB639" s="96" t="s">
        <v>179</v>
      </c>
      <c r="AC639" s="96">
        <v>6</v>
      </c>
      <c r="AD639" s="96">
        <v>40.9</v>
      </c>
      <c r="AE639" s="96">
        <v>41.6</v>
      </c>
      <c r="AF639" s="96">
        <v>32.5</v>
      </c>
      <c r="AG639" s="121" t="s">
        <v>150</v>
      </c>
      <c r="AH639" s="122">
        <v>45.3</v>
      </c>
      <c r="AI639" s="96">
        <v>38.1</v>
      </c>
      <c r="AJ639" s="96">
        <v>34.6</v>
      </c>
      <c r="AK639" s="96">
        <v>8.3000000000000007</v>
      </c>
      <c r="AL639" s="96">
        <v>5.7</v>
      </c>
      <c r="AM639" s="96">
        <v>10.3</v>
      </c>
      <c r="AN639" s="96" t="s">
        <v>150</v>
      </c>
      <c r="AO639" s="96" t="s">
        <v>163</v>
      </c>
      <c r="AP639" s="96" t="s">
        <v>166</v>
      </c>
      <c r="AQ639" s="96" t="s">
        <v>735</v>
      </c>
      <c r="AR639" s="96" t="s">
        <v>153</v>
      </c>
      <c r="AS639" s="96" t="s">
        <v>150</v>
      </c>
      <c r="AT639" s="96" t="s">
        <v>166</v>
      </c>
      <c r="AU639" s="96" t="s">
        <v>153</v>
      </c>
      <c r="AV639" s="96" t="s">
        <v>153</v>
      </c>
      <c r="AW639" s="96" t="s">
        <v>150</v>
      </c>
      <c r="AX639" s="96" t="s">
        <v>153</v>
      </c>
      <c r="AY639" s="96" t="s">
        <v>150</v>
      </c>
      <c r="AZ639" s="96" t="s">
        <v>165</v>
      </c>
      <c r="BA639" s="96" t="s">
        <v>165</v>
      </c>
      <c r="BB639" s="96" t="s">
        <v>166</v>
      </c>
      <c r="BC639" s="96">
        <v>7</v>
      </c>
      <c r="BD639" s="96">
        <v>2</v>
      </c>
      <c r="BE639" s="96" t="s">
        <v>150</v>
      </c>
      <c r="BF639" s="96" t="s">
        <v>166</v>
      </c>
      <c r="BG639" s="96" t="s">
        <v>166</v>
      </c>
      <c r="BH639" s="96" t="s">
        <v>153</v>
      </c>
      <c r="BI639" s="96" t="s">
        <v>153</v>
      </c>
      <c r="BJ639" s="96" t="s">
        <v>153</v>
      </c>
      <c r="BK639" s="96" t="s">
        <v>150</v>
      </c>
      <c r="BL639" s="96" t="s">
        <v>150</v>
      </c>
      <c r="BM639" s="96" t="s">
        <v>166</v>
      </c>
      <c r="BN639" s="96" t="s">
        <v>166</v>
      </c>
      <c r="BO639" s="96"/>
      <c r="BP639" s="96" t="s">
        <v>153</v>
      </c>
      <c r="BQ639" s="96" t="s">
        <v>150</v>
      </c>
      <c r="BR639" s="96" t="s">
        <v>150</v>
      </c>
      <c r="BS639" s="96">
        <v>25.745982999999999</v>
      </c>
      <c r="BT639" s="96">
        <v>-79.247553999999994</v>
      </c>
      <c r="BU639" s="97">
        <v>42565</v>
      </c>
      <c r="BV639" s="118">
        <v>0.56597222222222221</v>
      </c>
      <c r="BW639" s="96" t="s">
        <v>153</v>
      </c>
      <c r="BX639" s="96" t="s">
        <v>150</v>
      </c>
      <c r="BY639" s="96" t="s">
        <v>150</v>
      </c>
      <c r="BZ639" s="96" t="s">
        <v>150</v>
      </c>
      <c r="CA639" s="118" t="s">
        <v>150</v>
      </c>
      <c r="CB639" s="118" t="s">
        <v>150</v>
      </c>
      <c r="CC639" s="118" t="s">
        <v>150</v>
      </c>
      <c r="CD639" s="96" t="s">
        <v>166</v>
      </c>
      <c r="CE639" s="96">
        <v>45598</v>
      </c>
      <c r="CF639" s="96">
        <v>1249273</v>
      </c>
      <c r="CG639" s="96" t="s">
        <v>153</v>
      </c>
      <c r="CH639" s="96" t="s">
        <v>158</v>
      </c>
      <c r="CI639" s="96"/>
      <c r="CJ639" s="96"/>
      <c r="CK639" s="96"/>
      <c r="CL639" s="96"/>
      <c r="CM639" s="96"/>
      <c r="CN639" s="96"/>
      <c r="CO639" s="96"/>
      <c r="CP639" s="96"/>
      <c r="CQ639" s="96"/>
      <c r="CR639" s="96"/>
      <c r="CS639" s="96"/>
    </row>
    <row r="640" spans="1:97" ht="15" customHeight="1" x14ac:dyDescent="0.55000000000000004">
      <c r="A640" s="96">
        <v>162</v>
      </c>
      <c r="E640" s="76" t="s">
        <v>356</v>
      </c>
      <c r="F640" s="96" t="s">
        <v>357</v>
      </c>
      <c r="G640" s="96" t="s">
        <v>736</v>
      </c>
      <c r="H640" s="96" t="s">
        <v>737</v>
      </c>
      <c r="I640" s="97">
        <v>42565</v>
      </c>
      <c r="J640" s="98">
        <v>2016</v>
      </c>
      <c r="K640" s="98">
        <v>7</v>
      </c>
      <c r="L640" s="98" t="s">
        <v>159</v>
      </c>
      <c r="M640" s="96" t="s">
        <v>150</v>
      </c>
      <c r="N640" s="96" t="s">
        <v>380</v>
      </c>
      <c r="O640" s="118">
        <v>0.53194444444444444</v>
      </c>
      <c r="P640" s="96" t="s">
        <v>160</v>
      </c>
      <c r="Q640" s="119">
        <v>25.746237000000001</v>
      </c>
      <c r="R640" s="119">
        <v>-79.247929999999997</v>
      </c>
      <c r="S640" s="96" t="s">
        <v>152</v>
      </c>
      <c r="T640" s="96" t="s">
        <v>150</v>
      </c>
      <c r="U640" s="96" t="s">
        <v>153</v>
      </c>
      <c r="V640" s="96" t="s">
        <v>150</v>
      </c>
      <c r="W640" s="96" t="s">
        <v>150</v>
      </c>
      <c r="X640" s="96" t="s">
        <v>150</v>
      </c>
      <c r="Y640" s="96" t="s">
        <v>738</v>
      </c>
      <c r="Z640" s="96" t="s">
        <v>739</v>
      </c>
      <c r="AA640" s="120">
        <v>982.00040612906105</v>
      </c>
      <c r="AB640" s="96" t="s">
        <v>179</v>
      </c>
      <c r="AC640" s="96">
        <v>5.2</v>
      </c>
      <c r="AD640" s="96">
        <v>36.200000000000003</v>
      </c>
      <c r="AE640" s="96">
        <v>37.1</v>
      </c>
      <c r="AF640" s="96">
        <v>29.9</v>
      </c>
      <c r="AG640" s="121" t="s">
        <v>150</v>
      </c>
      <c r="AH640" s="122">
        <v>39.1</v>
      </c>
      <c r="AI640" s="96">
        <v>33.6</v>
      </c>
      <c r="AJ640" s="96">
        <v>30</v>
      </c>
      <c r="AK640" s="96">
        <v>5.2</v>
      </c>
      <c r="AL640" s="96">
        <v>2.6</v>
      </c>
      <c r="AM640" s="96">
        <v>6.7</v>
      </c>
      <c r="AN640" s="96" t="s">
        <v>150</v>
      </c>
      <c r="AO640" s="96" t="s">
        <v>163</v>
      </c>
      <c r="AP640" s="96" t="s">
        <v>153</v>
      </c>
      <c r="AQ640" s="96" t="s">
        <v>150</v>
      </c>
      <c r="AR640" s="96" t="s">
        <v>153</v>
      </c>
      <c r="AS640" s="96" t="s">
        <v>150</v>
      </c>
      <c r="AT640" s="96" t="s">
        <v>166</v>
      </c>
      <c r="AU640" s="96" t="s">
        <v>181</v>
      </c>
      <c r="AV640" s="96" t="s">
        <v>153</v>
      </c>
      <c r="AW640" s="96" t="s">
        <v>150</v>
      </c>
      <c r="AX640" s="96" t="s">
        <v>153</v>
      </c>
      <c r="AY640" s="96" t="s">
        <v>150</v>
      </c>
      <c r="AZ640" s="96" t="s">
        <v>165</v>
      </c>
      <c r="BA640" s="96" t="s">
        <v>165</v>
      </c>
      <c r="BB640" s="96" t="s">
        <v>166</v>
      </c>
      <c r="BC640" s="96">
        <v>68</v>
      </c>
      <c r="BD640" s="96">
        <v>2</v>
      </c>
      <c r="BE640" s="96" t="s">
        <v>150</v>
      </c>
      <c r="BF640" s="96" t="s">
        <v>150</v>
      </c>
      <c r="BG640" s="96" t="s">
        <v>166</v>
      </c>
      <c r="BH640" s="96" t="s">
        <v>153</v>
      </c>
      <c r="BI640" s="96" t="s">
        <v>153</v>
      </c>
      <c r="BJ640" s="96" t="s">
        <v>153</v>
      </c>
      <c r="BK640" s="96" t="s">
        <v>150</v>
      </c>
      <c r="BL640" s="96" t="s">
        <v>150</v>
      </c>
      <c r="BM640" s="96" t="s">
        <v>166</v>
      </c>
      <c r="BN640" s="96" t="s">
        <v>166</v>
      </c>
      <c r="BO640" s="96"/>
      <c r="BP640" s="96" t="s">
        <v>153</v>
      </c>
      <c r="BQ640" s="96" t="s">
        <v>150</v>
      </c>
      <c r="BR640" s="96" t="s">
        <v>150</v>
      </c>
      <c r="BS640" s="96">
        <v>25.745982999999999</v>
      </c>
      <c r="BT640" s="96">
        <v>-79.247553999999994</v>
      </c>
      <c r="BU640" s="97">
        <v>42565</v>
      </c>
      <c r="BV640" s="118">
        <v>0.57222222222222219</v>
      </c>
      <c r="BW640" s="96" t="s">
        <v>153</v>
      </c>
      <c r="BX640" s="96" t="s">
        <v>150</v>
      </c>
      <c r="BY640" s="96" t="s">
        <v>150</v>
      </c>
      <c r="BZ640" s="96" t="s">
        <v>150</v>
      </c>
      <c r="CA640" s="118" t="s">
        <v>150</v>
      </c>
      <c r="CB640" s="118" t="s">
        <v>150</v>
      </c>
      <c r="CC640" s="118" t="s">
        <v>150</v>
      </c>
      <c r="CD640" s="96" t="s">
        <v>166</v>
      </c>
      <c r="CE640" s="96">
        <v>45606</v>
      </c>
      <c r="CF640" s="96">
        <v>1249281</v>
      </c>
      <c r="CG640" s="96" t="s">
        <v>153</v>
      </c>
      <c r="CH640" s="96" t="s">
        <v>158</v>
      </c>
      <c r="CI640" s="96"/>
      <c r="CJ640" s="123">
        <v>5.4737219391642018</v>
      </c>
      <c r="CK640" s="123">
        <v>-13.576391551967777</v>
      </c>
      <c r="CL640" s="124">
        <v>9.9549134293428501E-2</v>
      </c>
      <c r="CM640" s="124">
        <v>0.27982421541584934</v>
      </c>
      <c r="CN640" s="123">
        <v>18.818361870213327</v>
      </c>
      <c r="CO640" s="123">
        <v>52.896827110746571</v>
      </c>
      <c r="CP640" s="123">
        <v>7.1055770373610638</v>
      </c>
      <c r="CQ640" s="123">
        <v>23.299268560853402</v>
      </c>
      <c r="CR640" s="123">
        <v>2.8109156086786911</v>
      </c>
      <c r="CS640" s="123">
        <v>3.2790114635793892</v>
      </c>
    </row>
    <row r="641" spans="1:97" ht="15" customHeight="1" x14ac:dyDescent="0.55000000000000004">
      <c r="A641" s="86">
        <v>309</v>
      </c>
      <c r="E641" s="76" t="s">
        <v>356</v>
      </c>
      <c r="F641" s="86" t="s">
        <v>1194</v>
      </c>
      <c r="G641" s="86" t="s">
        <v>736</v>
      </c>
      <c r="H641" s="87" t="s">
        <v>1212</v>
      </c>
      <c r="I641" s="88">
        <v>42858</v>
      </c>
      <c r="J641" s="89">
        <v>2017</v>
      </c>
      <c r="K641" s="89">
        <v>5</v>
      </c>
      <c r="L641" s="89" t="s">
        <v>3544</v>
      </c>
      <c r="M641" s="87" t="s">
        <v>150</v>
      </c>
      <c r="N641" s="87" t="s">
        <v>380</v>
      </c>
      <c r="O641" s="106">
        <v>0.3888888888888889</v>
      </c>
      <c r="P641" s="87" t="s">
        <v>160</v>
      </c>
      <c r="Q641" s="107">
        <v>25.743279999999999</v>
      </c>
      <c r="R641" s="107">
        <v>-79.243279999999999</v>
      </c>
      <c r="S641" s="87" t="s">
        <v>290</v>
      </c>
      <c r="T641" s="87">
        <v>293</v>
      </c>
      <c r="U641" s="87" t="s">
        <v>153</v>
      </c>
      <c r="V641" s="87" t="s">
        <v>150</v>
      </c>
      <c r="W641" s="87" t="s">
        <v>153</v>
      </c>
      <c r="X641" s="87" t="s">
        <v>150</v>
      </c>
      <c r="Y641" s="87" t="s">
        <v>739</v>
      </c>
      <c r="Z641" s="87" t="s">
        <v>738</v>
      </c>
      <c r="AA641" s="108">
        <v>982.00040612906105</v>
      </c>
      <c r="AB641" s="87" t="s">
        <v>179</v>
      </c>
      <c r="AC641" s="87">
        <v>6.1</v>
      </c>
      <c r="AD641" s="87">
        <v>39.5</v>
      </c>
      <c r="AE641" s="87">
        <v>40.200000000000003</v>
      </c>
      <c r="AF641" s="87">
        <v>32.5</v>
      </c>
      <c r="AG641" s="109">
        <v>41.5</v>
      </c>
      <c r="AH641" s="109">
        <v>42.6</v>
      </c>
      <c r="AI641" s="87">
        <v>36.1</v>
      </c>
      <c r="AJ641" s="87">
        <v>42.8</v>
      </c>
      <c r="AK641" s="87">
        <v>6</v>
      </c>
      <c r="AL641" s="87">
        <v>4.9000000000000004</v>
      </c>
      <c r="AM641" s="87">
        <v>9.4</v>
      </c>
      <c r="AN641" s="87" t="s">
        <v>150</v>
      </c>
      <c r="AO641" s="87" t="s">
        <v>163</v>
      </c>
      <c r="AP641" s="87" t="s">
        <v>153</v>
      </c>
      <c r="AQ641" s="87" t="s">
        <v>150</v>
      </c>
      <c r="AR641" s="87" t="s">
        <v>166</v>
      </c>
      <c r="AS641" s="87" t="s">
        <v>1213</v>
      </c>
      <c r="AT641" s="87" t="s">
        <v>166</v>
      </c>
      <c r="AU641" s="87" t="s">
        <v>181</v>
      </c>
      <c r="AV641" s="87" t="s">
        <v>153</v>
      </c>
      <c r="AW641" s="87" t="s">
        <v>150</v>
      </c>
      <c r="AX641" s="87" t="s">
        <v>166</v>
      </c>
      <c r="AY641" s="87" t="s">
        <v>1214</v>
      </c>
      <c r="AZ641" s="87" t="s">
        <v>165</v>
      </c>
      <c r="BA641" s="87" t="s">
        <v>165</v>
      </c>
      <c r="BB641" s="87" t="s">
        <v>166</v>
      </c>
      <c r="BC641" s="87">
        <v>26</v>
      </c>
      <c r="BD641" s="87">
        <v>1</v>
      </c>
      <c r="BE641" s="87" t="s">
        <v>153</v>
      </c>
      <c r="BF641" s="87" t="s">
        <v>153</v>
      </c>
      <c r="BG641" s="87" t="s">
        <v>166</v>
      </c>
      <c r="BH641" s="87" t="s">
        <v>153</v>
      </c>
      <c r="BI641" s="87" t="s">
        <v>153</v>
      </c>
      <c r="BJ641" s="87" t="s">
        <v>153</v>
      </c>
      <c r="BK641" s="87" t="s">
        <v>150</v>
      </c>
      <c r="BL641" s="87" t="s">
        <v>153</v>
      </c>
      <c r="BM641" s="87" t="s">
        <v>166</v>
      </c>
      <c r="BN641" s="87" t="s">
        <v>166</v>
      </c>
      <c r="BO641" s="125" t="s">
        <v>3552</v>
      </c>
      <c r="BP641" s="87" t="s">
        <v>166</v>
      </c>
      <c r="BQ641" s="87" t="s">
        <v>1215</v>
      </c>
      <c r="BR641" s="87">
        <v>169271</v>
      </c>
      <c r="BS641" s="87">
        <v>24.743580000000001</v>
      </c>
      <c r="BT641" s="87">
        <v>-79.246459999999999</v>
      </c>
      <c r="BU641" s="88">
        <v>42858</v>
      </c>
      <c r="BV641" s="106">
        <v>0.66388888888888886</v>
      </c>
      <c r="BW641" s="87" t="s">
        <v>153</v>
      </c>
      <c r="BX641" s="87" t="s">
        <v>150</v>
      </c>
      <c r="BY641" s="87" t="s">
        <v>150</v>
      </c>
      <c r="BZ641" s="87" t="s">
        <v>150</v>
      </c>
      <c r="CA641" s="106" t="s">
        <v>150</v>
      </c>
      <c r="CB641" s="106" t="s">
        <v>150</v>
      </c>
      <c r="CC641" s="106" t="s">
        <v>150</v>
      </c>
      <c r="CD641" s="87" t="s">
        <v>166</v>
      </c>
      <c r="CE641" s="94">
        <v>64476</v>
      </c>
      <c r="CF641" s="94">
        <v>1264313</v>
      </c>
      <c r="CG641" s="87" t="s">
        <v>153</v>
      </c>
      <c r="CH641" s="87" t="s">
        <v>158</v>
      </c>
      <c r="CI641" s="87"/>
      <c r="CJ641" s="87"/>
      <c r="CK641" s="87"/>
      <c r="CL641" s="87"/>
      <c r="CM641" s="87"/>
      <c r="CN641" s="87"/>
      <c r="CO641" s="87"/>
      <c r="CP641" s="87"/>
      <c r="CQ641" s="87"/>
      <c r="CR641" s="87"/>
      <c r="CS641" s="87"/>
    </row>
    <row r="642" spans="1:97" ht="15" customHeight="1" x14ac:dyDescent="0.55000000000000004">
      <c r="A642" s="96">
        <v>164</v>
      </c>
      <c r="E642" s="76" t="s">
        <v>356</v>
      </c>
      <c r="F642" s="96" t="s">
        <v>357</v>
      </c>
      <c r="G642" s="96" t="s">
        <v>742</v>
      </c>
      <c r="H642" s="96" t="s">
        <v>743</v>
      </c>
      <c r="I642" s="97">
        <v>42570</v>
      </c>
      <c r="J642" s="98">
        <v>2016</v>
      </c>
      <c r="K642" s="98">
        <v>7</v>
      </c>
      <c r="L642" s="98" t="s">
        <v>159</v>
      </c>
      <c r="M642" s="96" t="s">
        <v>150</v>
      </c>
      <c r="N642" s="96" t="s">
        <v>360</v>
      </c>
      <c r="O642" s="118">
        <v>0.58194444444444449</v>
      </c>
      <c r="P642" s="96" t="s">
        <v>176</v>
      </c>
      <c r="Q642" s="119">
        <v>25.690812999999999</v>
      </c>
      <c r="R642" s="119">
        <v>-79.265782000000002</v>
      </c>
      <c r="S642" s="96" t="s">
        <v>152</v>
      </c>
      <c r="T642" s="96" t="s">
        <v>150</v>
      </c>
      <c r="U642" s="96" t="s">
        <v>153</v>
      </c>
      <c r="V642" s="96" t="s">
        <v>150</v>
      </c>
      <c r="W642" s="96" t="s">
        <v>150</v>
      </c>
      <c r="X642" s="96" t="s">
        <v>150</v>
      </c>
      <c r="Y642" s="96" t="s">
        <v>744</v>
      </c>
      <c r="Z642" s="96" t="s">
        <v>745</v>
      </c>
      <c r="AA642" s="120">
        <v>982.00040612911596</v>
      </c>
      <c r="AB642" s="96" t="s">
        <v>179</v>
      </c>
      <c r="AC642" s="96">
        <v>6.9</v>
      </c>
      <c r="AD642" s="96">
        <v>51.6</v>
      </c>
      <c r="AE642" s="96">
        <v>52.1</v>
      </c>
      <c r="AF642" s="96">
        <v>42.5</v>
      </c>
      <c r="AG642" s="121" t="s">
        <v>150</v>
      </c>
      <c r="AH642" s="122">
        <v>57.1</v>
      </c>
      <c r="AI642" s="96">
        <v>53.7</v>
      </c>
      <c r="AJ642" s="96">
        <v>42.3</v>
      </c>
      <c r="AK642" s="96">
        <v>9.6999999999999993</v>
      </c>
      <c r="AL642" s="96">
        <v>6.3</v>
      </c>
      <c r="AM642" s="96">
        <v>18.8</v>
      </c>
      <c r="AN642" s="96" t="s">
        <v>150</v>
      </c>
      <c r="AO642" s="96" t="s">
        <v>163</v>
      </c>
      <c r="AP642" s="96" t="s">
        <v>153</v>
      </c>
      <c r="AQ642" s="96" t="s">
        <v>150</v>
      </c>
      <c r="AR642" s="96" t="s">
        <v>153</v>
      </c>
      <c r="AS642" s="96" t="s">
        <v>150</v>
      </c>
      <c r="AT642" s="96" t="s">
        <v>153</v>
      </c>
      <c r="AU642" s="96" t="s">
        <v>150</v>
      </c>
      <c r="AV642" s="96" t="s">
        <v>153</v>
      </c>
      <c r="AW642" s="96" t="s">
        <v>150</v>
      </c>
      <c r="AX642" s="96" t="s">
        <v>153</v>
      </c>
      <c r="AY642" s="96" t="s">
        <v>150</v>
      </c>
      <c r="AZ642" s="96" t="s">
        <v>165</v>
      </c>
      <c r="BA642" s="96" t="s">
        <v>165</v>
      </c>
      <c r="BB642" s="96" t="s">
        <v>153</v>
      </c>
      <c r="BC642" s="96" t="s">
        <v>150</v>
      </c>
      <c r="BD642" s="96" t="s">
        <v>150</v>
      </c>
      <c r="BE642" s="96" t="s">
        <v>150</v>
      </c>
      <c r="BF642" s="96" t="s">
        <v>153</v>
      </c>
      <c r="BG642" s="96" t="s">
        <v>166</v>
      </c>
      <c r="BH642" s="96" t="s">
        <v>153</v>
      </c>
      <c r="BI642" s="96" t="s">
        <v>153</v>
      </c>
      <c r="BJ642" s="96" t="s">
        <v>153</v>
      </c>
      <c r="BK642" s="96" t="s">
        <v>150</v>
      </c>
      <c r="BL642" s="96" t="s">
        <v>150</v>
      </c>
      <c r="BM642" s="96" t="s">
        <v>166</v>
      </c>
      <c r="BN642" s="96" t="s">
        <v>166</v>
      </c>
      <c r="BO642" s="96"/>
      <c r="BP642" s="96" t="s">
        <v>153</v>
      </c>
      <c r="BQ642" s="96" t="s">
        <v>150</v>
      </c>
      <c r="BR642" s="96" t="s">
        <v>150</v>
      </c>
      <c r="BS642" s="96" t="s">
        <v>150</v>
      </c>
      <c r="BT642" s="96" t="s">
        <v>150</v>
      </c>
      <c r="BU642" s="97">
        <v>42570</v>
      </c>
      <c r="BV642" s="118" t="s">
        <v>150</v>
      </c>
      <c r="BW642" s="96" t="s">
        <v>153</v>
      </c>
      <c r="BX642" s="96" t="s">
        <v>150</v>
      </c>
      <c r="BY642" s="96" t="s">
        <v>150</v>
      </c>
      <c r="BZ642" s="96" t="s">
        <v>150</v>
      </c>
      <c r="CA642" s="118" t="s">
        <v>150</v>
      </c>
      <c r="CB642" s="118" t="s">
        <v>150</v>
      </c>
      <c r="CC642" s="118" t="s">
        <v>150</v>
      </c>
      <c r="CD642" s="96" t="s">
        <v>153</v>
      </c>
      <c r="CE642" s="96" t="s">
        <v>150</v>
      </c>
      <c r="CF642" s="96" t="s">
        <v>150</v>
      </c>
      <c r="CG642" s="96" t="s">
        <v>153</v>
      </c>
      <c r="CH642" s="96" t="s">
        <v>158</v>
      </c>
      <c r="CI642" s="96"/>
      <c r="CJ642" s="96"/>
      <c r="CK642" s="96"/>
      <c r="CL642" s="96"/>
      <c r="CM642" s="96"/>
      <c r="CN642" s="96"/>
      <c r="CO642" s="96"/>
      <c r="CP642" s="96"/>
      <c r="CQ642" s="96"/>
      <c r="CR642" s="96"/>
      <c r="CS642" s="96"/>
    </row>
    <row r="643" spans="1:97" ht="15" customHeight="1" x14ac:dyDescent="0.55000000000000004">
      <c r="A643" s="96">
        <v>166</v>
      </c>
      <c r="E643" s="76" t="s">
        <v>356</v>
      </c>
      <c r="F643" s="96" t="s">
        <v>357</v>
      </c>
      <c r="G643" s="96" t="s">
        <v>750</v>
      </c>
      <c r="H643" s="96" t="s">
        <v>751</v>
      </c>
      <c r="I643" s="97">
        <v>42570</v>
      </c>
      <c r="J643" s="98">
        <v>2016</v>
      </c>
      <c r="K643" s="98">
        <v>7</v>
      </c>
      <c r="L643" s="98" t="s">
        <v>159</v>
      </c>
      <c r="M643" s="96" t="s">
        <v>150</v>
      </c>
      <c r="N643" s="96" t="s">
        <v>360</v>
      </c>
      <c r="O643" s="118">
        <v>0.58750000000000002</v>
      </c>
      <c r="P643" s="96" t="s">
        <v>176</v>
      </c>
      <c r="Q643" s="119">
        <v>25.690743000000001</v>
      </c>
      <c r="R643" s="119">
        <v>-79.265101000000001</v>
      </c>
      <c r="S643" s="96" t="s">
        <v>152</v>
      </c>
      <c r="T643" s="96" t="s">
        <v>150</v>
      </c>
      <c r="U643" s="96" t="s">
        <v>153</v>
      </c>
      <c r="V643" s="96" t="s">
        <v>150</v>
      </c>
      <c r="W643" s="96" t="s">
        <v>150</v>
      </c>
      <c r="X643" s="96" t="s">
        <v>150</v>
      </c>
      <c r="Y643" s="96" t="s">
        <v>752</v>
      </c>
      <c r="Z643" s="96" t="s">
        <v>753</v>
      </c>
      <c r="AA643" s="120">
        <v>982.00040612845601</v>
      </c>
      <c r="AB643" s="96" t="s">
        <v>179</v>
      </c>
      <c r="AC643" s="96">
        <v>6.4</v>
      </c>
      <c r="AD643" s="96">
        <v>41.8</v>
      </c>
      <c r="AE643" s="96">
        <v>43.3</v>
      </c>
      <c r="AF643" s="96">
        <v>34.200000000000003</v>
      </c>
      <c r="AG643" s="121" t="s">
        <v>150</v>
      </c>
      <c r="AH643" s="122">
        <v>45.2</v>
      </c>
      <c r="AI643" s="96">
        <v>40.299999999999997</v>
      </c>
      <c r="AJ643" s="96">
        <v>34.9</v>
      </c>
      <c r="AK643" s="96">
        <v>8.1</v>
      </c>
      <c r="AL643" s="96">
        <v>5.6</v>
      </c>
      <c r="AM643" s="96">
        <v>8.6</v>
      </c>
      <c r="AN643" s="96" t="s">
        <v>150</v>
      </c>
      <c r="AO643" s="96" t="s">
        <v>163</v>
      </c>
      <c r="AP643" s="96" t="s">
        <v>153</v>
      </c>
      <c r="AQ643" s="96" t="s">
        <v>150</v>
      </c>
      <c r="AR643" s="96" t="s">
        <v>153</v>
      </c>
      <c r="AS643" s="96" t="s">
        <v>150</v>
      </c>
      <c r="AT643" s="96" t="s">
        <v>153</v>
      </c>
      <c r="AU643" s="96" t="s">
        <v>150</v>
      </c>
      <c r="AV643" s="96" t="s">
        <v>153</v>
      </c>
      <c r="AW643" s="96" t="s">
        <v>150</v>
      </c>
      <c r="AX643" s="96" t="s">
        <v>153</v>
      </c>
      <c r="AY643" s="96" t="s">
        <v>150</v>
      </c>
      <c r="AZ643" s="96" t="s">
        <v>165</v>
      </c>
      <c r="BA643" s="96" t="s">
        <v>165</v>
      </c>
      <c r="BB643" s="96" t="s">
        <v>153</v>
      </c>
      <c r="BC643" s="96" t="s">
        <v>150</v>
      </c>
      <c r="BD643" s="96" t="s">
        <v>150</v>
      </c>
      <c r="BE643" s="96" t="s">
        <v>150</v>
      </c>
      <c r="BF643" s="96" t="s">
        <v>153</v>
      </c>
      <c r="BG643" s="96" t="s">
        <v>166</v>
      </c>
      <c r="BH643" s="96" t="s">
        <v>153</v>
      </c>
      <c r="BI643" s="96" t="s">
        <v>153</v>
      </c>
      <c r="BJ643" s="96" t="s">
        <v>153</v>
      </c>
      <c r="BK643" s="96" t="s">
        <v>150</v>
      </c>
      <c r="BL643" s="96" t="s">
        <v>150</v>
      </c>
      <c r="BM643" s="96" t="s">
        <v>166</v>
      </c>
      <c r="BN643" s="96" t="s">
        <v>166</v>
      </c>
      <c r="BO643" s="96"/>
      <c r="BP643" s="96" t="s">
        <v>153</v>
      </c>
      <c r="BQ643" s="96" t="s">
        <v>150</v>
      </c>
      <c r="BR643" s="96" t="s">
        <v>150</v>
      </c>
      <c r="BS643" s="96" t="s">
        <v>150</v>
      </c>
      <c r="BT643" s="96" t="s">
        <v>150</v>
      </c>
      <c r="BU643" s="97">
        <v>42570</v>
      </c>
      <c r="BV643" s="118" t="s">
        <v>150</v>
      </c>
      <c r="BW643" s="96" t="s">
        <v>153</v>
      </c>
      <c r="BX643" s="96" t="s">
        <v>150</v>
      </c>
      <c r="BY643" s="96" t="s">
        <v>150</v>
      </c>
      <c r="BZ643" s="96" t="s">
        <v>150</v>
      </c>
      <c r="CA643" s="118" t="s">
        <v>150</v>
      </c>
      <c r="CB643" s="118" t="s">
        <v>150</v>
      </c>
      <c r="CC643" s="118" t="s">
        <v>150</v>
      </c>
      <c r="CD643" s="96" t="s">
        <v>153</v>
      </c>
      <c r="CE643" s="96" t="s">
        <v>150</v>
      </c>
      <c r="CF643" s="96" t="s">
        <v>150</v>
      </c>
      <c r="CG643" s="96" t="s">
        <v>153</v>
      </c>
      <c r="CH643" s="96" t="s">
        <v>158</v>
      </c>
      <c r="CI643" s="96"/>
      <c r="CJ643" s="96"/>
      <c r="CK643" s="96"/>
      <c r="CL643" s="96"/>
      <c r="CM643" s="96"/>
      <c r="CN643" s="96"/>
      <c r="CO643" s="96"/>
      <c r="CP643" s="96"/>
      <c r="CQ643" s="96"/>
      <c r="CR643" s="96"/>
      <c r="CS643" s="96"/>
    </row>
    <row r="644" spans="1:97" ht="15" customHeight="1" x14ac:dyDescent="0.55000000000000004">
      <c r="A644" s="96">
        <v>165</v>
      </c>
      <c r="E644" s="76" t="s">
        <v>356</v>
      </c>
      <c r="F644" s="96" t="s">
        <v>357</v>
      </c>
      <c r="G644" s="96" t="s">
        <v>746</v>
      </c>
      <c r="H644" s="96" t="s">
        <v>747</v>
      </c>
      <c r="I644" s="97">
        <v>42570</v>
      </c>
      <c r="J644" s="98">
        <v>2016</v>
      </c>
      <c r="K644" s="98">
        <v>7</v>
      </c>
      <c r="L644" s="98" t="s">
        <v>159</v>
      </c>
      <c r="M644" s="96" t="s">
        <v>150</v>
      </c>
      <c r="N644" s="96" t="s">
        <v>360</v>
      </c>
      <c r="O644" s="118">
        <v>0.58333333333333337</v>
      </c>
      <c r="P644" s="96" t="s">
        <v>176</v>
      </c>
      <c r="Q644" s="119">
        <v>25.690049999999999</v>
      </c>
      <c r="R644" s="119">
        <v>-79.266482999999994</v>
      </c>
      <c r="S644" s="96" t="s">
        <v>152</v>
      </c>
      <c r="T644" s="96" t="s">
        <v>150</v>
      </c>
      <c r="U644" s="96" t="s">
        <v>153</v>
      </c>
      <c r="V644" s="96" t="s">
        <v>150</v>
      </c>
      <c r="W644" s="96" t="s">
        <v>150</v>
      </c>
      <c r="X644" s="96" t="s">
        <v>150</v>
      </c>
      <c r="Y644" s="96" t="s">
        <v>748</v>
      </c>
      <c r="Z644" s="96" t="s">
        <v>749</v>
      </c>
      <c r="AA644" s="120">
        <v>982.00040612919702</v>
      </c>
      <c r="AB644" s="96" t="s">
        <v>179</v>
      </c>
      <c r="AC644" s="96">
        <v>6.2</v>
      </c>
      <c r="AD644" s="96">
        <v>44.2</v>
      </c>
      <c r="AE644" s="96">
        <v>44.8</v>
      </c>
      <c r="AF644" s="96">
        <v>34.6</v>
      </c>
      <c r="AG644" s="121" t="s">
        <v>150</v>
      </c>
      <c r="AH644" s="122">
        <v>47.6</v>
      </c>
      <c r="AI644" s="96">
        <v>41.4</v>
      </c>
      <c r="AJ644" s="96">
        <v>37</v>
      </c>
      <c r="AK644" s="96">
        <v>6.9</v>
      </c>
      <c r="AL644" s="96">
        <v>4.3</v>
      </c>
      <c r="AM644" s="96">
        <v>9.6999999999999993</v>
      </c>
      <c r="AN644" s="96" t="s">
        <v>150</v>
      </c>
      <c r="AO644" s="96" t="s">
        <v>163</v>
      </c>
      <c r="AP644" s="96" t="s">
        <v>153</v>
      </c>
      <c r="AQ644" s="96" t="s">
        <v>150</v>
      </c>
      <c r="AR644" s="96" t="s">
        <v>153</v>
      </c>
      <c r="AS644" s="96" t="s">
        <v>150</v>
      </c>
      <c r="AT644" s="96" t="s">
        <v>153</v>
      </c>
      <c r="AU644" s="96" t="s">
        <v>150</v>
      </c>
      <c r="AV644" s="96" t="s">
        <v>153</v>
      </c>
      <c r="AW644" s="96" t="s">
        <v>150</v>
      </c>
      <c r="AX644" s="96" t="s">
        <v>153</v>
      </c>
      <c r="AY644" s="96" t="s">
        <v>150</v>
      </c>
      <c r="AZ644" s="96" t="s">
        <v>165</v>
      </c>
      <c r="BA644" s="96" t="s">
        <v>165</v>
      </c>
      <c r="BB644" s="96" t="s">
        <v>153</v>
      </c>
      <c r="BC644" s="96" t="s">
        <v>150</v>
      </c>
      <c r="BD644" s="96" t="s">
        <v>150</v>
      </c>
      <c r="BE644" s="96" t="s">
        <v>150</v>
      </c>
      <c r="BF644" s="96" t="s">
        <v>153</v>
      </c>
      <c r="BG644" s="96" t="s">
        <v>166</v>
      </c>
      <c r="BH644" s="96" t="s">
        <v>153</v>
      </c>
      <c r="BI644" s="96" t="s">
        <v>153</v>
      </c>
      <c r="BJ644" s="96" t="s">
        <v>153</v>
      </c>
      <c r="BK644" s="96" t="s">
        <v>150</v>
      </c>
      <c r="BL644" s="96" t="s">
        <v>150</v>
      </c>
      <c r="BM644" s="96" t="s">
        <v>166</v>
      </c>
      <c r="BN644" s="96" t="s">
        <v>166</v>
      </c>
      <c r="BO644" s="96"/>
      <c r="BP644" s="96" t="s">
        <v>153</v>
      </c>
      <c r="BQ644" s="96" t="s">
        <v>150</v>
      </c>
      <c r="BR644" s="96" t="s">
        <v>150</v>
      </c>
      <c r="BS644" s="96" t="s">
        <v>150</v>
      </c>
      <c r="BT644" s="96" t="s">
        <v>150</v>
      </c>
      <c r="BU644" s="97">
        <v>42570</v>
      </c>
      <c r="BV644" s="118" t="s">
        <v>150</v>
      </c>
      <c r="BW644" s="96" t="s">
        <v>153</v>
      </c>
      <c r="BX644" s="96" t="s">
        <v>150</v>
      </c>
      <c r="BY644" s="96" t="s">
        <v>150</v>
      </c>
      <c r="BZ644" s="96" t="s">
        <v>150</v>
      </c>
      <c r="CA644" s="118" t="s">
        <v>150</v>
      </c>
      <c r="CB644" s="118" t="s">
        <v>150</v>
      </c>
      <c r="CC644" s="118" t="s">
        <v>150</v>
      </c>
      <c r="CD644" s="96" t="s">
        <v>153</v>
      </c>
      <c r="CE644" s="96" t="s">
        <v>150</v>
      </c>
      <c r="CF644" s="96" t="s">
        <v>150</v>
      </c>
      <c r="CG644" s="96" t="s">
        <v>153</v>
      </c>
      <c r="CH644" s="96" t="s">
        <v>158</v>
      </c>
      <c r="CI644" s="96"/>
      <c r="CJ644" s="96"/>
      <c r="CK644" s="96"/>
      <c r="CL644" s="96"/>
      <c r="CM644" s="96"/>
      <c r="CN644" s="96"/>
      <c r="CO644" s="96"/>
      <c r="CP644" s="96"/>
      <c r="CQ644" s="96"/>
      <c r="CR644" s="96"/>
      <c r="CS644" s="96"/>
    </row>
    <row r="645" spans="1:97" ht="15" customHeight="1" x14ac:dyDescent="0.55000000000000004">
      <c r="A645" s="96">
        <v>167</v>
      </c>
      <c r="E645" s="76" t="s">
        <v>356</v>
      </c>
      <c r="F645" s="96" t="s">
        <v>357</v>
      </c>
      <c r="G645" s="96" t="s">
        <v>754</v>
      </c>
      <c r="H645" s="96" t="s">
        <v>755</v>
      </c>
      <c r="I645" s="97">
        <v>42570</v>
      </c>
      <c r="J645" s="98">
        <v>2016</v>
      </c>
      <c r="K645" s="98">
        <v>7</v>
      </c>
      <c r="L645" s="98" t="s">
        <v>159</v>
      </c>
      <c r="M645" s="96" t="s">
        <v>150</v>
      </c>
      <c r="N645" s="96" t="s">
        <v>360</v>
      </c>
      <c r="O645" s="118">
        <v>0.59861111111111109</v>
      </c>
      <c r="P645" s="96" t="s">
        <v>160</v>
      </c>
      <c r="Q645" s="119">
        <v>25.690049999999999</v>
      </c>
      <c r="R645" s="119">
        <v>-79.266300000000001</v>
      </c>
      <c r="S645" s="96" t="s">
        <v>152</v>
      </c>
      <c r="T645" s="96" t="s">
        <v>150</v>
      </c>
      <c r="U645" s="96" t="s">
        <v>153</v>
      </c>
      <c r="V645" s="96" t="s">
        <v>150</v>
      </c>
      <c r="W645" s="96" t="s">
        <v>150</v>
      </c>
      <c r="X645" s="96" t="s">
        <v>150</v>
      </c>
      <c r="Y645" s="96" t="s">
        <v>756</v>
      </c>
      <c r="Z645" s="96" t="s">
        <v>757</v>
      </c>
      <c r="AA645" s="120">
        <v>982.00040613033696</v>
      </c>
      <c r="AB645" s="96" t="s">
        <v>179</v>
      </c>
      <c r="AC645" s="96">
        <v>6</v>
      </c>
      <c r="AD645" s="96">
        <v>46.3</v>
      </c>
      <c r="AE645" s="96">
        <v>47.9</v>
      </c>
      <c r="AF645" s="96">
        <v>35.700000000000003</v>
      </c>
      <c r="AG645" s="121" t="s">
        <v>150</v>
      </c>
      <c r="AH645" s="122">
        <v>52.9</v>
      </c>
      <c r="AI645" s="96">
        <v>43.6</v>
      </c>
      <c r="AJ645" s="96">
        <v>37.799999999999997</v>
      </c>
      <c r="AK645" s="96">
        <v>9.1</v>
      </c>
      <c r="AL645" s="96">
        <v>6.4</v>
      </c>
      <c r="AM645" s="96">
        <v>12.8</v>
      </c>
      <c r="AN645" s="96" t="s">
        <v>150</v>
      </c>
      <c r="AO645" s="96" t="s">
        <v>201</v>
      </c>
      <c r="AP645" s="96" t="s">
        <v>153</v>
      </c>
      <c r="AQ645" s="96" t="s">
        <v>150</v>
      </c>
      <c r="AR645" s="96" t="s">
        <v>166</v>
      </c>
      <c r="AS645" s="96" t="s">
        <v>758</v>
      </c>
      <c r="AT645" s="96" t="s">
        <v>153</v>
      </c>
      <c r="AU645" s="96" t="s">
        <v>150</v>
      </c>
      <c r="AV645" s="96" t="s">
        <v>153</v>
      </c>
      <c r="AW645" s="96" t="s">
        <v>150</v>
      </c>
      <c r="AX645" s="96" t="s">
        <v>153</v>
      </c>
      <c r="AY645" s="96" t="s">
        <v>150</v>
      </c>
      <c r="AZ645" s="96" t="s">
        <v>165</v>
      </c>
      <c r="BA645" s="96" t="s">
        <v>165</v>
      </c>
      <c r="BB645" s="96" t="s">
        <v>153</v>
      </c>
      <c r="BC645" s="96" t="s">
        <v>150</v>
      </c>
      <c r="BD645" s="96" t="s">
        <v>150</v>
      </c>
      <c r="BE645" s="96" t="s">
        <v>150</v>
      </c>
      <c r="BF645" s="96" t="s">
        <v>153</v>
      </c>
      <c r="BG645" s="96" t="s">
        <v>166</v>
      </c>
      <c r="BH645" s="96" t="s">
        <v>153</v>
      </c>
      <c r="BI645" s="96" t="s">
        <v>153</v>
      </c>
      <c r="BJ645" s="96" t="s">
        <v>153</v>
      </c>
      <c r="BK645" s="96" t="s">
        <v>150</v>
      </c>
      <c r="BL645" s="96" t="s">
        <v>150</v>
      </c>
      <c r="BM645" s="96" t="s">
        <v>166</v>
      </c>
      <c r="BN645" s="96" t="s">
        <v>166</v>
      </c>
      <c r="BO645" s="96"/>
      <c r="BP645" s="96" t="s">
        <v>153</v>
      </c>
      <c r="BQ645" s="96" t="s">
        <v>150</v>
      </c>
      <c r="BR645" s="96" t="s">
        <v>150</v>
      </c>
      <c r="BS645" s="96" t="s">
        <v>150</v>
      </c>
      <c r="BT645" s="96" t="s">
        <v>150</v>
      </c>
      <c r="BU645" s="97">
        <v>42570</v>
      </c>
      <c r="BV645" s="118" t="s">
        <v>150</v>
      </c>
      <c r="BW645" s="96" t="s">
        <v>153</v>
      </c>
      <c r="BX645" s="96" t="s">
        <v>150</v>
      </c>
      <c r="BY645" s="96" t="s">
        <v>150</v>
      </c>
      <c r="BZ645" s="96" t="s">
        <v>150</v>
      </c>
      <c r="CA645" s="118" t="s">
        <v>150</v>
      </c>
      <c r="CB645" s="118" t="s">
        <v>150</v>
      </c>
      <c r="CC645" s="118" t="s">
        <v>150</v>
      </c>
      <c r="CD645" s="96" t="s">
        <v>153</v>
      </c>
      <c r="CE645" s="96" t="s">
        <v>150</v>
      </c>
      <c r="CF645" s="96" t="s">
        <v>150</v>
      </c>
      <c r="CG645" s="96" t="s">
        <v>153</v>
      </c>
      <c r="CH645" s="96" t="s">
        <v>158</v>
      </c>
      <c r="CI645" s="96"/>
      <c r="CJ645" s="96"/>
      <c r="CK645" s="96"/>
      <c r="CL645" s="96"/>
      <c r="CM645" s="96"/>
      <c r="CN645" s="96"/>
      <c r="CO645" s="96"/>
      <c r="CP645" s="96"/>
      <c r="CQ645" s="96"/>
      <c r="CR645" s="96"/>
      <c r="CS645" s="96"/>
    </row>
    <row r="646" spans="1:97" ht="15" customHeight="1" x14ac:dyDescent="0.55000000000000004">
      <c r="A646" s="96">
        <v>168</v>
      </c>
      <c r="E646" s="76" t="s">
        <v>356</v>
      </c>
      <c r="F646" s="96" t="s">
        <v>357</v>
      </c>
      <c r="G646" s="96" t="s">
        <v>759</v>
      </c>
      <c r="H646" s="96" t="s">
        <v>760</v>
      </c>
      <c r="I646" s="97">
        <v>42570</v>
      </c>
      <c r="J646" s="98">
        <v>2016</v>
      </c>
      <c r="K646" s="98">
        <v>7</v>
      </c>
      <c r="L646" s="98" t="s">
        <v>159</v>
      </c>
      <c r="M646" s="96" t="s">
        <v>150</v>
      </c>
      <c r="N646" s="96" t="s">
        <v>360</v>
      </c>
      <c r="O646" s="118">
        <v>0.63402777777777775</v>
      </c>
      <c r="P646" s="96" t="s">
        <v>160</v>
      </c>
      <c r="Q646" s="119">
        <v>25.689993999999999</v>
      </c>
      <c r="R646" s="119">
        <v>-79.267464000000004</v>
      </c>
      <c r="S646" s="96" t="s">
        <v>152</v>
      </c>
      <c r="T646" s="96" t="s">
        <v>150</v>
      </c>
      <c r="U646" s="96" t="s">
        <v>153</v>
      </c>
      <c r="V646" s="96" t="s">
        <v>150</v>
      </c>
      <c r="W646" s="96" t="s">
        <v>150</v>
      </c>
      <c r="X646" s="96" t="s">
        <v>150</v>
      </c>
      <c r="Y646" s="96" t="s">
        <v>761</v>
      </c>
      <c r="Z646" s="96" t="s">
        <v>762</v>
      </c>
      <c r="AA646" s="120">
        <v>982.00040612871203</v>
      </c>
      <c r="AB646" s="96" t="s">
        <v>179</v>
      </c>
      <c r="AC646" s="96">
        <v>7.3</v>
      </c>
      <c r="AD646" s="96">
        <v>50.6</v>
      </c>
      <c r="AE646" s="96">
        <v>51.3</v>
      </c>
      <c r="AF646" s="96">
        <v>39.700000000000003</v>
      </c>
      <c r="AG646" s="121" t="s">
        <v>150</v>
      </c>
      <c r="AH646" s="122">
        <v>55.6</v>
      </c>
      <c r="AI646" s="96">
        <v>47.2</v>
      </c>
      <c r="AJ646" s="96">
        <v>42</v>
      </c>
      <c r="AK646" s="96">
        <v>8.5</v>
      </c>
      <c r="AL646" s="96">
        <v>7.2</v>
      </c>
      <c r="AM646" s="96">
        <v>15.5</v>
      </c>
      <c r="AN646" s="96" t="s">
        <v>150</v>
      </c>
      <c r="AO646" s="96" t="s">
        <v>163</v>
      </c>
      <c r="AP646" s="96" t="s">
        <v>153</v>
      </c>
      <c r="AQ646" s="96" t="s">
        <v>150</v>
      </c>
      <c r="AR646" s="96" t="s">
        <v>166</v>
      </c>
      <c r="AS646" s="96" t="s">
        <v>763</v>
      </c>
      <c r="AT646" s="96" t="s">
        <v>153</v>
      </c>
      <c r="AU646" s="96" t="s">
        <v>150</v>
      </c>
      <c r="AV646" s="96" t="s">
        <v>153</v>
      </c>
      <c r="AW646" s="96" t="s">
        <v>150</v>
      </c>
      <c r="AX646" s="96" t="s">
        <v>153</v>
      </c>
      <c r="AY646" s="96" t="s">
        <v>150</v>
      </c>
      <c r="AZ646" s="96" t="s">
        <v>165</v>
      </c>
      <c r="BA646" s="96" t="s">
        <v>165</v>
      </c>
      <c r="BB646" s="96" t="s">
        <v>153</v>
      </c>
      <c r="BC646" s="96" t="s">
        <v>150</v>
      </c>
      <c r="BD646" s="96" t="s">
        <v>150</v>
      </c>
      <c r="BE646" s="96" t="s">
        <v>150</v>
      </c>
      <c r="BF646" s="96" t="s">
        <v>153</v>
      </c>
      <c r="BG646" s="96" t="s">
        <v>166</v>
      </c>
      <c r="BH646" s="96" t="s">
        <v>153</v>
      </c>
      <c r="BI646" s="96" t="s">
        <v>153</v>
      </c>
      <c r="BJ646" s="96" t="s">
        <v>153</v>
      </c>
      <c r="BK646" s="96" t="s">
        <v>150</v>
      </c>
      <c r="BL646" s="96" t="s">
        <v>150</v>
      </c>
      <c r="BM646" s="96" t="s">
        <v>166</v>
      </c>
      <c r="BN646" s="96" t="s">
        <v>166</v>
      </c>
      <c r="BO646" s="96"/>
      <c r="BP646" s="96" t="s">
        <v>153</v>
      </c>
      <c r="BQ646" s="96" t="s">
        <v>150</v>
      </c>
      <c r="BR646" s="96" t="s">
        <v>150</v>
      </c>
      <c r="BS646" s="96">
        <v>25.691210999999999</v>
      </c>
      <c r="BT646" s="96">
        <v>-79.267438999999996</v>
      </c>
      <c r="BU646" s="97">
        <v>42570</v>
      </c>
      <c r="BV646" s="118">
        <v>0.59583333333333333</v>
      </c>
      <c r="BW646" s="96" t="s">
        <v>153</v>
      </c>
      <c r="BX646" s="96" t="s">
        <v>150</v>
      </c>
      <c r="BY646" s="96" t="s">
        <v>150</v>
      </c>
      <c r="BZ646" s="96" t="s">
        <v>150</v>
      </c>
      <c r="CA646" s="118" t="s">
        <v>150</v>
      </c>
      <c r="CB646" s="118" t="s">
        <v>150</v>
      </c>
      <c r="CC646" s="118" t="s">
        <v>150</v>
      </c>
      <c r="CD646" s="96" t="s">
        <v>153</v>
      </c>
      <c r="CE646" s="96" t="s">
        <v>150</v>
      </c>
      <c r="CF646" s="96" t="s">
        <v>150</v>
      </c>
      <c r="CG646" s="96" t="s">
        <v>153</v>
      </c>
      <c r="CH646" s="96" t="s">
        <v>158</v>
      </c>
      <c r="CI646" s="96"/>
      <c r="CJ646" s="96"/>
      <c r="CK646" s="96"/>
      <c r="CL646" s="96"/>
      <c r="CM646" s="96"/>
      <c r="CN646" s="96"/>
      <c r="CO646" s="96"/>
      <c r="CP646" s="96"/>
      <c r="CQ646" s="96"/>
      <c r="CR646" s="96"/>
      <c r="CS646" s="96"/>
    </row>
    <row r="647" spans="1:97" ht="15" customHeight="1" x14ac:dyDescent="0.55000000000000004">
      <c r="A647" s="96">
        <v>169</v>
      </c>
      <c r="E647" s="76" t="s">
        <v>356</v>
      </c>
      <c r="F647" s="96" t="s">
        <v>357</v>
      </c>
      <c r="G647" s="96" t="s">
        <v>764</v>
      </c>
      <c r="H647" s="96" t="s">
        <v>765</v>
      </c>
      <c r="I647" s="97">
        <v>42570</v>
      </c>
      <c r="J647" s="98">
        <v>2016</v>
      </c>
      <c r="K647" s="98">
        <v>7</v>
      </c>
      <c r="L647" s="98" t="s">
        <v>159</v>
      </c>
      <c r="M647" s="96" t="s">
        <v>150</v>
      </c>
      <c r="N647" s="96" t="s">
        <v>360</v>
      </c>
      <c r="O647" s="118">
        <v>0.64027777777777783</v>
      </c>
      <c r="P647" s="96" t="s">
        <v>160</v>
      </c>
      <c r="Q647" s="119">
        <v>25.692343999999999</v>
      </c>
      <c r="R647" s="119">
        <v>-79.268432000000004</v>
      </c>
      <c r="S647" s="96" t="s">
        <v>152</v>
      </c>
      <c r="T647" s="96" t="s">
        <v>150</v>
      </c>
      <c r="U647" s="96" t="s">
        <v>153</v>
      </c>
      <c r="V647" s="96" t="s">
        <v>150</v>
      </c>
      <c r="W647" s="96" t="s">
        <v>150</v>
      </c>
      <c r="X647" s="96" t="s">
        <v>150</v>
      </c>
      <c r="Y647" s="96" t="s">
        <v>766</v>
      </c>
      <c r="Z647" s="96" t="s">
        <v>767</v>
      </c>
      <c r="AA647" s="120">
        <v>982.00040612927</v>
      </c>
      <c r="AB647" s="96" t="s">
        <v>179</v>
      </c>
      <c r="AC647" s="96">
        <v>7.2</v>
      </c>
      <c r="AD647" s="96">
        <v>52.1</v>
      </c>
      <c r="AE647" s="96">
        <v>53.4</v>
      </c>
      <c r="AF647" s="96">
        <v>43.2</v>
      </c>
      <c r="AG647" s="121" t="s">
        <v>150</v>
      </c>
      <c r="AH647" s="122">
        <v>58.7</v>
      </c>
      <c r="AI647" s="96">
        <v>55.6</v>
      </c>
      <c r="AJ647" s="96">
        <v>44.2</v>
      </c>
      <c r="AK647" s="96">
        <v>6.1</v>
      </c>
      <c r="AL647" s="96">
        <v>5.3</v>
      </c>
      <c r="AM647" s="96">
        <v>20.399999999999999</v>
      </c>
      <c r="AN647" s="96" t="s">
        <v>150</v>
      </c>
      <c r="AO647" s="96" t="s">
        <v>163</v>
      </c>
      <c r="AP647" s="96" t="s">
        <v>166</v>
      </c>
      <c r="AQ647" s="96" t="s">
        <v>238</v>
      </c>
      <c r="AR647" s="96" t="s">
        <v>153</v>
      </c>
      <c r="AS647" s="96" t="s">
        <v>150</v>
      </c>
      <c r="AT647" s="96" t="s">
        <v>153</v>
      </c>
      <c r="AU647" s="96" t="s">
        <v>150</v>
      </c>
      <c r="AV647" s="96" t="s">
        <v>153</v>
      </c>
      <c r="AW647" s="96" t="s">
        <v>150</v>
      </c>
      <c r="AX647" s="96" t="s">
        <v>153</v>
      </c>
      <c r="AY647" s="96" t="s">
        <v>150</v>
      </c>
      <c r="AZ647" s="96" t="s">
        <v>165</v>
      </c>
      <c r="BA647" s="96" t="s">
        <v>165</v>
      </c>
      <c r="BB647" s="96" t="s">
        <v>153</v>
      </c>
      <c r="BC647" s="96" t="s">
        <v>150</v>
      </c>
      <c r="BD647" s="96" t="s">
        <v>150</v>
      </c>
      <c r="BE647" s="96" t="s">
        <v>150</v>
      </c>
      <c r="BF647" s="96" t="s">
        <v>153</v>
      </c>
      <c r="BG647" s="96" t="s">
        <v>166</v>
      </c>
      <c r="BH647" s="96" t="s">
        <v>153</v>
      </c>
      <c r="BI647" s="96" t="s">
        <v>153</v>
      </c>
      <c r="BJ647" s="96" t="s">
        <v>153</v>
      </c>
      <c r="BK647" s="96" t="s">
        <v>150</v>
      </c>
      <c r="BL647" s="96" t="s">
        <v>150</v>
      </c>
      <c r="BM647" s="96" t="s">
        <v>150</v>
      </c>
      <c r="BN647" s="96" t="s">
        <v>166</v>
      </c>
      <c r="BO647" s="96"/>
      <c r="BP647" s="96" t="s">
        <v>153</v>
      </c>
      <c r="BQ647" s="96" t="s">
        <v>150</v>
      </c>
      <c r="BR647" s="96" t="s">
        <v>150</v>
      </c>
      <c r="BS647" s="96">
        <v>25.691210999999999</v>
      </c>
      <c r="BT647" s="96">
        <v>-79.267438999999996</v>
      </c>
      <c r="BU647" s="97">
        <v>42570</v>
      </c>
      <c r="BV647" s="118">
        <v>0.6743055555555556</v>
      </c>
      <c r="BW647" s="96" t="s">
        <v>153</v>
      </c>
      <c r="BX647" s="96" t="s">
        <v>150</v>
      </c>
      <c r="BY647" s="96" t="s">
        <v>150</v>
      </c>
      <c r="BZ647" s="96" t="s">
        <v>150</v>
      </c>
      <c r="CA647" s="118" t="s">
        <v>150</v>
      </c>
      <c r="CB647" s="118" t="s">
        <v>150</v>
      </c>
      <c r="CC647" s="118" t="s">
        <v>150</v>
      </c>
      <c r="CD647" s="96" t="s">
        <v>153</v>
      </c>
      <c r="CE647" s="96" t="s">
        <v>150</v>
      </c>
      <c r="CF647" s="96" t="s">
        <v>150</v>
      </c>
      <c r="CG647" s="96" t="s">
        <v>153</v>
      </c>
      <c r="CH647" s="96" t="s">
        <v>158</v>
      </c>
      <c r="CI647" s="96"/>
      <c r="CJ647" s="96"/>
      <c r="CK647" s="96"/>
      <c r="CL647" s="96"/>
      <c r="CM647" s="96"/>
      <c r="CN647" s="96"/>
      <c r="CO647" s="96"/>
      <c r="CP647" s="96"/>
      <c r="CQ647" s="96"/>
      <c r="CR647" s="96"/>
      <c r="CS647" s="96"/>
    </row>
    <row r="648" spans="1:97" ht="15" customHeight="1" x14ac:dyDescent="0.55000000000000004">
      <c r="A648" s="96">
        <v>170</v>
      </c>
      <c r="E648" s="76" t="s">
        <v>356</v>
      </c>
      <c r="F648" s="96" t="s">
        <v>357</v>
      </c>
      <c r="G648" s="96" t="s">
        <v>768</v>
      </c>
      <c r="H648" s="96" t="s">
        <v>769</v>
      </c>
      <c r="I648" s="97">
        <v>42570</v>
      </c>
      <c r="J648" s="98">
        <v>2016</v>
      </c>
      <c r="K648" s="98">
        <v>7</v>
      </c>
      <c r="L648" s="98" t="s">
        <v>159</v>
      </c>
      <c r="M648" s="96" t="s">
        <v>150</v>
      </c>
      <c r="N648" s="96" t="s">
        <v>360</v>
      </c>
      <c r="O648" s="118">
        <v>0.65277777777777779</v>
      </c>
      <c r="P648" s="96" t="s">
        <v>160</v>
      </c>
      <c r="Q648" s="119">
        <v>25.691400999999999</v>
      </c>
      <c r="R648" s="119">
        <v>-79.266822000000005</v>
      </c>
      <c r="S648" s="96" t="s">
        <v>152</v>
      </c>
      <c r="T648" s="96" t="s">
        <v>150</v>
      </c>
      <c r="U648" s="96" t="s">
        <v>153</v>
      </c>
      <c r="V648" s="96" t="s">
        <v>150</v>
      </c>
      <c r="W648" s="96" t="s">
        <v>150</v>
      </c>
      <c r="X648" s="96" t="s">
        <v>150</v>
      </c>
      <c r="Y648" s="96" t="s">
        <v>770</v>
      </c>
      <c r="Z648" s="96" t="s">
        <v>771</v>
      </c>
      <c r="AA648" s="120">
        <v>982.00040613034105</v>
      </c>
      <c r="AB648" s="96" t="s">
        <v>179</v>
      </c>
      <c r="AC648" s="96">
        <v>6.9</v>
      </c>
      <c r="AD648" s="96">
        <v>55.2</v>
      </c>
      <c r="AE648" s="96">
        <v>56.3</v>
      </c>
      <c r="AF648" s="96">
        <v>43.1</v>
      </c>
      <c r="AG648" s="121" t="s">
        <v>150</v>
      </c>
      <c r="AH648" s="122">
        <v>61.3</v>
      </c>
      <c r="AI648" s="96">
        <v>52.5</v>
      </c>
      <c r="AJ648" s="96">
        <v>47.7</v>
      </c>
      <c r="AK648" s="96">
        <v>12.8</v>
      </c>
      <c r="AL648" s="96">
        <v>8.5</v>
      </c>
      <c r="AM648" s="96">
        <v>22.9</v>
      </c>
      <c r="AN648" s="96" t="s">
        <v>150</v>
      </c>
      <c r="AO648" s="96" t="s">
        <v>163</v>
      </c>
      <c r="AP648" s="96" t="s">
        <v>153</v>
      </c>
      <c r="AQ648" s="96" t="s">
        <v>150</v>
      </c>
      <c r="AR648" s="96" t="s">
        <v>153</v>
      </c>
      <c r="AS648" s="96" t="s">
        <v>150</v>
      </c>
      <c r="AT648" s="96" t="s">
        <v>166</v>
      </c>
      <c r="AU648" s="96" t="s">
        <v>181</v>
      </c>
      <c r="AV648" s="96" t="s">
        <v>153</v>
      </c>
      <c r="AW648" s="96" t="s">
        <v>150</v>
      </c>
      <c r="AX648" s="96" t="s">
        <v>153</v>
      </c>
      <c r="AY648" s="96" t="s">
        <v>150</v>
      </c>
      <c r="AZ648" s="96" t="s">
        <v>165</v>
      </c>
      <c r="BA648" s="96" t="s">
        <v>165</v>
      </c>
      <c r="BB648" s="96" t="s">
        <v>166</v>
      </c>
      <c r="BC648" s="96">
        <v>7</v>
      </c>
      <c r="BD648" s="96">
        <v>1</v>
      </c>
      <c r="BE648" s="96" t="s">
        <v>150</v>
      </c>
      <c r="BF648" s="96" t="s">
        <v>153</v>
      </c>
      <c r="BG648" s="96" t="s">
        <v>166</v>
      </c>
      <c r="BH648" s="96" t="s">
        <v>153</v>
      </c>
      <c r="BI648" s="96" t="s">
        <v>153</v>
      </c>
      <c r="BJ648" s="96" t="s">
        <v>153</v>
      </c>
      <c r="BK648" s="96" t="s">
        <v>150</v>
      </c>
      <c r="BL648" s="96" t="s">
        <v>150</v>
      </c>
      <c r="BM648" s="96" t="s">
        <v>166</v>
      </c>
      <c r="BN648" s="96" t="s">
        <v>166</v>
      </c>
      <c r="BO648" s="96"/>
      <c r="BP648" s="96" t="s">
        <v>153</v>
      </c>
      <c r="BQ648" s="96" t="s">
        <v>150</v>
      </c>
      <c r="BR648" s="96" t="s">
        <v>150</v>
      </c>
      <c r="BS648" s="96">
        <v>25.691261000000001</v>
      </c>
      <c r="BT648" s="96">
        <v>-79.267465000000001</v>
      </c>
      <c r="BU648" s="97">
        <v>42570</v>
      </c>
      <c r="BV648" s="118">
        <v>0.66180555555555554</v>
      </c>
      <c r="BW648" s="96" t="s">
        <v>153</v>
      </c>
      <c r="BX648" s="96" t="s">
        <v>150</v>
      </c>
      <c r="BY648" s="96" t="s">
        <v>150</v>
      </c>
      <c r="BZ648" s="96" t="s">
        <v>150</v>
      </c>
      <c r="CA648" s="118" t="s">
        <v>150</v>
      </c>
      <c r="CB648" s="118" t="s">
        <v>150</v>
      </c>
      <c r="CC648" s="118" t="s">
        <v>150</v>
      </c>
      <c r="CD648" s="96" t="s">
        <v>153</v>
      </c>
      <c r="CE648" s="96" t="s">
        <v>150</v>
      </c>
      <c r="CF648" s="96" t="s">
        <v>150</v>
      </c>
      <c r="CG648" s="96" t="s">
        <v>153</v>
      </c>
      <c r="CH648" s="96" t="s">
        <v>158</v>
      </c>
      <c r="CI648" s="96"/>
      <c r="CJ648" s="96"/>
      <c r="CK648" s="96"/>
      <c r="CL648" s="96"/>
      <c r="CM648" s="96"/>
      <c r="CN648" s="96"/>
      <c r="CO648" s="96"/>
      <c r="CP648" s="96"/>
      <c r="CQ648" s="96"/>
      <c r="CR648" s="96"/>
      <c r="CS648" s="96"/>
    </row>
    <row r="649" spans="1:97" ht="15" customHeight="1" x14ac:dyDescent="0.55000000000000004">
      <c r="A649" s="96">
        <v>172</v>
      </c>
      <c r="E649" s="76" t="s">
        <v>356</v>
      </c>
      <c r="F649" s="96" t="s">
        <v>357</v>
      </c>
      <c r="G649" s="96" t="s">
        <v>772</v>
      </c>
      <c r="H649" s="96" t="s">
        <v>773</v>
      </c>
      <c r="I649" s="97">
        <v>42570</v>
      </c>
      <c r="J649" s="98">
        <v>2016</v>
      </c>
      <c r="K649" s="98">
        <v>7</v>
      </c>
      <c r="L649" s="98" t="s">
        <v>159</v>
      </c>
      <c r="M649" s="96" t="s">
        <v>150</v>
      </c>
      <c r="N649" s="96" t="s">
        <v>360</v>
      </c>
      <c r="O649" s="118">
        <v>0.6875</v>
      </c>
      <c r="P649" s="96" t="s">
        <v>160</v>
      </c>
      <c r="Q649" s="119">
        <v>25.690470000000001</v>
      </c>
      <c r="R649" s="119">
        <v>-79.266446000000002</v>
      </c>
      <c r="S649" s="96" t="s">
        <v>152</v>
      </c>
      <c r="T649" s="96" t="s">
        <v>150</v>
      </c>
      <c r="U649" s="96" t="s">
        <v>153</v>
      </c>
      <c r="V649" s="96" t="s">
        <v>150</v>
      </c>
      <c r="W649" s="96" t="s">
        <v>150</v>
      </c>
      <c r="X649" s="96" t="s">
        <v>150</v>
      </c>
      <c r="Y649" s="96" t="s">
        <v>774</v>
      </c>
      <c r="Z649" s="96" t="s">
        <v>775</v>
      </c>
      <c r="AA649" s="120">
        <v>982.00040612970497</v>
      </c>
      <c r="AB649" s="96" t="s">
        <v>179</v>
      </c>
      <c r="AC649" s="96">
        <v>6.8</v>
      </c>
      <c r="AD649" s="96">
        <v>51.2</v>
      </c>
      <c r="AE649" s="96">
        <v>52.3</v>
      </c>
      <c r="AF649" s="96">
        <v>40.5</v>
      </c>
      <c r="AG649" s="121" t="s">
        <v>150</v>
      </c>
      <c r="AH649" s="122">
        <v>56.4</v>
      </c>
      <c r="AI649" s="96">
        <v>47.6</v>
      </c>
      <c r="AJ649" s="96">
        <v>43.3</v>
      </c>
      <c r="AK649" s="96">
        <v>10.5</v>
      </c>
      <c r="AL649" s="96">
        <v>6.9</v>
      </c>
      <c r="AM649" s="96">
        <v>19.3</v>
      </c>
      <c r="AN649" s="96" t="s">
        <v>150</v>
      </c>
      <c r="AO649" s="96" t="s">
        <v>163</v>
      </c>
      <c r="AP649" s="96" t="s">
        <v>166</v>
      </c>
      <c r="AQ649" s="96" t="s">
        <v>776</v>
      </c>
      <c r="AR649" s="96" t="s">
        <v>153</v>
      </c>
      <c r="AS649" s="96" t="s">
        <v>150</v>
      </c>
      <c r="AT649" s="96" t="s">
        <v>153</v>
      </c>
      <c r="AU649" s="96" t="s">
        <v>150</v>
      </c>
      <c r="AV649" s="96" t="s">
        <v>153</v>
      </c>
      <c r="AW649" s="96" t="s">
        <v>150</v>
      </c>
      <c r="AX649" s="96" t="s">
        <v>153</v>
      </c>
      <c r="AY649" s="96" t="s">
        <v>150</v>
      </c>
      <c r="AZ649" s="96" t="s">
        <v>165</v>
      </c>
      <c r="BA649" s="96" t="s">
        <v>164</v>
      </c>
      <c r="BB649" s="96" t="s">
        <v>153</v>
      </c>
      <c r="BC649" s="96" t="s">
        <v>150</v>
      </c>
      <c r="BD649" s="96" t="s">
        <v>150</v>
      </c>
      <c r="BE649" s="96" t="s">
        <v>150</v>
      </c>
      <c r="BF649" s="96" t="s">
        <v>153</v>
      </c>
      <c r="BG649" s="96" t="s">
        <v>153</v>
      </c>
      <c r="BH649" s="96" t="s">
        <v>153</v>
      </c>
      <c r="BI649" s="96" t="s">
        <v>153</v>
      </c>
      <c r="BJ649" s="96" t="s">
        <v>153</v>
      </c>
      <c r="BK649" s="96" t="s">
        <v>150</v>
      </c>
      <c r="BL649" s="96" t="s">
        <v>150</v>
      </c>
      <c r="BM649" s="96" t="s">
        <v>166</v>
      </c>
      <c r="BN649" s="96" t="s">
        <v>166</v>
      </c>
      <c r="BO649" s="96"/>
      <c r="BP649" s="96" t="s">
        <v>153</v>
      </c>
      <c r="BQ649" s="96" t="s">
        <v>150</v>
      </c>
      <c r="BR649" s="96" t="s">
        <v>150</v>
      </c>
      <c r="BS649" s="96">
        <v>25.691068000000001</v>
      </c>
      <c r="BT649" s="96">
        <v>-79.267397000000003</v>
      </c>
      <c r="BU649" s="97">
        <v>42570</v>
      </c>
      <c r="BV649" s="118">
        <v>0.70833333333333337</v>
      </c>
      <c r="BW649" s="96" t="s">
        <v>153</v>
      </c>
      <c r="BX649" s="96" t="s">
        <v>150</v>
      </c>
      <c r="BY649" s="96" t="s">
        <v>150</v>
      </c>
      <c r="BZ649" s="96" t="s">
        <v>150</v>
      </c>
      <c r="CA649" s="118" t="s">
        <v>150</v>
      </c>
      <c r="CB649" s="118" t="s">
        <v>150</v>
      </c>
      <c r="CC649" s="118" t="s">
        <v>150</v>
      </c>
      <c r="CD649" s="96" t="s">
        <v>153</v>
      </c>
      <c r="CE649" s="96" t="s">
        <v>150</v>
      </c>
      <c r="CF649" s="96" t="s">
        <v>150</v>
      </c>
      <c r="CG649" s="96" t="s">
        <v>153</v>
      </c>
      <c r="CH649" s="96" t="s">
        <v>158</v>
      </c>
      <c r="CI649" s="96"/>
      <c r="CJ649" s="123">
        <v>1.3495200385373132</v>
      </c>
      <c r="CK649" s="123">
        <v>-5.85562511729563</v>
      </c>
      <c r="CL649" s="124">
        <v>8.7155741952576138E-2</v>
      </c>
      <c r="CM649" s="124">
        <v>0.26297419025403584</v>
      </c>
      <c r="CN649" s="123">
        <v>14.264442218097567</v>
      </c>
      <c r="CO649" s="123">
        <v>43.039965671691625</v>
      </c>
      <c r="CP649" s="123">
        <v>6.2209665919040784</v>
      </c>
      <c r="CQ649" s="123">
        <v>21.896268963699903</v>
      </c>
      <c r="CR649" s="123">
        <v>3.0172904775123985</v>
      </c>
      <c r="CS649" s="123">
        <v>3.5197535045752457</v>
      </c>
    </row>
    <row r="650" spans="1:97" ht="15" customHeight="1" x14ac:dyDescent="0.55000000000000004">
      <c r="A650" s="96">
        <v>316</v>
      </c>
      <c r="E650" s="76" t="s">
        <v>356</v>
      </c>
      <c r="F650" s="96" t="s">
        <v>1194</v>
      </c>
      <c r="G650" s="96" t="s">
        <v>772</v>
      </c>
      <c r="H650" s="96" t="s">
        <v>1234</v>
      </c>
      <c r="I650" s="97">
        <v>42859</v>
      </c>
      <c r="J650" s="98">
        <v>2017</v>
      </c>
      <c r="K650" s="98">
        <v>5</v>
      </c>
      <c r="L650" s="98" t="s">
        <v>3544</v>
      </c>
      <c r="M650" s="96" t="s">
        <v>150</v>
      </c>
      <c r="N650" s="96" t="s">
        <v>360</v>
      </c>
      <c r="O650" s="118">
        <v>0.55486111111111114</v>
      </c>
      <c r="P650" s="96" t="s">
        <v>160</v>
      </c>
      <c r="Q650" s="119">
        <v>25.69312</v>
      </c>
      <c r="R650" s="119">
        <v>-79.270650000000003</v>
      </c>
      <c r="S650" s="96" t="s">
        <v>290</v>
      </c>
      <c r="T650" s="96">
        <v>289</v>
      </c>
      <c r="U650" s="96" t="s">
        <v>153</v>
      </c>
      <c r="V650" s="96" t="s">
        <v>150</v>
      </c>
      <c r="W650" s="96" t="s">
        <v>166</v>
      </c>
      <c r="X650" s="96" t="s">
        <v>291</v>
      </c>
      <c r="Y650" s="96" t="s">
        <v>774</v>
      </c>
      <c r="Z650" s="96" t="s">
        <v>775</v>
      </c>
      <c r="AA650" s="120">
        <v>982.00040612970497</v>
      </c>
      <c r="AB650" s="96" t="s">
        <v>179</v>
      </c>
      <c r="AC650" s="96">
        <v>8</v>
      </c>
      <c r="AD650" s="96">
        <v>53.9</v>
      </c>
      <c r="AE650" s="96">
        <v>54.8</v>
      </c>
      <c r="AF650" s="96">
        <v>42.4</v>
      </c>
      <c r="AG650" s="122">
        <v>57.1</v>
      </c>
      <c r="AH650" s="122">
        <v>58.1</v>
      </c>
      <c r="AI650" s="96">
        <v>49.5</v>
      </c>
      <c r="AJ650" s="96">
        <v>44.9</v>
      </c>
      <c r="AK650" s="96">
        <v>10.7</v>
      </c>
      <c r="AL650" s="96">
        <v>7</v>
      </c>
      <c r="AM650" s="96">
        <v>17.5</v>
      </c>
      <c r="AN650" s="96" t="s">
        <v>150</v>
      </c>
      <c r="AO650" s="96" t="s">
        <v>163</v>
      </c>
      <c r="AP650" s="96" t="s">
        <v>153</v>
      </c>
      <c r="AQ650" s="96" t="s">
        <v>150</v>
      </c>
      <c r="AR650" s="96" t="s">
        <v>153</v>
      </c>
      <c r="AS650" s="96" t="s">
        <v>150</v>
      </c>
      <c r="AT650" s="96" t="s">
        <v>166</v>
      </c>
      <c r="AU650" s="96" t="s">
        <v>181</v>
      </c>
      <c r="AV650" s="96" t="s">
        <v>153</v>
      </c>
      <c r="AW650" s="96" t="s">
        <v>150</v>
      </c>
      <c r="AX650" s="96" t="s">
        <v>153</v>
      </c>
      <c r="AY650" s="96" t="s">
        <v>150</v>
      </c>
      <c r="AZ650" s="96" t="s">
        <v>165</v>
      </c>
      <c r="BA650" s="96" t="s">
        <v>164</v>
      </c>
      <c r="BB650" s="96" t="s">
        <v>153</v>
      </c>
      <c r="BC650" s="96" t="s">
        <v>150</v>
      </c>
      <c r="BD650" s="96" t="s">
        <v>150</v>
      </c>
      <c r="BE650" s="96" t="s">
        <v>153</v>
      </c>
      <c r="BF650" s="96" t="s">
        <v>153</v>
      </c>
      <c r="BG650" s="96" t="s">
        <v>166</v>
      </c>
      <c r="BH650" s="96" t="s">
        <v>153</v>
      </c>
      <c r="BI650" s="96" t="s">
        <v>153</v>
      </c>
      <c r="BJ650" s="96" t="s">
        <v>153</v>
      </c>
      <c r="BK650" s="96" t="s">
        <v>150</v>
      </c>
      <c r="BL650" s="96" t="s">
        <v>150</v>
      </c>
      <c r="BM650" s="96" t="s">
        <v>166</v>
      </c>
      <c r="BN650" s="96" t="s">
        <v>166</v>
      </c>
      <c r="BO650" s="96" t="s">
        <v>1235</v>
      </c>
      <c r="BP650" s="96" t="s">
        <v>153</v>
      </c>
      <c r="BQ650" s="96" t="s">
        <v>150</v>
      </c>
      <c r="BR650" s="96" t="s">
        <v>150</v>
      </c>
      <c r="BS650" s="96">
        <v>25.693670000000001</v>
      </c>
      <c r="BT650" s="96">
        <v>-79.271550000000005</v>
      </c>
      <c r="BU650" s="97">
        <v>42859</v>
      </c>
      <c r="BV650" s="118">
        <v>0.57430555555555551</v>
      </c>
      <c r="BW650" s="96" t="s">
        <v>153</v>
      </c>
      <c r="BX650" s="96" t="s">
        <v>150</v>
      </c>
      <c r="BY650" s="96" t="s">
        <v>150</v>
      </c>
      <c r="BZ650" s="96" t="s">
        <v>150</v>
      </c>
      <c r="CA650" s="118" t="s">
        <v>150</v>
      </c>
      <c r="CB650" s="118" t="s">
        <v>150</v>
      </c>
      <c r="CC650" s="118" t="s">
        <v>150</v>
      </c>
      <c r="CD650" s="96" t="s">
        <v>153</v>
      </c>
      <c r="CE650" s="96" t="s">
        <v>150</v>
      </c>
      <c r="CF650" s="96" t="s">
        <v>150</v>
      </c>
      <c r="CG650" s="96" t="s">
        <v>153</v>
      </c>
      <c r="CH650" s="96" t="s">
        <v>158</v>
      </c>
      <c r="CI650" s="96"/>
      <c r="CJ650" s="123">
        <v>1.3495200385373132</v>
      </c>
      <c r="CK650" s="123">
        <v>-5.85562511729563</v>
      </c>
      <c r="CL650" s="124">
        <v>8.7155741952576138E-2</v>
      </c>
      <c r="CM650" s="124">
        <v>0.26297419025403584</v>
      </c>
      <c r="CN650" s="123">
        <v>14.264442218097567</v>
      </c>
      <c r="CO650" s="123">
        <v>43.039965671691625</v>
      </c>
      <c r="CP650" s="123">
        <v>6.2209665919040784</v>
      </c>
      <c r="CQ650" s="123">
        <v>21.896268963699903</v>
      </c>
      <c r="CR650" s="123">
        <v>3.0172904775123985</v>
      </c>
      <c r="CS650" s="123">
        <v>3.5197535045752457</v>
      </c>
    </row>
    <row r="651" spans="1:97" ht="15" customHeight="1" x14ac:dyDescent="0.55000000000000004">
      <c r="A651" s="96">
        <v>173</v>
      </c>
      <c r="E651" s="76" t="s">
        <v>356</v>
      </c>
      <c r="F651" s="96" t="s">
        <v>357</v>
      </c>
      <c r="G651" s="96" t="s">
        <v>777</v>
      </c>
      <c r="H651" s="96" t="s">
        <v>778</v>
      </c>
      <c r="I651" s="97">
        <v>42570</v>
      </c>
      <c r="J651" s="98">
        <v>2016</v>
      </c>
      <c r="K651" s="98">
        <v>7</v>
      </c>
      <c r="L651" s="98" t="s">
        <v>159</v>
      </c>
      <c r="M651" s="96" t="s">
        <v>150</v>
      </c>
      <c r="N651" s="96" t="s">
        <v>360</v>
      </c>
      <c r="O651" s="118">
        <v>0.69027777777777777</v>
      </c>
      <c r="P651" s="96" t="s">
        <v>160</v>
      </c>
      <c r="Q651" s="119">
        <v>25.688956999999998</v>
      </c>
      <c r="R651" s="119">
        <v>-79.265685000000005</v>
      </c>
      <c r="S651" s="96" t="s">
        <v>152</v>
      </c>
      <c r="T651" s="96" t="s">
        <v>150</v>
      </c>
      <c r="U651" s="96" t="s">
        <v>153</v>
      </c>
      <c r="V651" s="96" t="s">
        <v>150</v>
      </c>
      <c r="W651" s="96" t="s">
        <v>150</v>
      </c>
      <c r="X651" s="96" t="s">
        <v>150</v>
      </c>
      <c r="Y651" s="96" t="s">
        <v>779</v>
      </c>
      <c r="Z651" s="96" t="s">
        <v>780</v>
      </c>
      <c r="AA651" s="120">
        <v>982.00040613009003</v>
      </c>
      <c r="AB651" s="96" t="s">
        <v>179</v>
      </c>
      <c r="AC651" s="96">
        <v>5.5</v>
      </c>
      <c r="AD651" s="96">
        <v>42.6</v>
      </c>
      <c r="AE651" s="96">
        <v>43.5</v>
      </c>
      <c r="AF651" s="96">
        <v>34.1</v>
      </c>
      <c r="AG651" s="121" t="s">
        <v>150</v>
      </c>
      <c r="AH651" s="122">
        <v>47.7</v>
      </c>
      <c r="AI651" s="96">
        <v>39.200000000000003</v>
      </c>
      <c r="AJ651" s="96">
        <v>36.5</v>
      </c>
      <c r="AK651" s="96">
        <v>8.5</v>
      </c>
      <c r="AL651" s="96">
        <v>5.0999999999999996</v>
      </c>
      <c r="AM651" s="96">
        <v>8</v>
      </c>
      <c r="AN651" s="96" t="s">
        <v>150</v>
      </c>
      <c r="AO651" s="96" t="s">
        <v>163</v>
      </c>
      <c r="AP651" s="96" t="s">
        <v>153</v>
      </c>
      <c r="AQ651" s="96" t="s">
        <v>150</v>
      </c>
      <c r="AR651" s="96" t="s">
        <v>153</v>
      </c>
      <c r="AS651" s="96" t="s">
        <v>150</v>
      </c>
      <c r="AT651" s="96" t="s">
        <v>153</v>
      </c>
      <c r="AU651" s="96" t="s">
        <v>150</v>
      </c>
      <c r="AV651" s="96" t="s">
        <v>153</v>
      </c>
      <c r="AW651" s="96" t="s">
        <v>150</v>
      </c>
      <c r="AX651" s="96" t="s">
        <v>153</v>
      </c>
      <c r="AY651" s="96" t="s">
        <v>150</v>
      </c>
      <c r="AZ651" s="96" t="s">
        <v>164</v>
      </c>
      <c r="BA651" s="96" t="s">
        <v>165</v>
      </c>
      <c r="BB651" s="96" t="s">
        <v>153</v>
      </c>
      <c r="BC651" s="96" t="s">
        <v>150</v>
      </c>
      <c r="BD651" s="96" t="s">
        <v>150</v>
      </c>
      <c r="BE651" s="96" t="s">
        <v>150</v>
      </c>
      <c r="BF651" s="96" t="s">
        <v>153</v>
      </c>
      <c r="BG651" s="96" t="s">
        <v>153</v>
      </c>
      <c r="BH651" s="96" t="s">
        <v>153</v>
      </c>
      <c r="BI651" s="96" t="s">
        <v>153</v>
      </c>
      <c r="BJ651" s="96" t="s">
        <v>153</v>
      </c>
      <c r="BK651" s="96" t="s">
        <v>150</v>
      </c>
      <c r="BL651" s="96" t="s">
        <v>150</v>
      </c>
      <c r="BM651" s="96" t="s">
        <v>166</v>
      </c>
      <c r="BN651" s="96" t="s">
        <v>166</v>
      </c>
      <c r="BO651" s="96"/>
      <c r="BP651" s="96" t="s">
        <v>153</v>
      </c>
      <c r="BQ651" s="96" t="s">
        <v>150</v>
      </c>
      <c r="BR651" s="96" t="s">
        <v>150</v>
      </c>
      <c r="BS651" s="96">
        <v>25.691068000000001</v>
      </c>
      <c r="BT651" s="96">
        <v>-79.267397000000003</v>
      </c>
      <c r="BU651" s="97">
        <v>42570</v>
      </c>
      <c r="BV651" s="118">
        <v>0.70833333333333337</v>
      </c>
      <c r="BW651" s="96" t="s">
        <v>153</v>
      </c>
      <c r="BX651" s="96" t="s">
        <v>150</v>
      </c>
      <c r="BY651" s="96" t="s">
        <v>150</v>
      </c>
      <c r="BZ651" s="96" t="s">
        <v>150</v>
      </c>
      <c r="CA651" s="118" t="s">
        <v>150</v>
      </c>
      <c r="CB651" s="118" t="s">
        <v>150</v>
      </c>
      <c r="CC651" s="118" t="s">
        <v>150</v>
      </c>
      <c r="CD651" s="96" t="s">
        <v>153</v>
      </c>
      <c r="CE651" s="96" t="s">
        <v>150</v>
      </c>
      <c r="CF651" s="96" t="s">
        <v>150</v>
      </c>
      <c r="CG651" s="96" t="s">
        <v>153</v>
      </c>
      <c r="CH651" s="96" t="s">
        <v>158</v>
      </c>
      <c r="CI651" s="96"/>
      <c r="CJ651" s="96"/>
      <c r="CK651" s="96"/>
      <c r="CL651" s="96"/>
      <c r="CM651" s="96"/>
      <c r="CN651" s="96"/>
      <c r="CO651" s="96"/>
      <c r="CP651" s="96"/>
      <c r="CQ651" s="96"/>
      <c r="CR651" s="96"/>
      <c r="CS651" s="96"/>
    </row>
    <row r="652" spans="1:97" ht="15" customHeight="1" x14ac:dyDescent="0.55000000000000004">
      <c r="A652" s="96">
        <v>174</v>
      </c>
      <c r="E652" s="76" t="s">
        <v>356</v>
      </c>
      <c r="F652" s="96" t="s">
        <v>357</v>
      </c>
      <c r="G652" s="96" t="s">
        <v>781</v>
      </c>
      <c r="H652" s="96" t="s">
        <v>782</v>
      </c>
      <c r="I652" s="97">
        <v>42570</v>
      </c>
      <c r="J652" s="98">
        <v>2016</v>
      </c>
      <c r="K652" s="98">
        <v>7</v>
      </c>
      <c r="L652" s="98" t="s">
        <v>159</v>
      </c>
      <c r="M652" s="96" t="s">
        <v>150</v>
      </c>
      <c r="N652" s="96" t="s">
        <v>360</v>
      </c>
      <c r="O652" s="118">
        <v>0.69513888888888886</v>
      </c>
      <c r="P652" s="96" t="s">
        <v>160</v>
      </c>
      <c r="Q652" s="119">
        <v>25.691068000000001</v>
      </c>
      <c r="R652" s="119">
        <v>-79.267397000000003</v>
      </c>
      <c r="S652" s="96" t="s">
        <v>152</v>
      </c>
      <c r="T652" s="96" t="s">
        <v>150</v>
      </c>
      <c r="U652" s="99" t="s">
        <v>153</v>
      </c>
      <c r="V652" s="96" t="s">
        <v>150</v>
      </c>
      <c r="W652" s="96" t="s">
        <v>150</v>
      </c>
      <c r="X652" s="96" t="s">
        <v>150</v>
      </c>
      <c r="Y652" s="96" t="s">
        <v>783</v>
      </c>
      <c r="Z652" s="96" t="s">
        <v>784</v>
      </c>
      <c r="AA652" s="120">
        <v>982.00040612990097</v>
      </c>
      <c r="AB652" s="96" t="s">
        <v>179</v>
      </c>
      <c r="AC652" s="96">
        <v>6.9</v>
      </c>
      <c r="AD652" s="96">
        <v>40.200000000000003</v>
      </c>
      <c r="AE652" s="96">
        <v>41.3</v>
      </c>
      <c r="AF652" s="96">
        <v>33.299999999999997</v>
      </c>
      <c r="AG652" s="121" t="s">
        <v>150</v>
      </c>
      <c r="AH652" s="122">
        <v>43.6</v>
      </c>
      <c r="AI652" s="96">
        <v>39.6</v>
      </c>
      <c r="AJ652" s="96">
        <v>32.799999999999997</v>
      </c>
      <c r="AK652" s="96">
        <v>6.1</v>
      </c>
      <c r="AL652" s="96">
        <v>3.4</v>
      </c>
      <c r="AM652" s="96">
        <v>7.7</v>
      </c>
      <c r="AN652" s="96" t="s">
        <v>150</v>
      </c>
      <c r="AO652" s="96" t="s">
        <v>163</v>
      </c>
      <c r="AP652" s="96" t="s">
        <v>153</v>
      </c>
      <c r="AQ652" s="96" t="s">
        <v>150</v>
      </c>
      <c r="AR652" s="96" t="s">
        <v>166</v>
      </c>
      <c r="AS652" s="96" t="s">
        <v>785</v>
      </c>
      <c r="AT652" s="96" t="s">
        <v>153</v>
      </c>
      <c r="AU652" s="96" t="s">
        <v>150</v>
      </c>
      <c r="AV652" s="96" t="s">
        <v>153</v>
      </c>
      <c r="AW652" s="96" t="s">
        <v>150</v>
      </c>
      <c r="AX652" s="96" t="s">
        <v>153</v>
      </c>
      <c r="AY652" s="96" t="s">
        <v>150</v>
      </c>
      <c r="AZ652" s="96" t="s">
        <v>165</v>
      </c>
      <c r="BA652" s="96" t="s">
        <v>164</v>
      </c>
      <c r="BB652" s="96" t="s">
        <v>153</v>
      </c>
      <c r="BC652" s="96" t="s">
        <v>150</v>
      </c>
      <c r="BD652" s="96" t="s">
        <v>150</v>
      </c>
      <c r="BE652" s="96" t="s">
        <v>150</v>
      </c>
      <c r="BF652" s="96" t="s">
        <v>153</v>
      </c>
      <c r="BG652" s="96" t="s">
        <v>153</v>
      </c>
      <c r="BH652" s="96" t="s">
        <v>153</v>
      </c>
      <c r="BI652" s="96" t="s">
        <v>153</v>
      </c>
      <c r="BJ652" s="96" t="s">
        <v>153</v>
      </c>
      <c r="BK652" s="96" t="s">
        <v>150</v>
      </c>
      <c r="BL652" s="96" t="s">
        <v>150</v>
      </c>
      <c r="BM652" s="96" t="s">
        <v>166</v>
      </c>
      <c r="BN652" s="96" t="s">
        <v>166</v>
      </c>
      <c r="BO652" s="96"/>
      <c r="BP652" s="96" t="s">
        <v>153</v>
      </c>
      <c r="BQ652" s="96" t="s">
        <v>150</v>
      </c>
      <c r="BR652" s="96" t="s">
        <v>150</v>
      </c>
      <c r="BS652" s="96">
        <v>25.691068000000001</v>
      </c>
      <c r="BT652" s="96">
        <v>-79.267397000000003</v>
      </c>
      <c r="BU652" s="97">
        <v>42570</v>
      </c>
      <c r="BV652" s="118">
        <v>0.70833333333333337</v>
      </c>
      <c r="BW652" s="96" t="s">
        <v>153</v>
      </c>
      <c r="BX652" s="96" t="s">
        <v>150</v>
      </c>
      <c r="BY652" s="96" t="s">
        <v>150</v>
      </c>
      <c r="BZ652" s="96" t="s">
        <v>150</v>
      </c>
      <c r="CA652" s="118" t="s">
        <v>150</v>
      </c>
      <c r="CB652" s="118" t="s">
        <v>150</v>
      </c>
      <c r="CC652" s="118" t="s">
        <v>150</v>
      </c>
      <c r="CD652" s="96" t="s">
        <v>153</v>
      </c>
      <c r="CE652" s="96" t="s">
        <v>150</v>
      </c>
      <c r="CF652" s="96" t="s">
        <v>150</v>
      </c>
      <c r="CG652" s="96" t="s">
        <v>153</v>
      </c>
      <c r="CH652" s="96" t="s">
        <v>158</v>
      </c>
      <c r="CI652" s="96"/>
      <c r="CJ652" s="96"/>
      <c r="CK652" s="96"/>
      <c r="CL652" s="96"/>
      <c r="CM652" s="96"/>
      <c r="CN652" s="96"/>
      <c r="CO652" s="96"/>
      <c r="CP652" s="96"/>
      <c r="CQ652" s="96"/>
      <c r="CR652" s="96"/>
      <c r="CS652" s="96"/>
    </row>
    <row r="653" spans="1:97" ht="15" customHeight="1" x14ac:dyDescent="0.55000000000000004">
      <c r="A653" s="96">
        <v>176</v>
      </c>
      <c r="E653" s="76" t="s">
        <v>356</v>
      </c>
      <c r="F653" s="96" t="s">
        <v>357</v>
      </c>
      <c r="G653" s="96" t="s">
        <v>786</v>
      </c>
      <c r="H653" s="96" t="s">
        <v>787</v>
      </c>
      <c r="I653" s="97">
        <v>42571</v>
      </c>
      <c r="J653" s="98">
        <v>2016</v>
      </c>
      <c r="K653" s="98">
        <v>7</v>
      </c>
      <c r="L653" s="98" t="s">
        <v>159</v>
      </c>
      <c r="M653" s="96" t="s">
        <v>150</v>
      </c>
      <c r="N653" s="96" t="s">
        <v>380</v>
      </c>
      <c r="O653" s="118">
        <v>0.39583333333333331</v>
      </c>
      <c r="P653" s="96" t="s">
        <v>176</v>
      </c>
      <c r="Q653" s="119">
        <v>25.749887999999999</v>
      </c>
      <c r="R653" s="119">
        <v>-79.252491000000006</v>
      </c>
      <c r="S653" s="96" t="s">
        <v>152</v>
      </c>
      <c r="T653" s="96" t="s">
        <v>150</v>
      </c>
      <c r="U653" s="96" t="s">
        <v>153</v>
      </c>
      <c r="V653" s="96" t="s">
        <v>150</v>
      </c>
      <c r="W653" s="96" t="s">
        <v>150</v>
      </c>
      <c r="X653" s="96" t="s">
        <v>150</v>
      </c>
      <c r="Y653" s="96" t="s">
        <v>788</v>
      </c>
      <c r="Z653" s="96" t="s">
        <v>789</v>
      </c>
      <c r="AA653" s="120">
        <v>982.00040612901398</v>
      </c>
      <c r="AB653" s="96" t="s">
        <v>179</v>
      </c>
      <c r="AC653" s="96">
        <v>6.1</v>
      </c>
      <c r="AD653" s="96">
        <v>42</v>
      </c>
      <c r="AE653" s="96">
        <v>42.7</v>
      </c>
      <c r="AF653" s="96">
        <v>34.6</v>
      </c>
      <c r="AG653" s="121" t="s">
        <v>150</v>
      </c>
      <c r="AH653" s="122">
        <v>47.6</v>
      </c>
      <c r="AI653" s="96">
        <v>41</v>
      </c>
      <c r="AJ653" s="96">
        <v>35.799999999999997</v>
      </c>
      <c r="AK653" s="96">
        <v>7</v>
      </c>
      <c r="AL653" s="96">
        <v>4</v>
      </c>
      <c r="AM653" s="96">
        <v>8.1999999999999993</v>
      </c>
      <c r="AN653" s="96" t="s">
        <v>150</v>
      </c>
      <c r="AO653" s="96" t="s">
        <v>163</v>
      </c>
      <c r="AP653" s="96" t="s">
        <v>153</v>
      </c>
      <c r="AQ653" s="96" t="s">
        <v>150</v>
      </c>
      <c r="AR653" s="96" t="s">
        <v>166</v>
      </c>
      <c r="AS653" s="96" t="s">
        <v>790</v>
      </c>
      <c r="AT653" s="96" t="s">
        <v>153</v>
      </c>
      <c r="AU653" s="96" t="s">
        <v>150</v>
      </c>
      <c r="AV653" s="96" t="s">
        <v>153</v>
      </c>
      <c r="AW653" s="96" t="s">
        <v>150</v>
      </c>
      <c r="AX653" s="96" t="s">
        <v>153</v>
      </c>
      <c r="AY653" s="96" t="s">
        <v>150</v>
      </c>
      <c r="AZ653" s="96" t="s">
        <v>165</v>
      </c>
      <c r="BA653" s="96" t="s">
        <v>165</v>
      </c>
      <c r="BB653" s="96" t="s">
        <v>166</v>
      </c>
      <c r="BC653" s="96">
        <v>7</v>
      </c>
      <c r="BD653" s="96">
        <v>1</v>
      </c>
      <c r="BE653" s="96" t="s">
        <v>150</v>
      </c>
      <c r="BF653" s="96" t="s">
        <v>153</v>
      </c>
      <c r="BG653" s="96" t="s">
        <v>166</v>
      </c>
      <c r="BH653" s="96" t="s">
        <v>153</v>
      </c>
      <c r="BI653" s="96" t="s">
        <v>153</v>
      </c>
      <c r="BJ653" s="96" t="s">
        <v>153</v>
      </c>
      <c r="BK653" s="96" t="s">
        <v>150</v>
      </c>
      <c r="BL653" s="96" t="s">
        <v>150</v>
      </c>
      <c r="BM653" s="96" t="s">
        <v>166</v>
      </c>
      <c r="BN653" s="96" t="s">
        <v>166</v>
      </c>
      <c r="BO653" s="96"/>
      <c r="BP653" s="96" t="s">
        <v>153</v>
      </c>
      <c r="BQ653" s="96" t="s">
        <v>150</v>
      </c>
      <c r="BR653" s="96" t="s">
        <v>150</v>
      </c>
      <c r="BS653" s="96">
        <v>25.742981</v>
      </c>
      <c r="BT653" s="96">
        <v>-79.246500999999995</v>
      </c>
      <c r="BU653" s="97">
        <v>42571</v>
      </c>
      <c r="BV653" s="118">
        <v>0.48958333333333331</v>
      </c>
      <c r="BW653" s="96" t="s">
        <v>153</v>
      </c>
      <c r="BX653" s="96" t="s">
        <v>150</v>
      </c>
      <c r="BY653" s="96" t="s">
        <v>150</v>
      </c>
      <c r="BZ653" s="96" t="s">
        <v>150</v>
      </c>
      <c r="CA653" s="118" t="s">
        <v>150</v>
      </c>
      <c r="CB653" s="118" t="s">
        <v>150</v>
      </c>
      <c r="CC653" s="118" t="s">
        <v>150</v>
      </c>
      <c r="CD653" s="96" t="s">
        <v>166</v>
      </c>
      <c r="CE653" s="96">
        <v>17512</v>
      </c>
      <c r="CF653" s="96">
        <v>1249283</v>
      </c>
      <c r="CG653" s="96" t="s">
        <v>153</v>
      </c>
      <c r="CH653" s="96" t="s">
        <v>158</v>
      </c>
      <c r="CI653" s="96"/>
      <c r="CJ653" s="96"/>
      <c r="CK653" s="96"/>
      <c r="CL653" s="96"/>
      <c r="CM653" s="96"/>
      <c r="CN653" s="96"/>
      <c r="CO653" s="96"/>
      <c r="CP653" s="96"/>
      <c r="CQ653" s="96"/>
      <c r="CR653" s="96"/>
      <c r="CS653" s="96"/>
    </row>
    <row r="654" spans="1:97" ht="15" customHeight="1" x14ac:dyDescent="0.55000000000000004">
      <c r="A654" s="96">
        <v>177</v>
      </c>
      <c r="E654" s="76" t="s">
        <v>356</v>
      </c>
      <c r="F654" s="96" t="s">
        <v>357</v>
      </c>
      <c r="G654" s="96" t="s">
        <v>791</v>
      </c>
      <c r="H654" s="96" t="s">
        <v>792</v>
      </c>
      <c r="I654" s="97">
        <v>42571</v>
      </c>
      <c r="J654" s="98">
        <v>2016</v>
      </c>
      <c r="K654" s="98">
        <v>7</v>
      </c>
      <c r="L654" s="98" t="s">
        <v>159</v>
      </c>
      <c r="M654" s="96" t="s">
        <v>150</v>
      </c>
      <c r="N654" s="96" t="s">
        <v>380</v>
      </c>
      <c r="O654" s="118">
        <v>0.40486111111111112</v>
      </c>
      <c r="P654" s="96" t="s">
        <v>176</v>
      </c>
      <c r="Q654" s="119">
        <v>25.750184999999998</v>
      </c>
      <c r="R654" s="119">
        <v>-79.252937000000003</v>
      </c>
      <c r="S654" s="96" t="s">
        <v>152</v>
      </c>
      <c r="T654" s="96" t="s">
        <v>150</v>
      </c>
      <c r="U654" s="96" t="s">
        <v>153</v>
      </c>
      <c r="V654" s="96" t="s">
        <v>150</v>
      </c>
      <c r="W654" s="96" t="s">
        <v>150</v>
      </c>
      <c r="X654" s="96" t="s">
        <v>150</v>
      </c>
      <c r="Y654" s="96" t="s">
        <v>793</v>
      </c>
      <c r="Z654" s="96" t="s">
        <v>794</v>
      </c>
      <c r="AA654" s="120">
        <v>982.00040612969099</v>
      </c>
      <c r="AB654" s="96" t="s">
        <v>179</v>
      </c>
      <c r="AC654" s="96">
        <v>4.7</v>
      </c>
      <c r="AD654" s="96">
        <v>37</v>
      </c>
      <c r="AE654" s="96">
        <v>37.799999999999997</v>
      </c>
      <c r="AF654" s="96">
        <v>29.7</v>
      </c>
      <c r="AG654" s="121" t="s">
        <v>150</v>
      </c>
      <c r="AH654" s="122">
        <v>40.299999999999997</v>
      </c>
      <c r="AI654" s="96">
        <v>37.1</v>
      </c>
      <c r="AJ654" s="96">
        <v>31.3</v>
      </c>
      <c r="AK654" s="96">
        <v>6</v>
      </c>
      <c r="AL654" s="96">
        <v>3.5</v>
      </c>
      <c r="AM654" s="96">
        <v>5.6</v>
      </c>
      <c r="AN654" s="96" t="s">
        <v>150</v>
      </c>
      <c r="AO654" s="96" t="s">
        <v>163</v>
      </c>
      <c r="AP654" s="96" t="s">
        <v>153</v>
      </c>
      <c r="AQ654" s="96" t="s">
        <v>150</v>
      </c>
      <c r="AR654" s="96" t="s">
        <v>153</v>
      </c>
      <c r="AS654" s="96" t="s">
        <v>150</v>
      </c>
      <c r="AT654" s="96" t="s">
        <v>153</v>
      </c>
      <c r="AU654" s="96" t="s">
        <v>150</v>
      </c>
      <c r="AV654" s="96" t="s">
        <v>153</v>
      </c>
      <c r="AW654" s="96" t="s">
        <v>150</v>
      </c>
      <c r="AX654" s="96" t="s">
        <v>153</v>
      </c>
      <c r="AY654" s="96" t="s">
        <v>150</v>
      </c>
      <c r="AZ654" s="96" t="s">
        <v>165</v>
      </c>
      <c r="BA654" s="96" t="s">
        <v>165</v>
      </c>
      <c r="BB654" s="96" t="s">
        <v>153</v>
      </c>
      <c r="BC654" s="96" t="s">
        <v>150</v>
      </c>
      <c r="BD654" s="96" t="s">
        <v>150</v>
      </c>
      <c r="BE654" s="96" t="s">
        <v>150</v>
      </c>
      <c r="BF654" s="96" t="s">
        <v>153</v>
      </c>
      <c r="BG654" s="96" t="s">
        <v>166</v>
      </c>
      <c r="BH654" s="96" t="s">
        <v>153</v>
      </c>
      <c r="BI654" s="96" t="s">
        <v>153</v>
      </c>
      <c r="BJ654" s="96" t="s">
        <v>153</v>
      </c>
      <c r="BK654" s="96" t="s">
        <v>150</v>
      </c>
      <c r="BL654" s="96" t="s">
        <v>150</v>
      </c>
      <c r="BM654" s="96" t="s">
        <v>166</v>
      </c>
      <c r="BN654" s="96" t="s">
        <v>166</v>
      </c>
      <c r="BO654" s="96"/>
      <c r="BP654" s="96" t="s">
        <v>153</v>
      </c>
      <c r="BQ654" s="96" t="s">
        <v>150</v>
      </c>
      <c r="BR654" s="96" t="s">
        <v>150</v>
      </c>
      <c r="BS654" s="96"/>
      <c r="BT654" s="96"/>
      <c r="BU654" s="97">
        <v>42571</v>
      </c>
      <c r="BV654" s="118">
        <v>0.46527777777777773</v>
      </c>
      <c r="BW654" s="96" t="s">
        <v>153</v>
      </c>
      <c r="BX654" s="96" t="s">
        <v>150</v>
      </c>
      <c r="BY654" s="96" t="s">
        <v>150</v>
      </c>
      <c r="BZ654" s="96" t="s">
        <v>150</v>
      </c>
      <c r="CA654" s="118" t="s">
        <v>150</v>
      </c>
      <c r="CB654" s="118" t="s">
        <v>150</v>
      </c>
      <c r="CC654" s="118" t="s">
        <v>150</v>
      </c>
      <c r="CD654" s="96" t="s">
        <v>166</v>
      </c>
      <c r="CE654" s="96">
        <v>45600</v>
      </c>
      <c r="CF654" s="96">
        <v>1249275</v>
      </c>
      <c r="CG654" s="96" t="s">
        <v>153</v>
      </c>
      <c r="CH654" s="96" t="s">
        <v>158</v>
      </c>
      <c r="CI654" s="96"/>
      <c r="CJ654" s="123">
        <v>2.5711343174681374</v>
      </c>
      <c r="CK654" s="123">
        <v>-9.0889103035052905</v>
      </c>
      <c r="CL654" s="124">
        <v>4.2550276653276646E-2</v>
      </c>
      <c r="CM654" s="124">
        <v>0.12395076382355186</v>
      </c>
      <c r="CN654" s="123">
        <v>7.6529274556252957</v>
      </c>
      <c r="CO654" s="123">
        <v>22.293302845962561</v>
      </c>
      <c r="CP654" s="123">
        <v>3.0371360923109667</v>
      </c>
      <c r="CQ654" s="123">
        <v>10.320629793801153</v>
      </c>
      <c r="CR654" s="123">
        <v>2.9130424893255507</v>
      </c>
      <c r="CS654" s="123">
        <v>3.3981453185221451</v>
      </c>
    </row>
    <row r="655" spans="1:97" ht="15" customHeight="1" x14ac:dyDescent="0.55000000000000004">
      <c r="A655" s="96">
        <v>443</v>
      </c>
      <c r="E655" s="76" t="s">
        <v>356</v>
      </c>
      <c r="F655" s="96" t="s">
        <v>1636</v>
      </c>
      <c r="G655" s="96" t="s">
        <v>791</v>
      </c>
      <c r="H655" s="96" t="s">
        <v>1663</v>
      </c>
      <c r="I655" s="97">
        <v>43292</v>
      </c>
      <c r="J655" s="98">
        <v>2018</v>
      </c>
      <c r="K655" s="98">
        <v>7</v>
      </c>
      <c r="L655" s="98" t="s">
        <v>159</v>
      </c>
      <c r="M655" s="96" t="s">
        <v>150</v>
      </c>
      <c r="N655" s="96" t="s">
        <v>380</v>
      </c>
      <c r="O655" s="118">
        <v>0.57986111111111105</v>
      </c>
      <c r="P655" s="96" t="s">
        <v>160</v>
      </c>
      <c r="Q655" s="119">
        <v>25.744859999999999</v>
      </c>
      <c r="R655" s="119">
        <v>-79.246849999999995</v>
      </c>
      <c r="S655" s="96" t="s">
        <v>290</v>
      </c>
      <c r="T655" s="96">
        <v>721</v>
      </c>
      <c r="U655" s="96" t="s">
        <v>166</v>
      </c>
      <c r="V655" s="96" t="s">
        <v>238</v>
      </c>
      <c r="W655" s="96" t="s">
        <v>153</v>
      </c>
      <c r="X655" s="96" t="s">
        <v>150</v>
      </c>
      <c r="Y655" s="96" t="s">
        <v>150</v>
      </c>
      <c r="Z655" s="96" t="s">
        <v>793</v>
      </c>
      <c r="AA655" s="120" t="s">
        <v>150</v>
      </c>
      <c r="AB655" s="96" t="s">
        <v>179</v>
      </c>
      <c r="AC655" s="96">
        <v>7.1</v>
      </c>
      <c r="AD655" s="96">
        <v>46.5</v>
      </c>
      <c r="AE655" s="96">
        <v>47.4</v>
      </c>
      <c r="AF655" s="96">
        <v>37.799999999999997</v>
      </c>
      <c r="AG655" s="122">
        <v>48.7</v>
      </c>
      <c r="AH655" s="122">
        <v>49.3</v>
      </c>
      <c r="AI655" s="96">
        <v>46.2</v>
      </c>
      <c r="AJ655" s="96">
        <v>38.799999999999997</v>
      </c>
      <c r="AK655" s="96">
        <v>8.9</v>
      </c>
      <c r="AL655" s="96">
        <v>5.4</v>
      </c>
      <c r="AM655" s="96">
        <v>13.4</v>
      </c>
      <c r="AN655" s="96" t="s">
        <v>150</v>
      </c>
      <c r="AO655" s="96" t="s">
        <v>201</v>
      </c>
      <c r="AP655" s="96" t="s">
        <v>166</v>
      </c>
      <c r="AQ655" s="96" t="s">
        <v>1664</v>
      </c>
      <c r="AR655" s="96" t="s">
        <v>153</v>
      </c>
      <c r="AS655" s="96" t="s">
        <v>150</v>
      </c>
      <c r="AT655" s="96" t="s">
        <v>166</v>
      </c>
      <c r="AU655" s="96" t="s">
        <v>181</v>
      </c>
      <c r="AV655" s="96" t="s">
        <v>153</v>
      </c>
      <c r="AW655" s="96" t="s">
        <v>150</v>
      </c>
      <c r="AX655" s="96" t="s">
        <v>153</v>
      </c>
      <c r="AY655" s="96" t="s">
        <v>150</v>
      </c>
      <c r="AZ655" s="96" t="s">
        <v>165</v>
      </c>
      <c r="BA655" s="96" t="s">
        <v>165</v>
      </c>
      <c r="BB655" s="96" t="s">
        <v>153</v>
      </c>
      <c r="BC655" s="96" t="s">
        <v>150</v>
      </c>
      <c r="BD655" s="96" t="s">
        <v>150</v>
      </c>
      <c r="BE655" s="96" t="s">
        <v>150</v>
      </c>
      <c r="BF655" s="96" t="s">
        <v>153</v>
      </c>
      <c r="BG655" s="96" t="s">
        <v>166</v>
      </c>
      <c r="BH655" s="96" t="s">
        <v>153</v>
      </c>
      <c r="BI655" s="96" t="s">
        <v>153</v>
      </c>
      <c r="BJ655" s="96" t="s">
        <v>150</v>
      </c>
      <c r="BK655" s="96" t="s">
        <v>150</v>
      </c>
      <c r="BL655" s="96" t="s">
        <v>153</v>
      </c>
      <c r="BM655" s="96" t="s">
        <v>166</v>
      </c>
      <c r="BN655" s="96" t="s">
        <v>166</v>
      </c>
      <c r="BO655" s="125" t="s">
        <v>3552</v>
      </c>
      <c r="BP655" s="96" t="s">
        <v>153</v>
      </c>
      <c r="BQ655" s="96" t="s">
        <v>150</v>
      </c>
      <c r="BR655" s="96" t="s">
        <v>150</v>
      </c>
      <c r="BS655" s="96">
        <v>25.746929999999999</v>
      </c>
      <c r="BT655" s="96">
        <v>-79.248480000000001</v>
      </c>
      <c r="BU655" s="97">
        <v>43292</v>
      </c>
      <c r="BV655" s="118">
        <v>0.59722222222222221</v>
      </c>
      <c r="BW655" s="96" t="s">
        <v>153</v>
      </c>
      <c r="BX655" s="96" t="s">
        <v>150</v>
      </c>
      <c r="BY655" s="96" t="s">
        <v>150</v>
      </c>
      <c r="BZ655" s="96" t="s">
        <v>150</v>
      </c>
      <c r="CA655" s="118" t="s">
        <v>150</v>
      </c>
      <c r="CB655" s="118" t="s">
        <v>150</v>
      </c>
      <c r="CC655" s="118" t="s">
        <v>150</v>
      </c>
      <c r="CD655" s="96" t="s">
        <v>153</v>
      </c>
      <c r="CE655" s="96" t="s">
        <v>150</v>
      </c>
      <c r="CF655" s="96" t="s">
        <v>150</v>
      </c>
      <c r="CG655" s="96" t="s">
        <v>153</v>
      </c>
      <c r="CH655" s="96" t="s">
        <v>158</v>
      </c>
      <c r="CI655" s="96"/>
      <c r="CJ655" s="123">
        <v>-0.53714249673162784</v>
      </c>
      <c r="CK655" s="123">
        <v>-1.4708820730130174</v>
      </c>
      <c r="CL655" s="124">
        <v>1.3885865308041326E-2</v>
      </c>
      <c r="CM655" s="124">
        <v>0.26998956936196122</v>
      </c>
      <c r="CN655" s="123">
        <v>0.82604790648669391</v>
      </c>
      <c r="CO655" s="123">
        <v>16.061247433787106</v>
      </c>
      <c r="CP655" s="123">
        <v>0.99113956517068702</v>
      </c>
      <c r="CQ655" s="123">
        <v>22.480397115900185</v>
      </c>
      <c r="CR655" s="123">
        <v>19.443481797681695</v>
      </c>
      <c r="CS655" s="123">
        <v>22.681363862241511</v>
      </c>
    </row>
    <row r="656" spans="1:97" ht="15" customHeight="1" x14ac:dyDescent="0.55000000000000004">
      <c r="A656" s="96">
        <v>178</v>
      </c>
      <c r="E656" s="76" t="s">
        <v>356</v>
      </c>
      <c r="F656" s="96" t="s">
        <v>357</v>
      </c>
      <c r="G656" s="96" t="s">
        <v>795</v>
      </c>
      <c r="H656" s="96" t="s">
        <v>796</v>
      </c>
      <c r="I656" s="97">
        <v>42571</v>
      </c>
      <c r="J656" s="98">
        <v>2016</v>
      </c>
      <c r="K656" s="98">
        <v>7</v>
      </c>
      <c r="L656" s="98" t="s">
        <v>159</v>
      </c>
      <c r="M656" s="96" t="s">
        <v>150</v>
      </c>
      <c r="N656" s="96" t="s">
        <v>380</v>
      </c>
      <c r="O656" s="118">
        <v>0.42291666666666666</v>
      </c>
      <c r="P656" s="96" t="s">
        <v>176</v>
      </c>
      <c r="Q656" s="119">
        <v>25.746314999999999</v>
      </c>
      <c r="R656" s="119">
        <v>-79.247828999999996</v>
      </c>
      <c r="S656" s="96" t="s">
        <v>152</v>
      </c>
      <c r="T656" s="96" t="s">
        <v>150</v>
      </c>
      <c r="U656" s="96" t="s">
        <v>153</v>
      </c>
      <c r="V656" s="96" t="s">
        <v>150</v>
      </c>
      <c r="W656" s="96" t="s">
        <v>150</v>
      </c>
      <c r="X656" s="96" t="s">
        <v>150</v>
      </c>
      <c r="Y656" s="96" t="s">
        <v>797</v>
      </c>
      <c r="Z656" s="96" t="s">
        <v>798</v>
      </c>
      <c r="AA656" s="120">
        <v>982.00040613026795</v>
      </c>
      <c r="AB656" s="96" t="s">
        <v>179</v>
      </c>
      <c r="AC656" s="96">
        <v>6.6</v>
      </c>
      <c r="AD656" s="96">
        <v>49.1</v>
      </c>
      <c r="AE656" s="96">
        <v>50.1</v>
      </c>
      <c r="AF656" s="96">
        <v>38.299999999999997</v>
      </c>
      <c r="AG656" s="121" t="s">
        <v>150</v>
      </c>
      <c r="AH656" s="122">
        <v>54.1</v>
      </c>
      <c r="AI656" s="96">
        <v>44.5</v>
      </c>
      <c r="AJ656" s="96">
        <v>41.8</v>
      </c>
      <c r="AK656" s="96">
        <v>7.8</v>
      </c>
      <c r="AL656" s="96">
        <v>5.5</v>
      </c>
      <c r="AM656" s="96">
        <v>16.8</v>
      </c>
      <c r="AN656" s="96" t="s">
        <v>150</v>
      </c>
      <c r="AO656" s="96" t="s">
        <v>163</v>
      </c>
      <c r="AP656" s="96" t="s">
        <v>166</v>
      </c>
      <c r="AQ656" s="96" t="s">
        <v>799</v>
      </c>
      <c r="AR656" s="96" t="s">
        <v>153</v>
      </c>
      <c r="AS656" s="96" t="s">
        <v>150</v>
      </c>
      <c r="AT656" s="96" t="s">
        <v>153</v>
      </c>
      <c r="AU656" s="96" t="s">
        <v>150</v>
      </c>
      <c r="AV656" s="96" t="s">
        <v>153</v>
      </c>
      <c r="AW656" s="96" t="s">
        <v>150</v>
      </c>
      <c r="AX656" s="96" t="s">
        <v>166</v>
      </c>
      <c r="AY656" s="96" t="s">
        <v>800</v>
      </c>
      <c r="AZ656" s="96" t="s">
        <v>150</v>
      </c>
      <c r="BA656" s="96" t="s">
        <v>150</v>
      </c>
      <c r="BB656" s="96" t="s">
        <v>166</v>
      </c>
      <c r="BC656" s="96">
        <v>26</v>
      </c>
      <c r="BD656" s="96">
        <v>2</v>
      </c>
      <c r="BE656" s="96" t="s">
        <v>150</v>
      </c>
      <c r="BF656" s="96" t="s">
        <v>153</v>
      </c>
      <c r="BG656" s="96" t="s">
        <v>166</v>
      </c>
      <c r="BH656" s="96" t="s">
        <v>153</v>
      </c>
      <c r="BI656" s="96" t="s">
        <v>153</v>
      </c>
      <c r="BJ656" s="96" t="s">
        <v>153</v>
      </c>
      <c r="BK656" s="96" t="s">
        <v>150</v>
      </c>
      <c r="BL656" s="96" t="s">
        <v>150</v>
      </c>
      <c r="BM656" s="96" t="s">
        <v>166</v>
      </c>
      <c r="BN656" s="96" t="s">
        <v>166</v>
      </c>
      <c r="BO656" s="96"/>
      <c r="BP656" s="96" t="s">
        <v>153</v>
      </c>
      <c r="BQ656" s="96" t="s">
        <v>150</v>
      </c>
      <c r="BR656" s="96" t="s">
        <v>150</v>
      </c>
      <c r="BS656" s="99">
        <v>25.742981</v>
      </c>
      <c r="BT656" s="99">
        <v>-79.246500999999995</v>
      </c>
      <c r="BU656" s="97">
        <v>42571</v>
      </c>
      <c r="BV656" s="118">
        <v>0.4909722222222222</v>
      </c>
      <c r="BW656" s="96" t="s">
        <v>153</v>
      </c>
      <c r="BX656" s="96" t="s">
        <v>150</v>
      </c>
      <c r="BY656" s="96" t="s">
        <v>150</v>
      </c>
      <c r="BZ656" s="96" t="s">
        <v>150</v>
      </c>
      <c r="CA656" s="118" t="s">
        <v>150</v>
      </c>
      <c r="CB656" s="118" t="s">
        <v>150</v>
      </c>
      <c r="CC656" s="118" t="s">
        <v>150</v>
      </c>
      <c r="CD656" s="96" t="s">
        <v>166</v>
      </c>
      <c r="CE656" s="96">
        <v>17514</v>
      </c>
      <c r="CF656" s="96">
        <v>1249285</v>
      </c>
      <c r="CG656" s="96" t="s">
        <v>153</v>
      </c>
      <c r="CH656" s="96" t="s">
        <v>158</v>
      </c>
      <c r="CI656" s="96"/>
      <c r="CJ656" s="123">
        <v>2.4273617436774981</v>
      </c>
      <c r="CK656" s="123">
        <v>-7.065222658498433</v>
      </c>
      <c r="CL656" s="124">
        <v>6.9621698080615149E-2</v>
      </c>
      <c r="CM656" s="124">
        <v>0.20378260140480145</v>
      </c>
      <c r="CN656" s="123">
        <v>12.567093516356524</v>
      </c>
      <c r="CO656" s="123">
        <v>36.783863069458747</v>
      </c>
      <c r="CP656" s="123">
        <v>4.9694288422994397</v>
      </c>
      <c r="CQ656" s="123">
        <v>16.967743664013444</v>
      </c>
      <c r="CR656" s="123">
        <v>2.926998436160535</v>
      </c>
      <c r="CS656" s="123">
        <v>3.4144253197842711</v>
      </c>
    </row>
    <row r="657" spans="1:97" ht="15" customHeight="1" x14ac:dyDescent="0.55000000000000004">
      <c r="A657" s="96">
        <v>179</v>
      </c>
      <c r="E657" s="76" t="s">
        <v>356</v>
      </c>
      <c r="F657" s="96" t="s">
        <v>357</v>
      </c>
      <c r="G657" s="96" t="s">
        <v>801</v>
      </c>
      <c r="H657" s="96" t="s">
        <v>802</v>
      </c>
      <c r="I657" s="97">
        <v>42571</v>
      </c>
      <c r="J657" s="98">
        <v>2016</v>
      </c>
      <c r="K657" s="98">
        <v>7</v>
      </c>
      <c r="L657" s="98" t="s">
        <v>159</v>
      </c>
      <c r="M657" s="96" t="s">
        <v>150</v>
      </c>
      <c r="N657" s="96" t="s">
        <v>380</v>
      </c>
      <c r="O657" s="118">
        <v>0.43472222222222223</v>
      </c>
      <c r="P657" s="96" t="s">
        <v>176</v>
      </c>
      <c r="Q657" s="119">
        <v>25.746901000000001</v>
      </c>
      <c r="R657" s="119">
        <v>-79.248525000000001</v>
      </c>
      <c r="S657" s="96" t="s">
        <v>152</v>
      </c>
      <c r="T657" s="96" t="s">
        <v>150</v>
      </c>
      <c r="U657" s="96" t="s">
        <v>153</v>
      </c>
      <c r="V657" s="96" t="s">
        <v>150</v>
      </c>
      <c r="W657" s="96" t="s">
        <v>150</v>
      </c>
      <c r="X657" s="96" t="s">
        <v>150</v>
      </c>
      <c r="Y657" s="96" t="s">
        <v>803</v>
      </c>
      <c r="Z657" s="96" t="s">
        <v>804</v>
      </c>
      <c r="AA657" s="120">
        <v>982.00040612977</v>
      </c>
      <c r="AB657" s="96" t="s">
        <v>179</v>
      </c>
      <c r="AC657" s="96">
        <v>6.2</v>
      </c>
      <c r="AD657" s="96">
        <v>43.1</v>
      </c>
      <c r="AE657" s="96">
        <v>43.8</v>
      </c>
      <c r="AF657" s="96">
        <v>37.1</v>
      </c>
      <c r="AG657" s="121" t="s">
        <v>150</v>
      </c>
      <c r="AH657" s="122">
        <v>48.1</v>
      </c>
      <c r="AI657" s="96">
        <v>43.7</v>
      </c>
      <c r="AJ657" s="96">
        <v>35.700000000000003</v>
      </c>
      <c r="AK657" s="96">
        <v>8.1</v>
      </c>
      <c r="AL657" s="96">
        <v>5.3</v>
      </c>
      <c r="AM657" s="96">
        <v>10.199999999999999</v>
      </c>
      <c r="AN657" s="96" t="s">
        <v>150</v>
      </c>
      <c r="AO657" s="96" t="s">
        <v>163</v>
      </c>
      <c r="AP657" s="96" t="s">
        <v>153</v>
      </c>
      <c r="AQ657" s="96" t="s">
        <v>150</v>
      </c>
      <c r="AR657" s="96" t="s">
        <v>153</v>
      </c>
      <c r="AS657" s="96" t="s">
        <v>150</v>
      </c>
      <c r="AT657" s="96" t="s">
        <v>166</v>
      </c>
      <c r="AU657" s="96" t="s">
        <v>181</v>
      </c>
      <c r="AV657" s="96" t="s">
        <v>153</v>
      </c>
      <c r="AW657" s="96" t="s">
        <v>150</v>
      </c>
      <c r="AX657" s="96" t="s">
        <v>153</v>
      </c>
      <c r="AY657" s="96" t="s">
        <v>150</v>
      </c>
      <c r="AZ657" s="96" t="s">
        <v>165</v>
      </c>
      <c r="BA657" s="96" t="s">
        <v>164</v>
      </c>
      <c r="BB657" s="96" t="s">
        <v>153</v>
      </c>
      <c r="BC657" s="96" t="s">
        <v>150</v>
      </c>
      <c r="BD657" s="96" t="s">
        <v>150</v>
      </c>
      <c r="BE657" s="96" t="s">
        <v>150</v>
      </c>
      <c r="BF657" s="96" t="s">
        <v>153</v>
      </c>
      <c r="BG657" s="96" t="s">
        <v>166</v>
      </c>
      <c r="BH657" s="96" t="s">
        <v>153</v>
      </c>
      <c r="BI657" s="96" t="s">
        <v>153</v>
      </c>
      <c r="BJ657" s="96" t="s">
        <v>153</v>
      </c>
      <c r="BK657" s="96" t="s">
        <v>150</v>
      </c>
      <c r="BL657" s="96" t="s">
        <v>150</v>
      </c>
      <c r="BM657" s="96" t="s">
        <v>166</v>
      </c>
      <c r="BN657" s="96" t="s">
        <v>166</v>
      </c>
      <c r="BO657" s="96"/>
      <c r="BP657" s="96" t="s">
        <v>153</v>
      </c>
      <c r="BQ657" s="96" t="s">
        <v>150</v>
      </c>
      <c r="BR657" s="96" t="s">
        <v>150</v>
      </c>
      <c r="BS657" s="96">
        <v>25.742981</v>
      </c>
      <c r="BT657" s="96">
        <v>-79.246500999999995</v>
      </c>
      <c r="BU657" s="97">
        <v>42571</v>
      </c>
      <c r="BV657" s="118">
        <v>0.49305555555555558</v>
      </c>
      <c r="BW657" s="96" t="s">
        <v>153</v>
      </c>
      <c r="BX657" s="96" t="s">
        <v>150</v>
      </c>
      <c r="BY657" s="96" t="s">
        <v>150</v>
      </c>
      <c r="BZ657" s="96" t="s">
        <v>150</v>
      </c>
      <c r="CA657" s="118" t="s">
        <v>150</v>
      </c>
      <c r="CB657" s="118" t="s">
        <v>150</v>
      </c>
      <c r="CC657" s="118" t="s">
        <v>150</v>
      </c>
      <c r="CD657" s="96" t="s">
        <v>166</v>
      </c>
      <c r="CE657" s="96">
        <v>45597</v>
      </c>
      <c r="CF657" s="96">
        <v>1249272</v>
      </c>
      <c r="CG657" s="96" t="s">
        <v>153</v>
      </c>
      <c r="CH657" s="96" t="s">
        <v>158</v>
      </c>
      <c r="CI657" s="96"/>
      <c r="CJ657" s="123">
        <v>1.4313439416594891</v>
      </c>
      <c r="CK657" s="123">
        <v>-5.9147165707211187</v>
      </c>
      <c r="CL657" s="124">
        <v>6.0376146291579766E-2</v>
      </c>
      <c r="CM657" s="124">
        <v>0.18873582059558966</v>
      </c>
      <c r="CN657" s="123">
        <v>8.3739453941164719</v>
      </c>
      <c r="CO657" s="123">
        <v>26.176951538916736</v>
      </c>
      <c r="CP657" s="123">
        <v>4.3095036610692192</v>
      </c>
      <c r="CQ657" s="123">
        <v>15.71488930854202</v>
      </c>
      <c r="CR657" s="123">
        <v>3.1259997894551166</v>
      </c>
      <c r="CS657" s="123">
        <v>3.6465659492311562</v>
      </c>
    </row>
    <row r="658" spans="1:97" ht="15" customHeight="1" x14ac:dyDescent="0.55000000000000004">
      <c r="A658" s="129">
        <v>180</v>
      </c>
      <c r="E658" s="76" t="s">
        <v>356</v>
      </c>
      <c r="F658" s="102" t="s">
        <v>357</v>
      </c>
      <c r="G658" s="102" t="s">
        <v>805</v>
      </c>
      <c r="H658" s="102" t="s">
        <v>806</v>
      </c>
      <c r="I658" s="103">
        <v>42572</v>
      </c>
      <c r="J658" s="98">
        <v>2016</v>
      </c>
      <c r="K658" s="98">
        <v>7</v>
      </c>
      <c r="L658" s="98" t="s">
        <v>159</v>
      </c>
      <c r="M658" s="96" t="s">
        <v>150</v>
      </c>
      <c r="N658" s="96" t="s">
        <v>360</v>
      </c>
      <c r="O658" s="118">
        <v>0.62152777777777779</v>
      </c>
      <c r="P658" s="96" t="s">
        <v>160</v>
      </c>
      <c r="Q658" s="119">
        <v>25.690629999999999</v>
      </c>
      <c r="R658" s="119">
        <v>-79.266631000000004</v>
      </c>
      <c r="S658" s="96" t="s">
        <v>152</v>
      </c>
      <c r="T658" s="96" t="s">
        <v>150</v>
      </c>
      <c r="U658" s="96" t="s">
        <v>153</v>
      </c>
      <c r="V658" s="96" t="s">
        <v>150</v>
      </c>
      <c r="W658" s="96" t="s">
        <v>150</v>
      </c>
      <c r="X658" s="96" t="s">
        <v>150</v>
      </c>
      <c r="Y658" s="96" t="s">
        <v>807</v>
      </c>
      <c r="Z658" s="96" t="s">
        <v>808</v>
      </c>
      <c r="AA658" s="120">
        <v>982.00040612952705</v>
      </c>
      <c r="AB658" s="96" t="s">
        <v>179</v>
      </c>
      <c r="AC658" s="96">
        <v>5.7</v>
      </c>
      <c r="AD658" s="96">
        <v>42</v>
      </c>
      <c r="AE658" s="96">
        <v>43.4</v>
      </c>
      <c r="AF658" s="96">
        <v>33.6</v>
      </c>
      <c r="AG658" s="121" t="s">
        <v>150</v>
      </c>
      <c r="AH658" s="122">
        <v>46.7</v>
      </c>
      <c r="AI658" s="96">
        <v>41</v>
      </c>
      <c r="AJ658" s="96">
        <v>35</v>
      </c>
      <c r="AK658" s="96">
        <v>7.1</v>
      </c>
      <c r="AL658" s="96">
        <v>4.5</v>
      </c>
      <c r="AM658" s="96">
        <v>9.6999999999999993</v>
      </c>
      <c r="AN658" s="96" t="s">
        <v>150</v>
      </c>
      <c r="AO658" s="96" t="s">
        <v>163</v>
      </c>
      <c r="AP658" s="96" t="s">
        <v>153</v>
      </c>
      <c r="AQ658" s="96" t="s">
        <v>150</v>
      </c>
      <c r="AR658" s="96" t="s">
        <v>153</v>
      </c>
      <c r="AS658" s="96" t="s">
        <v>150</v>
      </c>
      <c r="AT658" s="96" t="s">
        <v>166</v>
      </c>
      <c r="AU658" s="96" t="s">
        <v>181</v>
      </c>
      <c r="AV658" s="96" t="s">
        <v>153</v>
      </c>
      <c r="AW658" s="96" t="s">
        <v>150</v>
      </c>
      <c r="AX658" s="96" t="s">
        <v>153</v>
      </c>
      <c r="AY658" s="96" t="s">
        <v>150</v>
      </c>
      <c r="AZ658" s="96" t="s">
        <v>165</v>
      </c>
      <c r="BA658" s="96" t="s">
        <v>165</v>
      </c>
      <c r="BB658" s="96" t="s">
        <v>153</v>
      </c>
      <c r="BC658" s="96" t="s">
        <v>150</v>
      </c>
      <c r="BD658" s="96" t="s">
        <v>150</v>
      </c>
      <c r="BE658" s="96" t="s">
        <v>150</v>
      </c>
      <c r="BF658" s="96" t="s">
        <v>153</v>
      </c>
      <c r="BG658" s="96" t="s">
        <v>166</v>
      </c>
      <c r="BH658" s="96" t="s">
        <v>153</v>
      </c>
      <c r="BI658" s="96" t="s">
        <v>153</v>
      </c>
      <c r="BJ658" s="96" t="s">
        <v>153</v>
      </c>
      <c r="BK658" s="96" t="s">
        <v>150</v>
      </c>
      <c r="BL658" s="96" t="s">
        <v>150</v>
      </c>
      <c r="BM658" s="96" t="s">
        <v>166</v>
      </c>
      <c r="BN658" s="96" t="s">
        <v>166</v>
      </c>
      <c r="BO658" s="96" t="s">
        <v>3561</v>
      </c>
      <c r="BP658" s="102" t="s">
        <v>153</v>
      </c>
      <c r="BQ658" s="102" t="s">
        <v>150</v>
      </c>
      <c r="BR658" s="102" t="s">
        <v>150</v>
      </c>
      <c r="BS658" s="96">
        <v>25.691531000000001</v>
      </c>
      <c r="BT658" s="96">
        <v>-79.267486000000005</v>
      </c>
      <c r="BU658" s="97">
        <v>42572</v>
      </c>
      <c r="BV658" s="118">
        <v>0.72916666666666663</v>
      </c>
      <c r="BW658" s="96" t="s">
        <v>153</v>
      </c>
      <c r="BX658" s="96" t="s">
        <v>150</v>
      </c>
      <c r="BY658" s="96" t="s">
        <v>150</v>
      </c>
      <c r="BZ658" s="96" t="s">
        <v>150</v>
      </c>
      <c r="CA658" s="118" t="s">
        <v>150</v>
      </c>
      <c r="CB658" s="118" t="s">
        <v>150</v>
      </c>
      <c r="CC658" s="118" t="s">
        <v>150</v>
      </c>
      <c r="CD658" s="102" t="s">
        <v>166</v>
      </c>
      <c r="CE658" s="102">
        <v>17522</v>
      </c>
      <c r="CF658" s="102">
        <v>1249293</v>
      </c>
      <c r="CG658" s="102" t="s">
        <v>153</v>
      </c>
      <c r="CH658" s="102" t="s">
        <v>158</v>
      </c>
      <c r="CI658" s="102"/>
      <c r="CJ658" s="102"/>
      <c r="CK658" s="102"/>
      <c r="CL658" s="102"/>
      <c r="CM658" s="102"/>
      <c r="CN658" s="102"/>
      <c r="CO658" s="102"/>
      <c r="CP658" s="102"/>
      <c r="CQ658" s="102"/>
      <c r="CR658" s="102"/>
      <c r="CS658" s="102"/>
    </row>
    <row r="659" spans="1:97" ht="15" customHeight="1" x14ac:dyDescent="0.55000000000000004">
      <c r="A659" s="102">
        <v>182</v>
      </c>
      <c r="E659" s="76" t="s">
        <v>356</v>
      </c>
      <c r="F659" s="102" t="s">
        <v>357</v>
      </c>
      <c r="G659" s="102" t="s">
        <v>811</v>
      </c>
      <c r="H659" s="102" t="s">
        <v>812</v>
      </c>
      <c r="I659" s="103">
        <v>42572</v>
      </c>
      <c r="J659" s="98">
        <v>2016</v>
      </c>
      <c r="K659" s="98">
        <v>7</v>
      </c>
      <c r="L659" s="98" t="s">
        <v>159</v>
      </c>
      <c r="M659" s="96" t="s">
        <v>150</v>
      </c>
      <c r="N659" s="96" t="s">
        <v>360</v>
      </c>
      <c r="O659" s="118">
        <v>0.64583333333333337</v>
      </c>
      <c r="P659" s="96" t="s">
        <v>160</v>
      </c>
      <c r="Q659" s="119">
        <v>25.691255999999999</v>
      </c>
      <c r="R659" s="119">
        <v>-79.266964000000002</v>
      </c>
      <c r="S659" s="96" t="s">
        <v>152</v>
      </c>
      <c r="T659" s="96" t="s">
        <v>150</v>
      </c>
      <c r="U659" s="96" t="s">
        <v>153</v>
      </c>
      <c r="V659" s="96" t="s">
        <v>150</v>
      </c>
      <c r="W659" s="96" t="s">
        <v>150</v>
      </c>
      <c r="X659" s="96" t="s">
        <v>150</v>
      </c>
      <c r="Y659" s="96" t="s">
        <v>813</v>
      </c>
      <c r="Z659" s="96" t="s">
        <v>814</v>
      </c>
      <c r="AA659" s="120">
        <v>982.00040612999396</v>
      </c>
      <c r="AB659" s="96" t="s">
        <v>179</v>
      </c>
      <c r="AC659" s="96">
        <v>5</v>
      </c>
      <c r="AD659" s="96">
        <v>36.700000000000003</v>
      </c>
      <c r="AE659" s="96">
        <v>37.5</v>
      </c>
      <c r="AF659" s="96">
        <v>29.3</v>
      </c>
      <c r="AG659" s="121" t="s">
        <v>150</v>
      </c>
      <c r="AH659" s="122">
        <v>40.6</v>
      </c>
      <c r="AI659" s="96">
        <v>34.6</v>
      </c>
      <c r="AJ659" s="96">
        <v>30.3</v>
      </c>
      <c r="AK659" s="96">
        <v>7.2</v>
      </c>
      <c r="AL659" s="96">
        <v>4.7</v>
      </c>
      <c r="AM659" s="96">
        <v>6.7</v>
      </c>
      <c r="AN659" s="96" t="s">
        <v>150</v>
      </c>
      <c r="AO659" s="96" t="s">
        <v>163</v>
      </c>
      <c r="AP659" s="96" t="s">
        <v>153</v>
      </c>
      <c r="AQ659" s="96" t="s">
        <v>150</v>
      </c>
      <c r="AR659" s="96" t="s">
        <v>153</v>
      </c>
      <c r="AS659" s="96" t="s">
        <v>150</v>
      </c>
      <c r="AT659" s="96" t="s">
        <v>166</v>
      </c>
      <c r="AU659" s="96" t="s">
        <v>181</v>
      </c>
      <c r="AV659" s="96" t="s">
        <v>153</v>
      </c>
      <c r="AW659" s="96" t="s">
        <v>150</v>
      </c>
      <c r="AX659" s="96" t="s">
        <v>153</v>
      </c>
      <c r="AY659" s="96" t="s">
        <v>150</v>
      </c>
      <c r="AZ659" s="96" t="s">
        <v>165</v>
      </c>
      <c r="BA659" s="96" t="s">
        <v>165</v>
      </c>
      <c r="BB659" s="96" t="s">
        <v>153</v>
      </c>
      <c r="BC659" s="96" t="s">
        <v>150</v>
      </c>
      <c r="BD659" s="96" t="s">
        <v>150</v>
      </c>
      <c r="BE659" s="96" t="s">
        <v>150</v>
      </c>
      <c r="BF659" s="96" t="s">
        <v>153</v>
      </c>
      <c r="BG659" s="96" t="s">
        <v>166</v>
      </c>
      <c r="BH659" s="96" t="s">
        <v>153</v>
      </c>
      <c r="BI659" s="96" t="s">
        <v>153</v>
      </c>
      <c r="BJ659" s="96" t="s">
        <v>153</v>
      </c>
      <c r="BK659" s="96" t="s">
        <v>150</v>
      </c>
      <c r="BL659" s="96" t="s">
        <v>150</v>
      </c>
      <c r="BM659" s="96" t="s">
        <v>166</v>
      </c>
      <c r="BN659" s="96" t="s">
        <v>166</v>
      </c>
      <c r="BO659" s="96"/>
      <c r="BP659" s="102" t="s">
        <v>153</v>
      </c>
      <c r="BQ659" s="102" t="s">
        <v>150</v>
      </c>
      <c r="BR659" s="102" t="s">
        <v>150</v>
      </c>
      <c r="BS659" s="96">
        <v>25.691531000000001</v>
      </c>
      <c r="BT659" s="96">
        <v>-79.267486000000005</v>
      </c>
      <c r="BU659" s="97">
        <v>42572</v>
      </c>
      <c r="BV659" s="118">
        <v>0.72916666666666663</v>
      </c>
      <c r="BW659" s="96" t="s">
        <v>153</v>
      </c>
      <c r="BX659" s="96" t="s">
        <v>150</v>
      </c>
      <c r="BY659" s="96" t="s">
        <v>150</v>
      </c>
      <c r="BZ659" s="96" t="s">
        <v>150</v>
      </c>
      <c r="CA659" s="118" t="s">
        <v>150</v>
      </c>
      <c r="CB659" s="118" t="s">
        <v>150</v>
      </c>
      <c r="CC659" s="118" t="s">
        <v>150</v>
      </c>
      <c r="CD659" s="102" t="s">
        <v>166</v>
      </c>
      <c r="CE659" s="102">
        <v>45593</v>
      </c>
      <c r="CF659" s="102">
        <v>1249268</v>
      </c>
      <c r="CG659" s="102" t="s">
        <v>153</v>
      </c>
      <c r="CH659" s="102" t="s">
        <v>158</v>
      </c>
      <c r="CI659" s="102"/>
      <c r="CJ659" s="102"/>
      <c r="CK659" s="102"/>
      <c r="CL659" s="102"/>
      <c r="CM659" s="102"/>
      <c r="CN659" s="102"/>
      <c r="CO659" s="102"/>
      <c r="CP659" s="102"/>
      <c r="CQ659" s="102"/>
      <c r="CR659" s="102"/>
      <c r="CS659" s="102"/>
    </row>
    <row r="660" spans="1:97" ht="15" customHeight="1" x14ac:dyDescent="0.55000000000000004">
      <c r="A660" s="64">
        <v>183</v>
      </c>
      <c r="E660" s="76" t="s">
        <v>356</v>
      </c>
      <c r="F660" s="64" t="s">
        <v>357</v>
      </c>
      <c r="G660" s="64" t="s">
        <v>815</v>
      </c>
      <c r="H660" s="64" t="s">
        <v>816</v>
      </c>
      <c r="I660" s="104">
        <v>42572</v>
      </c>
      <c r="J660" s="98">
        <v>2016</v>
      </c>
      <c r="K660" s="98">
        <v>7</v>
      </c>
      <c r="L660" s="98" t="s">
        <v>159</v>
      </c>
      <c r="M660" s="96" t="s">
        <v>150</v>
      </c>
      <c r="N660" s="96" t="s">
        <v>360</v>
      </c>
      <c r="O660" s="118" t="s">
        <v>150</v>
      </c>
      <c r="P660" s="96" t="s">
        <v>160</v>
      </c>
      <c r="Q660" s="119">
        <v>25.689181000000001</v>
      </c>
      <c r="R660" s="119">
        <v>-79.266665000000003</v>
      </c>
      <c r="S660" s="96" t="s">
        <v>152</v>
      </c>
      <c r="T660" s="96" t="s">
        <v>150</v>
      </c>
      <c r="U660" s="96" t="s">
        <v>153</v>
      </c>
      <c r="V660" s="96" t="s">
        <v>150</v>
      </c>
      <c r="W660" s="96" t="s">
        <v>150</v>
      </c>
      <c r="X660" s="96" t="s">
        <v>150</v>
      </c>
      <c r="Y660" s="96" t="s">
        <v>817</v>
      </c>
      <c r="Z660" s="96" t="s">
        <v>818</v>
      </c>
      <c r="AA660" s="120">
        <v>982.00040613025806</v>
      </c>
      <c r="AB660" s="96" t="s">
        <v>179</v>
      </c>
      <c r="AC660" s="96" t="s">
        <v>150</v>
      </c>
      <c r="AD660" s="96">
        <v>33.6</v>
      </c>
      <c r="AE660" s="96">
        <v>33.9</v>
      </c>
      <c r="AF660" s="96">
        <v>27.4</v>
      </c>
      <c r="AG660" s="121" t="s">
        <v>150</v>
      </c>
      <c r="AH660" s="122">
        <v>37.700000000000003</v>
      </c>
      <c r="AI660" s="96">
        <v>31.9</v>
      </c>
      <c r="AJ660" s="96">
        <v>26.4</v>
      </c>
      <c r="AK660" s="96">
        <v>6</v>
      </c>
      <c r="AL660" s="96">
        <v>4</v>
      </c>
      <c r="AM660" s="96">
        <v>5.2</v>
      </c>
      <c r="AN660" s="96" t="s">
        <v>150</v>
      </c>
      <c r="AO660" s="96" t="s">
        <v>163</v>
      </c>
      <c r="AP660" s="96" t="s">
        <v>153</v>
      </c>
      <c r="AQ660" s="96" t="s">
        <v>150</v>
      </c>
      <c r="AR660" s="96" t="s">
        <v>153</v>
      </c>
      <c r="AS660" s="96" t="s">
        <v>150</v>
      </c>
      <c r="AT660" s="96" t="s">
        <v>166</v>
      </c>
      <c r="AU660" s="96" t="s">
        <v>181</v>
      </c>
      <c r="AV660" s="96" t="s">
        <v>153</v>
      </c>
      <c r="AW660" s="96" t="s">
        <v>150</v>
      </c>
      <c r="AX660" s="96" t="s">
        <v>153</v>
      </c>
      <c r="AY660" s="96" t="s">
        <v>150</v>
      </c>
      <c r="AZ660" s="96" t="s">
        <v>165</v>
      </c>
      <c r="BA660" s="96" t="s">
        <v>165</v>
      </c>
      <c r="BB660" s="96" t="s">
        <v>153</v>
      </c>
      <c r="BC660" s="96" t="s">
        <v>150</v>
      </c>
      <c r="BD660" s="96" t="s">
        <v>150</v>
      </c>
      <c r="BE660" s="96" t="s">
        <v>150</v>
      </c>
      <c r="BF660" s="96" t="s">
        <v>153</v>
      </c>
      <c r="BG660" s="96" t="s">
        <v>166</v>
      </c>
      <c r="BH660" s="96" t="s">
        <v>153</v>
      </c>
      <c r="BI660" s="96" t="s">
        <v>153</v>
      </c>
      <c r="BJ660" s="96" t="s">
        <v>153</v>
      </c>
      <c r="BK660" s="96" t="s">
        <v>150</v>
      </c>
      <c r="BL660" s="96" t="s">
        <v>150</v>
      </c>
      <c r="BM660" s="96" t="s">
        <v>166</v>
      </c>
      <c r="BN660" s="96" t="s">
        <v>166</v>
      </c>
      <c r="BO660" s="96" t="s">
        <v>3561</v>
      </c>
      <c r="BP660" s="64" t="s">
        <v>153</v>
      </c>
      <c r="BQ660" s="64" t="s">
        <v>150</v>
      </c>
      <c r="BR660" s="64" t="s">
        <v>150</v>
      </c>
      <c r="BS660" s="96">
        <v>25.691531000000001</v>
      </c>
      <c r="BT660" s="96">
        <v>-79.267486000000005</v>
      </c>
      <c r="BU660" s="97">
        <v>42572</v>
      </c>
      <c r="BV660" s="118">
        <v>0.72916666666666663</v>
      </c>
      <c r="BW660" s="96" t="s">
        <v>153</v>
      </c>
      <c r="BX660" s="96" t="s">
        <v>150</v>
      </c>
      <c r="BY660" s="96" t="s">
        <v>150</v>
      </c>
      <c r="BZ660" s="96" t="s">
        <v>150</v>
      </c>
      <c r="CA660" s="118" t="s">
        <v>150</v>
      </c>
      <c r="CB660" s="118" t="s">
        <v>150</v>
      </c>
      <c r="CC660" s="118" t="s">
        <v>150</v>
      </c>
      <c r="CD660" s="64" t="s">
        <v>166</v>
      </c>
      <c r="CE660" s="64">
        <v>45592</v>
      </c>
      <c r="CF660" s="64">
        <v>1249267</v>
      </c>
      <c r="CG660" s="64" t="s">
        <v>153</v>
      </c>
      <c r="CH660" s="64" t="s">
        <v>158</v>
      </c>
      <c r="CI660" s="64"/>
      <c r="CJ660" s="126">
        <v>3.9298971414956201</v>
      </c>
      <c r="CK660" s="126">
        <v>-8.487684930469154</v>
      </c>
      <c r="CL660" s="127">
        <v>9.6116265494315789E-2</v>
      </c>
      <c r="CM660" s="127">
        <v>0.29096468597554487</v>
      </c>
      <c r="CN660" s="126">
        <v>14.901746588266013</v>
      </c>
      <c r="CO660" s="126">
        <v>45.110804027216254</v>
      </c>
      <c r="CP660" s="126">
        <v>6.8605471444907771</v>
      </c>
      <c r="CQ660" s="126">
        <v>24.226868107872178</v>
      </c>
      <c r="CR660" s="126">
        <v>3.0272158877495317</v>
      </c>
      <c r="CS660" s="126">
        <v>3.5313317724705198</v>
      </c>
    </row>
    <row r="661" spans="1:97" ht="15" customHeight="1" x14ac:dyDescent="0.55000000000000004">
      <c r="A661" s="96">
        <v>184</v>
      </c>
      <c r="E661" s="76" t="s">
        <v>356</v>
      </c>
      <c r="F661" s="96" t="s">
        <v>357</v>
      </c>
      <c r="G661" s="96" t="s">
        <v>819</v>
      </c>
      <c r="H661" s="96" t="s">
        <v>820</v>
      </c>
      <c r="I661" s="97">
        <v>42572</v>
      </c>
      <c r="J661" s="98">
        <v>2016</v>
      </c>
      <c r="K661" s="98">
        <v>7</v>
      </c>
      <c r="L661" s="98" t="s">
        <v>159</v>
      </c>
      <c r="M661" s="96" t="s">
        <v>150</v>
      </c>
      <c r="N661" s="96" t="s">
        <v>360</v>
      </c>
      <c r="O661" s="118" t="s">
        <v>150</v>
      </c>
      <c r="P661" s="96" t="s">
        <v>160</v>
      </c>
      <c r="Q661" s="119">
        <v>25.687543000000002</v>
      </c>
      <c r="R661" s="119">
        <v>-79.264798999999996</v>
      </c>
      <c r="S661" s="96" t="s">
        <v>152</v>
      </c>
      <c r="T661" s="96" t="s">
        <v>150</v>
      </c>
      <c r="U661" s="96" t="s">
        <v>153</v>
      </c>
      <c r="V661" s="96" t="s">
        <v>150</v>
      </c>
      <c r="W661" s="96" t="s">
        <v>150</v>
      </c>
      <c r="X661" s="96" t="s">
        <v>150</v>
      </c>
      <c r="Y661" s="96" t="s">
        <v>821</v>
      </c>
      <c r="Z661" s="96" t="s">
        <v>822</v>
      </c>
      <c r="AA661" s="120">
        <v>982.00040612853797</v>
      </c>
      <c r="AB661" s="96" t="s">
        <v>179</v>
      </c>
      <c r="AC661" s="96">
        <v>7.2</v>
      </c>
      <c r="AD661" s="96">
        <v>50.6</v>
      </c>
      <c r="AE661" s="96">
        <v>52</v>
      </c>
      <c r="AF661" s="96">
        <v>37.6</v>
      </c>
      <c r="AG661" s="121" t="s">
        <v>150</v>
      </c>
      <c r="AH661" s="122">
        <v>55.1</v>
      </c>
      <c r="AI661" s="96">
        <v>47.1</v>
      </c>
      <c r="AJ661" s="96">
        <v>42.2</v>
      </c>
      <c r="AK661" s="96">
        <v>9.1</v>
      </c>
      <c r="AL661" s="96">
        <v>6</v>
      </c>
      <c r="AM661" s="96">
        <v>20.100000000000001</v>
      </c>
      <c r="AN661" s="96" t="s">
        <v>150</v>
      </c>
      <c r="AO661" s="96" t="s">
        <v>163</v>
      </c>
      <c r="AP661" s="96" t="s">
        <v>153</v>
      </c>
      <c r="AQ661" s="96" t="s">
        <v>150</v>
      </c>
      <c r="AR661" s="96" t="s">
        <v>153</v>
      </c>
      <c r="AS661" s="96" t="s">
        <v>150</v>
      </c>
      <c r="AT661" s="96" t="s">
        <v>166</v>
      </c>
      <c r="AU661" s="96" t="s">
        <v>181</v>
      </c>
      <c r="AV661" s="96" t="s">
        <v>153</v>
      </c>
      <c r="AW661" s="96" t="s">
        <v>150</v>
      </c>
      <c r="AX661" s="96" t="s">
        <v>153</v>
      </c>
      <c r="AY661" s="96" t="s">
        <v>150</v>
      </c>
      <c r="AZ661" s="96" t="s">
        <v>165</v>
      </c>
      <c r="BA661" s="96" t="s">
        <v>165</v>
      </c>
      <c r="BB661" s="96" t="s">
        <v>153</v>
      </c>
      <c r="BC661" s="96" t="s">
        <v>150</v>
      </c>
      <c r="BD661" s="96" t="s">
        <v>150</v>
      </c>
      <c r="BE661" s="96" t="s">
        <v>150</v>
      </c>
      <c r="BF661" s="96" t="s">
        <v>153</v>
      </c>
      <c r="BG661" s="96" t="s">
        <v>166</v>
      </c>
      <c r="BH661" s="96" t="s">
        <v>153</v>
      </c>
      <c r="BI661" s="96" t="s">
        <v>153</v>
      </c>
      <c r="BJ661" s="96" t="s">
        <v>153</v>
      </c>
      <c r="BK661" s="96" t="s">
        <v>150</v>
      </c>
      <c r="BL661" s="96" t="s">
        <v>150</v>
      </c>
      <c r="BM661" s="96" t="s">
        <v>166</v>
      </c>
      <c r="BN661" s="96" t="s">
        <v>166</v>
      </c>
      <c r="BO661" s="96"/>
      <c r="BP661" s="96" t="s">
        <v>153</v>
      </c>
      <c r="BQ661" s="96" t="s">
        <v>150</v>
      </c>
      <c r="BR661" s="96" t="s">
        <v>150</v>
      </c>
      <c r="BS661" s="96">
        <v>25.691531000000001</v>
      </c>
      <c r="BT661" s="96">
        <v>-79.267486000000005</v>
      </c>
      <c r="BU661" s="97">
        <v>42572</v>
      </c>
      <c r="BV661" s="118">
        <v>0.72916666666666663</v>
      </c>
      <c r="BW661" s="96" t="s">
        <v>153</v>
      </c>
      <c r="BX661" s="96" t="s">
        <v>150</v>
      </c>
      <c r="BY661" s="96" t="s">
        <v>150</v>
      </c>
      <c r="BZ661" s="96" t="s">
        <v>150</v>
      </c>
      <c r="CA661" s="118" t="s">
        <v>150</v>
      </c>
      <c r="CB661" s="118" t="s">
        <v>150</v>
      </c>
      <c r="CC661" s="118" t="s">
        <v>150</v>
      </c>
      <c r="CD661" s="96" t="s">
        <v>166</v>
      </c>
      <c r="CE661" s="96">
        <v>17518</v>
      </c>
      <c r="CF661" s="96">
        <v>1249289</v>
      </c>
      <c r="CG661" s="96" t="s">
        <v>153</v>
      </c>
      <c r="CH661" s="96" t="s">
        <v>158</v>
      </c>
      <c r="CI661" s="96"/>
      <c r="CJ661" s="96"/>
      <c r="CK661" s="96"/>
      <c r="CL661" s="96"/>
      <c r="CM661" s="96"/>
      <c r="CN661" s="96"/>
      <c r="CO661" s="96"/>
      <c r="CP661" s="96"/>
      <c r="CQ661" s="96"/>
      <c r="CR661" s="96"/>
      <c r="CS661" s="96"/>
    </row>
    <row r="662" spans="1:97" ht="15" customHeight="1" x14ac:dyDescent="0.55000000000000004">
      <c r="A662" s="96">
        <v>185</v>
      </c>
      <c r="E662" s="76" t="s">
        <v>356</v>
      </c>
      <c r="F662" s="96" t="s">
        <v>357</v>
      </c>
      <c r="G662" s="96" t="s">
        <v>823</v>
      </c>
      <c r="H662" s="96" t="s">
        <v>824</v>
      </c>
      <c r="I662" s="97">
        <v>42572</v>
      </c>
      <c r="J662" s="98">
        <v>2016</v>
      </c>
      <c r="K662" s="98">
        <v>7</v>
      </c>
      <c r="L662" s="98" t="s">
        <v>159</v>
      </c>
      <c r="M662" s="96" t="s">
        <v>150</v>
      </c>
      <c r="N662" s="96" t="s">
        <v>360</v>
      </c>
      <c r="O662" s="118" t="s">
        <v>150</v>
      </c>
      <c r="P662" s="96" t="s">
        <v>160</v>
      </c>
      <c r="Q662" s="119">
        <v>25.691590000000001</v>
      </c>
      <c r="R662" s="119">
        <v>-79.267551999999995</v>
      </c>
      <c r="S662" s="96" t="s">
        <v>152</v>
      </c>
      <c r="T662" s="96" t="s">
        <v>150</v>
      </c>
      <c r="U662" s="96" t="s">
        <v>153</v>
      </c>
      <c r="V662" s="96" t="s">
        <v>150</v>
      </c>
      <c r="W662" s="96" t="s">
        <v>150</v>
      </c>
      <c r="X662" s="96" t="s">
        <v>150</v>
      </c>
      <c r="Y662" s="96" t="s">
        <v>825</v>
      </c>
      <c r="Z662" s="96" t="s">
        <v>826</v>
      </c>
      <c r="AA662" s="120">
        <v>982.00040612903604</v>
      </c>
      <c r="AB662" s="96" t="s">
        <v>179</v>
      </c>
      <c r="AC662" s="96">
        <v>5.9</v>
      </c>
      <c r="AD662" s="96">
        <v>45.1</v>
      </c>
      <c r="AE662" s="96">
        <v>46.2</v>
      </c>
      <c r="AF662" s="96">
        <v>36.1</v>
      </c>
      <c r="AG662" s="121" t="s">
        <v>150</v>
      </c>
      <c r="AH662" s="122">
        <v>49.4</v>
      </c>
      <c r="AI662" s="96">
        <v>42.6</v>
      </c>
      <c r="AJ662" s="96">
        <v>37.799999999999997</v>
      </c>
      <c r="AK662" s="96">
        <v>7.5</v>
      </c>
      <c r="AL662" s="96">
        <v>5.6</v>
      </c>
      <c r="AM662" s="96">
        <v>12.4</v>
      </c>
      <c r="AN662" s="96" t="s">
        <v>150</v>
      </c>
      <c r="AO662" s="96" t="s">
        <v>163</v>
      </c>
      <c r="AP662" s="96" t="s">
        <v>166</v>
      </c>
      <c r="AQ662" s="96" t="s">
        <v>3562</v>
      </c>
      <c r="AR662" s="96" t="s">
        <v>153</v>
      </c>
      <c r="AS662" s="96" t="s">
        <v>150</v>
      </c>
      <c r="AT662" s="96" t="s">
        <v>166</v>
      </c>
      <c r="AU662" s="96" t="s">
        <v>181</v>
      </c>
      <c r="AV662" s="96" t="s">
        <v>153</v>
      </c>
      <c r="AW662" s="96" t="s">
        <v>150</v>
      </c>
      <c r="AX662" s="96" t="s">
        <v>153</v>
      </c>
      <c r="AY662" s="96" t="s">
        <v>150</v>
      </c>
      <c r="AZ662" s="96" t="s">
        <v>165</v>
      </c>
      <c r="BA662" s="96" t="s">
        <v>165</v>
      </c>
      <c r="BB662" s="96" t="s">
        <v>153</v>
      </c>
      <c r="BC662" s="96" t="s">
        <v>150</v>
      </c>
      <c r="BD662" s="96" t="s">
        <v>150</v>
      </c>
      <c r="BE662" s="96" t="s">
        <v>150</v>
      </c>
      <c r="BF662" s="96" t="s">
        <v>153</v>
      </c>
      <c r="BG662" s="96" t="s">
        <v>166</v>
      </c>
      <c r="BH662" s="96" t="s">
        <v>153</v>
      </c>
      <c r="BI662" s="96" t="s">
        <v>153</v>
      </c>
      <c r="BJ662" s="96" t="s">
        <v>153</v>
      </c>
      <c r="BK662" s="96" t="s">
        <v>150</v>
      </c>
      <c r="BL662" s="96" t="s">
        <v>150</v>
      </c>
      <c r="BM662" s="96" t="s">
        <v>166</v>
      </c>
      <c r="BN662" s="96" t="s">
        <v>166</v>
      </c>
      <c r="BO662" s="96"/>
      <c r="BP662" s="96" t="s">
        <v>153</v>
      </c>
      <c r="BQ662" s="96" t="s">
        <v>150</v>
      </c>
      <c r="BR662" s="96" t="s">
        <v>150</v>
      </c>
      <c r="BS662" s="96">
        <v>25.691531000000001</v>
      </c>
      <c r="BT662" s="96">
        <v>-79.267486000000005</v>
      </c>
      <c r="BU662" s="97">
        <v>42572</v>
      </c>
      <c r="BV662" s="118">
        <v>0.72916666666666663</v>
      </c>
      <c r="BW662" s="96" t="s">
        <v>153</v>
      </c>
      <c r="BX662" s="96" t="s">
        <v>150</v>
      </c>
      <c r="BY662" s="96" t="s">
        <v>150</v>
      </c>
      <c r="BZ662" s="96" t="s">
        <v>150</v>
      </c>
      <c r="CA662" s="118" t="s">
        <v>150</v>
      </c>
      <c r="CB662" s="118" t="s">
        <v>150</v>
      </c>
      <c r="CC662" s="118" t="s">
        <v>150</v>
      </c>
      <c r="CD662" s="96" t="s">
        <v>166</v>
      </c>
      <c r="CE662" s="96">
        <v>14513</v>
      </c>
      <c r="CF662" s="96">
        <v>1249284</v>
      </c>
      <c r="CG662" s="96" t="s">
        <v>153</v>
      </c>
      <c r="CH662" s="96" t="s">
        <v>158</v>
      </c>
      <c r="CI662" s="96"/>
      <c r="CJ662" s="96"/>
      <c r="CK662" s="96"/>
      <c r="CL662" s="96"/>
      <c r="CM662" s="96"/>
      <c r="CN662" s="96"/>
      <c r="CO662" s="96"/>
      <c r="CP662" s="96"/>
      <c r="CQ662" s="96"/>
      <c r="CR662" s="96"/>
      <c r="CS662" s="96"/>
    </row>
    <row r="663" spans="1:97" ht="15" customHeight="1" x14ac:dyDescent="0.55000000000000004">
      <c r="A663" s="96">
        <v>186</v>
      </c>
      <c r="E663" s="76" t="s">
        <v>356</v>
      </c>
      <c r="F663" s="96" t="s">
        <v>357</v>
      </c>
      <c r="G663" s="96" t="s">
        <v>827</v>
      </c>
      <c r="H663" s="96" t="s">
        <v>828</v>
      </c>
      <c r="I663" s="97">
        <v>42573</v>
      </c>
      <c r="J663" s="98">
        <v>2016</v>
      </c>
      <c r="K663" s="98">
        <v>7</v>
      </c>
      <c r="L663" s="98" t="s">
        <v>159</v>
      </c>
      <c r="M663" s="96" t="s">
        <v>150</v>
      </c>
      <c r="N663" s="96" t="s">
        <v>829</v>
      </c>
      <c r="O663" s="118">
        <v>0.40625</v>
      </c>
      <c r="P663" s="96" t="s">
        <v>176</v>
      </c>
      <c r="Q663" s="119">
        <v>25.666450000000001</v>
      </c>
      <c r="R663" s="119">
        <v>-79.306650000000005</v>
      </c>
      <c r="S663" s="96" t="s">
        <v>152</v>
      </c>
      <c r="T663" s="96" t="s">
        <v>150</v>
      </c>
      <c r="U663" s="96" t="s">
        <v>153</v>
      </c>
      <c r="V663" s="96" t="s">
        <v>150</v>
      </c>
      <c r="W663" s="96" t="s">
        <v>150</v>
      </c>
      <c r="X663" s="96" t="s">
        <v>150</v>
      </c>
      <c r="Y663" s="96" t="s">
        <v>830</v>
      </c>
      <c r="Z663" s="96" t="s">
        <v>831</v>
      </c>
      <c r="AA663" s="120">
        <v>982.00040612906696</v>
      </c>
      <c r="AB663" s="96" t="s">
        <v>179</v>
      </c>
      <c r="AC663" s="96">
        <v>6.8</v>
      </c>
      <c r="AD663" s="96">
        <v>50.9</v>
      </c>
      <c r="AE663" s="96">
        <v>52.1</v>
      </c>
      <c r="AF663" s="96">
        <v>40.5</v>
      </c>
      <c r="AG663" s="121" t="s">
        <v>150</v>
      </c>
      <c r="AH663" s="122">
        <v>56.8</v>
      </c>
      <c r="AI663" s="96">
        <v>48.9</v>
      </c>
      <c r="AJ663" s="96">
        <v>40.6</v>
      </c>
      <c r="AK663" s="96">
        <v>10.1</v>
      </c>
      <c r="AL663" s="96">
        <v>6.7</v>
      </c>
      <c r="AM663" s="96">
        <v>18.3</v>
      </c>
      <c r="AN663" s="96" t="s">
        <v>150</v>
      </c>
      <c r="AO663" s="96" t="s">
        <v>163</v>
      </c>
      <c r="AP663" s="96" t="s">
        <v>166</v>
      </c>
      <c r="AQ663" s="96" t="s">
        <v>832</v>
      </c>
      <c r="AR663" s="96" t="s">
        <v>153</v>
      </c>
      <c r="AS663" s="96" t="s">
        <v>150</v>
      </c>
      <c r="AT663" s="96" t="s">
        <v>166</v>
      </c>
      <c r="AU663" s="96" t="s">
        <v>181</v>
      </c>
      <c r="AV663" s="96" t="s">
        <v>153</v>
      </c>
      <c r="AW663" s="96" t="s">
        <v>150</v>
      </c>
      <c r="AX663" s="96" t="s">
        <v>153</v>
      </c>
      <c r="AY663" s="96" t="s">
        <v>150</v>
      </c>
      <c r="AZ663" s="96" t="s">
        <v>165</v>
      </c>
      <c r="BA663" s="96" t="s">
        <v>165</v>
      </c>
      <c r="BB663" s="96" t="s">
        <v>153</v>
      </c>
      <c r="BC663" s="96" t="s">
        <v>150</v>
      </c>
      <c r="BD663" s="96" t="s">
        <v>150</v>
      </c>
      <c r="BE663" s="96" t="s">
        <v>3563</v>
      </c>
      <c r="BF663" s="96" t="s">
        <v>153</v>
      </c>
      <c r="BG663" s="96" t="s">
        <v>166</v>
      </c>
      <c r="BH663" s="96" t="s">
        <v>153</v>
      </c>
      <c r="BI663" s="96" t="s">
        <v>153</v>
      </c>
      <c r="BJ663" s="96" t="s">
        <v>166</v>
      </c>
      <c r="BK663" s="96" t="s">
        <v>3548</v>
      </c>
      <c r="BL663" s="96" t="s">
        <v>150</v>
      </c>
      <c r="BM663" s="96" t="s">
        <v>166</v>
      </c>
      <c r="BN663" s="96" t="s">
        <v>166</v>
      </c>
      <c r="BO663" s="96"/>
      <c r="BP663" s="96" t="s">
        <v>153</v>
      </c>
      <c r="BQ663" s="96" t="s">
        <v>150</v>
      </c>
      <c r="BR663" s="96" t="s">
        <v>150</v>
      </c>
      <c r="BS663" s="96">
        <v>25.666456</v>
      </c>
      <c r="BT663" s="96">
        <v>-79.306658999999996</v>
      </c>
      <c r="BU663" s="97">
        <v>42573</v>
      </c>
      <c r="BV663" s="118">
        <v>0.45833333333333331</v>
      </c>
      <c r="BW663" s="96" t="s">
        <v>153</v>
      </c>
      <c r="BX663" s="96" t="s">
        <v>150</v>
      </c>
      <c r="BY663" s="96" t="s">
        <v>150</v>
      </c>
      <c r="BZ663" s="96" t="s">
        <v>150</v>
      </c>
      <c r="CA663" s="118" t="s">
        <v>150</v>
      </c>
      <c r="CB663" s="118" t="s">
        <v>150</v>
      </c>
      <c r="CC663" s="118" t="s">
        <v>150</v>
      </c>
      <c r="CD663" s="96" t="s">
        <v>166</v>
      </c>
      <c r="CE663" s="96">
        <v>17520</v>
      </c>
      <c r="CF663" s="96">
        <v>1249291</v>
      </c>
      <c r="CG663" s="96" t="s">
        <v>153</v>
      </c>
      <c r="CH663" s="96" t="s">
        <v>158</v>
      </c>
      <c r="CI663" s="96"/>
      <c r="CJ663" s="123">
        <v>3.7947590477544835</v>
      </c>
      <c r="CK663" s="123">
        <v>-11.32654353721669</v>
      </c>
      <c r="CL663" s="124">
        <v>6.3184183293134868E-2</v>
      </c>
      <c r="CM663" s="124">
        <v>0.19114707484204652</v>
      </c>
      <c r="CN663" s="123">
        <v>12.561467851517866</v>
      </c>
      <c r="CO663" s="123">
        <v>38.001406529233897</v>
      </c>
      <c r="CP663" s="123">
        <v>4.5099345676755798</v>
      </c>
      <c r="CQ663" s="123">
        <v>15.915659853625854</v>
      </c>
      <c r="CR663" s="123">
        <v>3.0252361410646764</v>
      </c>
      <c r="CS663" s="123">
        <v>3.529022342740725</v>
      </c>
    </row>
    <row r="664" spans="1:97" ht="15" customHeight="1" x14ac:dyDescent="0.55000000000000004">
      <c r="A664" s="96">
        <v>187</v>
      </c>
      <c r="E664" s="76" t="s">
        <v>356</v>
      </c>
      <c r="F664" s="96" t="s">
        <v>357</v>
      </c>
      <c r="G664" s="96" t="s">
        <v>833</v>
      </c>
      <c r="H664" s="96" t="s">
        <v>834</v>
      </c>
      <c r="I664" s="97">
        <v>42573</v>
      </c>
      <c r="J664" s="98">
        <v>2016</v>
      </c>
      <c r="K664" s="98">
        <v>7</v>
      </c>
      <c r="L664" s="98" t="s">
        <v>159</v>
      </c>
      <c r="M664" s="96" t="s">
        <v>150</v>
      </c>
      <c r="N664" s="96" t="s">
        <v>360</v>
      </c>
      <c r="O664" s="118">
        <v>0.57638888888888895</v>
      </c>
      <c r="P664" s="96" t="s">
        <v>160</v>
      </c>
      <c r="Q664" s="119">
        <v>25.69023</v>
      </c>
      <c r="R664" s="119">
        <v>-79.266424000000001</v>
      </c>
      <c r="S664" s="96" t="s">
        <v>152</v>
      </c>
      <c r="T664" s="96" t="s">
        <v>150</v>
      </c>
      <c r="U664" s="96" t="s">
        <v>153</v>
      </c>
      <c r="V664" s="96" t="s">
        <v>150</v>
      </c>
      <c r="W664" s="96" t="s">
        <v>150</v>
      </c>
      <c r="X664" s="96" t="s">
        <v>150</v>
      </c>
      <c r="Y664" s="96" t="s">
        <v>835</v>
      </c>
      <c r="Z664" s="96" t="s">
        <v>836</v>
      </c>
      <c r="AA664" s="120">
        <v>982.00040612944701</v>
      </c>
      <c r="AB664" s="96" t="s">
        <v>179</v>
      </c>
      <c r="AC664" s="96">
        <v>7.5</v>
      </c>
      <c r="AD664" s="96">
        <v>60.2</v>
      </c>
      <c r="AE664" s="96">
        <v>62</v>
      </c>
      <c r="AF664" s="96">
        <v>46.9</v>
      </c>
      <c r="AG664" s="121" t="s">
        <v>150</v>
      </c>
      <c r="AH664" s="122">
        <v>66.3</v>
      </c>
      <c r="AI664" s="96">
        <v>57.3</v>
      </c>
      <c r="AJ664" s="96">
        <v>50</v>
      </c>
      <c r="AK664" s="96">
        <v>10</v>
      </c>
      <c r="AL664" s="96">
        <v>7</v>
      </c>
      <c r="AM664" s="96">
        <v>31</v>
      </c>
      <c r="AN664" s="96" t="s">
        <v>150</v>
      </c>
      <c r="AO664" s="96" t="s">
        <v>163</v>
      </c>
      <c r="AP664" s="96" t="s">
        <v>166</v>
      </c>
      <c r="AQ664" s="96" t="s">
        <v>837</v>
      </c>
      <c r="AR664" s="96" t="s">
        <v>153</v>
      </c>
      <c r="AS664" s="96" t="s">
        <v>150</v>
      </c>
      <c r="AT664" s="96" t="s">
        <v>166</v>
      </c>
      <c r="AU664" s="96" t="s">
        <v>181</v>
      </c>
      <c r="AV664" s="96" t="s">
        <v>153</v>
      </c>
      <c r="AW664" s="96" t="s">
        <v>150</v>
      </c>
      <c r="AX664" s="96" t="s">
        <v>153</v>
      </c>
      <c r="AY664" s="96" t="s">
        <v>150</v>
      </c>
      <c r="AZ664" s="96" t="s">
        <v>165</v>
      </c>
      <c r="BA664" s="96" t="s">
        <v>165</v>
      </c>
      <c r="BB664" s="96" t="s">
        <v>153</v>
      </c>
      <c r="BC664" s="96" t="s">
        <v>150</v>
      </c>
      <c r="BD664" s="96" t="s">
        <v>150</v>
      </c>
      <c r="BE664" s="96" t="s">
        <v>150</v>
      </c>
      <c r="BF664" s="96" t="s">
        <v>153</v>
      </c>
      <c r="BG664" s="96" t="s">
        <v>166</v>
      </c>
      <c r="BH664" s="96" t="s">
        <v>153</v>
      </c>
      <c r="BI664" s="96" t="s">
        <v>153</v>
      </c>
      <c r="BJ664" s="96" t="s">
        <v>166</v>
      </c>
      <c r="BK664" s="96" t="s">
        <v>3564</v>
      </c>
      <c r="BL664" s="96" t="s">
        <v>150</v>
      </c>
      <c r="BM664" s="96" t="s">
        <v>166</v>
      </c>
      <c r="BN664" s="96" t="s">
        <v>166</v>
      </c>
      <c r="BO664" s="96"/>
      <c r="BP664" s="96" t="s">
        <v>153</v>
      </c>
      <c r="BQ664" s="96" t="s">
        <v>150</v>
      </c>
      <c r="BR664" s="96" t="s">
        <v>150</v>
      </c>
      <c r="BS664" s="96">
        <v>25.689406999999999</v>
      </c>
      <c r="BT664" s="96">
        <v>-79.268601000000004</v>
      </c>
      <c r="BU664" s="97">
        <v>42573</v>
      </c>
      <c r="BV664" s="118">
        <v>0.62291666666666667</v>
      </c>
      <c r="BW664" s="96" t="s">
        <v>153</v>
      </c>
      <c r="BX664" s="96" t="s">
        <v>150</v>
      </c>
      <c r="BY664" s="96" t="s">
        <v>150</v>
      </c>
      <c r="BZ664" s="96" t="s">
        <v>150</v>
      </c>
      <c r="CA664" s="118" t="s">
        <v>150</v>
      </c>
      <c r="CB664" s="118" t="s">
        <v>150</v>
      </c>
      <c r="CC664" s="118" t="s">
        <v>150</v>
      </c>
      <c r="CD664" s="96" t="s">
        <v>166</v>
      </c>
      <c r="CE664" s="96">
        <v>17519</v>
      </c>
      <c r="CF664" s="96">
        <v>1249290</v>
      </c>
      <c r="CG664" s="96" t="s">
        <v>153</v>
      </c>
      <c r="CH664" s="96" t="s">
        <v>158</v>
      </c>
      <c r="CI664" s="96"/>
      <c r="CJ664" s="123">
        <v>2.3632962770150332</v>
      </c>
      <c r="CK664" s="123">
        <v>-6.4343651903323122</v>
      </c>
      <c r="CL664" s="124">
        <v>0.11646988057894164</v>
      </c>
      <c r="CM664" s="124">
        <v>0.33571146736525281</v>
      </c>
      <c r="CN664" s="123">
        <v>18.170028171441754</v>
      </c>
      <c r="CO664" s="123">
        <v>52.373083832332732</v>
      </c>
      <c r="CP664" s="123">
        <v>8.3133390848637863</v>
      </c>
      <c r="CQ664" s="123">
        <v>27.952661728996905</v>
      </c>
      <c r="CR664" s="123">
        <v>2.8823886973741017</v>
      </c>
      <c r="CS664" s="123">
        <v>3.3623868151716212</v>
      </c>
    </row>
    <row r="665" spans="1:97" ht="15" customHeight="1" x14ac:dyDescent="0.55000000000000004">
      <c r="A665" s="96">
        <v>188</v>
      </c>
      <c r="E665" s="76" t="s">
        <v>356</v>
      </c>
      <c r="F665" s="96" t="s">
        <v>357</v>
      </c>
      <c r="G665" s="96" t="s">
        <v>838</v>
      </c>
      <c r="H665" s="96" t="s">
        <v>839</v>
      </c>
      <c r="I665" s="97">
        <v>42573</v>
      </c>
      <c r="J665" s="98">
        <v>2016</v>
      </c>
      <c r="K665" s="98">
        <v>7</v>
      </c>
      <c r="L665" s="98" t="s">
        <v>159</v>
      </c>
      <c r="M665" s="96" t="s">
        <v>150</v>
      </c>
      <c r="N665" s="96" t="s">
        <v>360</v>
      </c>
      <c r="O665" s="118">
        <v>0.59375</v>
      </c>
      <c r="P665" s="96" t="s">
        <v>160</v>
      </c>
      <c r="Q665" s="119">
        <v>25.692484</v>
      </c>
      <c r="R665" s="119">
        <v>-79.269513000000003</v>
      </c>
      <c r="S665" s="96" t="s">
        <v>152</v>
      </c>
      <c r="T665" s="96" t="s">
        <v>150</v>
      </c>
      <c r="U665" s="96" t="s">
        <v>153</v>
      </c>
      <c r="V665" s="96" t="s">
        <v>150</v>
      </c>
      <c r="W665" s="96" t="s">
        <v>150</v>
      </c>
      <c r="X665" s="96" t="s">
        <v>150</v>
      </c>
      <c r="Y665" s="96" t="s">
        <v>840</v>
      </c>
      <c r="Z665" s="96" t="s">
        <v>841</v>
      </c>
      <c r="AA665" s="120">
        <v>982.00040612888904</v>
      </c>
      <c r="AB665" s="96" t="s">
        <v>179</v>
      </c>
      <c r="AC665" s="96">
        <v>7.2</v>
      </c>
      <c r="AD665" s="96">
        <v>55</v>
      </c>
      <c r="AE665" s="96">
        <v>57.1</v>
      </c>
      <c r="AF665" s="96">
        <v>43.6</v>
      </c>
      <c r="AG665" s="128" t="s">
        <v>150</v>
      </c>
      <c r="AH665" s="122">
        <v>62</v>
      </c>
      <c r="AI665" s="96">
        <v>52.3</v>
      </c>
      <c r="AJ665" s="96">
        <v>47.9</v>
      </c>
      <c r="AK665" s="96">
        <v>11.7</v>
      </c>
      <c r="AL665" s="96">
        <v>6.5</v>
      </c>
      <c r="AM665" s="96">
        <v>23.5</v>
      </c>
      <c r="AN665" s="96" t="s">
        <v>150</v>
      </c>
      <c r="AO665" s="96" t="s">
        <v>163</v>
      </c>
      <c r="AP665" s="96" t="s">
        <v>153</v>
      </c>
      <c r="AQ665" s="96" t="s">
        <v>150</v>
      </c>
      <c r="AR665" s="96" t="s">
        <v>153</v>
      </c>
      <c r="AS665" s="96" t="s">
        <v>150</v>
      </c>
      <c r="AT665" s="96" t="s">
        <v>166</v>
      </c>
      <c r="AU665" s="96" t="s">
        <v>181</v>
      </c>
      <c r="AV665" s="96" t="s">
        <v>153</v>
      </c>
      <c r="AW665" s="96" t="s">
        <v>150</v>
      </c>
      <c r="AX665" s="96" t="s">
        <v>153</v>
      </c>
      <c r="AY665" s="96" t="s">
        <v>150</v>
      </c>
      <c r="AZ665" s="96" t="s">
        <v>165</v>
      </c>
      <c r="BA665" s="96" t="s">
        <v>165</v>
      </c>
      <c r="BB665" s="96" t="s">
        <v>153</v>
      </c>
      <c r="BC665" s="96" t="s">
        <v>150</v>
      </c>
      <c r="BD665" s="96" t="s">
        <v>150</v>
      </c>
      <c r="BE665" s="96" t="s">
        <v>150</v>
      </c>
      <c r="BF665" s="96" t="s">
        <v>153</v>
      </c>
      <c r="BG665" s="96" t="s">
        <v>166</v>
      </c>
      <c r="BH665" s="96" t="s">
        <v>153</v>
      </c>
      <c r="BI665" s="96" t="s">
        <v>153</v>
      </c>
      <c r="BJ665" s="96" t="s">
        <v>166</v>
      </c>
      <c r="BK665" s="96" t="s">
        <v>3564</v>
      </c>
      <c r="BL665" s="96" t="s">
        <v>150</v>
      </c>
      <c r="BM665" s="96" t="s">
        <v>166</v>
      </c>
      <c r="BN665" s="96" t="s">
        <v>166</v>
      </c>
      <c r="BO665" s="96"/>
      <c r="BP665" s="96" t="s">
        <v>153</v>
      </c>
      <c r="BQ665" s="96" t="s">
        <v>150</v>
      </c>
      <c r="BR665" s="96" t="s">
        <v>150</v>
      </c>
      <c r="BS665" s="96"/>
      <c r="BT665" s="96"/>
      <c r="BU665" s="97">
        <v>42573</v>
      </c>
      <c r="BV665" s="118">
        <v>0.62291666666666667</v>
      </c>
      <c r="BW665" s="96" t="s">
        <v>153</v>
      </c>
      <c r="BX665" s="96" t="s">
        <v>150</v>
      </c>
      <c r="BY665" s="96" t="s">
        <v>150</v>
      </c>
      <c r="BZ665" s="96" t="s">
        <v>150</v>
      </c>
      <c r="CA665" s="118" t="s">
        <v>150</v>
      </c>
      <c r="CB665" s="118" t="s">
        <v>150</v>
      </c>
      <c r="CC665" s="118" t="s">
        <v>150</v>
      </c>
      <c r="CD665" s="96" t="s">
        <v>166</v>
      </c>
      <c r="CE665" s="96">
        <v>17511</v>
      </c>
      <c r="CF665" s="96">
        <v>1249282</v>
      </c>
      <c r="CG665" s="96" t="s">
        <v>153</v>
      </c>
      <c r="CH665" s="96" t="s">
        <v>158</v>
      </c>
      <c r="CI665" s="96"/>
      <c r="CJ665" s="123">
        <v>1.7857060541362482</v>
      </c>
      <c r="CK665" s="98">
        <v>3416</v>
      </c>
      <c r="CL665" s="123">
        <v>-6.1866727549145253</v>
      </c>
      <c r="CM665" s="123">
        <v>1.7857060541362482</v>
      </c>
      <c r="CN665" s="98">
        <v>3416</v>
      </c>
      <c r="CO665" s="123">
        <v>-6.1866727549145253</v>
      </c>
      <c r="CP665" s="123">
        <v>1.7857060541362482</v>
      </c>
      <c r="CQ665" s="98">
        <v>3416</v>
      </c>
      <c r="CR665" s="123">
        <v>-6.1866727549145253</v>
      </c>
      <c r="CS665" s="123">
        <v>1.7857060541362482</v>
      </c>
    </row>
    <row r="666" spans="1:97" ht="15" customHeight="1" x14ac:dyDescent="0.55000000000000004">
      <c r="A666" s="96">
        <v>189</v>
      </c>
      <c r="E666" s="76" t="s">
        <v>356</v>
      </c>
      <c r="F666" s="96" t="s">
        <v>357</v>
      </c>
      <c r="G666" s="96" t="s">
        <v>842</v>
      </c>
      <c r="H666" s="96" t="s">
        <v>843</v>
      </c>
      <c r="I666" s="97">
        <v>42573</v>
      </c>
      <c r="J666" s="98">
        <v>2016</v>
      </c>
      <c r="K666" s="98">
        <v>7</v>
      </c>
      <c r="L666" s="98" t="s">
        <v>159</v>
      </c>
      <c r="M666" s="96" t="s">
        <v>150</v>
      </c>
      <c r="N666" s="96" t="s">
        <v>360</v>
      </c>
      <c r="O666" s="118">
        <v>0.64930555555555558</v>
      </c>
      <c r="P666" s="96" t="s">
        <v>160</v>
      </c>
      <c r="Q666" s="119">
        <v>25.689695</v>
      </c>
      <c r="R666" s="119">
        <v>-79.266099999999994</v>
      </c>
      <c r="S666" s="96" t="s">
        <v>152</v>
      </c>
      <c r="T666" s="96" t="s">
        <v>150</v>
      </c>
      <c r="U666" s="96" t="s">
        <v>153</v>
      </c>
      <c r="V666" s="96" t="s">
        <v>150</v>
      </c>
      <c r="W666" s="96" t="s">
        <v>150</v>
      </c>
      <c r="X666" s="96" t="s">
        <v>150</v>
      </c>
      <c r="Y666" s="96" t="s">
        <v>844</v>
      </c>
      <c r="Z666" s="96" t="s">
        <v>845</v>
      </c>
      <c r="AA666" s="120">
        <v>982.00040612878104</v>
      </c>
      <c r="AB666" s="96" t="s">
        <v>179</v>
      </c>
      <c r="AC666" s="96">
        <v>6.7</v>
      </c>
      <c r="AD666" s="96">
        <v>51.7</v>
      </c>
      <c r="AE666" s="96">
        <v>52.4</v>
      </c>
      <c r="AF666" s="96">
        <v>42.4</v>
      </c>
      <c r="AG666" s="121" t="s">
        <v>150</v>
      </c>
      <c r="AH666" s="122">
        <v>57.5</v>
      </c>
      <c r="AI666" s="96">
        <v>49.4</v>
      </c>
      <c r="AJ666" s="96">
        <v>42.6</v>
      </c>
      <c r="AK666" s="96">
        <v>10</v>
      </c>
      <c r="AL666" s="96">
        <v>6</v>
      </c>
      <c r="AM666" s="96">
        <v>18.5</v>
      </c>
      <c r="AN666" s="96" t="s">
        <v>150</v>
      </c>
      <c r="AO666" s="96" t="s">
        <v>163</v>
      </c>
      <c r="AP666" s="96" t="s">
        <v>153</v>
      </c>
      <c r="AQ666" s="96" t="s">
        <v>150</v>
      </c>
      <c r="AR666" s="96" t="s">
        <v>153</v>
      </c>
      <c r="AS666" s="96" t="s">
        <v>150</v>
      </c>
      <c r="AT666" s="96" t="s">
        <v>166</v>
      </c>
      <c r="AU666" s="96" t="s">
        <v>181</v>
      </c>
      <c r="AV666" s="96" t="s">
        <v>153</v>
      </c>
      <c r="AW666" s="96" t="s">
        <v>150</v>
      </c>
      <c r="AX666" s="96" t="s">
        <v>153</v>
      </c>
      <c r="AY666" s="96" t="s">
        <v>150</v>
      </c>
      <c r="AZ666" s="96" t="s">
        <v>165</v>
      </c>
      <c r="BA666" s="96" t="s">
        <v>150</v>
      </c>
      <c r="BB666" s="96" t="s">
        <v>153</v>
      </c>
      <c r="BC666" s="96" t="s">
        <v>150</v>
      </c>
      <c r="BD666" s="96" t="s">
        <v>150</v>
      </c>
      <c r="BE666" s="96" t="s">
        <v>150</v>
      </c>
      <c r="BF666" s="96" t="s">
        <v>153</v>
      </c>
      <c r="BG666" s="96" t="s">
        <v>166</v>
      </c>
      <c r="BH666" s="96" t="s">
        <v>153</v>
      </c>
      <c r="BI666" s="96" t="s">
        <v>153</v>
      </c>
      <c r="BJ666" s="96" t="s">
        <v>166</v>
      </c>
      <c r="BK666" s="96" t="s">
        <v>3548</v>
      </c>
      <c r="BL666" s="96" t="s">
        <v>150</v>
      </c>
      <c r="BM666" s="96" t="s">
        <v>166</v>
      </c>
      <c r="BN666" s="96" t="s">
        <v>166</v>
      </c>
      <c r="BO666" s="96"/>
      <c r="BP666" s="96" t="s">
        <v>153</v>
      </c>
      <c r="BQ666" s="96" t="s">
        <v>150</v>
      </c>
      <c r="BR666" s="96" t="s">
        <v>150</v>
      </c>
      <c r="BS666" s="96">
        <v>25.690985999999999</v>
      </c>
      <c r="BT666" s="96">
        <v>-79.274458999999993</v>
      </c>
      <c r="BU666" s="97">
        <v>42573</v>
      </c>
      <c r="BV666" s="118">
        <v>0.68680555555555556</v>
      </c>
      <c r="BW666" s="96" t="s">
        <v>153</v>
      </c>
      <c r="BX666" s="96" t="s">
        <v>150</v>
      </c>
      <c r="BY666" s="96" t="s">
        <v>150</v>
      </c>
      <c r="BZ666" s="96" t="s">
        <v>150</v>
      </c>
      <c r="CA666" s="118" t="s">
        <v>150</v>
      </c>
      <c r="CB666" s="118" t="s">
        <v>150</v>
      </c>
      <c r="CC666" s="118" t="s">
        <v>150</v>
      </c>
      <c r="CD666" s="96" t="s">
        <v>166</v>
      </c>
      <c r="CE666" s="96">
        <v>17515</v>
      </c>
      <c r="CF666" s="96">
        <v>1249286</v>
      </c>
      <c r="CG666" s="96" t="s">
        <v>153</v>
      </c>
      <c r="CH666" s="96" t="s">
        <v>158</v>
      </c>
      <c r="CI666" s="96"/>
      <c r="CJ666" s="123">
        <v>0.55244582088379879</v>
      </c>
      <c r="CK666" s="123">
        <v>-5.7842989210521605</v>
      </c>
      <c r="CL666" s="124">
        <v>7.3799630287524565E-2</v>
      </c>
      <c r="CM666" s="124">
        <v>0.21941695221429927</v>
      </c>
      <c r="CN666" s="123">
        <v>12.70217388769786</v>
      </c>
      <c r="CO666" s="123">
        <v>37.765396250309685</v>
      </c>
      <c r="CP666" s="123">
        <v>5.2676395637062505</v>
      </c>
      <c r="CQ666" s="123">
        <v>18.269521416677708</v>
      </c>
      <c r="CR666" s="123">
        <v>2.9731443282228818</v>
      </c>
      <c r="CS666" s="123">
        <v>3.4682557900418463</v>
      </c>
    </row>
    <row r="667" spans="1:97" ht="15" customHeight="1" x14ac:dyDescent="0.55000000000000004">
      <c r="A667" s="96">
        <v>191</v>
      </c>
      <c r="E667" s="76" t="s">
        <v>356</v>
      </c>
      <c r="F667" s="96" t="s">
        <v>357</v>
      </c>
      <c r="G667" s="96" t="s">
        <v>847</v>
      </c>
      <c r="H667" s="96" t="s">
        <v>848</v>
      </c>
      <c r="I667" s="97">
        <v>42573</v>
      </c>
      <c r="J667" s="98">
        <v>2016</v>
      </c>
      <c r="K667" s="98">
        <v>7</v>
      </c>
      <c r="L667" s="98" t="s">
        <v>159</v>
      </c>
      <c r="M667" s="96" t="s">
        <v>150</v>
      </c>
      <c r="N667" s="96" t="s">
        <v>360</v>
      </c>
      <c r="O667" s="118" t="s">
        <v>150</v>
      </c>
      <c r="P667" s="96" t="s">
        <v>160</v>
      </c>
      <c r="Q667" s="119">
        <v>25.693138000000001</v>
      </c>
      <c r="R667" s="119">
        <v>-79.270162999999997</v>
      </c>
      <c r="S667" s="96" t="s">
        <v>152</v>
      </c>
      <c r="T667" s="96" t="s">
        <v>150</v>
      </c>
      <c r="U667" s="96" t="s">
        <v>153</v>
      </c>
      <c r="V667" s="96" t="s">
        <v>150</v>
      </c>
      <c r="W667" s="96" t="s">
        <v>150</v>
      </c>
      <c r="X667" s="96" t="s">
        <v>150</v>
      </c>
      <c r="Y667" s="96" t="s">
        <v>849</v>
      </c>
      <c r="Z667" s="96" t="s">
        <v>850</v>
      </c>
      <c r="AA667" s="120">
        <v>982.00040612879297</v>
      </c>
      <c r="AB667" s="96" t="s">
        <v>179</v>
      </c>
      <c r="AC667" s="96">
        <v>6.1</v>
      </c>
      <c r="AD667" s="96">
        <v>44.2</v>
      </c>
      <c r="AE667" s="96">
        <v>44.5</v>
      </c>
      <c r="AF667" s="96">
        <v>34.4</v>
      </c>
      <c r="AG667" s="121" t="s">
        <v>150</v>
      </c>
      <c r="AH667" s="122">
        <v>47.9</v>
      </c>
      <c r="AI667" s="96">
        <v>39.9</v>
      </c>
      <c r="AJ667" s="96">
        <v>36.200000000000003</v>
      </c>
      <c r="AK667" s="96">
        <v>7.6</v>
      </c>
      <c r="AL667" s="96">
        <v>5.0999999999999996</v>
      </c>
      <c r="AM667" s="96">
        <v>9.6</v>
      </c>
      <c r="AN667" s="96" t="s">
        <v>150</v>
      </c>
      <c r="AO667" s="96" t="s">
        <v>163</v>
      </c>
      <c r="AP667" s="96" t="s">
        <v>166</v>
      </c>
      <c r="AQ667" s="96" t="s">
        <v>851</v>
      </c>
      <c r="AR667" s="96" t="s">
        <v>153</v>
      </c>
      <c r="AS667" s="96" t="s">
        <v>150</v>
      </c>
      <c r="AT667" s="96" t="s">
        <v>166</v>
      </c>
      <c r="AU667" s="96" t="s">
        <v>181</v>
      </c>
      <c r="AV667" s="96" t="s">
        <v>153</v>
      </c>
      <c r="AW667" s="96" t="s">
        <v>150</v>
      </c>
      <c r="AX667" s="96" t="s">
        <v>153</v>
      </c>
      <c r="AY667" s="96" t="s">
        <v>150</v>
      </c>
      <c r="AZ667" s="96" t="s">
        <v>165</v>
      </c>
      <c r="BA667" s="96" t="s">
        <v>165</v>
      </c>
      <c r="BB667" s="96" t="s">
        <v>153</v>
      </c>
      <c r="BC667" s="96" t="s">
        <v>150</v>
      </c>
      <c r="BD667" s="96" t="s">
        <v>150</v>
      </c>
      <c r="BE667" s="96" t="s">
        <v>150</v>
      </c>
      <c r="BF667" s="96" t="s">
        <v>153</v>
      </c>
      <c r="BG667" s="96" t="s">
        <v>166</v>
      </c>
      <c r="BH667" s="96" t="s">
        <v>153</v>
      </c>
      <c r="BI667" s="96" t="s">
        <v>153</v>
      </c>
      <c r="BJ667" s="96" t="s">
        <v>166</v>
      </c>
      <c r="BK667" s="96" t="s">
        <v>3548</v>
      </c>
      <c r="BL667" s="96" t="s">
        <v>150</v>
      </c>
      <c r="BM667" s="96" t="s">
        <v>166</v>
      </c>
      <c r="BN667" s="96" t="s">
        <v>166</v>
      </c>
      <c r="BO667" s="96"/>
      <c r="BP667" s="96" t="s">
        <v>153</v>
      </c>
      <c r="BQ667" s="96" t="s">
        <v>150</v>
      </c>
      <c r="BR667" s="96" t="s">
        <v>150</v>
      </c>
      <c r="BS667" s="96">
        <v>25.690985999999999</v>
      </c>
      <c r="BT667" s="96">
        <v>-79.274458999999993</v>
      </c>
      <c r="BU667" s="97">
        <v>42573</v>
      </c>
      <c r="BV667" s="118">
        <v>0.6875</v>
      </c>
      <c r="BW667" s="96" t="s">
        <v>153</v>
      </c>
      <c r="BX667" s="96" t="s">
        <v>150</v>
      </c>
      <c r="BY667" s="96" t="s">
        <v>150</v>
      </c>
      <c r="BZ667" s="96" t="s">
        <v>150</v>
      </c>
      <c r="CA667" s="118" t="s">
        <v>150</v>
      </c>
      <c r="CB667" s="118" t="s">
        <v>150</v>
      </c>
      <c r="CC667" s="118" t="s">
        <v>150</v>
      </c>
      <c r="CD667" s="96" t="s">
        <v>166</v>
      </c>
      <c r="CE667" s="96">
        <v>45603</v>
      </c>
      <c r="CF667" s="96">
        <v>1249278</v>
      </c>
      <c r="CG667" s="96" t="s">
        <v>153</v>
      </c>
      <c r="CH667" s="96" t="s">
        <v>158</v>
      </c>
      <c r="CI667" s="96"/>
      <c r="CJ667" s="123">
        <v>4.9674303320278224E-2</v>
      </c>
      <c r="CK667" s="123">
        <v>-5.1932402194659621</v>
      </c>
      <c r="CL667" s="124">
        <v>0.10334970947718219</v>
      </c>
      <c r="CM667" s="124">
        <v>0.29488633714446283</v>
      </c>
      <c r="CN667" s="123">
        <v>13.688703242010886</v>
      </c>
      <c r="CO667" s="123">
        <v>39.057792999266603</v>
      </c>
      <c r="CP667" s="123">
        <v>7.3768529248524048</v>
      </c>
      <c r="CQ667" s="123">
        <v>24.553400261820386</v>
      </c>
      <c r="CR667" s="123">
        <v>2.8532865610964158</v>
      </c>
      <c r="CS667" s="123">
        <v>3.3284383614455275</v>
      </c>
    </row>
    <row r="668" spans="1:97" ht="15" customHeight="1" x14ac:dyDescent="0.55000000000000004">
      <c r="A668" s="90">
        <v>306</v>
      </c>
      <c r="E668" s="76" t="s">
        <v>356</v>
      </c>
      <c r="F668" s="90" t="s">
        <v>1194</v>
      </c>
      <c r="G668" s="90" t="s">
        <v>847</v>
      </c>
      <c r="H668" s="90" t="s">
        <v>1200</v>
      </c>
      <c r="I668" s="91">
        <v>42857</v>
      </c>
      <c r="J668" s="89">
        <v>2017</v>
      </c>
      <c r="K668" s="89">
        <v>5</v>
      </c>
      <c r="L668" s="89" t="s">
        <v>3544</v>
      </c>
      <c r="M668" s="87" t="s">
        <v>150</v>
      </c>
      <c r="N668" s="87" t="s">
        <v>360</v>
      </c>
      <c r="O668" s="106">
        <v>0.36944444444444446</v>
      </c>
      <c r="P668" s="87" t="s">
        <v>160</v>
      </c>
      <c r="Q668" s="107">
        <v>25.69097</v>
      </c>
      <c r="R668" s="107">
        <v>-79.268450000000001</v>
      </c>
      <c r="S668" s="87" t="s">
        <v>290</v>
      </c>
      <c r="T668" s="87">
        <v>284</v>
      </c>
      <c r="U668" s="87" t="s">
        <v>153</v>
      </c>
      <c r="V668" s="87" t="s">
        <v>150</v>
      </c>
      <c r="W668" s="87" t="s">
        <v>153</v>
      </c>
      <c r="X668" s="87" t="s">
        <v>150</v>
      </c>
      <c r="Y668" s="87" t="s">
        <v>849</v>
      </c>
      <c r="Z668" s="87" t="s">
        <v>850</v>
      </c>
      <c r="AA668" s="108">
        <v>982.00040612879297</v>
      </c>
      <c r="AB668" s="87" t="s">
        <v>179</v>
      </c>
      <c r="AC668" s="87">
        <v>7.3</v>
      </c>
      <c r="AD668" s="87">
        <v>48.1</v>
      </c>
      <c r="AE668" s="87">
        <v>49.6</v>
      </c>
      <c r="AF668" s="87">
        <v>38.4</v>
      </c>
      <c r="AG668" s="109">
        <v>52</v>
      </c>
      <c r="AH668" s="109">
        <v>53.2</v>
      </c>
      <c r="AI668" s="87">
        <v>44</v>
      </c>
      <c r="AJ668" s="87">
        <v>40.299999999999997</v>
      </c>
      <c r="AK668" s="87">
        <v>9</v>
      </c>
      <c r="AL668" s="87">
        <v>5.8</v>
      </c>
      <c r="AM668" s="87">
        <v>16.100000000000001</v>
      </c>
      <c r="AN668" s="87" t="s">
        <v>150</v>
      </c>
      <c r="AO668" s="87" t="s">
        <v>163</v>
      </c>
      <c r="AP668" s="87" t="s">
        <v>166</v>
      </c>
      <c r="AQ668" s="87" t="s">
        <v>851</v>
      </c>
      <c r="AR668" s="87" t="s">
        <v>153</v>
      </c>
      <c r="AS668" s="87" t="s">
        <v>150</v>
      </c>
      <c r="AT668" s="87" t="s">
        <v>153</v>
      </c>
      <c r="AU668" s="87" t="s">
        <v>150</v>
      </c>
      <c r="AV668" s="87" t="s">
        <v>153</v>
      </c>
      <c r="AW668" s="87" t="s">
        <v>150</v>
      </c>
      <c r="AX668" s="87" t="s">
        <v>153</v>
      </c>
      <c r="AY668" s="87" t="s">
        <v>150</v>
      </c>
      <c r="AZ668" s="87" t="s">
        <v>165</v>
      </c>
      <c r="BA668" s="87" t="s">
        <v>165</v>
      </c>
      <c r="BB668" s="87" t="s">
        <v>153</v>
      </c>
      <c r="BC668" s="87" t="s">
        <v>150</v>
      </c>
      <c r="BD668" s="87" t="s">
        <v>150</v>
      </c>
      <c r="BE668" s="87" t="s">
        <v>150</v>
      </c>
      <c r="BF668" s="87" t="s">
        <v>153</v>
      </c>
      <c r="BG668" s="87" t="s">
        <v>166</v>
      </c>
      <c r="BH668" s="87" t="s">
        <v>153</v>
      </c>
      <c r="BI668" s="87" t="s">
        <v>153</v>
      </c>
      <c r="BJ668" s="87" t="s">
        <v>153</v>
      </c>
      <c r="BK668" s="87" t="s">
        <v>150</v>
      </c>
      <c r="BL668" s="87" t="s">
        <v>153</v>
      </c>
      <c r="BM668" s="87" t="s">
        <v>166</v>
      </c>
      <c r="BN668" s="87" t="s">
        <v>166</v>
      </c>
      <c r="BO668" s="125" t="s">
        <v>3552</v>
      </c>
      <c r="BP668" s="90" t="s">
        <v>166</v>
      </c>
      <c r="BQ668" s="90" t="s">
        <v>1201</v>
      </c>
      <c r="BR668" s="90">
        <v>169269</v>
      </c>
      <c r="BS668" s="87">
        <v>25.69267</v>
      </c>
      <c r="BT668" s="87">
        <v>-79.270259999999993</v>
      </c>
      <c r="BU668" s="88">
        <v>42857</v>
      </c>
      <c r="BV668" s="106">
        <v>0.59236111111111112</v>
      </c>
      <c r="BW668" s="87" t="s">
        <v>153</v>
      </c>
      <c r="BX668" s="87" t="s">
        <v>150</v>
      </c>
      <c r="BY668" s="87" t="s">
        <v>150</v>
      </c>
      <c r="BZ668" s="87" t="s">
        <v>150</v>
      </c>
      <c r="CA668" s="106" t="s">
        <v>150</v>
      </c>
      <c r="CB668" s="106" t="s">
        <v>150</v>
      </c>
      <c r="CC668" s="106" t="s">
        <v>150</v>
      </c>
      <c r="CD668" s="90" t="s">
        <v>166</v>
      </c>
      <c r="CE668" s="90">
        <v>64477</v>
      </c>
      <c r="CF668" s="90">
        <v>1264314</v>
      </c>
      <c r="CG668" s="90" t="s">
        <v>153</v>
      </c>
      <c r="CH668" s="90" t="s">
        <v>158</v>
      </c>
      <c r="CI668" s="90"/>
      <c r="CJ668" s="90"/>
      <c r="CK668" s="90"/>
      <c r="CL668" s="90"/>
      <c r="CM668" s="90"/>
      <c r="CN668" s="90"/>
      <c r="CO668" s="90"/>
      <c r="CP668" s="90"/>
      <c r="CQ668" s="90"/>
      <c r="CR668" s="90"/>
      <c r="CS668" s="90"/>
    </row>
    <row r="669" spans="1:97" ht="15" customHeight="1" x14ac:dyDescent="0.55000000000000004">
      <c r="A669" s="96">
        <v>192</v>
      </c>
      <c r="E669" s="76" t="s">
        <v>356</v>
      </c>
      <c r="F669" s="96" t="s">
        <v>357</v>
      </c>
      <c r="G669" s="96" t="s">
        <v>852</v>
      </c>
      <c r="H669" s="96" t="s">
        <v>853</v>
      </c>
      <c r="I669" s="97">
        <v>42574</v>
      </c>
      <c r="J669" s="98">
        <v>2016</v>
      </c>
      <c r="K669" s="98">
        <v>7</v>
      </c>
      <c r="L669" s="98" t="s">
        <v>159</v>
      </c>
      <c r="M669" s="96" t="s">
        <v>150</v>
      </c>
      <c r="N669" s="96" t="s">
        <v>360</v>
      </c>
      <c r="O669" s="118">
        <v>0.38194444444444442</v>
      </c>
      <c r="P669" s="96" t="s">
        <v>160</v>
      </c>
      <c r="Q669" s="119">
        <v>25.692405000000001</v>
      </c>
      <c r="R669" s="119">
        <v>-79.269902999999999</v>
      </c>
      <c r="S669" s="96" t="s">
        <v>152</v>
      </c>
      <c r="T669" s="96" t="s">
        <v>150</v>
      </c>
      <c r="U669" s="96" t="s">
        <v>153</v>
      </c>
      <c r="V669" s="96" t="s">
        <v>150</v>
      </c>
      <c r="W669" s="96" t="s">
        <v>150</v>
      </c>
      <c r="X669" s="96" t="s">
        <v>150</v>
      </c>
      <c r="Y669" s="96" t="s">
        <v>854</v>
      </c>
      <c r="Z669" s="96" t="s">
        <v>855</v>
      </c>
      <c r="AA669" s="120">
        <v>982.00040612959106</v>
      </c>
      <c r="AB669" s="96" t="s">
        <v>179</v>
      </c>
      <c r="AC669" s="96">
        <v>5.4</v>
      </c>
      <c r="AD669" s="96">
        <v>38.1</v>
      </c>
      <c r="AE669" s="96">
        <v>39.5</v>
      </c>
      <c r="AF669" s="96">
        <v>31.6</v>
      </c>
      <c r="AG669" s="121" t="s">
        <v>150</v>
      </c>
      <c r="AH669" s="122">
        <v>41.8</v>
      </c>
      <c r="AI669" s="96">
        <v>39.1</v>
      </c>
      <c r="AJ669" s="96">
        <v>31.2</v>
      </c>
      <c r="AK669" s="96">
        <v>6</v>
      </c>
      <c r="AL669" s="96">
        <v>3.7</v>
      </c>
      <c r="AM669" s="96">
        <v>8.1</v>
      </c>
      <c r="AN669" s="96" t="s">
        <v>150</v>
      </c>
      <c r="AO669" s="96" t="s">
        <v>163</v>
      </c>
      <c r="AP669" s="96" t="s">
        <v>166</v>
      </c>
      <c r="AQ669" s="96" t="s">
        <v>856</v>
      </c>
      <c r="AR669" s="96" t="s">
        <v>153</v>
      </c>
      <c r="AS669" s="96" t="s">
        <v>150</v>
      </c>
      <c r="AT669" s="96" t="s">
        <v>166</v>
      </c>
      <c r="AU669" s="96" t="s">
        <v>181</v>
      </c>
      <c r="AV669" s="96" t="s">
        <v>153</v>
      </c>
      <c r="AW669" s="96" t="s">
        <v>150</v>
      </c>
      <c r="AX669" s="96" t="s">
        <v>153</v>
      </c>
      <c r="AY669" s="96" t="s">
        <v>150</v>
      </c>
      <c r="AZ669" s="96" t="s">
        <v>165</v>
      </c>
      <c r="BA669" s="96" t="s">
        <v>165</v>
      </c>
      <c r="BB669" s="96" t="s">
        <v>153</v>
      </c>
      <c r="BC669" s="96" t="s">
        <v>150</v>
      </c>
      <c r="BD669" s="96" t="s">
        <v>150</v>
      </c>
      <c r="BE669" s="96" t="s">
        <v>150</v>
      </c>
      <c r="BF669" s="96" t="s">
        <v>153</v>
      </c>
      <c r="BG669" s="96" t="s">
        <v>166</v>
      </c>
      <c r="BH669" s="96" t="s">
        <v>153</v>
      </c>
      <c r="BI669" s="96" t="s">
        <v>153</v>
      </c>
      <c r="BJ669" s="96" t="s">
        <v>166</v>
      </c>
      <c r="BK669" s="96" t="s">
        <v>3548</v>
      </c>
      <c r="BL669" s="96" t="s">
        <v>150</v>
      </c>
      <c r="BM669" s="96" t="s">
        <v>166</v>
      </c>
      <c r="BN669" s="96" t="s">
        <v>166</v>
      </c>
      <c r="BO669" s="96"/>
      <c r="BP669" s="96" t="s">
        <v>153</v>
      </c>
      <c r="BQ669" s="96" t="s">
        <v>150</v>
      </c>
      <c r="BR669" s="96" t="s">
        <v>150</v>
      </c>
      <c r="BS669" s="96">
        <v>25.693864000000001</v>
      </c>
      <c r="BT669" s="96">
        <v>-79.269199999999998</v>
      </c>
      <c r="BU669" s="97">
        <v>42574</v>
      </c>
      <c r="BV669" s="118">
        <v>0.4861111111111111</v>
      </c>
      <c r="BW669" s="96" t="s">
        <v>153</v>
      </c>
      <c r="BX669" s="96" t="s">
        <v>150</v>
      </c>
      <c r="BY669" s="96" t="s">
        <v>150</v>
      </c>
      <c r="BZ669" s="96" t="s">
        <v>150</v>
      </c>
      <c r="CA669" s="118" t="s">
        <v>150</v>
      </c>
      <c r="CB669" s="118" t="s">
        <v>150</v>
      </c>
      <c r="CC669" s="118" t="s">
        <v>150</v>
      </c>
      <c r="CD669" s="96" t="s">
        <v>166</v>
      </c>
      <c r="CE669" s="96">
        <v>17516</v>
      </c>
      <c r="CF669" s="96">
        <v>1249281</v>
      </c>
      <c r="CG669" s="96" t="s">
        <v>153</v>
      </c>
      <c r="CH669" s="96" t="s">
        <v>158</v>
      </c>
      <c r="CI669" s="96"/>
      <c r="CJ669" s="123">
        <v>1.4013132541614588</v>
      </c>
      <c r="CK669" s="123">
        <v>-6.5415300807579673</v>
      </c>
      <c r="CL669" s="124">
        <v>6.8272897276067904E-2</v>
      </c>
      <c r="CM669" s="124">
        <v>0.20041238857297211</v>
      </c>
      <c r="CN669" s="123">
        <v>12.809173972995854</v>
      </c>
      <c r="CO669" s="123">
        <v>37.600823372039791</v>
      </c>
      <c r="CP669" s="123">
        <v>4.8731546949370381</v>
      </c>
      <c r="CQ669" s="123">
        <v>16.687126442379029</v>
      </c>
      <c r="CR669" s="123">
        <v>2.935460432601618</v>
      </c>
      <c r="CS669" s="123">
        <v>3.4242964746668334</v>
      </c>
    </row>
    <row r="670" spans="1:97" ht="15" customHeight="1" x14ac:dyDescent="0.55000000000000004">
      <c r="A670" s="96">
        <v>193</v>
      </c>
      <c r="E670" s="76" t="s">
        <v>356</v>
      </c>
      <c r="F670" s="96" t="s">
        <v>357</v>
      </c>
      <c r="G670" s="96" t="s">
        <v>857</v>
      </c>
      <c r="H670" s="96" t="s">
        <v>858</v>
      </c>
      <c r="I670" s="97">
        <v>42574</v>
      </c>
      <c r="J670" s="98">
        <v>2016</v>
      </c>
      <c r="K670" s="98">
        <v>7</v>
      </c>
      <c r="L670" s="98" t="s">
        <v>159</v>
      </c>
      <c r="M670" s="96" t="s">
        <v>150</v>
      </c>
      <c r="N670" s="96" t="s">
        <v>360</v>
      </c>
      <c r="O670" s="118">
        <v>0.39930555555555558</v>
      </c>
      <c r="P670" s="96" t="s">
        <v>160</v>
      </c>
      <c r="Q670" s="119">
        <v>25.691027999999999</v>
      </c>
      <c r="R670" s="119">
        <v>-79.265733999999995</v>
      </c>
      <c r="S670" s="96" t="s">
        <v>152</v>
      </c>
      <c r="T670" s="96" t="s">
        <v>150</v>
      </c>
      <c r="U670" s="96" t="s">
        <v>153</v>
      </c>
      <c r="V670" s="96" t="s">
        <v>150</v>
      </c>
      <c r="W670" s="96" t="s">
        <v>150</v>
      </c>
      <c r="X670" s="96" t="s">
        <v>150</v>
      </c>
      <c r="Y670" s="96" t="s">
        <v>859</v>
      </c>
      <c r="Z670" s="96" t="s">
        <v>860</v>
      </c>
      <c r="AA670" s="120">
        <v>982.00040612873204</v>
      </c>
      <c r="AB670" s="96" t="s">
        <v>179</v>
      </c>
      <c r="AC670" s="96">
        <v>5.2</v>
      </c>
      <c r="AD670" s="96">
        <v>42.1</v>
      </c>
      <c r="AE670" s="96">
        <v>43.3</v>
      </c>
      <c r="AF670" s="96">
        <v>33.700000000000003</v>
      </c>
      <c r="AG670" s="121" t="s">
        <v>150</v>
      </c>
      <c r="AH670" s="122">
        <v>46.4</v>
      </c>
      <c r="AI670" s="96">
        <v>40.700000000000003</v>
      </c>
      <c r="AJ670" s="96">
        <v>34.1</v>
      </c>
      <c r="AK670" s="96">
        <v>7.1</v>
      </c>
      <c r="AL670" s="96">
        <v>4.3</v>
      </c>
      <c r="AM670" s="96">
        <v>11.1</v>
      </c>
      <c r="AN670" s="96" t="s">
        <v>150</v>
      </c>
      <c r="AO670" s="96" t="s">
        <v>969</v>
      </c>
      <c r="AP670" s="96" t="s">
        <v>153</v>
      </c>
      <c r="AQ670" s="96" t="s">
        <v>150</v>
      </c>
      <c r="AR670" s="96" t="s">
        <v>153</v>
      </c>
      <c r="AS670" s="96" t="s">
        <v>150</v>
      </c>
      <c r="AT670" s="96" t="s">
        <v>150</v>
      </c>
      <c r="AU670" s="96" t="s">
        <v>150</v>
      </c>
      <c r="AV670" s="96" t="s">
        <v>153</v>
      </c>
      <c r="AW670" s="96" t="s">
        <v>150</v>
      </c>
      <c r="AX670" s="96" t="s">
        <v>153</v>
      </c>
      <c r="AY670" s="96" t="s">
        <v>150</v>
      </c>
      <c r="AZ670" s="96" t="s">
        <v>165</v>
      </c>
      <c r="BA670" s="96" t="s">
        <v>165</v>
      </c>
      <c r="BB670" s="96" t="s">
        <v>153</v>
      </c>
      <c r="BC670" s="96" t="s">
        <v>150</v>
      </c>
      <c r="BD670" s="96" t="s">
        <v>150</v>
      </c>
      <c r="BE670" s="96" t="s">
        <v>150</v>
      </c>
      <c r="BF670" s="96" t="s">
        <v>153</v>
      </c>
      <c r="BG670" s="96" t="s">
        <v>166</v>
      </c>
      <c r="BH670" s="96" t="s">
        <v>153</v>
      </c>
      <c r="BI670" s="96" t="s">
        <v>153</v>
      </c>
      <c r="BJ670" s="96" t="s">
        <v>166</v>
      </c>
      <c r="BK670" s="96" t="s">
        <v>3548</v>
      </c>
      <c r="BL670" s="96" t="s">
        <v>150</v>
      </c>
      <c r="BM670" s="96" t="s">
        <v>166</v>
      </c>
      <c r="BN670" s="96" t="s">
        <v>166</v>
      </c>
      <c r="BO670" s="96"/>
      <c r="BP670" s="96" t="s">
        <v>153</v>
      </c>
      <c r="BQ670" s="96" t="s">
        <v>150</v>
      </c>
      <c r="BR670" s="96" t="s">
        <v>150</v>
      </c>
      <c r="BS670" s="96">
        <v>25.694141999999999</v>
      </c>
      <c r="BT670" s="96">
        <v>-79.268291000000005</v>
      </c>
      <c r="BU670" s="97">
        <v>42574</v>
      </c>
      <c r="BV670" s="118">
        <v>0.46388888888888885</v>
      </c>
      <c r="BW670" s="96" t="s">
        <v>153</v>
      </c>
      <c r="BX670" s="96" t="s">
        <v>150</v>
      </c>
      <c r="BY670" s="96" t="s">
        <v>150</v>
      </c>
      <c r="BZ670" s="96" t="s">
        <v>150</v>
      </c>
      <c r="CA670" s="118" t="s">
        <v>150</v>
      </c>
      <c r="CB670" s="118" t="s">
        <v>150</v>
      </c>
      <c r="CC670" s="118" t="s">
        <v>150</v>
      </c>
      <c r="CD670" s="96" t="s">
        <v>166</v>
      </c>
      <c r="CE670" s="96">
        <v>175521</v>
      </c>
      <c r="CF670" s="96">
        <v>1249292</v>
      </c>
      <c r="CG670" s="96" t="s">
        <v>153</v>
      </c>
      <c r="CH670" s="96" t="s">
        <v>158</v>
      </c>
      <c r="CI670" s="96"/>
      <c r="CJ670" s="123">
        <v>2.7587003290724335</v>
      </c>
      <c r="CK670" s="123">
        <v>-7.0318600039319552</v>
      </c>
      <c r="CL670" s="124">
        <v>6.74762734338238E-2</v>
      </c>
      <c r="CM670" s="124">
        <v>0.20437848607490286</v>
      </c>
      <c r="CN670" s="123">
        <v>11.775963950056513</v>
      </c>
      <c r="CO670" s="123">
        <v>35.668147657051115</v>
      </c>
      <c r="CP670" s="123">
        <v>4.8162936069824278</v>
      </c>
      <c r="CQ670" s="123">
        <v>17.017359373430715</v>
      </c>
      <c r="CR670" s="123">
        <v>3.0288940937934803</v>
      </c>
      <c r="CS670" s="123">
        <v>3.5332894466316955</v>
      </c>
    </row>
    <row r="671" spans="1:97" ht="15" customHeight="1" x14ac:dyDescent="0.55000000000000004">
      <c r="A671" s="96">
        <v>194</v>
      </c>
      <c r="E671" s="76" t="s">
        <v>356</v>
      </c>
      <c r="F671" s="96" t="s">
        <v>357</v>
      </c>
      <c r="G671" s="96" t="s">
        <v>861</v>
      </c>
      <c r="H671" s="96" t="s">
        <v>862</v>
      </c>
      <c r="I671" s="97">
        <v>42574</v>
      </c>
      <c r="J671" s="98">
        <v>2016</v>
      </c>
      <c r="K671" s="98">
        <v>7</v>
      </c>
      <c r="L671" s="98" t="s">
        <v>159</v>
      </c>
      <c r="M671" s="96" t="s">
        <v>150</v>
      </c>
      <c r="N671" s="96" t="s">
        <v>360</v>
      </c>
      <c r="O671" s="118">
        <v>0.41319444444444442</v>
      </c>
      <c r="P671" s="96" t="s">
        <v>160</v>
      </c>
      <c r="Q671" s="119">
        <v>25.696548</v>
      </c>
      <c r="R671" s="119">
        <v>-79.273131000000006</v>
      </c>
      <c r="S671" s="96" t="s">
        <v>152</v>
      </c>
      <c r="T671" s="96" t="s">
        <v>150</v>
      </c>
      <c r="U671" s="96" t="s">
        <v>153</v>
      </c>
      <c r="V671" s="96" t="s">
        <v>150</v>
      </c>
      <c r="W671" s="96" t="s">
        <v>150</v>
      </c>
      <c r="X671" s="96" t="s">
        <v>150</v>
      </c>
      <c r="Y671" s="96" t="s">
        <v>863</v>
      </c>
      <c r="Z671" s="96" t="s">
        <v>864</v>
      </c>
      <c r="AA671" s="120">
        <v>982.00040612945202</v>
      </c>
      <c r="AB671" s="96" t="s">
        <v>179</v>
      </c>
      <c r="AC671" s="96">
        <v>5</v>
      </c>
      <c r="AD671" s="96">
        <v>34.5</v>
      </c>
      <c r="AE671" s="96">
        <v>35.1</v>
      </c>
      <c r="AF671" s="96">
        <v>27.1</v>
      </c>
      <c r="AG671" s="121" t="s">
        <v>150</v>
      </c>
      <c r="AH671" s="122">
        <v>37.200000000000003</v>
      </c>
      <c r="AI671" s="96">
        <v>32</v>
      </c>
      <c r="AJ671" s="96">
        <v>28</v>
      </c>
      <c r="AK671" s="96">
        <v>6.6</v>
      </c>
      <c r="AL671" s="96">
        <v>4</v>
      </c>
      <c r="AM671" s="96">
        <v>3.7</v>
      </c>
      <c r="AN671" s="96" t="s">
        <v>150</v>
      </c>
      <c r="AO671" s="96" t="s">
        <v>969</v>
      </c>
      <c r="AP671" s="96" t="s">
        <v>166</v>
      </c>
      <c r="AQ671" s="96" t="s">
        <v>865</v>
      </c>
      <c r="AR671" s="96" t="s">
        <v>153</v>
      </c>
      <c r="AS671" s="96" t="s">
        <v>150</v>
      </c>
      <c r="AT671" s="96" t="s">
        <v>166</v>
      </c>
      <c r="AU671" s="96" t="s">
        <v>181</v>
      </c>
      <c r="AV671" s="96" t="s">
        <v>153</v>
      </c>
      <c r="AW671" s="96" t="s">
        <v>150</v>
      </c>
      <c r="AX671" s="96" t="s">
        <v>153</v>
      </c>
      <c r="AY671" s="96" t="s">
        <v>150</v>
      </c>
      <c r="AZ671" s="96" t="s">
        <v>165</v>
      </c>
      <c r="BA671" s="96" t="s">
        <v>165</v>
      </c>
      <c r="BB671" s="96" t="s">
        <v>153</v>
      </c>
      <c r="BC671" s="96" t="s">
        <v>150</v>
      </c>
      <c r="BD671" s="96" t="s">
        <v>150</v>
      </c>
      <c r="BE671" s="96" t="s">
        <v>150</v>
      </c>
      <c r="BF671" s="96" t="s">
        <v>153</v>
      </c>
      <c r="BG671" s="96" t="s">
        <v>166</v>
      </c>
      <c r="BH671" s="96" t="s">
        <v>153</v>
      </c>
      <c r="BI671" s="96" t="s">
        <v>153</v>
      </c>
      <c r="BJ671" s="96" t="s">
        <v>166</v>
      </c>
      <c r="BK671" s="96" t="s">
        <v>3548</v>
      </c>
      <c r="BL671" s="96" t="s">
        <v>150</v>
      </c>
      <c r="BM671" s="96" t="s">
        <v>166</v>
      </c>
      <c r="BN671" s="96" t="s">
        <v>166</v>
      </c>
      <c r="BO671" s="96"/>
      <c r="BP671" s="96" t="s">
        <v>153</v>
      </c>
      <c r="BQ671" s="96" t="s">
        <v>150</v>
      </c>
      <c r="BR671" s="96" t="s">
        <v>150</v>
      </c>
      <c r="BS671" s="96">
        <v>25.693805999999999</v>
      </c>
      <c r="BT671" s="96">
        <v>-79.269223999999994</v>
      </c>
      <c r="BU671" s="97">
        <v>42574</v>
      </c>
      <c r="BV671" s="118">
        <v>0.4861111111111111</v>
      </c>
      <c r="BW671" s="96" t="s">
        <v>153</v>
      </c>
      <c r="BX671" s="96" t="s">
        <v>150</v>
      </c>
      <c r="BY671" s="96" t="s">
        <v>150</v>
      </c>
      <c r="BZ671" s="96" t="s">
        <v>150</v>
      </c>
      <c r="CA671" s="118" t="s">
        <v>150</v>
      </c>
      <c r="CB671" s="118" t="s">
        <v>150</v>
      </c>
      <c r="CC671" s="118" t="s">
        <v>150</v>
      </c>
      <c r="CD671" s="96" t="s">
        <v>166</v>
      </c>
      <c r="CE671" s="96">
        <v>45595</v>
      </c>
      <c r="CF671" s="96">
        <v>1249270</v>
      </c>
      <c r="CG671" s="96" t="s">
        <v>153</v>
      </c>
      <c r="CH671" s="96" t="s">
        <v>158</v>
      </c>
      <c r="CI671" s="96"/>
      <c r="CJ671" s="123">
        <v>1.8027234437184654</v>
      </c>
      <c r="CK671" s="123">
        <v>-7.4999481573949573</v>
      </c>
      <c r="CL671" s="124">
        <v>6.201530531900102E-2</v>
      </c>
      <c r="CM671" s="124">
        <v>0.18409900639521917</v>
      </c>
      <c r="CN671" s="123">
        <v>12.018470023062212</v>
      </c>
      <c r="CO671" s="123">
        <v>35.678102014577355</v>
      </c>
      <c r="CP671" s="123">
        <v>4.4265028778730207</v>
      </c>
      <c r="CQ671" s="123">
        <v>15.328809858053221</v>
      </c>
      <c r="CR671" s="123">
        <v>2.9686059828010332</v>
      </c>
      <c r="CS671" s="123">
        <v>3.4629616835172756</v>
      </c>
    </row>
    <row r="672" spans="1:97" ht="15" customHeight="1" x14ac:dyDescent="0.55000000000000004">
      <c r="A672" s="96">
        <v>197</v>
      </c>
      <c r="E672" s="76" t="s">
        <v>356</v>
      </c>
      <c r="F672" s="96" t="s">
        <v>357</v>
      </c>
      <c r="G672" s="96" t="s">
        <v>874</v>
      </c>
      <c r="H672" s="96" t="s">
        <v>875</v>
      </c>
      <c r="I672" s="97">
        <v>42574</v>
      </c>
      <c r="J672" s="98">
        <v>2016</v>
      </c>
      <c r="K672" s="98">
        <v>7</v>
      </c>
      <c r="L672" s="98" t="s">
        <v>159</v>
      </c>
      <c r="M672" s="96" t="s">
        <v>150</v>
      </c>
      <c r="N672" s="96" t="s">
        <v>360</v>
      </c>
      <c r="O672" s="118" t="s">
        <v>150</v>
      </c>
      <c r="P672" s="96" t="s">
        <v>160</v>
      </c>
      <c r="Q672" s="119">
        <v>25.694696</v>
      </c>
      <c r="R672" s="119">
        <v>-79.268718000000007</v>
      </c>
      <c r="S672" s="96" t="s">
        <v>152</v>
      </c>
      <c r="T672" s="96" t="s">
        <v>150</v>
      </c>
      <c r="U672" s="96" t="s">
        <v>153</v>
      </c>
      <c r="V672" s="96" t="s">
        <v>150</v>
      </c>
      <c r="W672" s="96" t="s">
        <v>150</v>
      </c>
      <c r="X672" s="96" t="s">
        <v>150</v>
      </c>
      <c r="Y672" s="96" t="s">
        <v>876</v>
      </c>
      <c r="Z672" s="96" t="s">
        <v>877</v>
      </c>
      <c r="AA672" s="120">
        <v>982.00040612866599</v>
      </c>
      <c r="AB672" s="96" t="s">
        <v>179</v>
      </c>
      <c r="AC672" s="96">
        <v>5.4</v>
      </c>
      <c r="AD672" s="96">
        <v>43.5</v>
      </c>
      <c r="AE672" s="96">
        <v>45</v>
      </c>
      <c r="AF672" s="96">
        <v>33.299999999999997</v>
      </c>
      <c r="AG672" s="121" t="s">
        <v>150</v>
      </c>
      <c r="AH672" s="122">
        <v>47.2</v>
      </c>
      <c r="AI672" s="96">
        <v>38.4</v>
      </c>
      <c r="AJ672" s="96">
        <v>37.1</v>
      </c>
      <c r="AK672" s="96">
        <v>8</v>
      </c>
      <c r="AL672" s="96">
        <v>4.9000000000000004</v>
      </c>
      <c r="AM672" s="96">
        <v>10.7</v>
      </c>
      <c r="AN672" s="96" t="s">
        <v>150</v>
      </c>
      <c r="AO672" s="96" t="s">
        <v>163</v>
      </c>
      <c r="AP672" s="96" t="s">
        <v>153</v>
      </c>
      <c r="AQ672" s="96" t="s">
        <v>150</v>
      </c>
      <c r="AR672" s="96" t="s">
        <v>153</v>
      </c>
      <c r="AS672" s="96" t="s">
        <v>150</v>
      </c>
      <c r="AT672" s="96" t="s">
        <v>166</v>
      </c>
      <c r="AU672" s="96" t="s">
        <v>181</v>
      </c>
      <c r="AV672" s="96" t="s">
        <v>153</v>
      </c>
      <c r="AW672" s="96" t="s">
        <v>150</v>
      </c>
      <c r="AX672" s="96" t="s">
        <v>153</v>
      </c>
      <c r="AY672" s="96" t="s">
        <v>150</v>
      </c>
      <c r="AZ672" s="96" t="s">
        <v>165</v>
      </c>
      <c r="BA672" s="96" t="s">
        <v>165</v>
      </c>
      <c r="BB672" s="96" t="s">
        <v>153</v>
      </c>
      <c r="BC672" s="96" t="s">
        <v>150</v>
      </c>
      <c r="BD672" s="96" t="s">
        <v>150</v>
      </c>
      <c r="BE672" s="96" t="s">
        <v>150</v>
      </c>
      <c r="BF672" s="96" t="s">
        <v>153</v>
      </c>
      <c r="BG672" s="96" t="s">
        <v>166</v>
      </c>
      <c r="BH672" s="96" t="s">
        <v>153</v>
      </c>
      <c r="BI672" s="96" t="s">
        <v>153</v>
      </c>
      <c r="BJ672" s="96" t="s">
        <v>166</v>
      </c>
      <c r="BK672" s="96" t="s">
        <v>3548</v>
      </c>
      <c r="BL672" s="96" t="s">
        <v>150</v>
      </c>
      <c r="BM672" s="96" t="s">
        <v>150</v>
      </c>
      <c r="BN672" s="96" t="s">
        <v>166</v>
      </c>
      <c r="BO672" s="96"/>
      <c r="BP672" s="96" t="s">
        <v>153</v>
      </c>
      <c r="BQ672" s="96" t="s">
        <v>150</v>
      </c>
      <c r="BR672" s="96" t="s">
        <v>150</v>
      </c>
      <c r="BS672" s="96">
        <v>25.694216999999998</v>
      </c>
      <c r="BT672" s="96">
        <v>-79.268919999999994</v>
      </c>
      <c r="BU672" s="97">
        <v>42574</v>
      </c>
      <c r="BV672" s="118">
        <v>0.48402777777777778</v>
      </c>
      <c r="BW672" s="96" t="s">
        <v>153</v>
      </c>
      <c r="BX672" s="96" t="s">
        <v>150</v>
      </c>
      <c r="BY672" s="96" t="s">
        <v>150</v>
      </c>
      <c r="BZ672" s="96" t="s">
        <v>150</v>
      </c>
      <c r="CA672" s="118" t="s">
        <v>150</v>
      </c>
      <c r="CB672" s="118" t="s">
        <v>150</v>
      </c>
      <c r="CC672" s="118" t="s">
        <v>150</v>
      </c>
      <c r="CD672" s="96" t="s">
        <v>166</v>
      </c>
      <c r="CE672" s="96">
        <v>18181</v>
      </c>
      <c r="CF672" s="96">
        <v>1245513</v>
      </c>
      <c r="CG672" s="96" t="s">
        <v>153</v>
      </c>
      <c r="CH672" s="96" t="s">
        <v>158</v>
      </c>
      <c r="CI672" s="96"/>
      <c r="CJ672" s="123">
        <v>1.716635472890778</v>
      </c>
      <c r="CK672" s="123">
        <v>-7.1622776536009125</v>
      </c>
      <c r="CL672" s="124">
        <v>6.6919133083095481E-2</v>
      </c>
      <c r="CM672" s="124">
        <v>0.2057919799435155</v>
      </c>
      <c r="CN672" s="123">
        <v>12.233845170584182</v>
      </c>
      <c r="CO672" s="123">
        <v>37.62193417614543</v>
      </c>
      <c r="CP672" s="123">
        <v>4.7765262728833324</v>
      </c>
      <c r="CQ672" s="123">
        <v>17.135052451583306</v>
      </c>
      <c r="CR672" s="123">
        <v>3.0752338002941171</v>
      </c>
      <c r="CS672" s="123">
        <v>3.5873460068376835</v>
      </c>
    </row>
    <row r="673" spans="1:97" ht="15" customHeight="1" x14ac:dyDescent="0.55000000000000004">
      <c r="A673" s="96">
        <v>473</v>
      </c>
      <c r="E673" s="76" t="s">
        <v>356</v>
      </c>
      <c r="F673" s="96" t="s">
        <v>1636</v>
      </c>
      <c r="G673" s="105" t="s">
        <v>874</v>
      </c>
      <c r="H673" s="96" t="s">
        <v>1739</v>
      </c>
      <c r="I673" s="97" t="s">
        <v>1740</v>
      </c>
      <c r="J673" s="98">
        <v>2018</v>
      </c>
      <c r="K673" s="98">
        <v>8</v>
      </c>
      <c r="L673" s="98" t="s">
        <v>159</v>
      </c>
      <c r="M673" s="96" t="s">
        <v>150</v>
      </c>
      <c r="N673" s="96" t="s">
        <v>360</v>
      </c>
      <c r="O673" s="118">
        <v>0.5805555555555556</v>
      </c>
      <c r="P673" s="96" t="s">
        <v>160</v>
      </c>
      <c r="Q673" s="119">
        <v>25.690950000000001</v>
      </c>
      <c r="R673" s="119">
        <v>-79.265190000000004</v>
      </c>
      <c r="S673" s="96" t="s">
        <v>290</v>
      </c>
      <c r="T673" s="96">
        <v>758</v>
      </c>
      <c r="U673" s="96" t="s">
        <v>153</v>
      </c>
      <c r="V673" s="96" t="s">
        <v>150</v>
      </c>
      <c r="W673" s="96" t="s">
        <v>153</v>
      </c>
      <c r="X673" s="96" t="s">
        <v>150</v>
      </c>
      <c r="Y673" s="96" t="s">
        <v>877</v>
      </c>
      <c r="Z673" s="96" t="s">
        <v>876</v>
      </c>
      <c r="AA673" s="120">
        <v>982.00040612866599</v>
      </c>
      <c r="AB673" s="96" t="s">
        <v>179</v>
      </c>
      <c r="AC673" s="96">
        <v>7.8</v>
      </c>
      <c r="AD673" s="96">
        <v>53.9</v>
      </c>
      <c r="AE673" s="96">
        <v>54.7</v>
      </c>
      <c r="AF673" s="96">
        <v>39.799999999999997</v>
      </c>
      <c r="AG673" s="122">
        <v>57.1</v>
      </c>
      <c r="AH673" s="122">
        <v>58</v>
      </c>
      <c r="AI673" s="96">
        <v>48</v>
      </c>
      <c r="AJ673" s="96">
        <v>45.7</v>
      </c>
      <c r="AK673" s="96">
        <v>9.5</v>
      </c>
      <c r="AL673" s="96">
        <v>6.8</v>
      </c>
      <c r="AM673" s="96">
        <v>18.600000000000001</v>
      </c>
      <c r="AN673" s="96" t="s">
        <v>150</v>
      </c>
      <c r="AO673" s="96" t="s">
        <v>163</v>
      </c>
      <c r="AP673" s="96" t="s">
        <v>153</v>
      </c>
      <c r="AQ673" s="96" t="s">
        <v>150</v>
      </c>
      <c r="AR673" s="96" t="s">
        <v>153</v>
      </c>
      <c r="AS673" s="96" t="s">
        <v>150</v>
      </c>
      <c r="AT673" s="96" t="s">
        <v>166</v>
      </c>
      <c r="AU673" s="96" t="s">
        <v>181</v>
      </c>
      <c r="AV673" s="96" t="s">
        <v>153</v>
      </c>
      <c r="AW673" s="96" t="s">
        <v>150</v>
      </c>
      <c r="AX673" s="96" t="s">
        <v>153</v>
      </c>
      <c r="AY673" s="96" t="s">
        <v>150</v>
      </c>
      <c r="AZ673" s="96" t="s">
        <v>165</v>
      </c>
      <c r="BA673" s="96" t="s">
        <v>165</v>
      </c>
      <c r="BB673" s="96" t="s">
        <v>153</v>
      </c>
      <c r="BC673" s="96" t="s">
        <v>150</v>
      </c>
      <c r="BD673" s="96" t="s">
        <v>150</v>
      </c>
      <c r="BE673" s="96" t="s">
        <v>150</v>
      </c>
      <c r="BF673" s="96" t="s">
        <v>153</v>
      </c>
      <c r="BG673" s="96" t="s">
        <v>166</v>
      </c>
      <c r="BH673" s="96" t="s">
        <v>153</v>
      </c>
      <c r="BI673" s="96" t="s">
        <v>153</v>
      </c>
      <c r="BJ673" s="96" t="s">
        <v>150</v>
      </c>
      <c r="BK673" s="96" t="s">
        <v>150</v>
      </c>
      <c r="BL673" s="96" t="s">
        <v>150</v>
      </c>
      <c r="BM673" s="96" t="s">
        <v>166</v>
      </c>
      <c r="BN673" s="96" t="s">
        <v>166</v>
      </c>
      <c r="BO673" s="96" t="s">
        <v>3565</v>
      </c>
      <c r="BP673" s="96" t="s">
        <v>153</v>
      </c>
      <c r="BQ673" s="96" t="s">
        <v>150</v>
      </c>
      <c r="BR673" s="96" t="s">
        <v>150</v>
      </c>
      <c r="BS673" s="96">
        <v>25.691990000000001</v>
      </c>
      <c r="BT673" s="96">
        <v>-79.26849</v>
      </c>
      <c r="BU673" s="97">
        <v>43332</v>
      </c>
      <c r="BV673" s="118">
        <v>0.68611111111111101</v>
      </c>
      <c r="BW673" s="96" t="s">
        <v>153</v>
      </c>
      <c r="BX673" s="96" t="s">
        <v>150</v>
      </c>
      <c r="BY673" s="96" t="s">
        <v>150</v>
      </c>
      <c r="BZ673" s="96" t="s">
        <v>150</v>
      </c>
      <c r="CA673" s="118" t="s">
        <v>150</v>
      </c>
      <c r="CB673" s="118" t="s">
        <v>150</v>
      </c>
      <c r="CC673" s="118" t="s">
        <v>150</v>
      </c>
      <c r="CD673" s="96" t="s">
        <v>153</v>
      </c>
      <c r="CE673" s="96" t="s">
        <v>150</v>
      </c>
      <c r="CF673" s="96" t="s">
        <v>150</v>
      </c>
      <c r="CG673" s="96" t="s">
        <v>153</v>
      </c>
      <c r="CH673" s="96" t="s">
        <v>158</v>
      </c>
      <c r="CI673" s="96"/>
      <c r="CJ673" s="123">
        <v>-2.9787125858365213</v>
      </c>
      <c r="CK673" s="123">
        <v>-16.803008607393167</v>
      </c>
      <c r="CL673" s="124">
        <v>4.2602083870121703E-2</v>
      </c>
      <c r="CM673" s="124">
        <v>0.15624826203931436</v>
      </c>
      <c r="CN673" s="123">
        <v>4.4238924060354829</v>
      </c>
      <c r="CO673" s="123">
        <v>16.22515701342828</v>
      </c>
      <c r="CP673" s="123">
        <v>3.0408339664612209</v>
      </c>
      <c r="CQ673" s="123">
        <v>13.009846964139413</v>
      </c>
      <c r="CR673" s="123">
        <v>3.6676201689020336</v>
      </c>
      <c r="CS673" s="123">
        <v>4.2783812295018722</v>
      </c>
    </row>
    <row r="674" spans="1:97" ht="15" customHeight="1" x14ac:dyDescent="0.55000000000000004">
      <c r="A674" s="96">
        <v>195</v>
      </c>
      <c r="E674" s="76" t="s">
        <v>356</v>
      </c>
      <c r="F674" s="96" t="s">
        <v>357</v>
      </c>
      <c r="G674" s="96" t="s">
        <v>866</v>
      </c>
      <c r="H674" s="96" t="s">
        <v>867</v>
      </c>
      <c r="I674" s="97">
        <v>42574</v>
      </c>
      <c r="J674" s="98">
        <v>2016</v>
      </c>
      <c r="K674" s="98">
        <v>7</v>
      </c>
      <c r="L674" s="98" t="s">
        <v>159</v>
      </c>
      <c r="M674" s="96" t="s">
        <v>150</v>
      </c>
      <c r="N674" s="96" t="s">
        <v>360</v>
      </c>
      <c r="O674" s="118">
        <v>0.4375</v>
      </c>
      <c r="P674" s="96" t="s">
        <v>3566</v>
      </c>
      <c r="Q674" s="119">
        <v>25.693075</v>
      </c>
      <c r="R674" s="119">
        <v>-79.267527999999999</v>
      </c>
      <c r="S674" s="96" t="s">
        <v>152</v>
      </c>
      <c r="T674" s="96" t="s">
        <v>150</v>
      </c>
      <c r="U674" s="96" t="s">
        <v>153</v>
      </c>
      <c r="V674" s="96" t="s">
        <v>150</v>
      </c>
      <c r="W674" s="96" t="s">
        <v>150</v>
      </c>
      <c r="X674" s="96" t="s">
        <v>150</v>
      </c>
      <c r="Y674" s="96" t="s">
        <v>868</v>
      </c>
      <c r="Z674" s="96" t="s">
        <v>868</v>
      </c>
      <c r="AA674" s="120">
        <v>982.00040613004205</v>
      </c>
      <c r="AB674" s="96" t="s">
        <v>179</v>
      </c>
      <c r="AC674" s="96">
        <v>4.5999999999999996</v>
      </c>
      <c r="AD674" s="96">
        <v>27.9</v>
      </c>
      <c r="AE674" s="96">
        <v>28.6</v>
      </c>
      <c r="AF674" s="96">
        <v>22.8</v>
      </c>
      <c r="AG674" s="121" t="s">
        <v>150</v>
      </c>
      <c r="AH674" s="122">
        <v>30.6</v>
      </c>
      <c r="AI674" s="96">
        <v>25.9</v>
      </c>
      <c r="AJ674" s="96">
        <v>22.3</v>
      </c>
      <c r="AK674" s="96">
        <v>4.4000000000000004</v>
      </c>
      <c r="AL674" s="96">
        <v>3</v>
      </c>
      <c r="AM674" s="96">
        <v>2.9</v>
      </c>
      <c r="AN674" s="96" t="s">
        <v>150</v>
      </c>
      <c r="AO674" s="96" t="s">
        <v>163</v>
      </c>
      <c r="AP674" s="96" t="s">
        <v>153</v>
      </c>
      <c r="AQ674" s="96" t="s">
        <v>150</v>
      </c>
      <c r="AR674" s="96" t="s">
        <v>166</v>
      </c>
      <c r="AS674" s="96" t="s">
        <v>869</v>
      </c>
      <c r="AT674" s="96" t="s">
        <v>166</v>
      </c>
      <c r="AU674" s="96" t="s">
        <v>181</v>
      </c>
      <c r="AV674" s="96" t="s">
        <v>153</v>
      </c>
      <c r="AW674" s="96" t="s">
        <v>150</v>
      </c>
      <c r="AX674" s="96" t="s">
        <v>153</v>
      </c>
      <c r="AY674" s="96" t="s">
        <v>150</v>
      </c>
      <c r="AZ674" s="96" t="s">
        <v>165</v>
      </c>
      <c r="BA674" s="96" t="s">
        <v>165</v>
      </c>
      <c r="BB674" s="96" t="s">
        <v>153</v>
      </c>
      <c r="BC674" s="96" t="s">
        <v>150</v>
      </c>
      <c r="BD674" s="96" t="s">
        <v>150</v>
      </c>
      <c r="BE674" s="96" t="s">
        <v>150</v>
      </c>
      <c r="BF674" s="96" t="s">
        <v>153</v>
      </c>
      <c r="BG674" s="96" t="s">
        <v>166</v>
      </c>
      <c r="BH674" s="96" t="s">
        <v>153</v>
      </c>
      <c r="BI674" s="96" t="s">
        <v>153</v>
      </c>
      <c r="BJ674" s="96" t="s">
        <v>153</v>
      </c>
      <c r="BK674" s="96" t="s">
        <v>150</v>
      </c>
      <c r="BL674" s="96" t="s">
        <v>150</v>
      </c>
      <c r="BM674" s="96" t="s">
        <v>166</v>
      </c>
      <c r="BN674" s="96" t="s">
        <v>166</v>
      </c>
      <c r="BO674" s="96"/>
      <c r="BP674" s="96" t="s">
        <v>153</v>
      </c>
      <c r="BQ674" s="96" t="s">
        <v>150</v>
      </c>
      <c r="BR674" s="96" t="s">
        <v>150</v>
      </c>
      <c r="BS674" s="96">
        <v>25.692405999999998</v>
      </c>
      <c r="BT674" s="96">
        <v>-79.266302999999994</v>
      </c>
      <c r="BU674" s="97">
        <v>42574</v>
      </c>
      <c r="BV674" s="118" t="s">
        <v>150</v>
      </c>
      <c r="BW674" s="96" t="s">
        <v>153</v>
      </c>
      <c r="BX674" s="96" t="s">
        <v>150</v>
      </c>
      <c r="BY674" s="96" t="s">
        <v>150</v>
      </c>
      <c r="BZ674" s="96" t="s">
        <v>150</v>
      </c>
      <c r="CA674" s="118" t="s">
        <v>150</v>
      </c>
      <c r="CB674" s="118" t="s">
        <v>150</v>
      </c>
      <c r="CC674" s="118" t="s">
        <v>150</v>
      </c>
      <c r="CD674" s="96" t="s">
        <v>153</v>
      </c>
      <c r="CE674" s="96" t="s">
        <v>150</v>
      </c>
      <c r="CF674" s="96" t="s">
        <v>150</v>
      </c>
      <c r="CG674" s="96" t="s">
        <v>153</v>
      </c>
      <c r="CH674" s="96" t="s">
        <v>158</v>
      </c>
      <c r="CI674" s="96"/>
      <c r="CJ674" s="96"/>
      <c r="CK674" s="96"/>
      <c r="CL674" s="96"/>
      <c r="CM674" s="96"/>
      <c r="CN674" s="96"/>
      <c r="CO674" s="96"/>
      <c r="CP674" s="96"/>
      <c r="CQ674" s="96"/>
      <c r="CR674" s="96"/>
      <c r="CS674" s="96"/>
    </row>
    <row r="675" spans="1:97" ht="15" customHeight="1" x14ac:dyDescent="0.55000000000000004">
      <c r="A675" s="96">
        <v>196</v>
      </c>
      <c r="E675" s="76" t="s">
        <v>356</v>
      </c>
      <c r="F675" s="96" t="s">
        <v>357</v>
      </c>
      <c r="G675" s="96" t="s">
        <v>870</v>
      </c>
      <c r="H675" s="96" t="s">
        <v>871</v>
      </c>
      <c r="I675" s="97">
        <v>42574</v>
      </c>
      <c r="J675" s="98">
        <v>2016</v>
      </c>
      <c r="K675" s="98">
        <v>7</v>
      </c>
      <c r="L675" s="98" t="s">
        <v>159</v>
      </c>
      <c r="M675" s="96" t="s">
        <v>150</v>
      </c>
      <c r="N675" s="96" t="s">
        <v>360</v>
      </c>
      <c r="O675" s="118">
        <v>0.66249999999999998</v>
      </c>
      <c r="P675" s="96" t="s">
        <v>160</v>
      </c>
      <c r="Q675" s="119">
        <v>25.691514999999999</v>
      </c>
      <c r="R675" s="119">
        <v>-79.266938999999994</v>
      </c>
      <c r="S675" s="96" t="s">
        <v>152</v>
      </c>
      <c r="T675" s="96" t="s">
        <v>150</v>
      </c>
      <c r="U675" s="96" t="s">
        <v>153</v>
      </c>
      <c r="V675" s="96" t="s">
        <v>150</v>
      </c>
      <c r="W675" s="96" t="s">
        <v>150</v>
      </c>
      <c r="X675" s="96" t="s">
        <v>150</v>
      </c>
      <c r="Y675" s="96" t="s">
        <v>872</v>
      </c>
      <c r="Z675" s="96" t="s">
        <v>873</v>
      </c>
      <c r="AA675" s="120">
        <v>982.00040612879798</v>
      </c>
      <c r="AB675" s="96" t="s">
        <v>179</v>
      </c>
      <c r="AC675" s="96">
        <v>5.9</v>
      </c>
      <c r="AD675" s="96">
        <v>40.5</v>
      </c>
      <c r="AE675" s="96">
        <v>41.2</v>
      </c>
      <c r="AF675" s="96">
        <v>34.6</v>
      </c>
      <c r="AG675" s="121" t="s">
        <v>150</v>
      </c>
      <c r="AH675" s="122">
        <v>44.4</v>
      </c>
      <c r="AI675" s="96">
        <v>39.200000000000003</v>
      </c>
      <c r="AJ675" s="96">
        <v>34</v>
      </c>
      <c r="AK675" s="96">
        <v>6</v>
      </c>
      <c r="AL675" s="96">
        <v>3.8</v>
      </c>
      <c r="AM675" s="96">
        <v>8.1</v>
      </c>
      <c r="AN675" s="96" t="s">
        <v>150</v>
      </c>
      <c r="AO675" s="96" t="s">
        <v>163</v>
      </c>
      <c r="AP675" s="96" t="s">
        <v>153</v>
      </c>
      <c r="AQ675" s="96" t="s">
        <v>150</v>
      </c>
      <c r="AR675" s="96" t="s">
        <v>153</v>
      </c>
      <c r="AS675" s="96" t="s">
        <v>150</v>
      </c>
      <c r="AT675" s="96" t="s">
        <v>166</v>
      </c>
      <c r="AU675" s="96" t="s">
        <v>181</v>
      </c>
      <c r="AV675" s="96" t="s">
        <v>153</v>
      </c>
      <c r="AW675" s="96" t="s">
        <v>150</v>
      </c>
      <c r="AX675" s="96" t="s">
        <v>153</v>
      </c>
      <c r="AY675" s="96" t="s">
        <v>150</v>
      </c>
      <c r="AZ675" s="96" t="s">
        <v>165</v>
      </c>
      <c r="BA675" s="96" t="s">
        <v>165</v>
      </c>
      <c r="BB675" s="96" t="s">
        <v>153</v>
      </c>
      <c r="BC675" s="96" t="s">
        <v>150</v>
      </c>
      <c r="BD675" s="96" t="s">
        <v>150</v>
      </c>
      <c r="BE675" s="96" t="s">
        <v>150</v>
      </c>
      <c r="BF675" s="96" t="s">
        <v>153</v>
      </c>
      <c r="BG675" s="96" t="s">
        <v>166</v>
      </c>
      <c r="BH675" s="96" t="s">
        <v>153</v>
      </c>
      <c r="BI675" s="96" t="s">
        <v>153</v>
      </c>
      <c r="BJ675" s="96" t="s">
        <v>153</v>
      </c>
      <c r="BK675" s="96" t="s">
        <v>150</v>
      </c>
      <c r="BL675" s="96" t="s">
        <v>150</v>
      </c>
      <c r="BM675" s="96" t="s">
        <v>166</v>
      </c>
      <c r="BN675" s="96" t="s">
        <v>166</v>
      </c>
      <c r="BO675" s="96" t="s">
        <v>3567</v>
      </c>
      <c r="BP675" s="96" t="s">
        <v>153</v>
      </c>
      <c r="BQ675" s="96" t="s">
        <v>150</v>
      </c>
      <c r="BR675" s="96" t="s">
        <v>150</v>
      </c>
      <c r="BS675" s="96">
        <v>25.691787999999999</v>
      </c>
      <c r="BT675" s="96">
        <v>-79.268084999999999</v>
      </c>
      <c r="BU675" s="97">
        <v>42574</v>
      </c>
      <c r="BV675" s="118">
        <v>0.67708333333333337</v>
      </c>
      <c r="BW675" s="96" t="s">
        <v>153</v>
      </c>
      <c r="BX675" s="96" t="s">
        <v>150</v>
      </c>
      <c r="BY675" s="96" t="s">
        <v>150</v>
      </c>
      <c r="BZ675" s="96" t="s">
        <v>150</v>
      </c>
      <c r="CA675" s="118" t="s">
        <v>150</v>
      </c>
      <c r="CB675" s="118" t="s">
        <v>150</v>
      </c>
      <c r="CC675" s="118" t="s">
        <v>150</v>
      </c>
      <c r="CD675" s="96" t="s">
        <v>153</v>
      </c>
      <c r="CE675" s="96" t="s">
        <v>150</v>
      </c>
      <c r="CF675" s="96" t="s">
        <v>150</v>
      </c>
      <c r="CG675" s="96" t="s">
        <v>153</v>
      </c>
      <c r="CH675" s="96" t="s">
        <v>158</v>
      </c>
      <c r="CI675" s="96"/>
      <c r="CJ675" s="123">
        <v>0.74664426670439543</v>
      </c>
      <c r="CK675" s="123">
        <v>-5.8388923557973058</v>
      </c>
      <c r="CL675" s="124">
        <v>8.6663492238528442E-2</v>
      </c>
      <c r="CM675" s="124">
        <v>0.26161667308389935</v>
      </c>
      <c r="CN675" s="123">
        <v>13.032104096019314</v>
      </c>
      <c r="CO675" s="123">
        <v>39.340853095323212</v>
      </c>
      <c r="CP675" s="123">
        <v>6.1858309948985326</v>
      </c>
      <c r="CQ675" s="123">
        <v>21.783236726386292</v>
      </c>
      <c r="CR675" s="123">
        <v>3.0187644915558924</v>
      </c>
      <c r="CS675" s="123">
        <v>3.521472983072278</v>
      </c>
    </row>
    <row r="676" spans="1:97" ht="15" customHeight="1" x14ac:dyDescent="0.55000000000000004">
      <c r="A676" s="96">
        <v>198</v>
      </c>
      <c r="E676" s="76" t="s">
        <v>356</v>
      </c>
      <c r="F676" s="96" t="s">
        <v>357</v>
      </c>
      <c r="G676" s="96" t="s">
        <v>878</v>
      </c>
      <c r="H676" s="96" t="s">
        <v>879</v>
      </c>
      <c r="I676" s="97">
        <v>42575</v>
      </c>
      <c r="J676" s="98">
        <v>2016</v>
      </c>
      <c r="K676" s="98">
        <v>7</v>
      </c>
      <c r="L676" s="98" t="s">
        <v>159</v>
      </c>
      <c r="M676" s="96" t="s">
        <v>150</v>
      </c>
      <c r="N676" s="96" t="s">
        <v>360</v>
      </c>
      <c r="O676" s="118">
        <v>0.42708333333333331</v>
      </c>
      <c r="P676" s="96" t="s">
        <v>160</v>
      </c>
      <c r="Q676" s="119">
        <v>25.695511</v>
      </c>
      <c r="R676" s="119">
        <v>-79.274084000000002</v>
      </c>
      <c r="S676" s="96" t="s">
        <v>152</v>
      </c>
      <c r="T676" s="96" t="s">
        <v>150</v>
      </c>
      <c r="U676" s="96" t="s">
        <v>153</v>
      </c>
      <c r="V676" s="96" t="s">
        <v>150</v>
      </c>
      <c r="W676" s="96" t="s">
        <v>150</v>
      </c>
      <c r="X676" s="96" t="s">
        <v>150</v>
      </c>
      <c r="Y676" s="96" t="s">
        <v>880</v>
      </c>
      <c r="Z676" s="96" t="s">
        <v>881</v>
      </c>
      <c r="AA676" s="120">
        <v>982.000406129981</v>
      </c>
      <c r="AB676" s="96" t="s">
        <v>179</v>
      </c>
      <c r="AC676" s="96">
        <v>4.3</v>
      </c>
      <c r="AD676" s="96">
        <v>33.799999999999997</v>
      </c>
      <c r="AE676" s="96">
        <v>35</v>
      </c>
      <c r="AF676" s="96">
        <v>27.3</v>
      </c>
      <c r="AG676" s="121" t="s">
        <v>150</v>
      </c>
      <c r="AH676" s="122">
        <v>37.700000000000003</v>
      </c>
      <c r="AI676" s="96">
        <v>32</v>
      </c>
      <c r="AJ676" s="96">
        <v>28.1</v>
      </c>
      <c r="AK676" s="96">
        <v>5.8</v>
      </c>
      <c r="AL676" s="96">
        <v>3.7</v>
      </c>
      <c r="AM676" s="96">
        <v>5.9</v>
      </c>
      <c r="AN676" s="96" t="s">
        <v>150</v>
      </c>
      <c r="AO676" s="96" t="s">
        <v>969</v>
      </c>
      <c r="AP676" s="96" t="s">
        <v>153</v>
      </c>
      <c r="AQ676" s="96" t="s">
        <v>150</v>
      </c>
      <c r="AR676" s="96" t="s">
        <v>153</v>
      </c>
      <c r="AS676" s="96" t="s">
        <v>150</v>
      </c>
      <c r="AT676" s="96" t="s">
        <v>166</v>
      </c>
      <c r="AU676" s="96" t="s">
        <v>181</v>
      </c>
      <c r="AV676" s="96" t="s">
        <v>153</v>
      </c>
      <c r="AW676" s="96" t="s">
        <v>150</v>
      </c>
      <c r="AX676" s="96" t="s">
        <v>153</v>
      </c>
      <c r="AY676" s="96" t="s">
        <v>150</v>
      </c>
      <c r="AZ676" s="96" t="s">
        <v>165</v>
      </c>
      <c r="BA676" s="96" t="s">
        <v>165</v>
      </c>
      <c r="BB676" s="96" t="s">
        <v>153</v>
      </c>
      <c r="BC676" s="96" t="s">
        <v>150</v>
      </c>
      <c r="BD676" s="96" t="s">
        <v>150</v>
      </c>
      <c r="BE676" s="96" t="s">
        <v>2225</v>
      </c>
      <c r="BF676" s="96" t="s">
        <v>153</v>
      </c>
      <c r="BG676" s="96" t="s">
        <v>166</v>
      </c>
      <c r="BH676" s="96" t="s">
        <v>153</v>
      </c>
      <c r="BI676" s="96" t="s">
        <v>153</v>
      </c>
      <c r="BJ676" s="96" t="s">
        <v>166</v>
      </c>
      <c r="BK676" s="96" t="s">
        <v>3548</v>
      </c>
      <c r="BL676" s="96" t="s">
        <v>150</v>
      </c>
      <c r="BM676" s="96" t="s">
        <v>166</v>
      </c>
      <c r="BN676" s="96" t="s">
        <v>166</v>
      </c>
      <c r="BO676" s="121"/>
      <c r="BP676" s="96" t="s">
        <v>153</v>
      </c>
      <c r="BQ676" s="96" t="s">
        <v>150</v>
      </c>
      <c r="BR676" s="96" t="s">
        <v>150</v>
      </c>
      <c r="BS676" s="96">
        <v>25.695263000000001</v>
      </c>
      <c r="BT676" s="96">
        <v>-79.271304000000001</v>
      </c>
      <c r="BU676" s="97">
        <v>42575</v>
      </c>
      <c r="BV676" s="118">
        <v>0.48958333333333331</v>
      </c>
      <c r="BW676" s="96" t="s">
        <v>153</v>
      </c>
      <c r="BX676" s="96" t="s">
        <v>150</v>
      </c>
      <c r="BY676" s="96" t="s">
        <v>150</v>
      </c>
      <c r="BZ676" s="96" t="s">
        <v>150</v>
      </c>
      <c r="CA676" s="118" t="s">
        <v>150</v>
      </c>
      <c r="CB676" s="118" t="s">
        <v>150</v>
      </c>
      <c r="CC676" s="118" t="s">
        <v>150</v>
      </c>
      <c r="CD676" s="96" t="s">
        <v>153</v>
      </c>
      <c r="CE676" s="96" t="s">
        <v>150</v>
      </c>
      <c r="CF676" s="96" t="s">
        <v>150</v>
      </c>
      <c r="CG676" s="96" t="s">
        <v>153</v>
      </c>
      <c r="CH676" s="96" t="s">
        <v>158</v>
      </c>
      <c r="CI676" s="96"/>
      <c r="CJ676" s="96"/>
      <c r="CK676" s="96"/>
      <c r="CL676" s="96"/>
      <c r="CM676" s="96"/>
      <c r="CN676" s="96"/>
      <c r="CO676" s="96"/>
      <c r="CP676" s="96"/>
      <c r="CQ676" s="96"/>
      <c r="CR676" s="96"/>
      <c r="CS676" s="96"/>
    </row>
    <row r="677" spans="1:97" ht="15" customHeight="1" x14ac:dyDescent="0.55000000000000004">
      <c r="A677" s="96">
        <v>199</v>
      </c>
      <c r="E677" s="76" t="s">
        <v>356</v>
      </c>
      <c r="F677" s="96" t="s">
        <v>357</v>
      </c>
      <c r="G677" s="96" t="s">
        <v>882</v>
      </c>
      <c r="H677" s="96" t="s">
        <v>883</v>
      </c>
      <c r="I677" s="97">
        <v>42575</v>
      </c>
      <c r="J677" s="98">
        <v>2016</v>
      </c>
      <c r="K677" s="98">
        <v>7</v>
      </c>
      <c r="L677" s="98" t="s">
        <v>159</v>
      </c>
      <c r="M677" s="96" t="s">
        <v>150</v>
      </c>
      <c r="N677" s="96" t="s">
        <v>360</v>
      </c>
      <c r="O677" s="118">
        <v>0.54722222222222217</v>
      </c>
      <c r="P677" s="96" t="s">
        <v>176</v>
      </c>
      <c r="Q677" s="119">
        <v>25.698817999999999</v>
      </c>
      <c r="R677" s="119">
        <v>-79.293668999999994</v>
      </c>
      <c r="S677" s="96" t="s">
        <v>152</v>
      </c>
      <c r="T677" s="96" t="s">
        <v>150</v>
      </c>
      <c r="U677" s="96" t="s">
        <v>153</v>
      </c>
      <c r="V677" s="96" t="s">
        <v>150</v>
      </c>
      <c r="W677" s="96" t="s">
        <v>150</v>
      </c>
      <c r="X677" s="96" t="s">
        <v>150</v>
      </c>
      <c r="Y677" s="96" t="s">
        <v>884</v>
      </c>
      <c r="Z677" s="96" t="s">
        <v>885</v>
      </c>
      <c r="AA677" s="120">
        <v>982.00040604782805</v>
      </c>
      <c r="AB677" s="96" t="s">
        <v>179</v>
      </c>
      <c r="AC677" s="96">
        <v>5.0999999999999996</v>
      </c>
      <c r="AD677" s="96">
        <v>41</v>
      </c>
      <c r="AE677" s="96">
        <v>41.3</v>
      </c>
      <c r="AF677" s="96">
        <v>30.8</v>
      </c>
      <c r="AG677" s="121" t="s">
        <v>150</v>
      </c>
      <c r="AH677" s="122">
        <v>45.4</v>
      </c>
      <c r="AI677" s="96">
        <v>36.200000000000003</v>
      </c>
      <c r="AJ677" s="96">
        <v>35.299999999999997</v>
      </c>
      <c r="AK677" s="96">
        <v>7.7</v>
      </c>
      <c r="AL677" s="96">
        <v>4.5</v>
      </c>
      <c r="AM677" s="96">
        <v>10.7</v>
      </c>
      <c r="AN677" s="96" t="s">
        <v>150</v>
      </c>
      <c r="AO677" s="96" t="s">
        <v>163</v>
      </c>
      <c r="AP677" s="96" t="s">
        <v>166</v>
      </c>
      <c r="AQ677" s="96" t="s">
        <v>886</v>
      </c>
      <c r="AR677" s="96" t="s">
        <v>166</v>
      </c>
      <c r="AS677" s="96" t="s">
        <v>887</v>
      </c>
      <c r="AT677" s="96" t="s">
        <v>166</v>
      </c>
      <c r="AU677" s="96" t="s">
        <v>181</v>
      </c>
      <c r="AV677" s="96" t="s">
        <v>153</v>
      </c>
      <c r="AW677" s="96" t="s">
        <v>150</v>
      </c>
      <c r="AX677" s="96" t="s">
        <v>153</v>
      </c>
      <c r="AY677" s="96" t="s">
        <v>150</v>
      </c>
      <c r="AZ677" s="96" t="s">
        <v>165</v>
      </c>
      <c r="BA677" s="96" t="s">
        <v>164</v>
      </c>
      <c r="BB677" s="96" t="s">
        <v>153</v>
      </c>
      <c r="BC677" s="96" t="s">
        <v>150</v>
      </c>
      <c r="BD677" s="96" t="s">
        <v>150</v>
      </c>
      <c r="BE677" s="96" t="s">
        <v>3568</v>
      </c>
      <c r="BF677" s="96" t="s">
        <v>166</v>
      </c>
      <c r="BG677" s="96" t="s">
        <v>166</v>
      </c>
      <c r="BH677" s="96" t="s">
        <v>153</v>
      </c>
      <c r="BI677" s="96" t="s">
        <v>153</v>
      </c>
      <c r="BJ677" s="96" t="s">
        <v>166</v>
      </c>
      <c r="BK677" s="96" t="s">
        <v>3548</v>
      </c>
      <c r="BL677" s="96" t="s">
        <v>150</v>
      </c>
      <c r="BM677" s="96" t="s">
        <v>166</v>
      </c>
      <c r="BN677" s="96" t="s">
        <v>166</v>
      </c>
      <c r="BO677" s="96"/>
      <c r="BP677" s="96" t="s">
        <v>153</v>
      </c>
      <c r="BQ677" s="96" t="s">
        <v>150</v>
      </c>
      <c r="BR677" s="96" t="s">
        <v>150</v>
      </c>
      <c r="BS677" s="96">
        <v>25.699572</v>
      </c>
      <c r="BT677" s="96">
        <v>-79.293824000000001</v>
      </c>
      <c r="BU677" s="97">
        <v>42575</v>
      </c>
      <c r="BV677" s="118">
        <v>0.62291666666666667</v>
      </c>
      <c r="BW677" s="96" t="s">
        <v>153</v>
      </c>
      <c r="BX677" s="96" t="s">
        <v>150</v>
      </c>
      <c r="BY677" s="96" t="s">
        <v>150</v>
      </c>
      <c r="BZ677" s="96" t="s">
        <v>150</v>
      </c>
      <c r="CA677" s="118" t="s">
        <v>150</v>
      </c>
      <c r="CB677" s="118" t="s">
        <v>150</v>
      </c>
      <c r="CC677" s="118" t="s">
        <v>150</v>
      </c>
      <c r="CD677" s="96" t="s">
        <v>153</v>
      </c>
      <c r="CE677" s="96" t="s">
        <v>150</v>
      </c>
      <c r="CF677" s="96" t="s">
        <v>150</v>
      </c>
      <c r="CG677" s="96" t="s">
        <v>153</v>
      </c>
      <c r="CH677" s="96" t="s">
        <v>158</v>
      </c>
      <c r="CI677" s="96"/>
      <c r="CJ677" s="123">
        <v>1.0970022875147505</v>
      </c>
      <c r="CK677" s="123">
        <v>-6.3585409754085003</v>
      </c>
      <c r="CL677" s="124">
        <v>4.188876525482791E-2</v>
      </c>
      <c r="CM677" s="124">
        <v>0.12569122249886086</v>
      </c>
      <c r="CN677" s="123">
        <v>11.413832494503517</v>
      </c>
      <c r="CO677" s="123">
        <v>34.248289509226396</v>
      </c>
      <c r="CP677" s="123">
        <v>2.9899190046272599</v>
      </c>
      <c r="CQ677" s="123">
        <v>10.465547252194909</v>
      </c>
      <c r="CR677" s="123">
        <v>3.0005950696857617</v>
      </c>
      <c r="CS677" s="123">
        <v>3.5002778456534154</v>
      </c>
    </row>
    <row r="678" spans="1:97" ht="15" customHeight="1" x14ac:dyDescent="0.55000000000000004">
      <c r="A678" s="96">
        <v>200</v>
      </c>
      <c r="E678" s="76" t="s">
        <v>356</v>
      </c>
      <c r="F678" s="96" t="s">
        <v>357</v>
      </c>
      <c r="G678" s="96" t="s">
        <v>888</v>
      </c>
      <c r="H678" s="96" t="s">
        <v>889</v>
      </c>
      <c r="I678" s="97">
        <v>42575</v>
      </c>
      <c r="J678" s="98">
        <v>2016</v>
      </c>
      <c r="K678" s="98">
        <v>7</v>
      </c>
      <c r="L678" s="98" t="s">
        <v>159</v>
      </c>
      <c r="M678" s="96" t="s">
        <v>150</v>
      </c>
      <c r="N678" s="96" t="s">
        <v>360</v>
      </c>
      <c r="O678" s="118">
        <v>0.65694444444444444</v>
      </c>
      <c r="P678" s="96" t="s">
        <v>160</v>
      </c>
      <c r="Q678" s="119">
        <v>25.693686</v>
      </c>
      <c r="R678" s="119">
        <v>-79.271482000000006</v>
      </c>
      <c r="S678" s="96" t="s">
        <v>152</v>
      </c>
      <c r="T678" s="96" t="s">
        <v>150</v>
      </c>
      <c r="U678" s="96" t="s">
        <v>153</v>
      </c>
      <c r="V678" s="96" t="s">
        <v>150</v>
      </c>
      <c r="W678" s="96" t="s">
        <v>150</v>
      </c>
      <c r="X678" s="96" t="s">
        <v>150</v>
      </c>
      <c r="Y678" s="96" t="s">
        <v>890</v>
      </c>
      <c r="Z678" s="96" t="s">
        <v>891</v>
      </c>
      <c r="AA678" s="120">
        <v>982.00040612954399</v>
      </c>
      <c r="AB678" s="96" t="s">
        <v>179</v>
      </c>
      <c r="AC678" s="96">
        <v>5.3</v>
      </c>
      <c r="AD678" s="96">
        <v>41.1</v>
      </c>
      <c r="AE678" s="96">
        <v>41.9</v>
      </c>
      <c r="AF678" s="96">
        <v>32.5</v>
      </c>
      <c r="AG678" s="121" t="s">
        <v>150</v>
      </c>
      <c r="AH678" s="122">
        <v>45.6</v>
      </c>
      <c r="AI678" s="96">
        <v>38.5</v>
      </c>
      <c r="AJ678" s="96">
        <v>33.700000000000003</v>
      </c>
      <c r="AK678" s="96">
        <v>7.4</v>
      </c>
      <c r="AL678" s="96">
        <v>4.5</v>
      </c>
      <c r="AM678" s="96">
        <v>9.8000000000000007</v>
      </c>
      <c r="AN678" s="96" t="s">
        <v>150</v>
      </c>
      <c r="AO678" s="96" t="s">
        <v>969</v>
      </c>
      <c r="AP678" s="96" t="s">
        <v>166</v>
      </c>
      <c r="AQ678" s="96" t="s">
        <v>892</v>
      </c>
      <c r="AR678" s="96" t="s">
        <v>153</v>
      </c>
      <c r="AS678" s="96" t="s">
        <v>150</v>
      </c>
      <c r="AT678" s="96" t="s">
        <v>166</v>
      </c>
      <c r="AU678" s="96" t="s">
        <v>181</v>
      </c>
      <c r="AV678" s="96" t="s">
        <v>153</v>
      </c>
      <c r="AW678" s="96" t="s">
        <v>150</v>
      </c>
      <c r="AX678" s="96" t="s">
        <v>153</v>
      </c>
      <c r="AY678" s="96" t="s">
        <v>150</v>
      </c>
      <c r="AZ678" s="96" t="s">
        <v>165</v>
      </c>
      <c r="BA678" s="96" t="s">
        <v>165</v>
      </c>
      <c r="BB678" s="96" t="s">
        <v>153</v>
      </c>
      <c r="BC678" s="96" t="s">
        <v>150</v>
      </c>
      <c r="BD678" s="96" t="s">
        <v>150</v>
      </c>
      <c r="BE678" s="96" t="s">
        <v>3569</v>
      </c>
      <c r="BF678" s="96" t="s">
        <v>153</v>
      </c>
      <c r="BG678" s="96" t="s">
        <v>166</v>
      </c>
      <c r="BH678" s="96" t="s">
        <v>153</v>
      </c>
      <c r="BI678" s="96" t="s">
        <v>153</v>
      </c>
      <c r="BJ678" s="96" t="s">
        <v>153</v>
      </c>
      <c r="BK678" s="96" t="s">
        <v>150</v>
      </c>
      <c r="BL678" s="96" t="s">
        <v>150</v>
      </c>
      <c r="BM678" s="96" t="s">
        <v>166</v>
      </c>
      <c r="BN678" s="96" t="s">
        <v>166</v>
      </c>
      <c r="BO678" s="96"/>
      <c r="BP678" s="96" t="s">
        <v>153</v>
      </c>
      <c r="BQ678" s="96" t="s">
        <v>150</v>
      </c>
      <c r="BR678" s="96" t="s">
        <v>150</v>
      </c>
      <c r="BS678" s="96">
        <v>25.692754999999998</v>
      </c>
      <c r="BT678" s="96">
        <v>-79.272086999999999</v>
      </c>
      <c r="BU678" s="97">
        <v>42575</v>
      </c>
      <c r="BV678" s="118">
        <v>0.67638888888888893</v>
      </c>
      <c r="BW678" s="96" t="s">
        <v>153</v>
      </c>
      <c r="BX678" s="96" t="s">
        <v>150</v>
      </c>
      <c r="BY678" s="96" t="s">
        <v>150</v>
      </c>
      <c r="BZ678" s="96" t="s">
        <v>150</v>
      </c>
      <c r="CA678" s="118" t="s">
        <v>150</v>
      </c>
      <c r="CB678" s="118" t="s">
        <v>150</v>
      </c>
      <c r="CC678" s="118" t="s">
        <v>150</v>
      </c>
      <c r="CD678" s="96" t="s">
        <v>153</v>
      </c>
      <c r="CE678" s="96" t="s">
        <v>150</v>
      </c>
      <c r="CF678" s="98" t="s">
        <v>150</v>
      </c>
      <c r="CG678" s="96" t="s">
        <v>153</v>
      </c>
      <c r="CH678" s="96" t="s">
        <v>158</v>
      </c>
      <c r="CI678" s="96"/>
      <c r="CJ678" s="123">
        <v>3.9639319206600545</v>
      </c>
      <c r="CK678" s="123">
        <v>-9.1397731788139396</v>
      </c>
      <c r="CL678" s="124">
        <v>7.5910311215339518E-2</v>
      </c>
      <c r="CM678" s="124">
        <v>0.21866308881770588</v>
      </c>
      <c r="CN678" s="123">
        <v>12.204230098929184</v>
      </c>
      <c r="CO678" s="123">
        <v>35.154837430499335</v>
      </c>
      <c r="CP678" s="123">
        <v>4.6895518361677127</v>
      </c>
      <c r="CQ678" s="123">
        <v>16.043737615144853</v>
      </c>
      <c r="CR678" s="123">
        <v>2.8805452818841784</v>
      </c>
      <c r="CS678" s="123">
        <v>3.3602364195834591</v>
      </c>
    </row>
    <row r="679" spans="1:97" ht="15" customHeight="1" x14ac:dyDescent="0.55000000000000004">
      <c r="A679" s="96">
        <v>201</v>
      </c>
      <c r="E679" s="76" t="s">
        <v>356</v>
      </c>
      <c r="F679" s="96" t="s">
        <v>357</v>
      </c>
      <c r="G679" s="96" t="s">
        <v>893</v>
      </c>
      <c r="H679" s="96" t="s">
        <v>894</v>
      </c>
      <c r="I679" s="97">
        <v>42575</v>
      </c>
      <c r="J679" s="98">
        <v>2016</v>
      </c>
      <c r="K679" s="98">
        <v>7</v>
      </c>
      <c r="L679" s="98" t="s">
        <v>159</v>
      </c>
      <c r="M679" s="96" t="s">
        <v>150</v>
      </c>
      <c r="N679" s="96" t="s">
        <v>360</v>
      </c>
      <c r="O679" s="118">
        <v>0.67986111111111114</v>
      </c>
      <c r="P679" s="96" t="s">
        <v>160</v>
      </c>
      <c r="Q679" s="119">
        <v>25.694167</v>
      </c>
      <c r="R679" s="119">
        <v>-79.272578999999993</v>
      </c>
      <c r="S679" s="96" t="s">
        <v>152</v>
      </c>
      <c r="T679" s="96" t="s">
        <v>150</v>
      </c>
      <c r="U679" s="96" t="s">
        <v>153</v>
      </c>
      <c r="V679" s="96" t="s">
        <v>150</v>
      </c>
      <c r="W679" s="96" t="s">
        <v>150</v>
      </c>
      <c r="X679" s="96" t="s">
        <v>150</v>
      </c>
      <c r="Y679" s="96" t="s">
        <v>895</v>
      </c>
      <c r="Z679" s="96" t="s">
        <v>896</v>
      </c>
      <c r="AA679" s="120">
        <v>982.00040613038902</v>
      </c>
      <c r="AB679" s="96" t="s">
        <v>179</v>
      </c>
      <c r="AC679" s="96">
        <v>4.5</v>
      </c>
      <c r="AD679" s="96">
        <v>35.1</v>
      </c>
      <c r="AE679" s="96">
        <v>35.799999999999997</v>
      </c>
      <c r="AF679" s="96">
        <v>28.8</v>
      </c>
      <c r="AG679" s="121" t="s">
        <v>150</v>
      </c>
      <c r="AH679" s="122">
        <v>39.299999999999997</v>
      </c>
      <c r="AI679" s="96">
        <v>33.700000000000003</v>
      </c>
      <c r="AJ679" s="96">
        <v>28.8</v>
      </c>
      <c r="AK679" s="96">
        <v>5</v>
      </c>
      <c r="AL679" s="96">
        <v>3.5</v>
      </c>
      <c r="AM679" s="96">
        <v>4.5999999999999996</v>
      </c>
      <c r="AN679" s="96" t="s">
        <v>150</v>
      </c>
      <c r="AO679" s="96" t="s">
        <v>163</v>
      </c>
      <c r="AP679" s="96" t="s">
        <v>153</v>
      </c>
      <c r="AQ679" s="96" t="s">
        <v>150</v>
      </c>
      <c r="AR679" s="96" t="s">
        <v>153</v>
      </c>
      <c r="AS679" s="96" t="s">
        <v>150</v>
      </c>
      <c r="AT679" s="96" t="s">
        <v>166</v>
      </c>
      <c r="AU679" s="96" t="s">
        <v>181</v>
      </c>
      <c r="AV679" s="96" t="s">
        <v>153</v>
      </c>
      <c r="AW679" s="96" t="s">
        <v>150</v>
      </c>
      <c r="AX679" s="96" t="s">
        <v>153</v>
      </c>
      <c r="AY679" s="96" t="s">
        <v>150</v>
      </c>
      <c r="AZ679" s="96" t="s">
        <v>165</v>
      </c>
      <c r="BA679" s="96" t="s">
        <v>165</v>
      </c>
      <c r="BB679" s="96" t="s">
        <v>153</v>
      </c>
      <c r="BC679" s="96" t="s">
        <v>150</v>
      </c>
      <c r="BD679" s="96" t="s">
        <v>150</v>
      </c>
      <c r="BE679" s="96" t="s">
        <v>150</v>
      </c>
      <c r="BF679" s="96" t="s">
        <v>153</v>
      </c>
      <c r="BG679" s="96" t="s">
        <v>166</v>
      </c>
      <c r="BH679" s="96" t="s">
        <v>153</v>
      </c>
      <c r="BI679" s="96" t="s">
        <v>153</v>
      </c>
      <c r="BJ679" s="96" t="s">
        <v>153</v>
      </c>
      <c r="BK679" s="96" t="s">
        <v>150</v>
      </c>
      <c r="BL679" s="96" t="s">
        <v>150</v>
      </c>
      <c r="BM679" s="96" t="s">
        <v>166</v>
      </c>
      <c r="BN679" s="96" t="s">
        <v>166</v>
      </c>
      <c r="BO679" s="96"/>
      <c r="BP679" s="96" t="s">
        <v>153</v>
      </c>
      <c r="BQ679" s="96" t="s">
        <v>150</v>
      </c>
      <c r="BR679" s="96" t="s">
        <v>150</v>
      </c>
      <c r="BS679" s="96">
        <v>25.693418999999999</v>
      </c>
      <c r="BT679" s="96">
        <v>-79.271396999999993</v>
      </c>
      <c r="BU679" s="97">
        <v>42575</v>
      </c>
      <c r="BV679" s="118">
        <v>0.68958333333333333</v>
      </c>
      <c r="BW679" s="96" t="s">
        <v>153</v>
      </c>
      <c r="BX679" s="96" t="s">
        <v>150</v>
      </c>
      <c r="BY679" s="96" t="s">
        <v>150</v>
      </c>
      <c r="BZ679" s="96" t="s">
        <v>150</v>
      </c>
      <c r="CA679" s="118" t="s">
        <v>150</v>
      </c>
      <c r="CB679" s="118" t="s">
        <v>150</v>
      </c>
      <c r="CC679" s="118" t="s">
        <v>150</v>
      </c>
      <c r="CD679" s="96" t="s">
        <v>153</v>
      </c>
      <c r="CE679" s="96" t="s">
        <v>150</v>
      </c>
      <c r="CF679" s="96" t="s">
        <v>150</v>
      </c>
      <c r="CG679" s="96" t="s">
        <v>153</v>
      </c>
      <c r="CH679" s="96" t="s">
        <v>158</v>
      </c>
      <c r="CI679" s="96"/>
      <c r="CJ679" s="123">
        <v>3.5334920665216187</v>
      </c>
      <c r="CK679" s="123">
        <v>-8.0276846932646926</v>
      </c>
      <c r="CL679" s="124">
        <v>8.3560133625674132E-2</v>
      </c>
      <c r="CM679" s="124">
        <v>0.24800555859614118</v>
      </c>
      <c r="CN679" s="123">
        <v>12.737825247816179</v>
      </c>
      <c r="CO679" s="123">
        <v>37.805725395753228</v>
      </c>
      <c r="CP679" s="123">
        <v>5.9643207441594672</v>
      </c>
      <c r="CQ679" s="123">
        <v>20.649921614999265</v>
      </c>
      <c r="CR679" s="123">
        <v>2.9679890138416511</v>
      </c>
      <c r="CS679" s="123">
        <v>3.4622419720167805</v>
      </c>
    </row>
    <row r="680" spans="1:97" ht="15" customHeight="1" x14ac:dyDescent="0.55000000000000004">
      <c r="A680" s="96">
        <v>203</v>
      </c>
      <c r="E680" s="76" t="s">
        <v>356</v>
      </c>
      <c r="F680" s="96" t="s">
        <v>357</v>
      </c>
      <c r="G680" s="96" t="s">
        <v>901</v>
      </c>
      <c r="H680" s="96" t="s">
        <v>902</v>
      </c>
      <c r="I680" s="97">
        <v>42576</v>
      </c>
      <c r="J680" s="98">
        <v>2016</v>
      </c>
      <c r="K680" s="98">
        <v>7</v>
      </c>
      <c r="L680" s="98" t="s">
        <v>159</v>
      </c>
      <c r="M680" s="96" t="s">
        <v>150</v>
      </c>
      <c r="N680" s="96" t="s">
        <v>380</v>
      </c>
      <c r="O680" s="118">
        <v>0.5395833333333333</v>
      </c>
      <c r="P680" s="96" t="s">
        <v>160</v>
      </c>
      <c r="Q680" s="119">
        <v>25.745132000000002</v>
      </c>
      <c r="R680" s="119">
        <v>-79.246898999999999</v>
      </c>
      <c r="S680" s="96" t="s">
        <v>152</v>
      </c>
      <c r="T680" s="96" t="s">
        <v>150</v>
      </c>
      <c r="U680" s="96" t="s">
        <v>153</v>
      </c>
      <c r="V680" s="96" t="s">
        <v>150</v>
      </c>
      <c r="W680" s="96" t="s">
        <v>150</v>
      </c>
      <c r="X680" s="96" t="s">
        <v>150</v>
      </c>
      <c r="Y680" s="96" t="s">
        <v>903</v>
      </c>
      <c r="Z680" s="96" t="s">
        <v>904</v>
      </c>
      <c r="AA680" s="120">
        <v>982.00040612987505</v>
      </c>
      <c r="AB680" s="96" t="s">
        <v>179</v>
      </c>
      <c r="AC680" s="96">
        <v>6.7</v>
      </c>
      <c r="AD680" s="96">
        <v>49.7</v>
      </c>
      <c r="AE680" s="96">
        <v>50.2</v>
      </c>
      <c r="AF680" s="96">
        <v>42</v>
      </c>
      <c r="AG680" s="121" t="s">
        <v>150</v>
      </c>
      <c r="AH680" s="122">
        <v>53.2</v>
      </c>
      <c r="AI680" s="96">
        <v>49.1</v>
      </c>
      <c r="AJ680" s="96">
        <v>43.4</v>
      </c>
      <c r="AK680" s="96">
        <v>7.2</v>
      </c>
      <c r="AL680" s="96">
        <v>4.7</v>
      </c>
      <c r="AM680" s="96">
        <v>19.8</v>
      </c>
      <c r="AN680" s="96" t="s">
        <v>150</v>
      </c>
      <c r="AO680" s="96" t="s">
        <v>163</v>
      </c>
      <c r="AP680" s="96" t="s">
        <v>166</v>
      </c>
      <c r="AQ680" s="96" t="s">
        <v>905</v>
      </c>
      <c r="AR680" s="96" t="s">
        <v>153</v>
      </c>
      <c r="AS680" s="96" t="s">
        <v>150</v>
      </c>
      <c r="AT680" s="96" t="s">
        <v>166</v>
      </c>
      <c r="AU680" s="96" t="s">
        <v>181</v>
      </c>
      <c r="AV680" s="96" t="s">
        <v>153</v>
      </c>
      <c r="AW680" s="96" t="s">
        <v>150</v>
      </c>
      <c r="AX680" s="96" t="s">
        <v>153</v>
      </c>
      <c r="AY680" s="96" t="s">
        <v>150</v>
      </c>
      <c r="AZ680" s="96" t="s">
        <v>165</v>
      </c>
      <c r="BA680" s="96" t="s">
        <v>165</v>
      </c>
      <c r="BB680" s="96" t="s">
        <v>153</v>
      </c>
      <c r="BC680" s="96" t="s">
        <v>150</v>
      </c>
      <c r="BD680" s="96" t="s">
        <v>150</v>
      </c>
      <c r="BE680" s="96" t="s">
        <v>3570</v>
      </c>
      <c r="BF680" s="96" t="s">
        <v>153</v>
      </c>
      <c r="BG680" s="96" t="s">
        <v>166</v>
      </c>
      <c r="BH680" s="96" t="s">
        <v>153</v>
      </c>
      <c r="BI680" s="96" t="s">
        <v>153</v>
      </c>
      <c r="BJ680" s="96" t="s">
        <v>153</v>
      </c>
      <c r="BK680" s="96" t="s">
        <v>150</v>
      </c>
      <c r="BL680" s="96" t="s">
        <v>150</v>
      </c>
      <c r="BM680" s="96" t="s">
        <v>166</v>
      </c>
      <c r="BN680" s="96" t="s">
        <v>166</v>
      </c>
      <c r="BO680" s="96"/>
      <c r="BP680" s="96" t="s">
        <v>153</v>
      </c>
      <c r="BQ680" s="96" t="s">
        <v>150</v>
      </c>
      <c r="BR680" s="96" t="s">
        <v>150</v>
      </c>
      <c r="BS680" s="96">
        <v>25.742920000000002</v>
      </c>
      <c r="BT680" s="96">
        <v>-79.246408000000002</v>
      </c>
      <c r="BU680" s="97">
        <v>42576</v>
      </c>
      <c r="BV680" s="118">
        <v>0.57986111111111105</v>
      </c>
      <c r="BW680" s="96" t="s">
        <v>153</v>
      </c>
      <c r="BX680" s="96" t="s">
        <v>150</v>
      </c>
      <c r="BY680" s="96" t="s">
        <v>150</v>
      </c>
      <c r="BZ680" s="96" t="s">
        <v>150</v>
      </c>
      <c r="CA680" s="118" t="s">
        <v>150</v>
      </c>
      <c r="CB680" s="118" t="s">
        <v>150</v>
      </c>
      <c r="CC680" s="118" t="s">
        <v>150</v>
      </c>
      <c r="CD680" s="96" t="s">
        <v>166</v>
      </c>
      <c r="CE680" s="96">
        <v>18177</v>
      </c>
      <c r="CF680" s="96">
        <v>1245509</v>
      </c>
      <c r="CG680" s="96" t="s">
        <v>153</v>
      </c>
      <c r="CH680" s="96" t="s">
        <v>158</v>
      </c>
      <c r="CI680" s="96"/>
      <c r="CJ680" s="96"/>
      <c r="CK680" s="96"/>
      <c r="CL680" s="96"/>
      <c r="CM680" s="96"/>
      <c r="CN680" s="96"/>
      <c r="CO680" s="96"/>
      <c r="CP680" s="96"/>
      <c r="CQ680" s="96"/>
      <c r="CR680" s="96"/>
      <c r="CS680" s="96"/>
    </row>
    <row r="681" spans="1:97" ht="15" customHeight="1" x14ac:dyDescent="0.55000000000000004">
      <c r="A681" s="96">
        <v>204</v>
      </c>
      <c r="E681" s="76" t="s">
        <v>356</v>
      </c>
      <c r="F681" s="96" t="s">
        <v>357</v>
      </c>
      <c r="G681" s="96" t="s">
        <v>906</v>
      </c>
      <c r="H681" s="96" t="s">
        <v>907</v>
      </c>
      <c r="I681" s="97">
        <v>42576</v>
      </c>
      <c r="J681" s="98">
        <v>2016</v>
      </c>
      <c r="K681" s="98">
        <v>7</v>
      </c>
      <c r="L681" s="98" t="s">
        <v>159</v>
      </c>
      <c r="M681" s="96" t="s">
        <v>150</v>
      </c>
      <c r="N681" s="96" t="s">
        <v>360</v>
      </c>
      <c r="O681" s="118">
        <v>0.63541666666666663</v>
      </c>
      <c r="P681" s="96" t="s">
        <v>160</v>
      </c>
      <c r="Q681" s="119">
        <v>25.690906999999999</v>
      </c>
      <c r="R681" s="119">
        <v>-79.266605999999996</v>
      </c>
      <c r="S681" s="96" t="s">
        <v>152</v>
      </c>
      <c r="T681" s="96" t="s">
        <v>150</v>
      </c>
      <c r="U681" s="96" t="s">
        <v>153</v>
      </c>
      <c r="V681" s="96" t="s">
        <v>150</v>
      </c>
      <c r="W681" s="96" t="s">
        <v>150</v>
      </c>
      <c r="X681" s="96" t="s">
        <v>150</v>
      </c>
      <c r="Y681" s="96" t="s">
        <v>908</v>
      </c>
      <c r="Z681" s="96" t="s">
        <v>909</v>
      </c>
      <c r="AA681" s="120">
        <v>982.00040612957605</v>
      </c>
      <c r="AB681" s="96" t="s">
        <v>179</v>
      </c>
      <c r="AC681" s="96">
        <v>7.3</v>
      </c>
      <c r="AD681" s="96">
        <v>59.6</v>
      </c>
      <c r="AE681" s="96">
        <v>61.3</v>
      </c>
      <c r="AF681" s="96">
        <v>47.1</v>
      </c>
      <c r="AG681" s="121" t="s">
        <v>150</v>
      </c>
      <c r="AH681" s="122">
        <v>66.3</v>
      </c>
      <c r="AI681" s="96">
        <v>57.4</v>
      </c>
      <c r="AJ681" s="96">
        <v>49.1</v>
      </c>
      <c r="AK681" s="96">
        <v>14.1</v>
      </c>
      <c r="AL681" s="96">
        <v>9.9</v>
      </c>
      <c r="AM681" s="96">
        <v>26.1</v>
      </c>
      <c r="AN681" s="96" t="s">
        <v>150</v>
      </c>
      <c r="AO681" s="96" t="s">
        <v>163</v>
      </c>
      <c r="AP681" s="96" t="s">
        <v>153</v>
      </c>
      <c r="AQ681" s="96" t="s">
        <v>150</v>
      </c>
      <c r="AR681" s="96" t="s">
        <v>153</v>
      </c>
      <c r="AS681" s="96" t="s">
        <v>150</v>
      </c>
      <c r="AT681" s="96" t="s">
        <v>166</v>
      </c>
      <c r="AU681" s="96" t="s">
        <v>181</v>
      </c>
      <c r="AV681" s="96" t="s">
        <v>153</v>
      </c>
      <c r="AW681" s="96" t="s">
        <v>150</v>
      </c>
      <c r="AX681" s="96" t="s">
        <v>153</v>
      </c>
      <c r="AY681" s="96" t="s">
        <v>150</v>
      </c>
      <c r="AZ681" s="96" t="s">
        <v>165</v>
      </c>
      <c r="BA681" s="96" t="s">
        <v>165</v>
      </c>
      <c r="BB681" s="96" t="s">
        <v>166</v>
      </c>
      <c r="BC681" s="96">
        <v>1</v>
      </c>
      <c r="BD681" s="96">
        <v>1</v>
      </c>
      <c r="BE681" s="96" t="s">
        <v>150</v>
      </c>
      <c r="BF681" s="96" t="s">
        <v>153</v>
      </c>
      <c r="BG681" s="96" t="s">
        <v>166</v>
      </c>
      <c r="BH681" s="96" t="s">
        <v>153</v>
      </c>
      <c r="BI681" s="96" t="s">
        <v>153</v>
      </c>
      <c r="BJ681" s="96" t="s">
        <v>153</v>
      </c>
      <c r="BK681" s="96" t="s">
        <v>150</v>
      </c>
      <c r="BL681" s="96" t="s">
        <v>150</v>
      </c>
      <c r="BM681" s="96" t="s">
        <v>166</v>
      </c>
      <c r="BN681" s="96" t="s">
        <v>166</v>
      </c>
      <c r="BO681" s="96"/>
      <c r="BP681" s="96" t="s">
        <v>153</v>
      </c>
      <c r="BQ681" s="96" t="s">
        <v>150</v>
      </c>
      <c r="BR681" s="96" t="s">
        <v>150</v>
      </c>
      <c r="BS681" s="96">
        <v>25.691706</v>
      </c>
      <c r="BT681" s="96">
        <v>-79.265846999999994</v>
      </c>
      <c r="BU681" s="97">
        <v>42576</v>
      </c>
      <c r="BV681" s="118">
        <v>0.66041666666666665</v>
      </c>
      <c r="BW681" s="96" t="s">
        <v>153</v>
      </c>
      <c r="BX681" s="96" t="s">
        <v>150</v>
      </c>
      <c r="BY681" s="96" t="s">
        <v>150</v>
      </c>
      <c r="BZ681" s="96" t="s">
        <v>150</v>
      </c>
      <c r="CA681" s="118" t="s">
        <v>150</v>
      </c>
      <c r="CB681" s="118" t="s">
        <v>150</v>
      </c>
      <c r="CC681" s="118" t="s">
        <v>150</v>
      </c>
      <c r="CD681" s="96" t="s">
        <v>153</v>
      </c>
      <c r="CE681" s="96" t="s">
        <v>150</v>
      </c>
      <c r="CF681" s="96" t="s">
        <v>150</v>
      </c>
      <c r="CG681" s="96" t="s">
        <v>153</v>
      </c>
      <c r="CH681" s="96" t="s">
        <v>158</v>
      </c>
      <c r="CI681" s="96"/>
      <c r="CJ681" s="123">
        <v>0.48537728547153092</v>
      </c>
      <c r="CK681" s="123">
        <v>-4.8733973524340941</v>
      </c>
      <c r="CL681" s="124">
        <v>6.2309386083193932E-2</v>
      </c>
      <c r="CM681" s="124">
        <v>0.1939380323434052</v>
      </c>
      <c r="CN681" s="123">
        <v>10.082424932555654</v>
      </c>
      <c r="CO681" s="123">
        <v>31.381558631618965</v>
      </c>
      <c r="CP681" s="123">
        <v>4.4474936533329004</v>
      </c>
      <c r="CQ681" s="123">
        <v>16.148045990291859</v>
      </c>
      <c r="CR681" s="123">
        <v>3.1125010938875888</v>
      </c>
      <c r="CS681" s="123">
        <v>3.6308193443268211</v>
      </c>
    </row>
    <row r="682" spans="1:97" ht="15" customHeight="1" x14ac:dyDescent="0.55000000000000004">
      <c r="A682" s="96">
        <v>205</v>
      </c>
      <c r="E682" s="76" t="s">
        <v>356</v>
      </c>
      <c r="F682" s="96" t="s">
        <v>357</v>
      </c>
      <c r="G682" s="96" t="s">
        <v>910</v>
      </c>
      <c r="H682" s="96" t="s">
        <v>911</v>
      </c>
      <c r="I682" s="97">
        <v>42576</v>
      </c>
      <c r="J682" s="98">
        <v>2016</v>
      </c>
      <c r="K682" s="98">
        <v>7</v>
      </c>
      <c r="L682" s="98" t="s">
        <v>159</v>
      </c>
      <c r="M682" s="96" t="s">
        <v>150</v>
      </c>
      <c r="N682" s="96" t="s">
        <v>360</v>
      </c>
      <c r="O682" s="118">
        <v>0.64930555555555558</v>
      </c>
      <c r="P682" s="96" t="s">
        <v>160</v>
      </c>
      <c r="Q682" s="119">
        <v>25.691585</v>
      </c>
      <c r="R682" s="119">
        <v>-79.266445000000004</v>
      </c>
      <c r="S682" s="96" t="s">
        <v>152</v>
      </c>
      <c r="T682" s="96" t="s">
        <v>150</v>
      </c>
      <c r="U682" s="96" t="s">
        <v>150</v>
      </c>
      <c r="V682" s="96" t="s">
        <v>150</v>
      </c>
      <c r="W682" s="96" t="s">
        <v>150</v>
      </c>
      <c r="X682" s="96" t="s">
        <v>150</v>
      </c>
      <c r="Y682" s="96" t="s">
        <v>912</v>
      </c>
      <c r="Z682" s="96" t="s">
        <v>913</v>
      </c>
      <c r="AA682" s="120">
        <v>982.00040612897203</v>
      </c>
      <c r="AB682" s="96" t="s">
        <v>179</v>
      </c>
      <c r="AC682" s="96">
        <v>5.7</v>
      </c>
      <c r="AD682" s="96">
        <v>43</v>
      </c>
      <c r="AE682" s="96">
        <v>43.6</v>
      </c>
      <c r="AF682" s="96">
        <v>33.9</v>
      </c>
      <c r="AG682" s="121" t="s">
        <v>150</v>
      </c>
      <c r="AH682" s="122">
        <v>42</v>
      </c>
      <c r="AI682" s="96">
        <v>41.6</v>
      </c>
      <c r="AJ682" s="96">
        <v>35.200000000000003</v>
      </c>
      <c r="AK682" s="96">
        <v>8</v>
      </c>
      <c r="AL682" s="96">
        <v>5</v>
      </c>
      <c r="AM682" s="96">
        <v>11.7</v>
      </c>
      <c r="AN682" s="96" t="s">
        <v>150</v>
      </c>
      <c r="AO682" s="96" t="s">
        <v>163</v>
      </c>
      <c r="AP682" s="96" t="s">
        <v>153</v>
      </c>
      <c r="AQ682" s="96" t="s">
        <v>150</v>
      </c>
      <c r="AR682" s="96" t="s">
        <v>153</v>
      </c>
      <c r="AS682" s="96" t="s">
        <v>150</v>
      </c>
      <c r="AT682" s="96" t="s">
        <v>166</v>
      </c>
      <c r="AU682" s="96" t="s">
        <v>181</v>
      </c>
      <c r="AV682" s="96" t="s">
        <v>153</v>
      </c>
      <c r="AW682" s="96" t="s">
        <v>150</v>
      </c>
      <c r="AX682" s="96" t="s">
        <v>153</v>
      </c>
      <c r="AY682" s="96" t="s">
        <v>150</v>
      </c>
      <c r="AZ682" s="96" t="s">
        <v>165</v>
      </c>
      <c r="BA682" s="96" t="s">
        <v>165</v>
      </c>
      <c r="BB682" s="96" t="s">
        <v>153</v>
      </c>
      <c r="BC682" s="96" t="s">
        <v>150</v>
      </c>
      <c r="BD682" s="96" t="s">
        <v>150</v>
      </c>
      <c r="BE682" s="96" t="s">
        <v>150</v>
      </c>
      <c r="BF682" s="96" t="s">
        <v>153</v>
      </c>
      <c r="BG682" s="96" t="s">
        <v>166</v>
      </c>
      <c r="BH682" s="96" t="s">
        <v>153</v>
      </c>
      <c r="BI682" s="96" t="s">
        <v>153</v>
      </c>
      <c r="BJ682" s="96" t="s">
        <v>153</v>
      </c>
      <c r="BK682" s="96" t="s">
        <v>150</v>
      </c>
      <c r="BL682" s="96" t="s">
        <v>150</v>
      </c>
      <c r="BM682" s="96" t="s">
        <v>166</v>
      </c>
      <c r="BN682" s="96" t="s">
        <v>166</v>
      </c>
      <c r="BO682" s="96"/>
      <c r="BP682" s="96" t="s">
        <v>153</v>
      </c>
      <c r="BQ682" s="96" t="s">
        <v>150</v>
      </c>
      <c r="BR682" s="96" t="s">
        <v>150</v>
      </c>
      <c r="BS682" s="96">
        <v>25.689478000000001</v>
      </c>
      <c r="BT682" s="96">
        <v>-79.266751999999997</v>
      </c>
      <c r="BU682" s="97">
        <v>42576</v>
      </c>
      <c r="BV682" s="118">
        <v>0.70486111111111116</v>
      </c>
      <c r="BW682" s="96" t="s">
        <v>153</v>
      </c>
      <c r="BX682" s="96" t="s">
        <v>150</v>
      </c>
      <c r="BY682" s="96" t="s">
        <v>150</v>
      </c>
      <c r="BZ682" s="96" t="s">
        <v>150</v>
      </c>
      <c r="CA682" s="118" t="s">
        <v>150</v>
      </c>
      <c r="CB682" s="118" t="s">
        <v>150</v>
      </c>
      <c r="CC682" s="118" t="s">
        <v>150</v>
      </c>
      <c r="CD682" s="96" t="s">
        <v>166</v>
      </c>
      <c r="CE682" s="96">
        <v>45596</v>
      </c>
      <c r="CF682" s="96">
        <v>1249273</v>
      </c>
      <c r="CG682" s="96" t="s">
        <v>153</v>
      </c>
      <c r="CH682" s="96" t="s">
        <v>158</v>
      </c>
      <c r="CI682" s="96"/>
      <c r="CJ682" s="123">
        <v>1.7847050312196471</v>
      </c>
      <c r="CK682" s="123">
        <v>-6.7275521547043873</v>
      </c>
      <c r="CL682" s="124">
        <v>5.153138811787903E-2</v>
      </c>
      <c r="CM682" s="124">
        <v>0.15376431935214993</v>
      </c>
      <c r="CN682" s="123">
        <v>8.3654850840712704</v>
      </c>
      <c r="CO682" s="123">
        <v>24.961740154569796</v>
      </c>
      <c r="CP682" s="123">
        <v>3.6781861611619577</v>
      </c>
      <c r="CQ682" s="123">
        <v>12.803024092601992</v>
      </c>
      <c r="CR682" s="123">
        <v>2.9838963196646504</v>
      </c>
      <c r="CS682" s="123">
        <v>3.4807982879685055</v>
      </c>
    </row>
    <row r="683" spans="1:97" ht="15" customHeight="1" x14ac:dyDescent="0.55000000000000004">
      <c r="A683" s="99">
        <v>207</v>
      </c>
      <c r="E683" s="76" t="s">
        <v>356</v>
      </c>
      <c r="F683" s="96" t="s">
        <v>357</v>
      </c>
      <c r="G683" s="96" t="s">
        <v>915</v>
      </c>
      <c r="H683" s="96" t="s">
        <v>916</v>
      </c>
      <c r="I683" s="97">
        <v>42576</v>
      </c>
      <c r="J683" s="98">
        <v>2016</v>
      </c>
      <c r="K683" s="98">
        <v>7</v>
      </c>
      <c r="L683" s="98" t="s">
        <v>159</v>
      </c>
      <c r="M683" s="96" t="s">
        <v>150</v>
      </c>
      <c r="N683" s="96" t="s">
        <v>360</v>
      </c>
      <c r="O683" s="118">
        <v>0.68263888888888891</v>
      </c>
      <c r="P683" s="96" t="s">
        <v>160</v>
      </c>
      <c r="Q683" s="119">
        <v>25.689070000000001</v>
      </c>
      <c r="R683" s="119">
        <v>-79.266115999999997</v>
      </c>
      <c r="S683" s="96" t="s">
        <v>152</v>
      </c>
      <c r="T683" s="96" t="s">
        <v>150</v>
      </c>
      <c r="U683" s="96" t="s">
        <v>153</v>
      </c>
      <c r="V683" s="96" t="s">
        <v>150</v>
      </c>
      <c r="W683" s="96" t="s">
        <v>150</v>
      </c>
      <c r="X683" s="96" t="s">
        <v>150</v>
      </c>
      <c r="Y683" s="96" t="s">
        <v>917</v>
      </c>
      <c r="Z683" s="96" t="s">
        <v>918</v>
      </c>
      <c r="AA683" s="120">
        <v>982.00040613022395</v>
      </c>
      <c r="AB683" s="96" t="s">
        <v>179</v>
      </c>
      <c r="AC683" s="96">
        <v>4.3</v>
      </c>
      <c r="AD683" s="96" t="s">
        <v>150</v>
      </c>
      <c r="AE683" s="96">
        <v>32.299999999999997</v>
      </c>
      <c r="AF683" s="96">
        <v>26.2</v>
      </c>
      <c r="AG683" s="121" t="s">
        <v>150</v>
      </c>
      <c r="AH683" s="122">
        <v>35.9</v>
      </c>
      <c r="AI683" s="96">
        <v>31.5</v>
      </c>
      <c r="AJ683" s="96">
        <v>25.4</v>
      </c>
      <c r="AK683" s="96">
        <v>5.5</v>
      </c>
      <c r="AL683" s="96">
        <v>3.4</v>
      </c>
      <c r="AM683" s="96">
        <v>4.8</v>
      </c>
      <c r="AN683" s="96" t="s">
        <v>150</v>
      </c>
      <c r="AO683" s="96" t="s">
        <v>150</v>
      </c>
      <c r="AP683" s="96" t="s">
        <v>166</v>
      </c>
      <c r="AQ683" s="96" t="s">
        <v>919</v>
      </c>
      <c r="AR683" s="96" t="s">
        <v>166</v>
      </c>
      <c r="AS683" s="96" t="s">
        <v>920</v>
      </c>
      <c r="AT683" s="96" t="s">
        <v>166</v>
      </c>
      <c r="AU683" s="96" t="s">
        <v>181</v>
      </c>
      <c r="AV683" s="96" t="s">
        <v>153</v>
      </c>
      <c r="AW683" s="96" t="s">
        <v>150</v>
      </c>
      <c r="AX683" s="96" t="s">
        <v>153</v>
      </c>
      <c r="AY683" s="96" t="s">
        <v>150</v>
      </c>
      <c r="AZ683" s="96" t="s">
        <v>165</v>
      </c>
      <c r="BA683" s="96" t="s">
        <v>165</v>
      </c>
      <c r="BB683" s="96" t="s">
        <v>153</v>
      </c>
      <c r="BC683" s="96" t="s">
        <v>150</v>
      </c>
      <c r="BD683" s="96" t="s">
        <v>150</v>
      </c>
      <c r="BE683" s="96" t="s">
        <v>3571</v>
      </c>
      <c r="BF683" s="96" t="s">
        <v>153</v>
      </c>
      <c r="BG683" s="96" t="s">
        <v>166</v>
      </c>
      <c r="BH683" s="96" t="s">
        <v>153</v>
      </c>
      <c r="BI683" s="96" t="s">
        <v>153</v>
      </c>
      <c r="BJ683" s="96" t="s">
        <v>153</v>
      </c>
      <c r="BK683" s="96" t="s">
        <v>150</v>
      </c>
      <c r="BL683" s="96" t="s">
        <v>150</v>
      </c>
      <c r="BM683" s="96" t="s">
        <v>166</v>
      </c>
      <c r="BN683" s="96" t="s">
        <v>153</v>
      </c>
      <c r="BO683" s="96"/>
      <c r="BP683" s="96" t="s">
        <v>153</v>
      </c>
      <c r="BQ683" s="96" t="s">
        <v>150</v>
      </c>
      <c r="BR683" s="96" t="s">
        <v>150</v>
      </c>
      <c r="BS683" s="96">
        <v>25.689478000000001</v>
      </c>
      <c r="BT683" s="96">
        <v>-79.266751999999997</v>
      </c>
      <c r="BU683" s="97">
        <v>42576</v>
      </c>
      <c r="BV683" s="118">
        <v>0.70486111111111116</v>
      </c>
      <c r="BW683" s="96" t="s">
        <v>153</v>
      </c>
      <c r="BX683" s="96" t="s">
        <v>150</v>
      </c>
      <c r="BY683" s="96" t="s">
        <v>150</v>
      </c>
      <c r="BZ683" s="96" t="s">
        <v>150</v>
      </c>
      <c r="CA683" s="118" t="s">
        <v>150</v>
      </c>
      <c r="CB683" s="118" t="s">
        <v>150</v>
      </c>
      <c r="CC683" s="118" t="s">
        <v>150</v>
      </c>
      <c r="CD683" s="96" t="s">
        <v>153</v>
      </c>
      <c r="CE683" s="96" t="s">
        <v>150</v>
      </c>
      <c r="CF683" s="96" t="s">
        <v>150</v>
      </c>
      <c r="CG683" s="96" t="s">
        <v>153</v>
      </c>
      <c r="CH683" s="96" t="s">
        <v>158</v>
      </c>
      <c r="CI683" s="96"/>
      <c r="CJ683" s="123">
        <v>4.3803574539660772</v>
      </c>
      <c r="CK683" s="123">
        <v>-11.587378836554606</v>
      </c>
      <c r="CL683" s="124">
        <v>8.4441135071146561E-2</v>
      </c>
      <c r="CM683" s="124">
        <v>0.24616247345373449</v>
      </c>
      <c r="CN683" s="123">
        <v>12.60315448823083</v>
      </c>
      <c r="CO683" s="123">
        <v>36.740667679661861</v>
      </c>
      <c r="CP683" s="123">
        <v>6.0272045018662785</v>
      </c>
      <c r="CQ683" s="123">
        <v>20.496459071917943</v>
      </c>
      <c r="CR683" s="123">
        <v>2.915196168861637</v>
      </c>
      <c r="CS683" s="123">
        <v>3.400657645774483</v>
      </c>
    </row>
    <row r="684" spans="1:97" ht="15" customHeight="1" x14ac:dyDescent="0.55000000000000004">
      <c r="A684" s="96">
        <v>479</v>
      </c>
      <c r="E684" s="76" t="s">
        <v>356</v>
      </c>
      <c r="F684" s="96" t="s">
        <v>1636</v>
      </c>
      <c r="G684" s="96" t="s">
        <v>915</v>
      </c>
      <c r="H684" s="96" t="s">
        <v>1758</v>
      </c>
      <c r="I684" s="101" t="s">
        <v>1740</v>
      </c>
      <c r="J684" s="98">
        <v>2018</v>
      </c>
      <c r="K684" s="98">
        <v>8</v>
      </c>
      <c r="L684" s="98" t="s">
        <v>159</v>
      </c>
      <c r="M684" s="96" t="s">
        <v>150</v>
      </c>
      <c r="N684" s="96" t="s">
        <v>360</v>
      </c>
      <c r="O684" s="118">
        <v>0.7402777777777777</v>
      </c>
      <c r="P684" s="96" t="s">
        <v>160</v>
      </c>
      <c r="Q684" s="119">
        <v>25.693670000000001</v>
      </c>
      <c r="R684" s="119">
        <v>-79.271450000000002</v>
      </c>
      <c r="S684" s="96" t="s">
        <v>290</v>
      </c>
      <c r="T684" s="96">
        <v>756</v>
      </c>
      <c r="U684" s="96" t="s">
        <v>153</v>
      </c>
      <c r="V684" s="96" t="s">
        <v>150</v>
      </c>
      <c r="W684" s="96" t="s">
        <v>153</v>
      </c>
      <c r="X684" s="96" t="s">
        <v>150</v>
      </c>
      <c r="Y684" s="96" t="s">
        <v>918</v>
      </c>
      <c r="Z684" s="96" t="s">
        <v>917</v>
      </c>
      <c r="AA684" s="120">
        <v>982.00040613022395</v>
      </c>
      <c r="AB684" s="96" t="s">
        <v>179</v>
      </c>
      <c r="AC684" s="96">
        <v>6.9</v>
      </c>
      <c r="AD684" s="96">
        <v>46.4</v>
      </c>
      <c r="AE684" s="96">
        <v>47.1</v>
      </c>
      <c r="AF684" s="96">
        <v>38.700000000000003</v>
      </c>
      <c r="AG684" s="122">
        <v>49.9</v>
      </c>
      <c r="AH684" s="122">
        <v>50.6</v>
      </c>
      <c r="AI684" s="96">
        <v>44.3</v>
      </c>
      <c r="AJ684" s="96">
        <v>37.6</v>
      </c>
      <c r="AK684" s="96">
        <v>9.5</v>
      </c>
      <c r="AL684" s="96">
        <v>5.6</v>
      </c>
      <c r="AM684" s="96">
        <v>16</v>
      </c>
      <c r="AN684" s="96" t="s">
        <v>150</v>
      </c>
      <c r="AO684" s="96" t="s">
        <v>163</v>
      </c>
      <c r="AP684" s="96" t="s">
        <v>166</v>
      </c>
      <c r="AQ684" s="96" t="s">
        <v>1759</v>
      </c>
      <c r="AR684" s="96" t="s">
        <v>153</v>
      </c>
      <c r="AS684" s="96" t="s">
        <v>150</v>
      </c>
      <c r="AT684" s="96" t="s">
        <v>150</v>
      </c>
      <c r="AU684" s="96" t="s">
        <v>150</v>
      </c>
      <c r="AV684" s="96" t="s">
        <v>153</v>
      </c>
      <c r="AW684" s="96" t="s">
        <v>150</v>
      </c>
      <c r="AX684" s="96" t="s">
        <v>153</v>
      </c>
      <c r="AY684" s="96" t="s">
        <v>150</v>
      </c>
      <c r="AZ684" s="96" t="s">
        <v>165</v>
      </c>
      <c r="BA684" s="96" t="s">
        <v>165</v>
      </c>
      <c r="BB684" s="96" t="s">
        <v>153</v>
      </c>
      <c r="BC684" s="96" t="s">
        <v>150</v>
      </c>
      <c r="BD684" s="96" t="s">
        <v>150</v>
      </c>
      <c r="BE684" s="96" t="s">
        <v>150</v>
      </c>
      <c r="BF684" s="96" t="s">
        <v>166</v>
      </c>
      <c r="BG684" s="96" t="s">
        <v>166</v>
      </c>
      <c r="BH684" s="96" t="s">
        <v>153</v>
      </c>
      <c r="BI684" s="96" t="s">
        <v>153</v>
      </c>
      <c r="BJ684" s="96" t="s">
        <v>150</v>
      </c>
      <c r="BK684" s="96" t="s">
        <v>150</v>
      </c>
      <c r="BL684" s="96" t="s">
        <v>150</v>
      </c>
      <c r="BM684" s="96" t="s">
        <v>166</v>
      </c>
      <c r="BN684" s="96" t="s">
        <v>166</v>
      </c>
      <c r="BO684" s="96"/>
      <c r="BP684" s="96" t="s">
        <v>153</v>
      </c>
      <c r="BQ684" s="96" t="s">
        <v>150</v>
      </c>
      <c r="BR684" s="96" t="s">
        <v>150</v>
      </c>
      <c r="BS684" s="96">
        <v>25.689620000000001</v>
      </c>
      <c r="BT684" s="96">
        <v>-79.265659999999997</v>
      </c>
      <c r="BU684" s="97">
        <v>43332</v>
      </c>
      <c r="BV684" s="118">
        <v>0.76250000000000007</v>
      </c>
      <c r="BW684" s="96" t="s">
        <v>153</v>
      </c>
      <c r="BX684" s="96" t="s">
        <v>150</v>
      </c>
      <c r="BY684" s="96" t="s">
        <v>150</v>
      </c>
      <c r="BZ684" s="96" t="s">
        <v>150</v>
      </c>
      <c r="CA684" s="118" t="s">
        <v>150</v>
      </c>
      <c r="CB684" s="118" t="s">
        <v>150</v>
      </c>
      <c r="CC684" s="118" t="s">
        <v>150</v>
      </c>
      <c r="CD684" s="96" t="s">
        <v>153</v>
      </c>
      <c r="CE684" s="96" t="s">
        <v>150</v>
      </c>
      <c r="CF684" s="96" t="s">
        <v>150</v>
      </c>
      <c r="CG684" s="96" t="s">
        <v>153</v>
      </c>
      <c r="CH684" s="96" t="s">
        <v>158</v>
      </c>
      <c r="CI684" s="96"/>
      <c r="CJ684" s="96"/>
      <c r="CK684" s="96"/>
      <c r="CL684" s="96"/>
      <c r="CM684" s="96"/>
      <c r="CN684" s="96"/>
      <c r="CO684" s="96"/>
      <c r="CP684" s="96"/>
      <c r="CQ684" s="96"/>
      <c r="CR684" s="96"/>
      <c r="CS684" s="96"/>
    </row>
    <row r="685" spans="1:97" ht="15" customHeight="1" x14ac:dyDescent="0.55000000000000004">
      <c r="A685" s="92">
        <v>305</v>
      </c>
      <c r="E685" s="76" t="s">
        <v>356</v>
      </c>
      <c r="F685" s="92" t="s">
        <v>1194</v>
      </c>
      <c r="G685" s="92" t="s">
        <v>1195</v>
      </c>
      <c r="H685" s="90" t="s">
        <v>1196</v>
      </c>
      <c r="I685" s="91">
        <v>42857</v>
      </c>
      <c r="J685" s="89">
        <v>2017</v>
      </c>
      <c r="K685" s="89">
        <v>5</v>
      </c>
      <c r="L685" s="89" t="s">
        <v>3544</v>
      </c>
      <c r="M685" s="87" t="s">
        <v>150</v>
      </c>
      <c r="N685" s="87" t="s">
        <v>360</v>
      </c>
      <c r="O685" s="106">
        <v>0.36527777777777781</v>
      </c>
      <c r="P685" s="87" t="s">
        <v>160</v>
      </c>
      <c r="Q685" s="107">
        <v>25.69211</v>
      </c>
      <c r="R685" s="107">
        <v>-79.268349999999998</v>
      </c>
      <c r="S685" s="87" t="s">
        <v>152</v>
      </c>
      <c r="T685" s="87" t="s">
        <v>150</v>
      </c>
      <c r="U685" s="87" t="s">
        <v>153</v>
      </c>
      <c r="V685" s="87" t="s">
        <v>150</v>
      </c>
      <c r="W685" s="87" t="s">
        <v>150</v>
      </c>
      <c r="X685" s="87" t="s">
        <v>150</v>
      </c>
      <c r="Y685" s="96" t="s">
        <v>1197</v>
      </c>
      <c r="Z685" s="87" t="s">
        <v>1198</v>
      </c>
      <c r="AA685" s="108">
        <v>982.00041972008103</v>
      </c>
      <c r="AB685" s="87" t="s">
        <v>179</v>
      </c>
      <c r="AC685" s="87">
        <v>5.5</v>
      </c>
      <c r="AD685" s="87">
        <v>37.9</v>
      </c>
      <c r="AE685" s="87">
        <v>38.700000000000003</v>
      </c>
      <c r="AF685" s="87">
        <v>28.2</v>
      </c>
      <c r="AG685" s="109">
        <v>40.700000000000003</v>
      </c>
      <c r="AH685" s="109">
        <v>41.9</v>
      </c>
      <c r="AI685" s="87">
        <v>33</v>
      </c>
      <c r="AJ685" s="87">
        <v>30.8</v>
      </c>
      <c r="AK685" s="87">
        <v>5.5</v>
      </c>
      <c r="AL685" s="87">
        <v>4.3</v>
      </c>
      <c r="AM685" s="87">
        <v>7.5</v>
      </c>
      <c r="AN685" s="87" t="s">
        <v>150</v>
      </c>
      <c r="AO685" s="87" t="s">
        <v>163</v>
      </c>
      <c r="AP685" s="87" t="s">
        <v>153</v>
      </c>
      <c r="AQ685" s="87" t="s">
        <v>150</v>
      </c>
      <c r="AR685" s="87" t="s">
        <v>153</v>
      </c>
      <c r="AS685" s="87" t="s">
        <v>150</v>
      </c>
      <c r="AT685" s="87" t="s">
        <v>166</v>
      </c>
      <c r="AU685" s="87" t="s">
        <v>181</v>
      </c>
      <c r="AV685" s="87" t="s">
        <v>153</v>
      </c>
      <c r="AW685" s="87" t="s">
        <v>150</v>
      </c>
      <c r="AX685" s="87" t="s">
        <v>153</v>
      </c>
      <c r="AY685" s="87" t="s">
        <v>150</v>
      </c>
      <c r="AZ685" s="87" t="s">
        <v>165</v>
      </c>
      <c r="BA685" s="87" t="s">
        <v>165</v>
      </c>
      <c r="BB685" s="87" t="s">
        <v>153</v>
      </c>
      <c r="BC685" s="87" t="s">
        <v>150</v>
      </c>
      <c r="BD685" s="87" t="s">
        <v>150</v>
      </c>
      <c r="BE685" s="87" t="s">
        <v>150</v>
      </c>
      <c r="BF685" s="87" t="s">
        <v>153</v>
      </c>
      <c r="BG685" s="87" t="s">
        <v>166</v>
      </c>
      <c r="BH685" s="87" t="s">
        <v>153</v>
      </c>
      <c r="BI685" s="87" t="s">
        <v>153</v>
      </c>
      <c r="BJ685" s="87" t="s">
        <v>153</v>
      </c>
      <c r="BK685" s="87" t="s">
        <v>150</v>
      </c>
      <c r="BL685" s="87" t="s">
        <v>153</v>
      </c>
      <c r="BM685" s="87" t="s">
        <v>166</v>
      </c>
      <c r="BN685" s="87" t="s">
        <v>166</v>
      </c>
      <c r="BO685" s="87"/>
      <c r="BP685" s="90" t="s">
        <v>166</v>
      </c>
      <c r="BQ685" s="90" t="s">
        <v>1199</v>
      </c>
      <c r="BR685" s="90">
        <v>169268</v>
      </c>
      <c r="BS685" s="87">
        <v>25.69267</v>
      </c>
      <c r="BT685" s="87">
        <v>-79.270259999999993</v>
      </c>
      <c r="BU685" s="88">
        <v>42857</v>
      </c>
      <c r="BV685" s="106">
        <v>0.59305555555555556</v>
      </c>
      <c r="BW685" s="87" t="s">
        <v>153</v>
      </c>
      <c r="BX685" s="87" t="s">
        <v>150</v>
      </c>
      <c r="BY685" s="87" t="s">
        <v>150</v>
      </c>
      <c r="BZ685" s="87" t="s">
        <v>150</v>
      </c>
      <c r="CA685" s="106" t="s">
        <v>150</v>
      </c>
      <c r="CB685" s="106" t="s">
        <v>150</v>
      </c>
      <c r="CC685" s="106" t="s">
        <v>150</v>
      </c>
      <c r="CD685" s="90" t="s">
        <v>166</v>
      </c>
      <c r="CE685" s="90">
        <v>64487</v>
      </c>
      <c r="CF685" s="90">
        <v>1264319</v>
      </c>
      <c r="CG685" s="90" t="s">
        <v>153</v>
      </c>
      <c r="CH685" s="90" t="s">
        <v>158</v>
      </c>
      <c r="CI685" s="90"/>
      <c r="CJ685" s="113">
        <v>1.4337692991532323</v>
      </c>
      <c r="CK685" s="113">
        <v>-8.4527385066551819</v>
      </c>
      <c r="CL685" s="114">
        <v>0.11710847555050133</v>
      </c>
      <c r="CM685" s="114">
        <v>0.33659979638092169</v>
      </c>
      <c r="CN685" s="113">
        <v>14.693660671330152</v>
      </c>
      <c r="CO685" s="113">
        <v>42.233349608647636</v>
      </c>
      <c r="CP685" s="113">
        <v>8.3589204532834636</v>
      </c>
      <c r="CQ685" s="113">
        <v>28.026627508819459</v>
      </c>
      <c r="CR685" s="113">
        <v>2.874256494234424</v>
      </c>
      <c r="CS685" s="113">
        <v>3.3529003733742115</v>
      </c>
    </row>
    <row r="686" spans="1:97" ht="15" customHeight="1" x14ac:dyDescent="0.55000000000000004">
      <c r="A686" s="93">
        <v>307</v>
      </c>
      <c r="E686" s="76" t="s">
        <v>356</v>
      </c>
      <c r="F686" s="93" t="s">
        <v>1194</v>
      </c>
      <c r="G686" s="93" t="s">
        <v>1202</v>
      </c>
      <c r="H686" s="94" t="s">
        <v>1203</v>
      </c>
      <c r="I686" s="95">
        <v>42857</v>
      </c>
      <c r="J686" s="89">
        <v>2017</v>
      </c>
      <c r="K686" s="89">
        <v>5</v>
      </c>
      <c r="L686" s="89" t="s">
        <v>3544</v>
      </c>
      <c r="M686" s="87" t="s">
        <v>150</v>
      </c>
      <c r="N686" s="87" t="s">
        <v>360</v>
      </c>
      <c r="O686" s="106">
        <v>0.37638888888888888</v>
      </c>
      <c r="P686" s="87" t="s">
        <v>160</v>
      </c>
      <c r="Q686" s="107">
        <v>25.692170000000001</v>
      </c>
      <c r="R686" s="107">
        <v>-79.268519999999995</v>
      </c>
      <c r="S686" s="87" t="s">
        <v>152</v>
      </c>
      <c r="T686" s="87" t="s">
        <v>150</v>
      </c>
      <c r="U686" s="87" t="s">
        <v>153</v>
      </c>
      <c r="V686" s="87" t="s">
        <v>150</v>
      </c>
      <c r="W686" s="87" t="s">
        <v>150</v>
      </c>
      <c r="X686" s="87" t="s">
        <v>150</v>
      </c>
      <c r="Y686" s="87" t="s">
        <v>1204</v>
      </c>
      <c r="Z686" s="87" t="s">
        <v>1205</v>
      </c>
      <c r="AA686" s="108">
        <v>982.00041972007295</v>
      </c>
      <c r="AB686" s="87" t="s">
        <v>179</v>
      </c>
      <c r="AC686" s="87">
        <v>6.7</v>
      </c>
      <c r="AD686" s="87">
        <v>41.2</v>
      </c>
      <c r="AE686" s="87">
        <v>41.9</v>
      </c>
      <c r="AF686" s="87">
        <v>34.799999999999997</v>
      </c>
      <c r="AG686" s="109">
        <v>43.8</v>
      </c>
      <c r="AH686" s="109">
        <v>44.6</v>
      </c>
      <c r="AI686" s="87">
        <v>40.299999999999997</v>
      </c>
      <c r="AJ686" s="87">
        <v>33.9</v>
      </c>
      <c r="AK686" s="87">
        <v>6.4</v>
      </c>
      <c r="AL686" s="87">
        <v>8.3000000000000007</v>
      </c>
      <c r="AM686" s="87">
        <v>6.5</v>
      </c>
      <c r="AN686" s="87" t="s">
        <v>150</v>
      </c>
      <c r="AO686" s="87" t="s">
        <v>163</v>
      </c>
      <c r="AP686" s="87" t="s">
        <v>153</v>
      </c>
      <c r="AQ686" s="87" t="s">
        <v>150</v>
      </c>
      <c r="AR686" s="87" t="s">
        <v>153</v>
      </c>
      <c r="AS686" s="87" t="s">
        <v>150</v>
      </c>
      <c r="AT686" s="87" t="s">
        <v>166</v>
      </c>
      <c r="AU686" s="87" t="s">
        <v>181</v>
      </c>
      <c r="AV686" s="87" t="s">
        <v>153</v>
      </c>
      <c r="AW686" s="87" t="s">
        <v>150</v>
      </c>
      <c r="AX686" s="87" t="s">
        <v>153</v>
      </c>
      <c r="AY686" s="87" t="s">
        <v>150</v>
      </c>
      <c r="AZ686" s="87" t="s">
        <v>165</v>
      </c>
      <c r="BA686" s="87" t="s">
        <v>165</v>
      </c>
      <c r="BB686" s="87" t="s">
        <v>153</v>
      </c>
      <c r="BC686" s="87" t="s">
        <v>150</v>
      </c>
      <c r="BD686" s="87" t="s">
        <v>150</v>
      </c>
      <c r="BE686" s="87" t="s">
        <v>150</v>
      </c>
      <c r="BF686" s="87" t="s">
        <v>153</v>
      </c>
      <c r="BG686" s="87" t="s">
        <v>166</v>
      </c>
      <c r="BH686" s="87" t="s">
        <v>153</v>
      </c>
      <c r="BI686" s="87" t="s">
        <v>153</v>
      </c>
      <c r="BJ686" s="87" t="s">
        <v>153</v>
      </c>
      <c r="BK686" s="87" t="s">
        <v>150</v>
      </c>
      <c r="BL686" s="87" t="s">
        <v>153</v>
      </c>
      <c r="BM686" s="87" t="s">
        <v>166</v>
      </c>
      <c r="BN686" s="87" t="s">
        <v>166</v>
      </c>
      <c r="BO686" s="87"/>
      <c r="BP686" s="94" t="s">
        <v>166</v>
      </c>
      <c r="BQ686" s="94" t="s">
        <v>1206</v>
      </c>
      <c r="BR686" s="94">
        <v>169265</v>
      </c>
      <c r="BS686" s="87">
        <v>25.69267</v>
      </c>
      <c r="BT686" s="87">
        <v>-79.270259999999993</v>
      </c>
      <c r="BU686" s="88">
        <v>42857</v>
      </c>
      <c r="BV686" s="106">
        <v>0.59375</v>
      </c>
      <c r="BW686" s="87" t="s">
        <v>153</v>
      </c>
      <c r="BX686" s="87" t="s">
        <v>150</v>
      </c>
      <c r="BY686" s="87" t="s">
        <v>150</v>
      </c>
      <c r="BZ686" s="87" t="s">
        <v>150</v>
      </c>
      <c r="CA686" s="106" t="s">
        <v>150</v>
      </c>
      <c r="CB686" s="106" t="s">
        <v>150</v>
      </c>
      <c r="CC686" s="106" t="s">
        <v>150</v>
      </c>
      <c r="CD686" s="115" t="s">
        <v>166</v>
      </c>
      <c r="CE686" s="94">
        <v>64481</v>
      </c>
      <c r="CF686" s="94">
        <v>1264318</v>
      </c>
      <c r="CG686" s="94" t="s">
        <v>153</v>
      </c>
      <c r="CH686" s="94" t="s">
        <v>158</v>
      </c>
      <c r="CI686" s="94"/>
      <c r="CJ686" s="116">
        <v>1.9392648628487501</v>
      </c>
      <c r="CK686" s="116">
        <v>-6.3607314092479346</v>
      </c>
      <c r="CL686" s="117">
        <v>0.10385042793005463</v>
      </c>
      <c r="CM686" s="117">
        <v>0.30255674300056568</v>
      </c>
      <c r="CN686" s="116">
        <v>13.610803136311223</v>
      </c>
      <c r="CO686" s="116">
        <v>39.653570511214376</v>
      </c>
      <c r="CP686" s="116">
        <v>7.4125930000038993</v>
      </c>
      <c r="CQ686" s="116">
        <v>25.192068526275243</v>
      </c>
      <c r="CR686" s="116">
        <v>2.9133894682104131</v>
      </c>
      <c r="CS686" s="116">
        <v>3.3985500790697656</v>
      </c>
    </row>
    <row r="687" spans="1:97" ht="15" customHeight="1" x14ac:dyDescent="0.55000000000000004">
      <c r="A687" s="93">
        <v>308</v>
      </c>
      <c r="E687" s="76" t="s">
        <v>356</v>
      </c>
      <c r="F687" s="93" t="s">
        <v>1194</v>
      </c>
      <c r="G687" s="93" t="s">
        <v>1207</v>
      </c>
      <c r="H687" s="94" t="s">
        <v>1208</v>
      </c>
      <c r="I687" s="95">
        <v>42857</v>
      </c>
      <c r="J687" s="89">
        <v>2017</v>
      </c>
      <c r="K687" s="89">
        <v>5</v>
      </c>
      <c r="L687" s="89" t="s">
        <v>3544</v>
      </c>
      <c r="M687" s="87" t="s">
        <v>150</v>
      </c>
      <c r="N687" s="87" t="s">
        <v>360</v>
      </c>
      <c r="O687" s="106">
        <v>0.39027777777777778</v>
      </c>
      <c r="P687" s="87" t="s">
        <v>160</v>
      </c>
      <c r="Q687" s="107">
        <v>25.68899</v>
      </c>
      <c r="R687" s="107">
        <v>-79.26585</v>
      </c>
      <c r="S687" s="87" t="s">
        <v>152</v>
      </c>
      <c r="T687" s="87" t="s">
        <v>150</v>
      </c>
      <c r="U687" s="87" t="s">
        <v>153</v>
      </c>
      <c r="V687" s="87" t="s">
        <v>150</v>
      </c>
      <c r="W687" s="87" t="s">
        <v>150</v>
      </c>
      <c r="X687" s="87" t="s">
        <v>150</v>
      </c>
      <c r="Y687" s="96" t="s">
        <v>1209</v>
      </c>
      <c r="Z687" s="87" t="s">
        <v>1210</v>
      </c>
      <c r="AA687" s="108">
        <v>982.00041972003999</v>
      </c>
      <c r="AB687" s="87" t="s">
        <v>179</v>
      </c>
      <c r="AC687" s="87">
        <v>7.9</v>
      </c>
      <c r="AD687" s="87">
        <v>55.9</v>
      </c>
      <c r="AE687" s="87">
        <v>56.2</v>
      </c>
      <c r="AF687" s="87">
        <v>44.4</v>
      </c>
      <c r="AG687" s="109">
        <v>57.8</v>
      </c>
      <c r="AH687" s="109">
        <v>59.1</v>
      </c>
      <c r="AI687" s="87">
        <v>51.2</v>
      </c>
      <c r="AJ687" s="87">
        <v>44.7</v>
      </c>
      <c r="AK687" s="87">
        <v>8.1999999999999993</v>
      </c>
      <c r="AL687" s="87">
        <v>7</v>
      </c>
      <c r="AM687" s="87">
        <v>24.8</v>
      </c>
      <c r="AN687" s="87" t="s">
        <v>150</v>
      </c>
      <c r="AO687" s="87" t="s">
        <v>163</v>
      </c>
      <c r="AP687" s="87" t="s">
        <v>153</v>
      </c>
      <c r="AQ687" s="87" t="s">
        <v>150</v>
      </c>
      <c r="AR687" s="87" t="s">
        <v>153</v>
      </c>
      <c r="AS687" s="87" t="s">
        <v>150</v>
      </c>
      <c r="AT687" s="87" t="s">
        <v>166</v>
      </c>
      <c r="AU687" s="87" t="s">
        <v>181</v>
      </c>
      <c r="AV687" s="87" t="s">
        <v>153</v>
      </c>
      <c r="AW687" s="87" t="s">
        <v>150</v>
      </c>
      <c r="AX687" s="87" t="s">
        <v>153</v>
      </c>
      <c r="AY687" s="87" t="s">
        <v>150</v>
      </c>
      <c r="AZ687" s="87" t="s">
        <v>165</v>
      </c>
      <c r="BA687" s="87" t="s">
        <v>165</v>
      </c>
      <c r="BB687" s="87" t="s">
        <v>153</v>
      </c>
      <c r="BC687" s="87" t="s">
        <v>150</v>
      </c>
      <c r="BD687" s="87" t="s">
        <v>150</v>
      </c>
      <c r="BE687" s="87" t="s">
        <v>150</v>
      </c>
      <c r="BF687" s="87" t="s">
        <v>153</v>
      </c>
      <c r="BG687" s="87" t="s">
        <v>166</v>
      </c>
      <c r="BH687" s="87" t="s">
        <v>153</v>
      </c>
      <c r="BI687" s="87" t="s">
        <v>153</v>
      </c>
      <c r="BJ687" s="87" t="s">
        <v>153</v>
      </c>
      <c r="BK687" s="87" t="s">
        <v>150</v>
      </c>
      <c r="BL687" s="87" t="s">
        <v>153</v>
      </c>
      <c r="BM687" s="87" t="s">
        <v>166</v>
      </c>
      <c r="BN687" s="87" t="s">
        <v>166</v>
      </c>
      <c r="BO687" s="87"/>
      <c r="BP687" s="94" t="s">
        <v>166</v>
      </c>
      <c r="BQ687" s="94" t="s">
        <v>1211</v>
      </c>
      <c r="BR687" s="94">
        <v>169267</v>
      </c>
      <c r="BS687" s="87">
        <v>25.69267</v>
      </c>
      <c r="BT687" s="87">
        <v>-79.270259999999993</v>
      </c>
      <c r="BU687" s="88">
        <v>42857</v>
      </c>
      <c r="BV687" s="106">
        <v>0.59444444444444444</v>
      </c>
      <c r="BW687" s="87" t="s">
        <v>153</v>
      </c>
      <c r="BX687" s="87" t="s">
        <v>150</v>
      </c>
      <c r="BY687" s="87" t="s">
        <v>150</v>
      </c>
      <c r="BZ687" s="87" t="s">
        <v>150</v>
      </c>
      <c r="CA687" s="106" t="s">
        <v>150</v>
      </c>
      <c r="CB687" s="106" t="s">
        <v>150</v>
      </c>
      <c r="CC687" s="106" t="s">
        <v>150</v>
      </c>
      <c r="CD687" s="115" t="s">
        <v>166</v>
      </c>
      <c r="CE687" s="94">
        <v>64475</v>
      </c>
      <c r="CF687" s="94">
        <v>1264312</v>
      </c>
      <c r="CG687" s="94" t="s">
        <v>153</v>
      </c>
      <c r="CH687" s="94" t="s">
        <v>158</v>
      </c>
      <c r="CI687" s="94"/>
      <c r="CJ687" s="116">
        <v>2.6583924802489109</v>
      </c>
      <c r="CK687" s="116">
        <v>-5.3071663891078993</v>
      </c>
      <c r="CL687" s="117">
        <v>8.6716086725663763E-2</v>
      </c>
      <c r="CM687" s="117">
        <v>0.23977432100452625</v>
      </c>
      <c r="CN687" s="116">
        <v>12.441332385317613</v>
      </c>
      <c r="CO687" s="116">
        <v>34.40090688730649</v>
      </c>
      <c r="CP687" s="116">
        <v>6.1895850625027666</v>
      </c>
      <c r="CQ687" s="116">
        <v>19.96455628680485</v>
      </c>
      <c r="CR687" s="116">
        <v>2.765050062315193</v>
      </c>
      <c r="CS687" s="116">
        <v>3.2255080243993217</v>
      </c>
    </row>
    <row r="688" spans="1:97" ht="15" customHeight="1" x14ac:dyDescent="0.55000000000000004">
      <c r="A688" s="86">
        <v>310</v>
      </c>
      <c r="E688" s="76" t="s">
        <v>356</v>
      </c>
      <c r="F688" s="86" t="s">
        <v>1194</v>
      </c>
      <c r="G688" s="86" t="s">
        <v>1216</v>
      </c>
      <c r="H688" s="87" t="s">
        <v>1217</v>
      </c>
      <c r="I688" s="88">
        <v>42858</v>
      </c>
      <c r="J688" s="89">
        <v>2017</v>
      </c>
      <c r="K688" s="89">
        <v>5</v>
      </c>
      <c r="L688" s="89" t="s">
        <v>3544</v>
      </c>
      <c r="M688" s="87" t="s">
        <v>150</v>
      </c>
      <c r="N688" s="87" t="s">
        <v>380</v>
      </c>
      <c r="O688" s="106">
        <v>0.39999999999999997</v>
      </c>
      <c r="P688" s="87" t="s">
        <v>160</v>
      </c>
      <c r="Q688" s="107">
        <v>25.744160000000001</v>
      </c>
      <c r="R688" s="107">
        <v>-79.244159999999994</v>
      </c>
      <c r="S688" s="87" t="s">
        <v>152</v>
      </c>
      <c r="T688" s="87" t="s">
        <v>150</v>
      </c>
      <c r="U688" s="87" t="s">
        <v>153</v>
      </c>
      <c r="V688" s="87" t="s">
        <v>150</v>
      </c>
      <c r="W688" s="87" t="s">
        <v>150</v>
      </c>
      <c r="X688" s="87" t="s">
        <v>150</v>
      </c>
      <c r="Y688" s="87" t="s">
        <v>1218</v>
      </c>
      <c r="Z688" s="87" t="s">
        <v>1219</v>
      </c>
      <c r="AA688" s="108">
        <v>982.00041972006898</v>
      </c>
      <c r="AB688" s="87" t="s">
        <v>179</v>
      </c>
      <c r="AC688" s="87">
        <v>5.9</v>
      </c>
      <c r="AD688" s="87">
        <v>37.9</v>
      </c>
      <c r="AE688" s="87">
        <v>38.9</v>
      </c>
      <c r="AF688" s="87">
        <v>31.9</v>
      </c>
      <c r="AG688" s="109">
        <v>40.1</v>
      </c>
      <c r="AH688" s="109">
        <v>41</v>
      </c>
      <c r="AI688" s="87">
        <v>37</v>
      </c>
      <c r="AJ688" s="87">
        <v>30.9</v>
      </c>
      <c r="AK688" s="87">
        <v>5</v>
      </c>
      <c r="AL688" s="87">
        <v>3.5</v>
      </c>
      <c r="AM688" s="87">
        <v>5.6</v>
      </c>
      <c r="AN688" s="87" t="s">
        <v>150</v>
      </c>
      <c r="AO688" s="87" t="s">
        <v>969</v>
      </c>
      <c r="AP688" s="87" t="s">
        <v>153</v>
      </c>
      <c r="AQ688" s="87" t="s">
        <v>150</v>
      </c>
      <c r="AR688" s="87" t="s">
        <v>153</v>
      </c>
      <c r="AS688" s="87" t="s">
        <v>150</v>
      </c>
      <c r="AT688" s="87" t="s">
        <v>166</v>
      </c>
      <c r="AU688" s="87" t="s">
        <v>181</v>
      </c>
      <c r="AV688" s="87" t="s">
        <v>153</v>
      </c>
      <c r="AW688" s="87" t="s">
        <v>150</v>
      </c>
      <c r="AX688" s="87" t="s">
        <v>166</v>
      </c>
      <c r="AY688" s="87" t="s">
        <v>150</v>
      </c>
      <c r="AZ688" s="87" t="s">
        <v>165</v>
      </c>
      <c r="BA688" s="87" t="s">
        <v>165</v>
      </c>
      <c r="BB688" s="87" t="s">
        <v>153</v>
      </c>
      <c r="BC688" s="87" t="s">
        <v>150</v>
      </c>
      <c r="BD688" s="87" t="s">
        <v>150</v>
      </c>
      <c r="BE688" s="87" t="s">
        <v>153</v>
      </c>
      <c r="BF688" s="87" t="s">
        <v>153</v>
      </c>
      <c r="BG688" s="87" t="s">
        <v>166</v>
      </c>
      <c r="BH688" s="87" t="s">
        <v>153</v>
      </c>
      <c r="BI688" s="87" t="s">
        <v>153</v>
      </c>
      <c r="BJ688" s="87" t="s">
        <v>153</v>
      </c>
      <c r="BK688" s="87" t="s">
        <v>150</v>
      </c>
      <c r="BL688" s="87" t="s">
        <v>153</v>
      </c>
      <c r="BM688" s="87" t="s">
        <v>166</v>
      </c>
      <c r="BN688" s="87" t="s">
        <v>166</v>
      </c>
      <c r="BO688" s="87"/>
      <c r="BP688" s="87" t="s">
        <v>166</v>
      </c>
      <c r="BQ688" s="87" t="s">
        <v>1220</v>
      </c>
      <c r="BR688" s="87">
        <v>169272</v>
      </c>
      <c r="BS688" s="87">
        <v>24.743580000000001</v>
      </c>
      <c r="BT688" s="87">
        <v>-79.246459999999999</v>
      </c>
      <c r="BU688" s="88">
        <v>42858</v>
      </c>
      <c r="BV688" s="106">
        <v>0.66527777777777775</v>
      </c>
      <c r="BW688" s="87" t="s">
        <v>153</v>
      </c>
      <c r="BX688" s="87" t="s">
        <v>150</v>
      </c>
      <c r="BY688" s="87" t="s">
        <v>150</v>
      </c>
      <c r="BZ688" s="87" t="s">
        <v>150</v>
      </c>
      <c r="CA688" s="106" t="s">
        <v>150</v>
      </c>
      <c r="CB688" s="106" t="s">
        <v>150</v>
      </c>
      <c r="CC688" s="106" t="s">
        <v>150</v>
      </c>
      <c r="CD688" s="112" t="s">
        <v>166</v>
      </c>
      <c r="CE688" s="94">
        <v>64479</v>
      </c>
      <c r="CF688" s="94">
        <v>1264316</v>
      </c>
      <c r="CG688" s="87" t="s">
        <v>153</v>
      </c>
      <c r="CH688" s="87" t="s">
        <v>158</v>
      </c>
      <c r="CI688" s="87"/>
      <c r="CJ688" s="110">
        <v>3.1167485766950409</v>
      </c>
      <c r="CK688" s="110">
        <v>-8.9649021719481379</v>
      </c>
      <c r="CL688" s="111">
        <v>7.9701143327372881E-2</v>
      </c>
      <c r="CM688" s="111">
        <v>0.23449207393089924</v>
      </c>
      <c r="CN688" s="110">
        <v>13.130336627244295</v>
      </c>
      <c r="CO688" s="110">
        <v>38.631313662421626</v>
      </c>
      <c r="CP688" s="110">
        <v>5.688875326721833</v>
      </c>
      <c r="CQ688" s="110">
        <v>19.524735547951643</v>
      </c>
      <c r="CR688" s="110">
        <v>2.9421419084005076</v>
      </c>
      <c r="CS688" s="110">
        <v>3.4320906025554629</v>
      </c>
    </row>
    <row r="689" spans="1:97" ht="15" customHeight="1" x14ac:dyDescent="0.55000000000000004">
      <c r="A689" s="96">
        <v>315</v>
      </c>
      <c r="E689" s="76" t="s">
        <v>356</v>
      </c>
      <c r="F689" s="96" t="s">
        <v>1194</v>
      </c>
      <c r="G689" s="96" t="s">
        <v>1230</v>
      </c>
      <c r="H689" s="96" t="s">
        <v>1231</v>
      </c>
      <c r="I689" s="97">
        <v>42859</v>
      </c>
      <c r="J689" s="98">
        <v>2017</v>
      </c>
      <c r="K689" s="98">
        <v>5</v>
      </c>
      <c r="L689" s="98" t="s">
        <v>3544</v>
      </c>
      <c r="M689" s="96" t="s">
        <v>150</v>
      </c>
      <c r="N689" s="96" t="s">
        <v>360</v>
      </c>
      <c r="O689" s="118">
        <v>0.52013888888888882</v>
      </c>
      <c r="P689" s="96" t="s">
        <v>160</v>
      </c>
      <c r="Q689" s="119">
        <v>25.693429999999999</v>
      </c>
      <c r="R689" s="119">
        <v>-79.270619999999994</v>
      </c>
      <c r="S689" s="96" t="s">
        <v>152</v>
      </c>
      <c r="T689" s="96" t="s">
        <v>150</v>
      </c>
      <c r="U689" s="96" t="s">
        <v>153</v>
      </c>
      <c r="V689" s="96" t="s">
        <v>150</v>
      </c>
      <c r="W689" s="96" t="s">
        <v>150</v>
      </c>
      <c r="X689" s="96" t="s">
        <v>150</v>
      </c>
      <c r="Y689" s="96" t="s">
        <v>1232</v>
      </c>
      <c r="Z689" s="96" t="s">
        <v>1233</v>
      </c>
      <c r="AA689" s="120">
        <v>982.00041972009296</v>
      </c>
      <c r="AB689" s="96" t="s">
        <v>179</v>
      </c>
      <c r="AC689" s="96">
        <v>7.5</v>
      </c>
      <c r="AD689" s="96">
        <v>44</v>
      </c>
      <c r="AE689" s="96">
        <v>44.4</v>
      </c>
      <c r="AF689" s="96">
        <v>36</v>
      </c>
      <c r="AG689" s="122">
        <v>47</v>
      </c>
      <c r="AH689" s="122">
        <v>47.9</v>
      </c>
      <c r="AI689" s="96">
        <v>42</v>
      </c>
      <c r="AJ689" s="96">
        <v>36.799999999999997</v>
      </c>
      <c r="AK689" s="96">
        <v>7.6</v>
      </c>
      <c r="AL689" s="96">
        <v>5.8</v>
      </c>
      <c r="AM689" s="96">
        <v>13.1</v>
      </c>
      <c r="AN689" s="96" t="s">
        <v>150</v>
      </c>
      <c r="AO689" s="96" t="s">
        <v>163</v>
      </c>
      <c r="AP689" s="96" t="s">
        <v>153</v>
      </c>
      <c r="AQ689" s="96" t="s">
        <v>150</v>
      </c>
      <c r="AR689" s="96" t="s">
        <v>153</v>
      </c>
      <c r="AS689" s="96" t="s">
        <v>150</v>
      </c>
      <c r="AT689" s="96" t="s">
        <v>166</v>
      </c>
      <c r="AU689" s="96" t="s">
        <v>181</v>
      </c>
      <c r="AV689" s="96" t="s">
        <v>153</v>
      </c>
      <c r="AW689" s="96" t="s">
        <v>150</v>
      </c>
      <c r="AX689" s="96" t="s">
        <v>153</v>
      </c>
      <c r="AY689" s="96" t="s">
        <v>150</v>
      </c>
      <c r="AZ689" s="96" t="s">
        <v>165</v>
      </c>
      <c r="BA689" s="96" t="s">
        <v>164</v>
      </c>
      <c r="BB689" s="96" t="s">
        <v>166</v>
      </c>
      <c r="BC689" s="96">
        <v>1</v>
      </c>
      <c r="BD689" s="96">
        <v>0</v>
      </c>
      <c r="BE689" s="96" t="s">
        <v>153</v>
      </c>
      <c r="BF689" s="96" t="s">
        <v>153</v>
      </c>
      <c r="BG689" s="96" t="s">
        <v>166</v>
      </c>
      <c r="BH689" s="96" t="s">
        <v>153</v>
      </c>
      <c r="BI689" s="96" t="s">
        <v>153</v>
      </c>
      <c r="BJ689" s="96" t="s">
        <v>153</v>
      </c>
      <c r="BK689" s="96" t="s">
        <v>150</v>
      </c>
      <c r="BL689" s="96" t="s">
        <v>153</v>
      </c>
      <c r="BM689" s="96" t="s">
        <v>166</v>
      </c>
      <c r="BN689" s="96" t="s">
        <v>166</v>
      </c>
      <c r="BO689" s="96"/>
      <c r="BP689" s="96" t="s">
        <v>153</v>
      </c>
      <c r="BQ689" s="96" t="s">
        <v>150</v>
      </c>
      <c r="BR689" s="96" t="s">
        <v>150</v>
      </c>
      <c r="BS689" s="96">
        <v>25.69361</v>
      </c>
      <c r="BT689" s="96">
        <v>-79.270700000000005</v>
      </c>
      <c r="BU689" s="97">
        <v>42859</v>
      </c>
      <c r="BV689" s="118">
        <v>0.54513888888888895</v>
      </c>
      <c r="BW689" s="96" t="s">
        <v>153</v>
      </c>
      <c r="BX689" s="96" t="s">
        <v>150</v>
      </c>
      <c r="BY689" s="96" t="s">
        <v>150</v>
      </c>
      <c r="BZ689" s="96" t="s">
        <v>150</v>
      </c>
      <c r="CA689" s="118" t="s">
        <v>150</v>
      </c>
      <c r="CB689" s="118" t="s">
        <v>150</v>
      </c>
      <c r="CC689" s="118" t="s">
        <v>150</v>
      </c>
      <c r="CD689" s="96" t="s">
        <v>153</v>
      </c>
      <c r="CE689" s="96" t="s">
        <v>150</v>
      </c>
      <c r="CF689" s="96" t="s">
        <v>150</v>
      </c>
      <c r="CG689" s="96" t="s">
        <v>153</v>
      </c>
      <c r="CH689" s="96" t="s">
        <v>158</v>
      </c>
      <c r="CI689" s="96"/>
      <c r="CJ689" s="123">
        <v>1.5872233095607986</v>
      </c>
      <c r="CK689" s="123">
        <v>-5.684231764736964</v>
      </c>
      <c r="CL689" s="124">
        <v>7.2197694121401562E-2</v>
      </c>
      <c r="CM689" s="124">
        <v>0.2202574470766446</v>
      </c>
      <c r="CN689" s="123">
        <v>13.369943355815103</v>
      </c>
      <c r="CO689" s="123">
        <v>40.788416125304558</v>
      </c>
      <c r="CP689" s="123">
        <v>5.1532972249394406</v>
      </c>
      <c r="CQ689" s="123">
        <v>18.339504336106963</v>
      </c>
      <c r="CR689" s="123">
        <v>3.0507545948251233</v>
      </c>
      <c r="CS689" s="123">
        <v>3.5587903308492903</v>
      </c>
    </row>
    <row r="690" spans="1:97" ht="15" customHeight="1" x14ac:dyDescent="0.55000000000000004">
      <c r="A690" s="96">
        <v>318</v>
      </c>
      <c r="E690" s="76" t="s">
        <v>356</v>
      </c>
      <c r="F690" s="96" t="s">
        <v>1194</v>
      </c>
      <c r="G690" s="96" t="s">
        <v>1241</v>
      </c>
      <c r="H690" s="96" t="s">
        <v>1242</v>
      </c>
      <c r="I690" s="97">
        <v>42859</v>
      </c>
      <c r="J690" s="98">
        <v>2017</v>
      </c>
      <c r="K690" s="98">
        <v>5</v>
      </c>
      <c r="L690" s="98" t="s">
        <v>3544</v>
      </c>
      <c r="M690" s="96" t="s">
        <v>150</v>
      </c>
      <c r="N690" s="96" t="s">
        <v>360</v>
      </c>
      <c r="O690" s="118">
        <v>0.56041666666666667</v>
      </c>
      <c r="P690" s="96" t="s">
        <v>160</v>
      </c>
      <c r="Q690" s="119">
        <v>25.693670000000001</v>
      </c>
      <c r="R690" s="119">
        <v>-79.215500000000006</v>
      </c>
      <c r="S690" s="96" t="s">
        <v>152</v>
      </c>
      <c r="T690" s="96" t="s">
        <v>150</v>
      </c>
      <c r="U690" s="96" t="s">
        <v>153</v>
      </c>
      <c r="V690" s="96" t="s">
        <v>150</v>
      </c>
      <c r="W690" s="96" t="s">
        <v>150</v>
      </c>
      <c r="X690" s="96" t="s">
        <v>150</v>
      </c>
      <c r="Y690" s="96" t="s">
        <v>1243</v>
      </c>
      <c r="Z690" s="96" t="s">
        <v>1244</v>
      </c>
      <c r="AA690" s="120">
        <v>982.00041972007102</v>
      </c>
      <c r="AB690" s="96" t="s">
        <v>179</v>
      </c>
      <c r="AC690" s="96">
        <v>6.5</v>
      </c>
      <c r="AD690" s="96">
        <v>42</v>
      </c>
      <c r="AE690" s="96">
        <v>42.8</v>
      </c>
      <c r="AF690" s="96">
        <v>34.1</v>
      </c>
      <c r="AG690" s="122">
        <v>44.4</v>
      </c>
      <c r="AH690" s="122">
        <v>45.9</v>
      </c>
      <c r="AI690" s="96">
        <v>40</v>
      </c>
      <c r="AJ690" s="96">
        <v>34.4</v>
      </c>
      <c r="AK690" s="96">
        <v>8.4</v>
      </c>
      <c r="AL690" s="96">
        <v>5.2</v>
      </c>
      <c r="AM690" s="96">
        <v>10.5</v>
      </c>
      <c r="AN690" s="96" t="s">
        <v>150</v>
      </c>
      <c r="AO690" s="96" t="s">
        <v>163</v>
      </c>
      <c r="AP690" s="96" t="s">
        <v>153</v>
      </c>
      <c r="AQ690" s="96" t="s">
        <v>150</v>
      </c>
      <c r="AR690" s="96" t="s">
        <v>153</v>
      </c>
      <c r="AS690" s="96" t="s">
        <v>150</v>
      </c>
      <c r="AT690" s="96" t="s">
        <v>166</v>
      </c>
      <c r="AU690" s="96" t="s">
        <v>181</v>
      </c>
      <c r="AV690" s="96" t="s">
        <v>153</v>
      </c>
      <c r="AW690" s="96" t="s">
        <v>150</v>
      </c>
      <c r="AX690" s="96" t="s">
        <v>153</v>
      </c>
      <c r="AY690" s="96" t="s">
        <v>150</v>
      </c>
      <c r="AZ690" s="96" t="s">
        <v>165</v>
      </c>
      <c r="BA690" s="96" t="s">
        <v>165</v>
      </c>
      <c r="BB690" s="96" t="s">
        <v>153</v>
      </c>
      <c r="BC690" s="96" t="s">
        <v>150</v>
      </c>
      <c r="BD690" s="96" t="s">
        <v>150</v>
      </c>
      <c r="BE690" s="96" t="s">
        <v>153</v>
      </c>
      <c r="BF690" s="96" t="s">
        <v>153</v>
      </c>
      <c r="BG690" s="96" t="s">
        <v>166</v>
      </c>
      <c r="BH690" s="96" t="s">
        <v>153</v>
      </c>
      <c r="BI690" s="96" t="s">
        <v>153</v>
      </c>
      <c r="BJ690" s="96" t="s">
        <v>153</v>
      </c>
      <c r="BK690" s="96" t="s">
        <v>150</v>
      </c>
      <c r="BL690" s="96" t="s">
        <v>150</v>
      </c>
      <c r="BM690" s="96" t="s">
        <v>166</v>
      </c>
      <c r="BN690" s="96" t="s">
        <v>166</v>
      </c>
      <c r="BO690" s="96" t="s">
        <v>1245</v>
      </c>
      <c r="BP690" s="96" t="s">
        <v>153</v>
      </c>
      <c r="BQ690" s="96" t="s">
        <v>150</v>
      </c>
      <c r="BR690" s="96" t="s">
        <v>150</v>
      </c>
      <c r="BS690" s="96">
        <v>25.693670000000001</v>
      </c>
      <c r="BT690" s="96">
        <v>-79.271550000000005</v>
      </c>
      <c r="BU690" s="97">
        <v>42859</v>
      </c>
      <c r="BV690" s="118">
        <v>0.58750000000000002</v>
      </c>
      <c r="BW690" s="96" t="s">
        <v>153</v>
      </c>
      <c r="BX690" s="96" t="s">
        <v>150</v>
      </c>
      <c r="BY690" s="96" t="s">
        <v>150</v>
      </c>
      <c r="BZ690" s="96" t="s">
        <v>150</v>
      </c>
      <c r="CA690" s="118" t="s">
        <v>150</v>
      </c>
      <c r="CB690" s="118" t="s">
        <v>150</v>
      </c>
      <c r="CC690" s="118" t="s">
        <v>150</v>
      </c>
      <c r="CD690" s="96" t="s">
        <v>153</v>
      </c>
      <c r="CE690" s="96" t="s">
        <v>150</v>
      </c>
      <c r="CF690" s="96" t="s">
        <v>150</v>
      </c>
      <c r="CG690" s="96" t="s">
        <v>153</v>
      </c>
      <c r="CH690" s="96" t="s">
        <v>158</v>
      </c>
      <c r="CI690" s="96"/>
      <c r="CJ690" s="123">
        <v>-0.78379159634434836</v>
      </c>
      <c r="CK690" s="123">
        <v>-5.1035107584205432</v>
      </c>
      <c r="CL690" s="124">
        <v>5.5400421924310196E-2</v>
      </c>
      <c r="CM690" s="124">
        <v>0.1609779437974504</v>
      </c>
      <c r="CN690" s="123">
        <v>14.932728281485227</v>
      </c>
      <c r="CO690" s="123">
        <v>43.39028134702167</v>
      </c>
      <c r="CP690" s="123">
        <v>3.9543484599793146</v>
      </c>
      <c r="CQ690" s="123">
        <v>13.403658934009192</v>
      </c>
      <c r="CR690" s="123">
        <v>2.905716927885198</v>
      </c>
      <c r="CS690" s="123">
        <v>3.3895998467669961</v>
      </c>
    </row>
    <row r="691" spans="1:97" ht="15" customHeight="1" x14ac:dyDescent="0.55000000000000004">
      <c r="A691" s="96">
        <v>320</v>
      </c>
      <c r="E691" s="76" t="s">
        <v>356</v>
      </c>
      <c r="F691" s="96" t="s">
        <v>1194</v>
      </c>
      <c r="G691" s="96" t="s">
        <v>1251</v>
      </c>
      <c r="H691" s="96" t="s">
        <v>1252</v>
      </c>
      <c r="I691" s="97">
        <v>42859</v>
      </c>
      <c r="J691" s="98">
        <v>2017</v>
      </c>
      <c r="K691" s="98">
        <v>5</v>
      </c>
      <c r="L691" s="98" t="s">
        <v>3544</v>
      </c>
      <c r="M691" s="96" t="s">
        <v>150</v>
      </c>
      <c r="N691" s="96" t="s">
        <v>360</v>
      </c>
      <c r="O691" s="118">
        <v>0.61597222222222225</v>
      </c>
      <c r="P691" s="96" t="s">
        <v>160</v>
      </c>
      <c r="Q691" s="119">
        <v>25.691559999999999</v>
      </c>
      <c r="R691" s="119">
        <v>-79.266589999999994</v>
      </c>
      <c r="S691" s="96" t="s">
        <v>152</v>
      </c>
      <c r="T691" s="96" t="s">
        <v>150</v>
      </c>
      <c r="U691" s="96" t="s">
        <v>153</v>
      </c>
      <c r="V691" s="96" t="s">
        <v>150</v>
      </c>
      <c r="W691" s="96" t="s">
        <v>150</v>
      </c>
      <c r="X691" s="96" t="s">
        <v>150</v>
      </c>
      <c r="Y691" s="96" t="s">
        <v>1253</v>
      </c>
      <c r="Z691" s="96" t="s">
        <v>1254</v>
      </c>
      <c r="AA691" s="120">
        <v>982.00041972012104</v>
      </c>
      <c r="AB691" s="96" t="s">
        <v>156</v>
      </c>
      <c r="AC691" s="96">
        <v>12.1</v>
      </c>
      <c r="AD691" s="96">
        <v>56.6</v>
      </c>
      <c r="AE691" s="96">
        <v>57.4</v>
      </c>
      <c r="AF691" s="96">
        <v>48.8</v>
      </c>
      <c r="AG691" s="122">
        <v>61</v>
      </c>
      <c r="AH691" s="122">
        <v>61.9</v>
      </c>
      <c r="AI691" s="96">
        <v>59.8</v>
      </c>
      <c r="AJ691" s="96">
        <v>44.7</v>
      </c>
      <c r="AK691" s="96">
        <v>13.1</v>
      </c>
      <c r="AL691" s="96">
        <v>10.3</v>
      </c>
      <c r="AM691" s="96">
        <v>27.7</v>
      </c>
      <c r="AN691" s="96" t="s">
        <v>150</v>
      </c>
      <c r="AO691" s="96" t="s">
        <v>163</v>
      </c>
      <c r="AP691" s="96" t="s">
        <v>153</v>
      </c>
      <c r="AQ691" s="96" t="s">
        <v>150</v>
      </c>
      <c r="AR691" s="96" t="s">
        <v>153</v>
      </c>
      <c r="AS691" s="96" t="s">
        <v>150</v>
      </c>
      <c r="AT691" s="96" t="s">
        <v>166</v>
      </c>
      <c r="AU691" s="96" t="s">
        <v>181</v>
      </c>
      <c r="AV691" s="96" t="s">
        <v>153</v>
      </c>
      <c r="AW691" s="96" t="s">
        <v>150</v>
      </c>
      <c r="AX691" s="96" t="s">
        <v>153</v>
      </c>
      <c r="AY691" s="96" t="s">
        <v>150</v>
      </c>
      <c r="AZ691" s="96" t="s">
        <v>164</v>
      </c>
      <c r="BA691" s="96" t="s">
        <v>165</v>
      </c>
      <c r="BB691" s="96" t="s">
        <v>153</v>
      </c>
      <c r="BC691" s="96" t="s">
        <v>150</v>
      </c>
      <c r="BD691" s="96" t="s">
        <v>150</v>
      </c>
      <c r="BE691" s="96" t="s">
        <v>192</v>
      </c>
      <c r="BF691" s="96" t="s">
        <v>153</v>
      </c>
      <c r="BG691" s="96" t="s">
        <v>166</v>
      </c>
      <c r="BH691" s="96" t="s">
        <v>153</v>
      </c>
      <c r="BI691" s="96" t="s">
        <v>153</v>
      </c>
      <c r="BJ691" s="96" t="s">
        <v>153</v>
      </c>
      <c r="BK691" s="96" t="s">
        <v>150</v>
      </c>
      <c r="BL691" s="96" t="s">
        <v>150</v>
      </c>
      <c r="BM691" s="96" t="s">
        <v>166</v>
      </c>
      <c r="BN691" s="96" t="s">
        <v>166</v>
      </c>
      <c r="BO691" s="96"/>
      <c r="BP691" s="96" t="s">
        <v>153</v>
      </c>
      <c r="BQ691" s="96" t="s">
        <v>150</v>
      </c>
      <c r="BR691" s="96" t="s">
        <v>150</v>
      </c>
      <c r="BS691" s="96">
        <v>25.691659999999999</v>
      </c>
      <c r="BT691" s="96">
        <v>-79.266549999999995</v>
      </c>
      <c r="BU691" s="97">
        <v>42859</v>
      </c>
      <c r="BV691" s="118">
        <v>0.63750000000000007</v>
      </c>
      <c r="BW691" s="96" t="s">
        <v>153</v>
      </c>
      <c r="BX691" s="96" t="s">
        <v>150</v>
      </c>
      <c r="BY691" s="96" t="s">
        <v>150</v>
      </c>
      <c r="BZ691" s="96" t="s">
        <v>150</v>
      </c>
      <c r="CA691" s="118" t="s">
        <v>150</v>
      </c>
      <c r="CB691" s="118" t="s">
        <v>150</v>
      </c>
      <c r="CC691" s="118" t="s">
        <v>150</v>
      </c>
      <c r="CD691" s="96" t="s">
        <v>153</v>
      </c>
      <c r="CE691" s="96" t="s">
        <v>150</v>
      </c>
      <c r="CF691" s="96" t="s">
        <v>150</v>
      </c>
      <c r="CG691" s="96" t="s">
        <v>153</v>
      </c>
      <c r="CH691" s="96" t="s">
        <v>158</v>
      </c>
      <c r="CI691" s="96"/>
      <c r="CJ691" s="123">
        <v>8.9971463742085263</v>
      </c>
      <c r="CK691" s="123">
        <v>-16.507217880720965</v>
      </c>
      <c r="CL691" s="124">
        <v>7.1992521682175792E-2</v>
      </c>
      <c r="CM691" s="124">
        <v>0.22455784790038477</v>
      </c>
      <c r="CN691" s="123">
        <v>13.258291285851895</v>
      </c>
      <c r="CO691" s="123">
        <v>41.355036445743046</v>
      </c>
      <c r="CP691" s="123">
        <v>5.1386525112188286</v>
      </c>
      <c r="CQ691" s="123">
        <v>18.69757268113112</v>
      </c>
      <c r="CR691" s="123">
        <v>3.1191829741946897</v>
      </c>
      <c r="CS691" s="123">
        <v>3.638613944085562</v>
      </c>
    </row>
    <row r="692" spans="1:97" ht="15" customHeight="1" x14ac:dyDescent="0.55000000000000004">
      <c r="A692" s="96">
        <v>319</v>
      </c>
      <c r="E692" s="76" t="s">
        <v>356</v>
      </c>
      <c r="F692" s="96" t="s">
        <v>1194</v>
      </c>
      <c r="G692" s="96" t="s">
        <v>1246</v>
      </c>
      <c r="H692" s="96" t="s">
        <v>1247</v>
      </c>
      <c r="I692" s="97">
        <v>42859</v>
      </c>
      <c r="J692" s="98">
        <v>2017</v>
      </c>
      <c r="K692" s="98">
        <v>5</v>
      </c>
      <c r="L692" s="98" t="s">
        <v>3544</v>
      </c>
      <c r="M692" s="96" t="s">
        <v>150</v>
      </c>
      <c r="N692" s="96" t="s">
        <v>360</v>
      </c>
      <c r="O692" s="118">
        <v>0.6</v>
      </c>
      <c r="P692" s="96" t="s">
        <v>160</v>
      </c>
      <c r="Q692" s="119">
        <v>25.619330000000001</v>
      </c>
      <c r="R692" s="119">
        <v>-79.270160000000004</v>
      </c>
      <c r="S692" s="96" t="s">
        <v>152</v>
      </c>
      <c r="T692" s="96" t="s">
        <v>150</v>
      </c>
      <c r="U692" s="96" t="s">
        <v>153</v>
      </c>
      <c r="V692" s="96" t="s">
        <v>150</v>
      </c>
      <c r="W692" s="96" t="s">
        <v>150</v>
      </c>
      <c r="X692" s="96" t="s">
        <v>150</v>
      </c>
      <c r="Y692" s="96" t="s">
        <v>1248</v>
      </c>
      <c r="Z692" s="96" t="s">
        <v>1249</v>
      </c>
      <c r="AA692" s="120">
        <v>982.00041972012696</v>
      </c>
      <c r="AB692" s="96" t="s">
        <v>179</v>
      </c>
      <c r="AC692" s="96">
        <v>6.4</v>
      </c>
      <c r="AD692" s="96">
        <v>42.7</v>
      </c>
      <c r="AE692" s="96">
        <v>43.2</v>
      </c>
      <c r="AF692" s="96">
        <v>35.1</v>
      </c>
      <c r="AG692" s="122">
        <v>44.5</v>
      </c>
      <c r="AH692" s="122">
        <v>45.3</v>
      </c>
      <c r="AI692" s="96">
        <v>40</v>
      </c>
      <c r="AJ692" s="96">
        <v>35.200000000000003</v>
      </c>
      <c r="AK692" s="96">
        <v>6.6</v>
      </c>
      <c r="AL692" s="96">
        <v>4</v>
      </c>
      <c r="AM692" s="96">
        <v>10.8</v>
      </c>
      <c r="AN692" s="96" t="s">
        <v>150</v>
      </c>
      <c r="AO692" s="96" t="s">
        <v>163</v>
      </c>
      <c r="AP692" s="96" t="s">
        <v>153</v>
      </c>
      <c r="AQ692" s="96" t="s">
        <v>150</v>
      </c>
      <c r="AR692" s="96" t="s">
        <v>166</v>
      </c>
      <c r="AS692" s="96" t="s">
        <v>1250</v>
      </c>
      <c r="AT692" s="96" t="s">
        <v>166</v>
      </c>
      <c r="AU692" s="96" t="s">
        <v>181</v>
      </c>
      <c r="AV692" s="96" t="s">
        <v>153</v>
      </c>
      <c r="AW692" s="96" t="s">
        <v>150</v>
      </c>
      <c r="AX692" s="96" t="s">
        <v>153</v>
      </c>
      <c r="AY692" s="96" t="s">
        <v>150</v>
      </c>
      <c r="AZ692" s="96" t="s">
        <v>165</v>
      </c>
      <c r="BA692" s="96" t="s">
        <v>165</v>
      </c>
      <c r="BB692" s="96" t="s">
        <v>153</v>
      </c>
      <c r="BC692" s="96" t="s">
        <v>150</v>
      </c>
      <c r="BD692" s="96" t="s">
        <v>150</v>
      </c>
      <c r="BE692" s="96" t="s">
        <v>153</v>
      </c>
      <c r="BF692" s="96" t="s">
        <v>153</v>
      </c>
      <c r="BG692" s="96" t="s">
        <v>166</v>
      </c>
      <c r="BH692" s="96" t="s">
        <v>153</v>
      </c>
      <c r="BI692" s="96" t="s">
        <v>153</v>
      </c>
      <c r="BJ692" s="96" t="s">
        <v>153</v>
      </c>
      <c r="BK692" s="96" t="s">
        <v>150</v>
      </c>
      <c r="BL692" s="96" t="s">
        <v>150</v>
      </c>
      <c r="BM692" s="96" t="s">
        <v>166</v>
      </c>
      <c r="BN692" s="96" t="s">
        <v>166</v>
      </c>
      <c r="BO692" s="96"/>
      <c r="BP692" s="96" t="s">
        <v>153</v>
      </c>
      <c r="BQ692" s="96" t="s">
        <v>150</v>
      </c>
      <c r="BR692" s="96" t="s">
        <v>150</v>
      </c>
      <c r="BS692" s="96">
        <v>25.691659999999999</v>
      </c>
      <c r="BT692" s="96">
        <v>-79.266549999999995</v>
      </c>
      <c r="BU692" s="97">
        <v>42859</v>
      </c>
      <c r="BV692" s="118">
        <v>0.64861111111111114</v>
      </c>
      <c r="BW692" s="96" t="s">
        <v>153</v>
      </c>
      <c r="BX692" s="96" t="s">
        <v>150</v>
      </c>
      <c r="BY692" s="96" t="s">
        <v>150</v>
      </c>
      <c r="BZ692" s="96" t="s">
        <v>150</v>
      </c>
      <c r="CA692" s="118" t="s">
        <v>150</v>
      </c>
      <c r="CB692" s="118" t="s">
        <v>150</v>
      </c>
      <c r="CC692" s="118" t="s">
        <v>150</v>
      </c>
      <c r="CD692" s="96" t="s">
        <v>153</v>
      </c>
      <c r="CE692" s="96" t="s">
        <v>150</v>
      </c>
      <c r="CF692" s="96" t="s">
        <v>150</v>
      </c>
      <c r="CG692" s="96" t="s">
        <v>153</v>
      </c>
      <c r="CH692" s="96" t="s">
        <v>158</v>
      </c>
      <c r="CI692" s="96"/>
      <c r="CJ692" s="123">
        <v>2.290303448748408</v>
      </c>
      <c r="CK692" s="123">
        <v>-7.3830423474508011</v>
      </c>
      <c r="CL692" s="124">
        <v>0.10033807117283237</v>
      </c>
      <c r="CM692" s="124">
        <v>0.27541233859867226</v>
      </c>
      <c r="CN692" s="123">
        <v>14.152055172472833</v>
      </c>
      <c r="CO692" s="123">
        <v>38.845181748754904</v>
      </c>
      <c r="CP692" s="123">
        <v>7.161889448453417</v>
      </c>
      <c r="CQ692" s="123">
        <v>22.931918284652145</v>
      </c>
      <c r="CR692" s="123">
        <v>2.744843860156275</v>
      </c>
      <c r="CS692" s="123">
        <v>3.2019369259608168</v>
      </c>
    </row>
    <row r="693" spans="1:97" ht="15" customHeight="1" x14ac:dyDescent="0.55000000000000004">
      <c r="A693" s="96">
        <v>317</v>
      </c>
      <c r="E693" s="76" t="s">
        <v>356</v>
      </c>
      <c r="F693" s="96" t="s">
        <v>1194</v>
      </c>
      <c r="G693" s="96" t="s">
        <v>1236</v>
      </c>
      <c r="H693" s="96" t="s">
        <v>1237</v>
      </c>
      <c r="I693" s="97">
        <v>42860</v>
      </c>
      <c r="J693" s="98">
        <v>2017</v>
      </c>
      <c r="K693" s="98">
        <v>5</v>
      </c>
      <c r="L693" s="98" t="s">
        <v>3544</v>
      </c>
      <c r="M693" s="96" t="s">
        <v>150</v>
      </c>
      <c r="N693" s="96" t="s">
        <v>360</v>
      </c>
      <c r="O693" s="118">
        <v>0.58333333333333337</v>
      </c>
      <c r="P693" s="96" t="s">
        <v>160</v>
      </c>
      <c r="Q693" s="119">
        <v>25.689969999999999</v>
      </c>
      <c r="R693" s="119">
        <v>-79.269549999999995</v>
      </c>
      <c r="S693" s="96" t="s">
        <v>152</v>
      </c>
      <c r="T693" s="96" t="s">
        <v>150</v>
      </c>
      <c r="U693" s="96" t="s">
        <v>153</v>
      </c>
      <c r="V693" s="96" t="s">
        <v>150</v>
      </c>
      <c r="W693" s="96" t="s">
        <v>150</v>
      </c>
      <c r="X693" s="96" t="s">
        <v>150</v>
      </c>
      <c r="Y693" s="96" t="s">
        <v>1238</v>
      </c>
      <c r="Z693" s="96" t="s">
        <v>1239</v>
      </c>
      <c r="AA693" s="120">
        <v>982.000419720031</v>
      </c>
      <c r="AB693" s="96" t="s">
        <v>179</v>
      </c>
      <c r="AC693" s="96">
        <v>7.5</v>
      </c>
      <c r="AD693" s="96">
        <v>47</v>
      </c>
      <c r="AE693" s="96">
        <v>47.9</v>
      </c>
      <c r="AF693" s="96">
        <v>36.6</v>
      </c>
      <c r="AG693" s="122">
        <v>48.2</v>
      </c>
      <c r="AH693" s="122">
        <v>50.3</v>
      </c>
      <c r="AI693" s="96">
        <v>42.5</v>
      </c>
      <c r="AJ693" s="96">
        <v>39.1</v>
      </c>
      <c r="AK693" s="96">
        <v>8.5</v>
      </c>
      <c r="AL693" s="96">
        <v>5.5</v>
      </c>
      <c r="AM693" s="96">
        <v>12.4</v>
      </c>
      <c r="AN693" s="96" t="s">
        <v>150</v>
      </c>
      <c r="AO693" s="96" t="s">
        <v>163</v>
      </c>
      <c r="AP693" s="96" t="s">
        <v>166</v>
      </c>
      <c r="AQ693" s="96" t="s">
        <v>1240</v>
      </c>
      <c r="AR693" s="96" t="s">
        <v>153</v>
      </c>
      <c r="AS693" s="96" t="s">
        <v>150</v>
      </c>
      <c r="AT693" s="96" t="s">
        <v>166</v>
      </c>
      <c r="AU693" s="96" t="s">
        <v>181</v>
      </c>
      <c r="AV693" s="96" t="s">
        <v>153</v>
      </c>
      <c r="AW693" s="96" t="s">
        <v>150</v>
      </c>
      <c r="AX693" s="96" t="s">
        <v>153</v>
      </c>
      <c r="AY693" s="96" t="s">
        <v>150</v>
      </c>
      <c r="AZ693" s="96" t="s">
        <v>165</v>
      </c>
      <c r="BA693" s="96" t="s">
        <v>165</v>
      </c>
      <c r="BB693" s="96" t="s">
        <v>153</v>
      </c>
      <c r="BC693" s="96" t="s">
        <v>150</v>
      </c>
      <c r="BD693" s="96" t="s">
        <v>150</v>
      </c>
      <c r="BE693" s="96" t="s">
        <v>150</v>
      </c>
      <c r="BF693" s="96" t="s">
        <v>153</v>
      </c>
      <c r="BG693" s="96" t="s">
        <v>166</v>
      </c>
      <c r="BH693" s="96" t="s">
        <v>153</v>
      </c>
      <c r="BI693" s="96" t="s">
        <v>153</v>
      </c>
      <c r="BJ693" s="96" t="s">
        <v>153</v>
      </c>
      <c r="BK693" s="96" t="s">
        <v>150</v>
      </c>
      <c r="BL693" s="96" t="s">
        <v>150</v>
      </c>
      <c r="BM693" s="96" t="s">
        <v>166</v>
      </c>
      <c r="BN693" s="96" t="s">
        <v>153</v>
      </c>
      <c r="BO693" s="96"/>
      <c r="BP693" s="96" t="s">
        <v>153</v>
      </c>
      <c r="BQ693" s="96" t="s">
        <v>150</v>
      </c>
      <c r="BR693" s="96" t="s">
        <v>150</v>
      </c>
      <c r="BS693" s="96">
        <v>25.690280000000001</v>
      </c>
      <c r="BT693" s="96">
        <v>-79.261700000000005</v>
      </c>
      <c r="BU693" s="97">
        <v>42860</v>
      </c>
      <c r="BV693" s="118">
        <v>0.59791666666666665</v>
      </c>
      <c r="BW693" s="96" t="s">
        <v>153</v>
      </c>
      <c r="BX693" s="96" t="s">
        <v>150</v>
      </c>
      <c r="BY693" s="96" t="s">
        <v>150</v>
      </c>
      <c r="BZ693" s="96" t="s">
        <v>150</v>
      </c>
      <c r="CA693" s="118" t="s">
        <v>150</v>
      </c>
      <c r="CB693" s="118" t="s">
        <v>150</v>
      </c>
      <c r="CC693" s="118" t="s">
        <v>150</v>
      </c>
      <c r="CD693" s="96" t="s">
        <v>153</v>
      </c>
      <c r="CE693" s="96" t="s">
        <v>150</v>
      </c>
      <c r="CF693" s="96" t="s">
        <v>150</v>
      </c>
      <c r="CG693" s="96" t="s">
        <v>153</v>
      </c>
      <c r="CH693" s="96" t="s">
        <v>158</v>
      </c>
      <c r="CI693" s="96"/>
      <c r="CJ693" s="123">
        <v>1.5802025378428055</v>
      </c>
      <c r="CK693" s="123">
        <v>-8.3438533179708543</v>
      </c>
      <c r="CL693" s="124">
        <v>7.1689648081413926E-2</v>
      </c>
      <c r="CM693" s="124">
        <v>0.21032750858433924</v>
      </c>
      <c r="CN693" s="123">
        <v>12.533155258988449</v>
      </c>
      <c r="CO693" s="123">
        <v>36.770543458800567</v>
      </c>
      <c r="CP693" s="123">
        <v>5.1170341242979251</v>
      </c>
      <c r="CQ693" s="123">
        <v>17.512698466639403</v>
      </c>
      <c r="CR693" s="123">
        <v>2.9338616412997598</v>
      </c>
      <c r="CS693" s="123">
        <v>3.4224314400174545</v>
      </c>
    </row>
    <row r="694" spans="1:97" ht="15" customHeight="1" x14ac:dyDescent="0.55000000000000004">
      <c r="A694" s="96">
        <v>202</v>
      </c>
      <c r="E694" s="76" t="s">
        <v>356</v>
      </c>
      <c r="F694" s="96" t="s">
        <v>357</v>
      </c>
      <c r="G694" s="96" t="s">
        <v>897</v>
      </c>
      <c r="H694" s="96" t="s">
        <v>898</v>
      </c>
      <c r="I694" s="97">
        <v>42575</v>
      </c>
      <c r="J694" s="98">
        <v>2016</v>
      </c>
      <c r="K694" s="98">
        <v>7</v>
      </c>
      <c r="L694" s="98" t="s">
        <v>159</v>
      </c>
      <c r="M694" s="96" t="s">
        <v>150</v>
      </c>
      <c r="N694" s="96" t="s">
        <v>360</v>
      </c>
      <c r="O694" s="118">
        <v>0.66666666666666663</v>
      </c>
      <c r="P694" s="96" t="s">
        <v>160</v>
      </c>
      <c r="Q694" s="119">
        <v>25.692368999999999</v>
      </c>
      <c r="R694" s="119">
        <v>-79.267397000000003</v>
      </c>
      <c r="S694" s="96" t="s">
        <v>152</v>
      </c>
      <c r="T694" s="96" t="s">
        <v>150</v>
      </c>
      <c r="U694" s="96" t="s">
        <v>150</v>
      </c>
      <c r="V694" s="96" t="s">
        <v>150</v>
      </c>
      <c r="W694" s="96" t="s">
        <v>150</v>
      </c>
      <c r="X694" s="96" t="s">
        <v>150</v>
      </c>
      <c r="Y694" s="96" t="s">
        <v>899</v>
      </c>
      <c r="Z694" s="96" t="s">
        <v>900</v>
      </c>
      <c r="AA694" s="120">
        <v>982.00040613016802</v>
      </c>
      <c r="AB694" s="96" t="s">
        <v>179</v>
      </c>
      <c r="AC694" s="96">
        <v>6.6</v>
      </c>
      <c r="AD694" s="96">
        <v>50.9</v>
      </c>
      <c r="AE694" s="96">
        <v>51.4</v>
      </c>
      <c r="AF694" s="96">
        <v>41.5</v>
      </c>
      <c r="AG694" s="121" t="s">
        <v>150</v>
      </c>
      <c r="AH694" s="122">
        <v>55.6</v>
      </c>
      <c r="AI694" s="96">
        <v>37.700000000000003</v>
      </c>
      <c r="AJ694" s="96">
        <v>44.3</v>
      </c>
      <c r="AK694" s="96">
        <v>9.6</v>
      </c>
      <c r="AL694" s="96">
        <v>5.8</v>
      </c>
      <c r="AM694" s="96">
        <v>17</v>
      </c>
      <c r="AN694" s="96" t="s">
        <v>150</v>
      </c>
      <c r="AO694" s="96" t="s">
        <v>163</v>
      </c>
      <c r="AP694" s="96" t="s">
        <v>153</v>
      </c>
      <c r="AQ694" s="96" t="s">
        <v>150</v>
      </c>
      <c r="AR694" s="96" t="s">
        <v>153</v>
      </c>
      <c r="AS694" s="96" t="s">
        <v>150</v>
      </c>
      <c r="AT694" s="96" t="s">
        <v>166</v>
      </c>
      <c r="AU694" s="96" t="s">
        <v>181</v>
      </c>
      <c r="AV694" s="96" t="s">
        <v>153</v>
      </c>
      <c r="AW694" s="96" t="s">
        <v>150</v>
      </c>
      <c r="AX694" s="96" t="s">
        <v>153</v>
      </c>
      <c r="AY694" s="96" t="s">
        <v>150</v>
      </c>
      <c r="AZ694" s="96" t="s">
        <v>165</v>
      </c>
      <c r="BA694" s="96" t="s">
        <v>164</v>
      </c>
      <c r="BB694" s="96" t="s">
        <v>153</v>
      </c>
      <c r="BC694" s="96" t="s">
        <v>150</v>
      </c>
      <c r="BD694" s="96" t="s">
        <v>150</v>
      </c>
      <c r="BE694" s="96" t="s">
        <v>3572</v>
      </c>
      <c r="BF694" s="96" t="s">
        <v>153</v>
      </c>
      <c r="BG694" s="96" t="s">
        <v>166</v>
      </c>
      <c r="BH694" s="96" t="s">
        <v>153</v>
      </c>
      <c r="BI694" s="96" t="s">
        <v>153</v>
      </c>
      <c r="BJ694" s="96" t="s">
        <v>153</v>
      </c>
      <c r="BK694" s="96" t="s">
        <v>150</v>
      </c>
      <c r="BL694" s="96" t="s">
        <v>150</v>
      </c>
      <c r="BM694" s="96" t="s">
        <v>166</v>
      </c>
      <c r="BN694" s="96" t="s">
        <v>166</v>
      </c>
      <c r="BO694" s="96"/>
      <c r="BP694" s="96" t="s">
        <v>153</v>
      </c>
      <c r="BQ694" s="96" t="s">
        <v>150</v>
      </c>
      <c r="BR694" s="96" t="s">
        <v>150</v>
      </c>
      <c r="BS694" s="96">
        <v>25.693324</v>
      </c>
      <c r="BT694" s="96">
        <v>-79.273015000000001</v>
      </c>
      <c r="BU694" s="97">
        <v>42575</v>
      </c>
      <c r="BV694" s="118">
        <v>0.6958333333333333</v>
      </c>
      <c r="BW694" s="96" t="s">
        <v>153</v>
      </c>
      <c r="BX694" s="96" t="s">
        <v>150</v>
      </c>
      <c r="BY694" s="96" t="s">
        <v>150</v>
      </c>
      <c r="BZ694" s="96" t="s">
        <v>150</v>
      </c>
      <c r="CA694" s="118" t="s">
        <v>150</v>
      </c>
      <c r="CB694" s="118" t="s">
        <v>150</v>
      </c>
      <c r="CC694" s="118" t="s">
        <v>150</v>
      </c>
      <c r="CD694" s="96" t="s">
        <v>153</v>
      </c>
      <c r="CE694" s="96" t="s">
        <v>150</v>
      </c>
      <c r="CF694" s="96" t="s">
        <v>150</v>
      </c>
      <c r="CG694" s="96" t="s">
        <v>153</v>
      </c>
      <c r="CH694" s="96" t="s">
        <v>158</v>
      </c>
      <c r="CI694" s="96"/>
      <c r="CJ694" s="123">
        <v>0.41630670422606086</v>
      </c>
      <c r="CK694" s="123">
        <v>-4.9330457348408272</v>
      </c>
      <c r="CL694" s="124">
        <v>6.4706702692563997E-2</v>
      </c>
      <c r="CM694" s="124">
        <v>0.19225569748409566</v>
      </c>
      <c r="CN694" s="123">
        <v>11.554768337957857</v>
      </c>
      <c r="CO694" s="123">
        <v>34.331374550731361</v>
      </c>
      <c r="CP694" s="123">
        <v>4.6186083292336901</v>
      </c>
      <c r="CQ694" s="123">
        <v>16.007968150216126</v>
      </c>
      <c r="CR694" s="123">
        <v>2.9711867470290585</v>
      </c>
      <c r="CS694" s="123">
        <v>3.4659722169756133</v>
      </c>
    </row>
    <row r="695" spans="1:97" ht="15" customHeight="1" x14ac:dyDescent="0.55000000000000004">
      <c r="A695" s="96">
        <v>437</v>
      </c>
      <c r="E695" s="76" t="s">
        <v>356</v>
      </c>
      <c r="F695" s="96" t="s">
        <v>1636</v>
      </c>
      <c r="G695" s="96" t="s">
        <v>1637</v>
      </c>
      <c r="H695" s="96" t="s">
        <v>1638</v>
      </c>
      <c r="I695" s="97">
        <v>43288</v>
      </c>
      <c r="J695" s="98">
        <v>2018</v>
      </c>
      <c r="K695" s="98">
        <v>7</v>
      </c>
      <c r="L695" s="98" t="s">
        <v>159</v>
      </c>
      <c r="M695" s="96" t="s">
        <v>150</v>
      </c>
      <c r="N695" s="96" t="s">
        <v>360</v>
      </c>
      <c r="O695" s="118">
        <v>0.41319444444444442</v>
      </c>
      <c r="P695" s="96" t="s">
        <v>160</v>
      </c>
      <c r="Q695" s="119">
        <v>25.689830000000001</v>
      </c>
      <c r="R695" s="119">
        <v>-79.266289999999998</v>
      </c>
      <c r="S695" s="96" t="s">
        <v>152</v>
      </c>
      <c r="T695" s="96" t="s">
        <v>150</v>
      </c>
      <c r="U695" s="96" t="s">
        <v>153</v>
      </c>
      <c r="V695" s="96" t="s">
        <v>150</v>
      </c>
      <c r="W695" s="96" t="s">
        <v>150</v>
      </c>
      <c r="X695" s="96" t="s">
        <v>150</v>
      </c>
      <c r="Y695" s="96" t="s">
        <v>1639</v>
      </c>
      <c r="Z695" s="96" t="s">
        <v>1640</v>
      </c>
      <c r="AA695" s="120" t="s">
        <v>150</v>
      </c>
      <c r="AB695" s="96" t="s">
        <v>179</v>
      </c>
      <c r="AC695" s="96">
        <v>6.2</v>
      </c>
      <c r="AD695" s="96">
        <v>42.6</v>
      </c>
      <c r="AE695" s="96">
        <v>43.7</v>
      </c>
      <c r="AF695" s="96">
        <v>35.299999999999997</v>
      </c>
      <c r="AG695" s="122">
        <v>46</v>
      </c>
      <c r="AH695" s="122">
        <v>46.5</v>
      </c>
      <c r="AI695" s="96">
        <v>40.5</v>
      </c>
      <c r="AJ695" s="96">
        <v>35.5</v>
      </c>
      <c r="AK695" s="96">
        <v>7.2</v>
      </c>
      <c r="AL695" s="96">
        <v>4.4000000000000004</v>
      </c>
      <c r="AM695" s="96">
        <v>11.3</v>
      </c>
      <c r="AN695" s="96" t="s">
        <v>150</v>
      </c>
      <c r="AO695" s="96" t="s">
        <v>163</v>
      </c>
      <c r="AP695" s="96" t="s">
        <v>166</v>
      </c>
      <c r="AQ695" s="96" t="s">
        <v>1641</v>
      </c>
      <c r="AR695" s="96" t="s">
        <v>153</v>
      </c>
      <c r="AS695" s="96" t="s">
        <v>150</v>
      </c>
      <c r="AT695" s="96" t="s">
        <v>166</v>
      </c>
      <c r="AU695" s="96" t="s">
        <v>181</v>
      </c>
      <c r="AV695" s="96" t="s">
        <v>153</v>
      </c>
      <c r="AW695" s="96" t="s">
        <v>150</v>
      </c>
      <c r="AX695" s="96" t="s">
        <v>153</v>
      </c>
      <c r="AY695" s="96" t="s">
        <v>150</v>
      </c>
      <c r="AZ695" s="96" t="s">
        <v>165</v>
      </c>
      <c r="BA695" s="96" t="s">
        <v>165</v>
      </c>
      <c r="BB695" s="96" t="s">
        <v>153</v>
      </c>
      <c r="BC695" s="96" t="s">
        <v>150</v>
      </c>
      <c r="BD695" s="96" t="s">
        <v>150</v>
      </c>
      <c r="BE695" s="96" t="s">
        <v>1642</v>
      </c>
      <c r="BF695" s="96" t="s">
        <v>166</v>
      </c>
      <c r="BG695" s="96" t="s">
        <v>166</v>
      </c>
      <c r="BH695" s="96" t="s">
        <v>153</v>
      </c>
      <c r="BI695" s="96" t="s">
        <v>153</v>
      </c>
      <c r="BJ695" s="96" t="s">
        <v>150</v>
      </c>
      <c r="BK695" s="96" t="s">
        <v>150</v>
      </c>
      <c r="BL695" s="96" t="s">
        <v>153</v>
      </c>
      <c r="BM695" s="96" t="s">
        <v>166</v>
      </c>
      <c r="BN695" s="96" t="s">
        <v>166</v>
      </c>
      <c r="BO695" s="96"/>
      <c r="BP695" s="96" t="s">
        <v>153</v>
      </c>
      <c r="BQ695" s="96" t="s">
        <v>150</v>
      </c>
      <c r="BR695" s="96" t="s">
        <v>150</v>
      </c>
      <c r="BS695" s="96">
        <v>25.69098</v>
      </c>
      <c r="BT695" s="96">
        <v>-79.266819999999996</v>
      </c>
      <c r="BU695" s="97">
        <v>43288</v>
      </c>
      <c r="BV695" s="118">
        <v>0.51874999999999993</v>
      </c>
      <c r="BW695" s="96" t="s">
        <v>153</v>
      </c>
      <c r="BX695" s="96" t="s">
        <v>150</v>
      </c>
      <c r="BY695" s="96" t="s">
        <v>150</v>
      </c>
      <c r="BZ695" s="96" t="s">
        <v>150</v>
      </c>
      <c r="CA695" s="118" t="s">
        <v>150</v>
      </c>
      <c r="CB695" s="118" t="s">
        <v>150</v>
      </c>
      <c r="CC695" s="118" t="s">
        <v>150</v>
      </c>
      <c r="CD695" s="96" t="s">
        <v>153</v>
      </c>
      <c r="CE695" s="96" t="s">
        <v>150</v>
      </c>
      <c r="CF695" s="96" t="s">
        <v>150</v>
      </c>
      <c r="CG695" s="96" t="s">
        <v>153</v>
      </c>
      <c r="CH695" s="96" t="s">
        <v>158</v>
      </c>
      <c r="CI695" s="96"/>
      <c r="CJ695" s="123">
        <v>-1.2476965245552436</v>
      </c>
      <c r="CK695" s="123">
        <v>-6.2325538308896355</v>
      </c>
      <c r="CL695" s="124">
        <v>2.7353284255883917E-2</v>
      </c>
      <c r="CM695" s="124">
        <v>0.3172506784643957</v>
      </c>
      <c r="CN695" s="123">
        <v>1.7579231526917685</v>
      </c>
      <c r="CO695" s="123">
        <v>20.388861083830058</v>
      </c>
      <c r="CP695" s="123">
        <v>1.9524114386783666</v>
      </c>
      <c r="CQ695" s="123">
        <v>26.41554358571155</v>
      </c>
      <c r="CR695" s="123">
        <v>11.598266427409076</v>
      </c>
      <c r="CS695" s="123">
        <v>13.529701302914336</v>
      </c>
    </row>
    <row r="696" spans="1:97" ht="15" customHeight="1" x14ac:dyDescent="0.55000000000000004">
      <c r="A696" s="96">
        <v>438</v>
      </c>
      <c r="E696" s="76" t="s">
        <v>356</v>
      </c>
      <c r="F696" s="96" t="s">
        <v>1636</v>
      </c>
      <c r="G696" s="96" t="s">
        <v>1643</v>
      </c>
      <c r="H696" s="96" t="s">
        <v>1644</v>
      </c>
      <c r="I696" s="97">
        <v>43288</v>
      </c>
      <c r="J696" s="98">
        <v>2018</v>
      </c>
      <c r="K696" s="98">
        <v>7</v>
      </c>
      <c r="L696" s="98" t="s">
        <v>159</v>
      </c>
      <c r="M696" s="96" t="s">
        <v>150</v>
      </c>
      <c r="N696" s="96" t="s">
        <v>360</v>
      </c>
      <c r="O696" s="118">
        <v>0.42152777777777778</v>
      </c>
      <c r="P696" s="96" t="s">
        <v>160</v>
      </c>
      <c r="Q696" s="119">
        <v>25.690010000000001</v>
      </c>
      <c r="R696" s="119">
        <v>-79.266739999999999</v>
      </c>
      <c r="S696" s="96" t="s">
        <v>152</v>
      </c>
      <c r="T696" s="96" t="s">
        <v>150</v>
      </c>
      <c r="U696" s="96" t="s">
        <v>150</v>
      </c>
      <c r="V696" s="96" t="s">
        <v>150</v>
      </c>
      <c r="W696" s="96" t="s">
        <v>150</v>
      </c>
      <c r="X696" s="96" t="s">
        <v>150</v>
      </c>
      <c r="Y696" s="96" t="s">
        <v>1645</v>
      </c>
      <c r="Z696" s="96" t="s">
        <v>1646</v>
      </c>
      <c r="AA696" s="120" t="s">
        <v>150</v>
      </c>
      <c r="AB696" s="96" t="s">
        <v>179</v>
      </c>
      <c r="AC696" s="96">
        <v>5.8</v>
      </c>
      <c r="AD696" s="96">
        <v>37.700000000000003</v>
      </c>
      <c r="AE696" s="96">
        <v>38.200000000000003</v>
      </c>
      <c r="AF696" s="96">
        <v>29.3</v>
      </c>
      <c r="AG696" s="122">
        <v>40.299999999999997</v>
      </c>
      <c r="AH696" s="122">
        <v>41.5</v>
      </c>
      <c r="AI696" s="96">
        <v>33.6</v>
      </c>
      <c r="AJ696" s="96">
        <v>31.7</v>
      </c>
      <c r="AK696" s="96">
        <v>6.9</v>
      </c>
      <c r="AL696" s="96">
        <v>3.9</v>
      </c>
      <c r="AM696" s="96">
        <v>7.1</v>
      </c>
      <c r="AN696" s="96" t="s">
        <v>150</v>
      </c>
      <c r="AO696" s="96" t="s">
        <v>163</v>
      </c>
      <c r="AP696" s="96" t="s">
        <v>166</v>
      </c>
      <c r="AQ696" s="96" t="s">
        <v>1130</v>
      </c>
      <c r="AR696" s="96" t="s">
        <v>153</v>
      </c>
      <c r="AS696" s="96" t="s">
        <v>150</v>
      </c>
      <c r="AT696" s="96" t="s">
        <v>166</v>
      </c>
      <c r="AU696" s="96" t="s">
        <v>181</v>
      </c>
      <c r="AV696" s="96" t="s">
        <v>153</v>
      </c>
      <c r="AW696" s="96" t="s">
        <v>150</v>
      </c>
      <c r="AX696" s="96" t="s">
        <v>153</v>
      </c>
      <c r="AY696" s="96" t="s">
        <v>150</v>
      </c>
      <c r="AZ696" s="96" t="s">
        <v>150</v>
      </c>
      <c r="BA696" s="96" t="s">
        <v>150</v>
      </c>
      <c r="BB696" s="96" t="s">
        <v>153</v>
      </c>
      <c r="BC696" s="96" t="s">
        <v>150</v>
      </c>
      <c r="BD696" s="96" t="s">
        <v>150</v>
      </c>
      <c r="BE696" s="96" t="s">
        <v>150</v>
      </c>
      <c r="BF696" s="96" t="s">
        <v>166</v>
      </c>
      <c r="BG696" s="96" t="s">
        <v>166</v>
      </c>
      <c r="BH696" s="96" t="s">
        <v>150</v>
      </c>
      <c r="BI696" s="98" t="s">
        <v>153</v>
      </c>
      <c r="BJ696" s="123" t="s">
        <v>153</v>
      </c>
      <c r="BK696" s="96" t="s">
        <v>150</v>
      </c>
      <c r="BL696" s="124" t="s">
        <v>150</v>
      </c>
      <c r="BM696" s="124" t="s">
        <v>166</v>
      </c>
      <c r="BN696" s="124" t="s">
        <v>166</v>
      </c>
      <c r="BO696" s="123"/>
      <c r="BP696" s="123" t="s">
        <v>153</v>
      </c>
      <c r="BQ696" s="123" t="s">
        <v>150</v>
      </c>
      <c r="BR696" s="123" t="s">
        <v>150</v>
      </c>
      <c r="BS696" s="119">
        <v>25.69098</v>
      </c>
      <c r="BT696" s="119">
        <v>-79.266819999999996</v>
      </c>
      <c r="BU696" s="97">
        <v>43288</v>
      </c>
      <c r="BV696" s="118">
        <v>0.52500000000000002</v>
      </c>
      <c r="BW696" s="96" t="s">
        <v>153</v>
      </c>
      <c r="BX696" s="96" t="s">
        <v>150</v>
      </c>
      <c r="BY696" s="96" t="s">
        <v>150</v>
      </c>
      <c r="BZ696" s="96" t="s">
        <v>150</v>
      </c>
      <c r="CA696" s="118" t="s">
        <v>150</v>
      </c>
      <c r="CB696" s="118" t="s">
        <v>150</v>
      </c>
      <c r="CC696" s="118" t="s">
        <v>150</v>
      </c>
      <c r="CD696" s="96" t="s">
        <v>153</v>
      </c>
      <c r="CE696" s="96" t="s">
        <v>150</v>
      </c>
      <c r="CF696" s="96" t="s">
        <v>150</v>
      </c>
      <c r="CG696" s="96" t="s">
        <v>153</v>
      </c>
      <c r="CH696" s="96" t="s">
        <v>158</v>
      </c>
      <c r="CI696" s="123"/>
      <c r="CJ696" s="123">
        <v>-0.49667688131252002</v>
      </c>
      <c r="CK696" s="123">
        <v>-1.3369702449535357</v>
      </c>
      <c r="CL696" s="124">
        <v>1.4933334945310265E-2</v>
      </c>
      <c r="CM696" s="124">
        <v>0.30012564845288436</v>
      </c>
      <c r="CN696" s="123">
        <v>0.7545899416528683</v>
      </c>
      <c r="CO696" s="123">
        <v>15.165520386704618</v>
      </c>
      <c r="CP696" s="123">
        <v>1.0659054207930239</v>
      </c>
      <c r="CQ696" s="123">
        <v>24.989645999407525</v>
      </c>
      <c r="CR696" s="123">
        <v>20.097697503740598</v>
      </c>
      <c r="CS696" s="123">
        <v>23.44452473167409</v>
      </c>
    </row>
    <row r="697" spans="1:97" ht="15" customHeight="1" x14ac:dyDescent="0.55000000000000004">
      <c r="A697" s="96">
        <v>439</v>
      </c>
      <c r="E697" s="76" t="s">
        <v>356</v>
      </c>
      <c r="F697" s="96" t="s">
        <v>1636</v>
      </c>
      <c r="G697" s="96" t="s">
        <v>1647</v>
      </c>
      <c r="H697" s="96" t="s">
        <v>1648</v>
      </c>
      <c r="I697" s="97">
        <v>43288</v>
      </c>
      <c r="J697" s="98">
        <v>2018</v>
      </c>
      <c r="K697" s="98">
        <v>7</v>
      </c>
      <c r="L697" s="98" t="s">
        <v>159</v>
      </c>
      <c r="M697" s="96" t="s">
        <v>150</v>
      </c>
      <c r="N697" s="96" t="s">
        <v>360</v>
      </c>
      <c r="O697" s="118">
        <v>0.42708333333333331</v>
      </c>
      <c r="P697" s="96" t="s">
        <v>160</v>
      </c>
      <c r="Q697" s="119">
        <v>25.692419999999998</v>
      </c>
      <c r="R697" s="119">
        <v>-79.269199999999998</v>
      </c>
      <c r="S697" s="96" t="s">
        <v>152</v>
      </c>
      <c r="T697" s="96" t="s">
        <v>150</v>
      </c>
      <c r="U697" s="96" t="s">
        <v>153</v>
      </c>
      <c r="V697" s="96" t="s">
        <v>150</v>
      </c>
      <c r="W697" s="96" t="s">
        <v>150</v>
      </c>
      <c r="X697" s="96" t="s">
        <v>150</v>
      </c>
      <c r="Y697" s="96" t="s">
        <v>1649</v>
      </c>
      <c r="Z697" s="96" t="s">
        <v>1650</v>
      </c>
      <c r="AA697" s="120" t="s">
        <v>150</v>
      </c>
      <c r="AB697" s="96" t="s">
        <v>179</v>
      </c>
      <c r="AC697" s="96">
        <v>6.4</v>
      </c>
      <c r="AD697" s="96">
        <v>44.5</v>
      </c>
      <c r="AE697" s="96">
        <v>45.9</v>
      </c>
      <c r="AF697" s="96">
        <v>37</v>
      </c>
      <c r="AG697" s="122">
        <v>48.4</v>
      </c>
      <c r="AH697" s="122">
        <v>50.2</v>
      </c>
      <c r="AI697" s="96">
        <v>43</v>
      </c>
      <c r="AJ697" s="96">
        <v>36</v>
      </c>
      <c r="AK697" s="96">
        <v>8.6999999999999993</v>
      </c>
      <c r="AL697" s="96">
        <v>5.0999999999999996</v>
      </c>
      <c r="AM697" s="96">
        <v>13.4</v>
      </c>
      <c r="AN697" s="96" t="s">
        <v>150</v>
      </c>
      <c r="AO697" s="96" t="s">
        <v>163</v>
      </c>
      <c r="AP697" s="96" t="s">
        <v>153</v>
      </c>
      <c r="AQ697" s="96" t="s">
        <v>150</v>
      </c>
      <c r="AR697" s="96" t="s">
        <v>153</v>
      </c>
      <c r="AS697" s="96" t="s">
        <v>150</v>
      </c>
      <c r="AT697" s="96" t="s">
        <v>166</v>
      </c>
      <c r="AU697" s="96" t="s">
        <v>181</v>
      </c>
      <c r="AV697" s="96" t="s">
        <v>153</v>
      </c>
      <c r="AW697" s="96" t="s">
        <v>150</v>
      </c>
      <c r="AX697" s="96" t="s">
        <v>153</v>
      </c>
      <c r="AY697" s="96" t="s">
        <v>150</v>
      </c>
      <c r="AZ697" s="96" t="s">
        <v>165</v>
      </c>
      <c r="BA697" s="96" t="s">
        <v>165</v>
      </c>
      <c r="BB697" s="96" t="s">
        <v>153</v>
      </c>
      <c r="BC697" s="96" t="s">
        <v>150</v>
      </c>
      <c r="BD697" s="96" t="s">
        <v>150</v>
      </c>
      <c r="BE697" s="96" t="s">
        <v>1642</v>
      </c>
      <c r="BF697" s="96" t="s">
        <v>166</v>
      </c>
      <c r="BG697" s="96" t="s">
        <v>166</v>
      </c>
      <c r="BH697" s="96" t="s">
        <v>150</v>
      </c>
      <c r="BI697" s="98" t="s">
        <v>153</v>
      </c>
      <c r="BJ697" s="123" t="s">
        <v>153</v>
      </c>
      <c r="BK697" s="96" t="s">
        <v>150</v>
      </c>
      <c r="BL697" s="124" t="s">
        <v>150</v>
      </c>
      <c r="BM697" s="124" t="s">
        <v>166</v>
      </c>
      <c r="BN697" s="124" t="s">
        <v>166</v>
      </c>
      <c r="BO697" s="123"/>
      <c r="BP697" s="123" t="s">
        <v>153</v>
      </c>
      <c r="BQ697" s="123" t="s">
        <v>150</v>
      </c>
      <c r="BR697" s="123" t="s">
        <v>150</v>
      </c>
      <c r="BS697" s="119">
        <v>25.69098</v>
      </c>
      <c r="BT697" s="119">
        <v>-79.266819999999996</v>
      </c>
      <c r="BU697" s="97">
        <v>43288</v>
      </c>
      <c r="BV697" s="118">
        <v>0.52083333333333337</v>
      </c>
      <c r="BW697" s="96" t="s">
        <v>153</v>
      </c>
      <c r="BX697" s="96" t="s">
        <v>150</v>
      </c>
      <c r="BY697" s="96" t="s">
        <v>150</v>
      </c>
      <c r="BZ697" s="96" t="s">
        <v>150</v>
      </c>
      <c r="CA697" s="118" t="s">
        <v>150</v>
      </c>
      <c r="CB697" s="118" t="s">
        <v>150</v>
      </c>
      <c r="CC697" s="118" t="s">
        <v>150</v>
      </c>
      <c r="CD697" s="96" t="s">
        <v>153</v>
      </c>
      <c r="CE697" s="96" t="s">
        <v>150</v>
      </c>
      <c r="CF697" s="96" t="s">
        <v>150</v>
      </c>
      <c r="CG697" s="96" t="s">
        <v>153</v>
      </c>
      <c r="CH697" s="96" t="s">
        <v>158</v>
      </c>
      <c r="CI697" s="123"/>
      <c r="CJ697" s="123">
        <v>2.1845080365490466</v>
      </c>
      <c r="CK697" s="123">
        <v>-11.666390800247246</v>
      </c>
      <c r="CL697" s="124">
        <v>4.3787785284915712E-2</v>
      </c>
      <c r="CM697" s="124">
        <v>0.173484613854965</v>
      </c>
      <c r="CN697" s="123">
        <v>4.5095556421128435</v>
      </c>
      <c r="CO697" s="123">
        <v>17.866592570027294</v>
      </c>
      <c r="CP697" s="123">
        <v>3.1254664728705004</v>
      </c>
      <c r="CQ697" s="123">
        <v>14.445013643211075</v>
      </c>
      <c r="CR697" s="123">
        <v>3.96194081811048</v>
      </c>
      <c r="CS697" s="123">
        <v>4.6217144764136409</v>
      </c>
    </row>
    <row r="698" spans="1:97" ht="15" customHeight="1" x14ac:dyDescent="0.55000000000000004">
      <c r="A698" s="96">
        <v>440</v>
      </c>
      <c r="E698" s="76" t="s">
        <v>356</v>
      </c>
      <c r="F698" s="96" t="s">
        <v>1636</v>
      </c>
      <c r="G698" s="96" t="s">
        <v>1651</v>
      </c>
      <c r="H698" s="96" t="s">
        <v>1652</v>
      </c>
      <c r="I698" s="97">
        <v>43288</v>
      </c>
      <c r="J698" s="98">
        <v>2018</v>
      </c>
      <c r="K698" s="98">
        <v>7</v>
      </c>
      <c r="L698" s="98" t="s">
        <v>159</v>
      </c>
      <c r="M698" s="96" t="s">
        <v>150</v>
      </c>
      <c r="N698" s="96" t="s">
        <v>360</v>
      </c>
      <c r="O698" s="118">
        <v>0.43263888888888885</v>
      </c>
      <c r="P698" s="96" t="s">
        <v>160</v>
      </c>
      <c r="Q698" s="119">
        <v>25.69342</v>
      </c>
      <c r="R698" s="119">
        <v>-79.272139999999993</v>
      </c>
      <c r="S698" s="96" t="s">
        <v>152</v>
      </c>
      <c r="T698" s="96" t="s">
        <v>150</v>
      </c>
      <c r="U698" s="96" t="s">
        <v>153</v>
      </c>
      <c r="V698" s="96" t="s">
        <v>150</v>
      </c>
      <c r="W698" s="96" t="s">
        <v>150</v>
      </c>
      <c r="X698" s="96" t="s">
        <v>150</v>
      </c>
      <c r="Y698" s="96" t="s">
        <v>150</v>
      </c>
      <c r="Z698" s="96" t="s">
        <v>1653</v>
      </c>
      <c r="AA698" s="120" t="s">
        <v>150</v>
      </c>
      <c r="AB698" s="96" t="s">
        <v>179</v>
      </c>
      <c r="AC698" s="96">
        <v>5.6</v>
      </c>
      <c r="AD698" s="96">
        <v>36.799999999999997</v>
      </c>
      <c r="AE698" s="96">
        <v>37.799999999999997</v>
      </c>
      <c r="AF698" s="96">
        <v>30.9</v>
      </c>
      <c r="AG698" s="122">
        <v>39.6</v>
      </c>
      <c r="AH698" s="122">
        <v>41</v>
      </c>
      <c r="AI698" s="96">
        <v>34.5</v>
      </c>
      <c r="AJ698" s="96">
        <v>31.5</v>
      </c>
      <c r="AK698" s="96">
        <v>6.4</v>
      </c>
      <c r="AL698" s="96">
        <v>3.8</v>
      </c>
      <c r="AM698" s="96">
        <v>8.1999999999999993</v>
      </c>
      <c r="AN698" s="96" t="s">
        <v>150</v>
      </c>
      <c r="AO698" s="96" t="s">
        <v>163</v>
      </c>
      <c r="AP698" s="96" t="s">
        <v>153</v>
      </c>
      <c r="AQ698" s="96" t="s">
        <v>150</v>
      </c>
      <c r="AR698" s="96" t="s">
        <v>153</v>
      </c>
      <c r="AS698" s="96" t="s">
        <v>150</v>
      </c>
      <c r="AT698" s="96" t="s">
        <v>166</v>
      </c>
      <c r="AU698" s="96" t="s">
        <v>181</v>
      </c>
      <c r="AV698" s="96" t="s">
        <v>153</v>
      </c>
      <c r="AW698" s="96" t="s">
        <v>150</v>
      </c>
      <c r="AX698" s="96" t="s">
        <v>153</v>
      </c>
      <c r="AY698" s="96" t="s">
        <v>150</v>
      </c>
      <c r="AZ698" s="96" t="s">
        <v>165</v>
      </c>
      <c r="BA698" s="96" t="s">
        <v>165</v>
      </c>
      <c r="BB698" s="96" t="s">
        <v>153</v>
      </c>
      <c r="BC698" s="96" t="s">
        <v>150</v>
      </c>
      <c r="BD698" s="96" t="s">
        <v>150</v>
      </c>
      <c r="BE698" s="96" t="s">
        <v>1642</v>
      </c>
      <c r="BF698" s="96" t="s">
        <v>150</v>
      </c>
      <c r="BG698" s="96" t="s">
        <v>166</v>
      </c>
      <c r="BH698" s="96" t="s">
        <v>150</v>
      </c>
      <c r="BI698" s="98" t="s">
        <v>153</v>
      </c>
      <c r="BJ698" s="123" t="s">
        <v>153</v>
      </c>
      <c r="BK698" s="96" t="s">
        <v>150</v>
      </c>
      <c r="BL698" s="124" t="s">
        <v>150</v>
      </c>
      <c r="BM698" s="124" t="s">
        <v>166</v>
      </c>
      <c r="BN698" s="124" t="s">
        <v>166</v>
      </c>
      <c r="BO698" s="123"/>
      <c r="BP698" s="123" t="s">
        <v>153</v>
      </c>
      <c r="BQ698" s="123" t="s">
        <v>150</v>
      </c>
      <c r="BR698" s="123" t="s">
        <v>150</v>
      </c>
      <c r="BS698" s="119">
        <v>25.69098</v>
      </c>
      <c r="BT698" s="119">
        <v>-79.266819999999996</v>
      </c>
      <c r="BU698" s="97">
        <v>43288</v>
      </c>
      <c r="BV698" s="118">
        <v>0.51388888888888895</v>
      </c>
      <c r="BW698" s="96" t="s">
        <v>153</v>
      </c>
      <c r="BX698" s="96" t="s">
        <v>150</v>
      </c>
      <c r="BY698" s="96" t="s">
        <v>150</v>
      </c>
      <c r="BZ698" s="96" t="s">
        <v>150</v>
      </c>
      <c r="CA698" s="118" t="s">
        <v>150</v>
      </c>
      <c r="CB698" s="118" t="s">
        <v>150</v>
      </c>
      <c r="CC698" s="118" t="s">
        <v>150</v>
      </c>
      <c r="CD698" s="96" t="s">
        <v>153</v>
      </c>
      <c r="CE698" s="96" t="s">
        <v>150</v>
      </c>
      <c r="CF698" s="96" t="s">
        <v>150</v>
      </c>
      <c r="CG698" s="96" t="s">
        <v>153</v>
      </c>
      <c r="CH698" s="96" t="s">
        <v>158</v>
      </c>
      <c r="CI698" s="123"/>
      <c r="CJ698" s="123">
        <v>2.5699026552570947</v>
      </c>
      <c r="CK698" s="123">
        <v>-8.1181035032026756</v>
      </c>
      <c r="CL698" s="124">
        <v>2.788589682483527E-2</v>
      </c>
      <c r="CM698" s="124">
        <v>0.4119426588510362</v>
      </c>
      <c r="CN698" s="123">
        <v>1.3517157937389854</v>
      </c>
      <c r="CO698" s="123">
        <v>19.968136638440921</v>
      </c>
      <c r="CP698" s="123">
        <v>1.9904280388890272</v>
      </c>
      <c r="CQ698" s="123">
        <v>34.299971594590858</v>
      </c>
      <c r="CR698" s="123">
        <v>14.772437172763214</v>
      </c>
      <c r="CS698" s="123">
        <v>17.232460015854507</v>
      </c>
    </row>
    <row r="699" spans="1:97" ht="15" customHeight="1" x14ac:dyDescent="0.55000000000000004">
      <c r="A699" s="96">
        <v>441</v>
      </c>
      <c r="E699" s="76" t="s">
        <v>356</v>
      </c>
      <c r="F699" s="96" t="s">
        <v>1636</v>
      </c>
      <c r="G699" s="96" t="s">
        <v>1654</v>
      </c>
      <c r="H699" s="96" t="s">
        <v>1655</v>
      </c>
      <c r="I699" s="97">
        <v>43288</v>
      </c>
      <c r="J699" s="98">
        <v>2018</v>
      </c>
      <c r="K699" s="98">
        <v>7</v>
      </c>
      <c r="L699" s="98" t="s">
        <v>159</v>
      </c>
      <c r="M699" s="96" t="s">
        <v>150</v>
      </c>
      <c r="N699" s="96" t="s">
        <v>360</v>
      </c>
      <c r="O699" s="118">
        <v>0.4375</v>
      </c>
      <c r="P699" s="96" t="s">
        <v>160</v>
      </c>
      <c r="Q699" s="119">
        <v>25.69098</v>
      </c>
      <c r="R699" s="119">
        <v>-79.266819999999996</v>
      </c>
      <c r="S699" s="96" t="s">
        <v>152</v>
      </c>
      <c r="T699" s="96" t="s">
        <v>150</v>
      </c>
      <c r="U699" s="96" t="s">
        <v>150</v>
      </c>
      <c r="V699" s="96" t="s">
        <v>150</v>
      </c>
      <c r="W699" s="96" t="s">
        <v>150</v>
      </c>
      <c r="X699" s="96" t="s">
        <v>150</v>
      </c>
      <c r="Y699" s="96" t="s">
        <v>1656</v>
      </c>
      <c r="Z699" s="96" t="s">
        <v>1657</v>
      </c>
      <c r="AA699" s="120" t="s">
        <v>150</v>
      </c>
      <c r="AB699" s="96" t="s">
        <v>179</v>
      </c>
      <c r="AC699" s="96">
        <v>6.6</v>
      </c>
      <c r="AD699" s="96">
        <v>46.8</v>
      </c>
      <c r="AE699" s="96">
        <v>48.7</v>
      </c>
      <c r="AF699" s="96">
        <v>38.5</v>
      </c>
      <c r="AG699" s="122">
        <v>49.6</v>
      </c>
      <c r="AH699" s="122">
        <v>51.5</v>
      </c>
      <c r="AI699" s="96">
        <v>42.7</v>
      </c>
      <c r="AJ699" s="96">
        <v>39.5</v>
      </c>
      <c r="AK699" s="96">
        <v>8.1</v>
      </c>
      <c r="AL699" s="96">
        <v>5.5</v>
      </c>
      <c r="AM699" s="96">
        <v>12.4</v>
      </c>
      <c r="AN699" s="96" t="s">
        <v>150</v>
      </c>
      <c r="AO699" s="96" t="s">
        <v>201</v>
      </c>
      <c r="AP699" s="96" t="s">
        <v>166</v>
      </c>
      <c r="AQ699" s="96" t="s">
        <v>1658</v>
      </c>
      <c r="AR699" s="96" t="s">
        <v>153</v>
      </c>
      <c r="AS699" s="96" t="s">
        <v>150</v>
      </c>
      <c r="AT699" s="96" t="s">
        <v>166</v>
      </c>
      <c r="AU699" s="96" t="s">
        <v>181</v>
      </c>
      <c r="AV699" s="96" t="s">
        <v>153</v>
      </c>
      <c r="AW699" s="96" t="s">
        <v>150</v>
      </c>
      <c r="AX699" s="96" t="s">
        <v>153</v>
      </c>
      <c r="AY699" s="96" t="s">
        <v>150</v>
      </c>
      <c r="AZ699" s="96" t="s">
        <v>165</v>
      </c>
      <c r="BA699" s="96" t="s">
        <v>165</v>
      </c>
      <c r="BB699" s="96" t="s">
        <v>153</v>
      </c>
      <c r="BC699" s="96" t="s">
        <v>150</v>
      </c>
      <c r="BD699" s="96" t="s">
        <v>150</v>
      </c>
      <c r="BE699" s="96" t="s">
        <v>1642</v>
      </c>
      <c r="BF699" s="96" t="s">
        <v>166</v>
      </c>
      <c r="BG699" s="96" t="s">
        <v>166</v>
      </c>
      <c r="BH699" s="96" t="s">
        <v>153</v>
      </c>
      <c r="BI699" s="98" t="s">
        <v>153</v>
      </c>
      <c r="BJ699" s="123" t="s">
        <v>153</v>
      </c>
      <c r="BK699" s="96" t="s">
        <v>150</v>
      </c>
      <c r="BL699" s="124" t="s">
        <v>150</v>
      </c>
      <c r="BM699" s="124" t="s">
        <v>166</v>
      </c>
      <c r="BN699" s="124" t="s">
        <v>150</v>
      </c>
      <c r="BO699" s="123"/>
      <c r="BP699" s="123" t="s">
        <v>153</v>
      </c>
      <c r="BQ699" s="123" t="s">
        <v>150</v>
      </c>
      <c r="BR699" s="123" t="s">
        <v>150</v>
      </c>
      <c r="BS699" s="119">
        <v>25.69098</v>
      </c>
      <c r="BT699" s="119">
        <v>-79.266819999999996</v>
      </c>
      <c r="BU699" s="97">
        <v>43288</v>
      </c>
      <c r="BV699" s="118">
        <v>0.51041666666666663</v>
      </c>
      <c r="BW699" s="96" t="s">
        <v>153</v>
      </c>
      <c r="BX699" s="96" t="s">
        <v>150</v>
      </c>
      <c r="BY699" s="96" t="s">
        <v>150</v>
      </c>
      <c r="BZ699" s="96" t="s">
        <v>150</v>
      </c>
      <c r="CA699" s="118" t="s">
        <v>150</v>
      </c>
      <c r="CB699" s="118" t="s">
        <v>150</v>
      </c>
      <c r="CC699" s="118" t="s">
        <v>150</v>
      </c>
      <c r="CD699" s="96" t="s">
        <v>153</v>
      </c>
      <c r="CE699" s="96" t="s">
        <v>150</v>
      </c>
      <c r="CF699" s="96" t="s">
        <v>150</v>
      </c>
      <c r="CG699" s="96" t="s">
        <v>153</v>
      </c>
      <c r="CH699" s="96" t="s">
        <v>158</v>
      </c>
      <c r="CI699" s="123"/>
      <c r="CJ699" s="123">
        <v>2.5668784150829631</v>
      </c>
      <c r="CK699" s="123">
        <v>-14.233807859476949</v>
      </c>
      <c r="CL699" s="124">
        <v>2.1904801624854562E-2</v>
      </c>
      <c r="CM699" s="124">
        <v>0.34427764159845914</v>
      </c>
      <c r="CN699" s="123">
        <v>1.5159032266335337</v>
      </c>
      <c r="CO699" s="123">
        <v>23.825442325152881</v>
      </c>
      <c r="CP699" s="123">
        <v>1.5635118932801257</v>
      </c>
      <c r="CQ699" s="123">
        <v>28.665915203868373</v>
      </c>
      <c r="CR699" s="123">
        <v>15.716994268864783</v>
      </c>
      <c r="CS699" s="123">
        <v>18.334312215386813</v>
      </c>
    </row>
    <row r="700" spans="1:97" ht="15" customHeight="1" x14ac:dyDescent="0.55000000000000004">
      <c r="A700" s="96">
        <v>442</v>
      </c>
      <c r="E700" s="76" t="s">
        <v>356</v>
      </c>
      <c r="F700" s="96" t="s">
        <v>1636</v>
      </c>
      <c r="G700" s="96" t="s">
        <v>1659</v>
      </c>
      <c r="H700" s="96" t="s">
        <v>1660</v>
      </c>
      <c r="I700" s="97">
        <v>43292</v>
      </c>
      <c r="J700" s="98">
        <v>2018</v>
      </c>
      <c r="K700" s="98">
        <v>7</v>
      </c>
      <c r="L700" s="98" t="s">
        <v>159</v>
      </c>
      <c r="M700" s="96" t="s">
        <v>150</v>
      </c>
      <c r="N700" s="96" t="s">
        <v>380</v>
      </c>
      <c r="O700" s="118">
        <v>0.50347222222222221</v>
      </c>
      <c r="P700" s="96" t="s">
        <v>160</v>
      </c>
      <c r="Q700" s="119">
        <v>25.75009</v>
      </c>
      <c r="R700" s="119">
        <v>-79.252579999999995</v>
      </c>
      <c r="S700" s="96" t="s">
        <v>152</v>
      </c>
      <c r="T700" s="96" t="s">
        <v>150</v>
      </c>
      <c r="U700" s="96" t="s">
        <v>153</v>
      </c>
      <c r="V700" s="96" t="s">
        <v>150</v>
      </c>
      <c r="W700" s="96" t="s">
        <v>150</v>
      </c>
      <c r="X700" s="96" t="s">
        <v>150</v>
      </c>
      <c r="Y700" s="96" t="s">
        <v>1661</v>
      </c>
      <c r="Z700" s="96" t="s">
        <v>1662</v>
      </c>
      <c r="AA700" s="120" t="s">
        <v>150</v>
      </c>
      <c r="AB700" s="96" t="s">
        <v>179</v>
      </c>
      <c r="AC700" s="96" t="s">
        <v>150</v>
      </c>
      <c r="AD700" s="96">
        <v>39.6</v>
      </c>
      <c r="AE700" s="96">
        <v>40.6</v>
      </c>
      <c r="AF700" s="96">
        <v>32</v>
      </c>
      <c r="AG700" s="122">
        <v>42.9</v>
      </c>
      <c r="AH700" s="122">
        <v>43.6</v>
      </c>
      <c r="AI700" s="96">
        <v>37.700000000000003</v>
      </c>
      <c r="AJ700" s="96">
        <v>32.1</v>
      </c>
      <c r="AK700" s="96">
        <v>7.1</v>
      </c>
      <c r="AL700" s="96">
        <v>5.7</v>
      </c>
      <c r="AM700" s="96">
        <v>7.8</v>
      </c>
      <c r="AN700" s="96" t="s">
        <v>150</v>
      </c>
      <c r="AO700" s="96" t="s">
        <v>163</v>
      </c>
      <c r="AP700" s="96" t="s">
        <v>153</v>
      </c>
      <c r="AQ700" s="96" t="s">
        <v>150</v>
      </c>
      <c r="AR700" s="96" t="s">
        <v>153</v>
      </c>
      <c r="AS700" s="96" t="s">
        <v>150</v>
      </c>
      <c r="AT700" s="96" t="s">
        <v>166</v>
      </c>
      <c r="AU700" s="96" t="s">
        <v>181</v>
      </c>
      <c r="AV700" s="96" t="s">
        <v>153</v>
      </c>
      <c r="AW700" s="96" t="s">
        <v>150</v>
      </c>
      <c r="AX700" s="96" t="s">
        <v>153</v>
      </c>
      <c r="AY700" s="96" t="s">
        <v>150</v>
      </c>
      <c r="AZ700" s="96" t="s">
        <v>165</v>
      </c>
      <c r="BA700" s="96" t="s">
        <v>165</v>
      </c>
      <c r="BB700" s="96" t="s">
        <v>153</v>
      </c>
      <c r="BC700" s="96" t="s">
        <v>150</v>
      </c>
      <c r="BD700" s="96" t="s">
        <v>150</v>
      </c>
      <c r="BE700" s="96" t="s">
        <v>150</v>
      </c>
      <c r="BF700" s="96" t="s">
        <v>166</v>
      </c>
      <c r="BG700" s="96" t="s">
        <v>166</v>
      </c>
      <c r="BH700" s="96" t="s">
        <v>153</v>
      </c>
      <c r="BI700" s="98" t="s">
        <v>153</v>
      </c>
      <c r="BJ700" s="123" t="s">
        <v>153</v>
      </c>
      <c r="BK700" s="96" t="s">
        <v>150</v>
      </c>
      <c r="BL700" s="124" t="s">
        <v>150</v>
      </c>
      <c r="BM700" s="124" t="s">
        <v>166</v>
      </c>
      <c r="BN700" s="124" t="s">
        <v>166</v>
      </c>
      <c r="BO700" s="123"/>
      <c r="BP700" s="123" t="s">
        <v>153</v>
      </c>
      <c r="BQ700" s="123" t="s">
        <v>150</v>
      </c>
      <c r="BR700" s="123" t="s">
        <v>150</v>
      </c>
      <c r="BS700" s="119">
        <v>25.75037</v>
      </c>
      <c r="BT700" s="119">
        <v>-79.253190000000004</v>
      </c>
      <c r="BU700" s="97">
        <v>43292</v>
      </c>
      <c r="BV700" s="118">
        <v>0.51736111111111105</v>
      </c>
      <c r="BW700" s="96" t="s">
        <v>153</v>
      </c>
      <c r="BX700" s="96" t="s">
        <v>150</v>
      </c>
      <c r="BY700" s="96" t="s">
        <v>150</v>
      </c>
      <c r="BZ700" s="96" t="s">
        <v>150</v>
      </c>
      <c r="CA700" s="118" t="s">
        <v>150</v>
      </c>
      <c r="CB700" s="118" t="s">
        <v>150</v>
      </c>
      <c r="CC700" s="118" t="s">
        <v>150</v>
      </c>
      <c r="CD700" s="96" t="s">
        <v>153</v>
      </c>
      <c r="CE700" s="96" t="s">
        <v>150</v>
      </c>
      <c r="CF700" s="96" t="s">
        <v>150</v>
      </c>
      <c r="CG700" s="96" t="s">
        <v>153</v>
      </c>
      <c r="CH700" s="96" t="s">
        <v>158</v>
      </c>
      <c r="CI700" s="123"/>
      <c r="CJ700" s="123">
        <v>-5.9030102326020826</v>
      </c>
      <c r="CK700" s="123">
        <v>-5.8993360297494233</v>
      </c>
      <c r="CL700" s="124">
        <v>1.1225199870665187E-2</v>
      </c>
      <c r="CM700" s="124">
        <v>0.21897968610574836</v>
      </c>
      <c r="CN700" s="123">
        <v>0.70113678142818159</v>
      </c>
      <c r="CO700" s="123">
        <v>13.677681830465232</v>
      </c>
      <c r="CP700" s="123">
        <v>0.80122768527231891</v>
      </c>
      <c r="CQ700" s="123">
        <v>18.233112914716767</v>
      </c>
      <c r="CR700" s="123">
        <v>19.507865216547987</v>
      </c>
      <c r="CS700" s="123">
        <v>22.756468916222921</v>
      </c>
    </row>
    <row r="701" spans="1:97" ht="15" customHeight="1" x14ac:dyDescent="0.55000000000000004">
      <c r="A701" s="96">
        <v>444</v>
      </c>
      <c r="E701" s="76" t="s">
        <v>356</v>
      </c>
      <c r="F701" s="96" t="s">
        <v>1636</v>
      </c>
      <c r="G701" s="96" t="s">
        <v>1665</v>
      </c>
      <c r="H701" s="96" t="s">
        <v>1666</v>
      </c>
      <c r="I701" s="97">
        <v>43292</v>
      </c>
      <c r="J701" s="98">
        <v>2018</v>
      </c>
      <c r="K701" s="98">
        <v>7</v>
      </c>
      <c r="L701" s="98" t="s">
        <v>159</v>
      </c>
      <c r="M701" s="96" t="s">
        <v>150</v>
      </c>
      <c r="N701" s="96" t="s">
        <v>360</v>
      </c>
      <c r="O701" s="118">
        <v>0.57986111111111105</v>
      </c>
      <c r="P701" s="96" t="s">
        <v>160</v>
      </c>
      <c r="Q701" s="119">
        <v>25.74305</v>
      </c>
      <c r="R701" s="119">
        <v>-79.246420000000001</v>
      </c>
      <c r="S701" s="96" t="s">
        <v>152</v>
      </c>
      <c r="T701" s="96" t="s">
        <v>150</v>
      </c>
      <c r="U701" s="96" t="s">
        <v>153</v>
      </c>
      <c r="V701" s="96" t="s">
        <v>150</v>
      </c>
      <c r="W701" s="96" t="s">
        <v>150</v>
      </c>
      <c r="X701" s="96" t="s">
        <v>150</v>
      </c>
      <c r="Y701" s="96" t="s">
        <v>1667</v>
      </c>
      <c r="Z701" s="96" t="s">
        <v>1668</v>
      </c>
      <c r="AA701" s="120" t="s">
        <v>150</v>
      </c>
      <c r="AB701" s="96" t="s">
        <v>179</v>
      </c>
      <c r="AC701" s="96">
        <v>6</v>
      </c>
      <c r="AD701" s="96">
        <v>39.200000000000003</v>
      </c>
      <c r="AE701" s="96">
        <v>40.799999999999997</v>
      </c>
      <c r="AF701" s="96">
        <v>33.1</v>
      </c>
      <c r="AG701" s="122">
        <v>42.5</v>
      </c>
      <c r="AH701" s="122">
        <v>43.5</v>
      </c>
      <c r="AI701" s="96">
        <v>37</v>
      </c>
      <c r="AJ701" s="96">
        <v>34</v>
      </c>
      <c r="AK701" s="96">
        <v>6.2</v>
      </c>
      <c r="AL701" s="96">
        <v>2</v>
      </c>
      <c r="AM701" s="96">
        <v>8.1</v>
      </c>
      <c r="AN701" s="96" t="s">
        <v>150</v>
      </c>
      <c r="AO701" s="96" t="s">
        <v>163</v>
      </c>
      <c r="AP701" s="96" t="s">
        <v>166</v>
      </c>
      <c r="AQ701" s="96" t="s">
        <v>1669</v>
      </c>
      <c r="AR701" s="96" t="s">
        <v>153</v>
      </c>
      <c r="AS701" s="96" t="s">
        <v>150</v>
      </c>
      <c r="AT701" s="96" t="s">
        <v>166</v>
      </c>
      <c r="AU701" s="96" t="s">
        <v>181</v>
      </c>
      <c r="AV701" s="96" t="s">
        <v>153</v>
      </c>
      <c r="AW701" s="96" t="s">
        <v>150</v>
      </c>
      <c r="AX701" s="96" t="s">
        <v>153</v>
      </c>
      <c r="AY701" s="96" t="s">
        <v>150</v>
      </c>
      <c r="AZ701" s="96" t="s">
        <v>165</v>
      </c>
      <c r="BA701" s="96" t="s">
        <v>165</v>
      </c>
      <c r="BB701" s="96" t="s">
        <v>153</v>
      </c>
      <c r="BC701" s="96" t="s">
        <v>150</v>
      </c>
      <c r="BD701" s="96" t="s">
        <v>150</v>
      </c>
      <c r="BE701" s="96" t="s">
        <v>150</v>
      </c>
      <c r="BF701" s="96" t="s">
        <v>166</v>
      </c>
      <c r="BG701" s="96" t="s">
        <v>166</v>
      </c>
      <c r="BH701" s="96" t="s">
        <v>153</v>
      </c>
      <c r="BI701" s="96" t="s">
        <v>153</v>
      </c>
      <c r="BJ701" s="96" t="s">
        <v>150</v>
      </c>
      <c r="BK701" s="96" t="s">
        <v>150</v>
      </c>
      <c r="BL701" s="96" t="s">
        <v>153</v>
      </c>
      <c r="BM701" s="96" t="s">
        <v>166</v>
      </c>
      <c r="BN701" s="96" t="s">
        <v>166</v>
      </c>
      <c r="BO701" s="96"/>
      <c r="BP701" s="96" t="s">
        <v>153</v>
      </c>
      <c r="BQ701" s="96" t="s">
        <v>150</v>
      </c>
      <c r="BR701" s="96" t="s">
        <v>150</v>
      </c>
      <c r="BS701" s="96">
        <v>25.746929999999999</v>
      </c>
      <c r="BT701" s="96">
        <v>-79.248480000000001</v>
      </c>
      <c r="BU701" s="97">
        <v>43292</v>
      </c>
      <c r="BV701" s="118">
        <v>0.60138888888888886</v>
      </c>
      <c r="BW701" s="96" t="s">
        <v>153</v>
      </c>
      <c r="BX701" s="96" t="s">
        <v>150</v>
      </c>
      <c r="BY701" s="96" t="s">
        <v>150</v>
      </c>
      <c r="BZ701" s="96" t="s">
        <v>150</v>
      </c>
      <c r="CA701" s="118" t="s">
        <v>150</v>
      </c>
      <c r="CB701" s="118" t="s">
        <v>150</v>
      </c>
      <c r="CC701" s="118" t="s">
        <v>150</v>
      </c>
      <c r="CD701" s="96" t="s">
        <v>153</v>
      </c>
      <c r="CE701" s="96" t="s">
        <v>150</v>
      </c>
      <c r="CF701" s="96" t="s">
        <v>150</v>
      </c>
      <c r="CG701" s="96" t="s">
        <v>153</v>
      </c>
      <c r="CH701" s="96" t="s">
        <v>158</v>
      </c>
      <c r="CI701" s="96"/>
      <c r="CJ701" s="123">
        <v>-7.6248109717411037</v>
      </c>
      <c r="CK701" s="123">
        <v>-5.7714850909433606</v>
      </c>
      <c r="CL701" s="124">
        <v>2.8113336786711792E-2</v>
      </c>
      <c r="CM701" s="124">
        <v>0.50823977187966762</v>
      </c>
      <c r="CN701" s="123">
        <v>1.8642796277660338</v>
      </c>
      <c r="CO701" s="123">
        <v>33.702902644540295</v>
      </c>
      <c r="CP701" s="123">
        <v>2.0066621546546606</v>
      </c>
      <c r="CQ701" s="123">
        <v>42.318049282237105</v>
      </c>
      <c r="CR701" s="123">
        <v>18.078244348422388</v>
      </c>
      <c r="CS701" s="123">
        <v>21.088776296536022</v>
      </c>
    </row>
    <row r="702" spans="1:97" ht="15" customHeight="1" x14ac:dyDescent="0.55000000000000004">
      <c r="A702" s="96">
        <v>484</v>
      </c>
      <c r="E702" s="76" t="s">
        <v>356</v>
      </c>
      <c r="F702" s="96" t="s">
        <v>1636</v>
      </c>
      <c r="G702" s="96" t="s">
        <v>1665</v>
      </c>
      <c r="H702" s="96" t="s">
        <v>1777</v>
      </c>
      <c r="I702" s="97" t="s">
        <v>1778</v>
      </c>
      <c r="J702" s="98">
        <v>2018</v>
      </c>
      <c r="K702" s="98">
        <v>8</v>
      </c>
      <c r="L702" s="98" t="s">
        <v>159</v>
      </c>
      <c r="M702" s="96" t="s">
        <v>150</v>
      </c>
      <c r="N702" s="96" t="s">
        <v>380</v>
      </c>
      <c r="O702" s="118">
        <v>0.4548611111111111</v>
      </c>
      <c r="P702" s="96" t="s">
        <v>160</v>
      </c>
      <c r="Q702" s="119">
        <v>25.75047</v>
      </c>
      <c r="R702" s="119">
        <v>-79.253219999999999</v>
      </c>
      <c r="S702" s="96" t="s">
        <v>290</v>
      </c>
      <c r="T702" s="96">
        <v>42</v>
      </c>
      <c r="U702" s="96" t="s">
        <v>153</v>
      </c>
      <c r="V702" s="96" t="s">
        <v>150</v>
      </c>
      <c r="W702" s="96" t="s">
        <v>153</v>
      </c>
      <c r="X702" s="96" t="s">
        <v>150</v>
      </c>
      <c r="Y702" s="96" t="s">
        <v>1667</v>
      </c>
      <c r="Z702" s="96" t="s">
        <v>1668</v>
      </c>
      <c r="AA702" s="120" t="s">
        <v>150</v>
      </c>
      <c r="AB702" s="96" t="s">
        <v>179</v>
      </c>
      <c r="AC702" s="96">
        <v>6.1</v>
      </c>
      <c r="AD702" s="96">
        <v>40.4</v>
      </c>
      <c r="AE702" s="96">
        <v>41.1</v>
      </c>
      <c r="AF702" s="96">
        <v>34</v>
      </c>
      <c r="AG702" s="122">
        <v>42.9</v>
      </c>
      <c r="AH702" s="122">
        <v>43.7</v>
      </c>
      <c r="AI702" s="96">
        <v>38.5</v>
      </c>
      <c r="AJ702" s="96">
        <v>34</v>
      </c>
      <c r="AK702" s="96">
        <v>4.9000000000000004</v>
      </c>
      <c r="AL702" s="96">
        <v>2.5</v>
      </c>
      <c r="AM702" s="96">
        <v>7.5</v>
      </c>
      <c r="AN702" s="96" t="s">
        <v>150</v>
      </c>
      <c r="AO702" s="96" t="s">
        <v>163</v>
      </c>
      <c r="AP702" s="96" t="s">
        <v>153</v>
      </c>
      <c r="AQ702" s="96" t="s">
        <v>150</v>
      </c>
      <c r="AR702" s="96" t="s">
        <v>153</v>
      </c>
      <c r="AS702" s="96" t="s">
        <v>150</v>
      </c>
      <c r="AT702" s="96" t="s">
        <v>166</v>
      </c>
      <c r="AU702" s="96" t="s">
        <v>181</v>
      </c>
      <c r="AV702" s="96" t="s">
        <v>153</v>
      </c>
      <c r="AW702" s="96" t="s">
        <v>150</v>
      </c>
      <c r="AX702" s="96" t="s">
        <v>153</v>
      </c>
      <c r="AY702" s="96" t="s">
        <v>150</v>
      </c>
      <c r="AZ702" s="96" t="s">
        <v>165</v>
      </c>
      <c r="BA702" s="96" t="s">
        <v>165</v>
      </c>
      <c r="BB702" s="96" t="s">
        <v>153</v>
      </c>
      <c r="BC702" s="96" t="s">
        <v>150</v>
      </c>
      <c r="BD702" s="96" t="s">
        <v>150</v>
      </c>
      <c r="BE702" s="96" t="s">
        <v>150</v>
      </c>
      <c r="BF702" s="96" t="s">
        <v>166</v>
      </c>
      <c r="BG702" s="96" t="s">
        <v>166</v>
      </c>
      <c r="BH702" s="96" t="s">
        <v>153</v>
      </c>
      <c r="BI702" s="96" t="s">
        <v>153</v>
      </c>
      <c r="BJ702" s="96" t="s">
        <v>150</v>
      </c>
      <c r="BK702" s="96" t="s">
        <v>150</v>
      </c>
      <c r="BL702" s="96" t="s">
        <v>150</v>
      </c>
      <c r="BM702" s="96" t="s">
        <v>166</v>
      </c>
      <c r="BN702" s="96" t="s">
        <v>166</v>
      </c>
      <c r="BO702" s="96"/>
      <c r="BP702" s="96" t="s">
        <v>153</v>
      </c>
      <c r="BQ702" s="96" t="s">
        <v>150</v>
      </c>
      <c r="BR702" s="96" t="s">
        <v>150</v>
      </c>
      <c r="BS702" s="96">
        <v>25.750489999999999</v>
      </c>
      <c r="BT702" s="96">
        <v>-79.253489999999999</v>
      </c>
      <c r="BU702" s="97">
        <v>43334</v>
      </c>
      <c r="BV702" s="118">
        <v>0.55277777777777781</v>
      </c>
      <c r="BW702" s="96" t="s">
        <v>153</v>
      </c>
      <c r="BX702" s="96" t="s">
        <v>150</v>
      </c>
      <c r="BY702" s="96" t="s">
        <v>150</v>
      </c>
      <c r="BZ702" s="96" t="s">
        <v>150</v>
      </c>
      <c r="CA702" s="118" t="s">
        <v>150</v>
      </c>
      <c r="CB702" s="118" t="s">
        <v>150</v>
      </c>
      <c r="CC702" s="118" t="s">
        <v>150</v>
      </c>
      <c r="CD702" s="96" t="s">
        <v>153</v>
      </c>
      <c r="CE702" s="96" t="s">
        <v>150</v>
      </c>
      <c r="CF702" s="96" t="s">
        <v>150</v>
      </c>
      <c r="CG702" s="96" t="s">
        <v>153</v>
      </c>
      <c r="CH702" s="96" t="s">
        <v>158</v>
      </c>
      <c r="CI702" s="96"/>
      <c r="CJ702" s="123">
        <v>-7.6248109717411037</v>
      </c>
      <c r="CK702" s="123">
        <v>-5.7714850909433606</v>
      </c>
      <c r="CL702" s="124">
        <v>2.8113336786711792E-2</v>
      </c>
      <c r="CM702" s="124">
        <v>0.50823977187966762</v>
      </c>
      <c r="CN702" s="123">
        <v>1.8642796277660338</v>
      </c>
      <c r="CO702" s="123">
        <v>33.702902644540295</v>
      </c>
      <c r="CP702" s="123">
        <v>2.0066621546546606</v>
      </c>
      <c r="CQ702" s="123">
        <v>42.318049282237105</v>
      </c>
      <c r="CR702" s="123">
        <v>18.078244348422388</v>
      </c>
      <c r="CS702" s="123">
        <v>21.088776296536022</v>
      </c>
    </row>
    <row r="703" spans="1:97" ht="15" customHeight="1" x14ac:dyDescent="0.55000000000000004">
      <c r="A703" s="96">
        <v>445</v>
      </c>
      <c r="E703" s="76" t="s">
        <v>356</v>
      </c>
      <c r="F703" s="96" t="s">
        <v>1636</v>
      </c>
      <c r="G703" s="96" t="s">
        <v>1670</v>
      </c>
      <c r="H703" s="96" t="s">
        <v>1671</v>
      </c>
      <c r="I703" s="97">
        <v>43293</v>
      </c>
      <c r="J703" s="98">
        <v>2018</v>
      </c>
      <c r="K703" s="98">
        <v>7</v>
      </c>
      <c r="L703" s="98" t="s">
        <v>159</v>
      </c>
      <c r="M703" s="96" t="s">
        <v>150</v>
      </c>
      <c r="N703" s="96" t="s">
        <v>380</v>
      </c>
      <c r="O703" s="118">
        <v>0.54513888888888895</v>
      </c>
      <c r="P703" s="96" t="s">
        <v>160</v>
      </c>
      <c r="Q703" s="119" t="s">
        <v>150</v>
      </c>
      <c r="R703" s="119" t="s">
        <v>150</v>
      </c>
      <c r="S703" s="96" t="s">
        <v>152</v>
      </c>
      <c r="T703" s="96" t="s">
        <v>150</v>
      </c>
      <c r="U703" s="96" t="s">
        <v>153</v>
      </c>
      <c r="V703" s="96" t="s">
        <v>150</v>
      </c>
      <c r="W703" s="96" t="s">
        <v>150</v>
      </c>
      <c r="X703" s="96" t="s">
        <v>150</v>
      </c>
      <c r="Y703" s="96" t="s">
        <v>1672</v>
      </c>
      <c r="Z703" s="96" t="s">
        <v>1673</v>
      </c>
      <c r="AA703" s="120" t="s">
        <v>150</v>
      </c>
      <c r="AB703" s="96" t="s">
        <v>179</v>
      </c>
      <c r="AC703" s="96">
        <v>6</v>
      </c>
      <c r="AD703" s="96">
        <v>37.700000000000003</v>
      </c>
      <c r="AE703" s="96">
        <v>38.299999999999997</v>
      </c>
      <c r="AF703" s="96">
        <v>32.799999999999997</v>
      </c>
      <c r="AG703" s="122">
        <v>40.5</v>
      </c>
      <c r="AH703" s="122">
        <v>41</v>
      </c>
      <c r="AI703" s="96">
        <v>36.9</v>
      </c>
      <c r="AJ703" s="96">
        <v>32.200000000000003</v>
      </c>
      <c r="AK703" s="96">
        <v>4.4000000000000004</v>
      </c>
      <c r="AL703" s="96">
        <v>6.6</v>
      </c>
      <c r="AM703" s="96">
        <v>8.6</v>
      </c>
      <c r="AN703" s="96" t="s">
        <v>150</v>
      </c>
      <c r="AO703" s="96" t="s">
        <v>163</v>
      </c>
      <c r="AP703" s="96" t="s">
        <v>153</v>
      </c>
      <c r="AQ703" s="96" t="s">
        <v>150</v>
      </c>
      <c r="AR703" s="96" t="s">
        <v>166</v>
      </c>
      <c r="AS703" s="96" t="s">
        <v>1674</v>
      </c>
      <c r="AT703" s="96" t="s">
        <v>166</v>
      </c>
      <c r="AU703" s="96" t="s">
        <v>181</v>
      </c>
      <c r="AV703" s="96" t="s">
        <v>153</v>
      </c>
      <c r="AW703" s="96" t="s">
        <v>150</v>
      </c>
      <c r="AX703" s="96" t="s">
        <v>153</v>
      </c>
      <c r="AY703" s="96" t="s">
        <v>150</v>
      </c>
      <c r="AZ703" s="96" t="s">
        <v>165</v>
      </c>
      <c r="BA703" s="96" t="s">
        <v>165</v>
      </c>
      <c r="BB703" s="96" t="s">
        <v>153</v>
      </c>
      <c r="BC703" s="96" t="s">
        <v>150</v>
      </c>
      <c r="BD703" s="96" t="s">
        <v>150</v>
      </c>
      <c r="BE703" s="96" t="s">
        <v>150</v>
      </c>
      <c r="BF703" s="96" t="s">
        <v>166</v>
      </c>
      <c r="BG703" s="96" t="s">
        <v>166</v>
      </c>
      <c r="BH703" s="96" t="s">
        <v>153</v>
      </c>
      <c r="BI703" s="96" t="s">
        <v>153</v>
      </c>
      <c r="BJ703" s="96" t="s">
        <v>150</v>
      </c>
      <c r="BK703" s="96" t="s">
        <v>150</v>
      </c>
      <c r="BL703" s="96" t="s">
        <v>153</v>
      </c>
      <c r="BM703" s="96" t="s">
        <v>166</v>
      </c>
      <c r="BN703" s="96" t="s">
        <v>166</v>
      </c>
      <c r="BO703" s="96"/>
      <c r="BP703" s="96" t="s">
        <v>153</v>
      </c>
      <c r="BQ703" s="96" t="s">
        <v>150</v>
      </c>
      <c r="BR703" s="96" t="s">
        <v>150</v>
      </c>
      <c r="BS703" s="96">
        <v>25.745640000000002</v>
      </c>
      <c r="BT703" s="96">
        <v>-79.24709</v>
      </c>
      <c r="BU703" s="97">
        <v>43293</v>
      </c>
      <c r="BV703" s="118" t="s">
        <v>3573</v>
      </c>
      <c r="BW703" s="96" t="s">
        <v>153</v>
      </c>
      <c r="BX703" s="96" t="s">
        <v>150</v>
      </c>
      <c r="BY703" s="96" t="s">
        <v>150</v>
      </c>
      <c r="BZ703" s="96" t="s">
        <v>150</v>
      </c>
      <c r="CA703" s="118" t="s">
        <v>150</v>
      </c>
      <c r="CB703" s="118" t="s">
        <v>150</v>
      </c>
      <c r="CC703" s="118" t="s">
        <v>150</v>
      </c>
      <c r="CD703" s="96" t="s">
        <v>153</v>
      </c>
      <c r="CE703" s="96" t="s">
        <v>150</v>
      </c>
      <c r="CF703" s="96" t="s">
        <v>150</v>
      </c>
      <c r="CG703" s="96" t="s">
        <v>153</v>
      </c>
      <c r="CH703" s="96" t="s">
        <v>158</v>
      </c>
      <c r="CI703" s="96"/>
      <c r="CJ703" s="123">
        <v>-2.6227177237271553</v>
      </c>
      <c r="CK703" s="123">
        <v>-4.4406272869936334</v>
      </c>
      <c r="CL703" s="124">
        <v>2.0486900596700292E-2</v>
      </c>
      <c r="CM703" s="124">
        <v>0.32796602339876757</v>
      </c>
      <c r="CN703" s="123">
        <v>1.0018044301564935</v>
      </c>
      <c r="CO703" s="123">
        <v>16.037458356907948</v>
      </c>
      <c r="CP703" s="123">
        <v>1.4623055386652599</v>
      </c>
      <c r="CQ703" s="123">
        <v>27.307745495317867</v>
      </c>
      <c r="CR703" s="123">
        <v>16.008572006816451</v>
      </c>
      <c r="CS703" s="123">
        <v>18.674445779808369</v>
      </c>
    </row>
    <row r="704" spans="1:97" ht="15" customHeight="1" x14ac:dyDescent="0.55000000000000004">
      <c r="A704" s="96">
        <v>446</v>
      </c>
      <c r="E704" s="76" t="s">
        <v>356</v>
      </c>
      <c r="F704" s="96" t="s">
        <v>1636</v>
      </c>
      <c r="G704" s="96" t="s">
        <v>1675</v>
      </c>
      <c r="H704" s="96" t="s">
        <v>1676</v>
      </c>
      <c r="I704" s="97">
        <v>43293</v>
      </c>
      <c r="J704" s="98">
        <v>2018</v>
      </c>
      <c r="K704" s="98">
        <v>7</v>
      </c>
      <c r="L704" s="98" t="s">
        <v>159</v>
      </c>
      <c r="M704" s="96" t="s">
        <v>150</v>
      </c>
      <c r="N704" s="96" t="s">
        <v>380</v>
      </c>
      <c r="O704" s="118">
        <v>0.54166666666666663</v>
      </c>
      <c r="P704" s="96" t="s">
        <v>160</v>
      </c>
      <c r="Q704" s="119">
        <v>25.748249999999999</v>
      </c>
      <c r="R704" s="119">
        <v>-79.251180000000005</v>
      </c>
      <c r="S704" s="96" t="s">
        <v>152</v>
      </c>
      <c r="T704" s="96" t="s">
        <v>150</v>
      </c>
      <c r="U704" s="96" t="s">
        <v>153</v>
      </c>
      <c r="V704" s="96" t="s">
        <v>150</v>
      </c>
      <c r="W704" s="96" t="s">
        <v>150</v>
      </c>
      <c r="X704" s="96" t="s">
        <v>150</v>
      </c>
      <c r="Y704" s="96" t="s">
        <v>1677</v>
      </c>
      <c r="Z704" s="96" t="s">
        <v>1678</v>
      </c>
      <c r="AA704" s="120" t="s">
        <v>150</v>
      </c>
      <c r="AB704" s="96" t="s">
        <v>179</v>
      </c>
      <c r="AC704" s="96">
        <v>6.2</v>
      </c>
      <c r="AD704" s="96">
        <v>43.3</v>
      </c>
      <c r="AE704" s="96">
        <v>44.1</v>
      </c>
      <c r="AF704" s="96">
        <v>35.200000000000003</v>
      </c>
      <c r="AG704" s="122">
        <v>45.9</v>
      </c>
      <c r="AH704" s="122">
        <v>46.8</v>
      </c>
      <c r="AI704" s="96">
        <v>40.1</v>
      </c>
      <c r="AJ704" s="96">
        <v>36.1</v>
      </c>
      <c r="AK704" s="96">
        <v>7.6</v>
      </c>
      <c r="AL704" s="96">
        <v>4.7</v>
      </c>
      <c r="AM704" s="96">
        <v>12.1</v>
      </c>
      <c r="AN704" s="96" t="s">
        <v>150</v>
      </c>
      <c r="AO704" s="96" t="s">
        <v>201</v>
      </c>
      <c r="AP704" s="96" t="s">
        <v>153</v>
      </c>
      <c r="AQ704" s="96" t="s">
        <v>150</v>
      </c>
      <c r="AR704" s="96" t="s">
        <v>153</v>
      </c>
      <c r="AS704" s="96" t="s">
        <v>150</v>
      </c>
      <c r="AT704" s="96" t="s">
        <v>166</v>
      </c>
      <c r="AU704" s="96" t="s">
        <v>181</v>
      </c>
      <c r="AV704" s="96" t="s">
        <v>153</v>
      </c>
      <c r="AW704" s="96" t="s">
        <v>150</v>
      </c>
      <c r="AX704" s="96" t="s">
        <v>153</v>
      </c>
      <c r="AY704" s="96" t="s">
        <v>150</v>
      </c>
      <c r="AZ704" s="96" t="s">
        <v>165</v>
      </c>
      <c r="BA704" s="96" t="s">
        <v>165</v>
      </c>
      <c r="BB704" s="96" t="s">
        <v>153</v>
      </c>
      <c r="BC704" s="96" t="s">
        <v>150</v>
      </c>
      <c r="BD704" s="96" t="s">
        <v>150</v>
      </c>
      <c r="BE704" s="96" t="s">
        <v>150</v>
      </c>
      <c r="BF704" s="96" t="s">
        <v>166</v>
      </c>
      <c r="BG704" s="96" t="s">
        <v>166</v>
      </c>
      <c r="BH704" s="96" t="s">
        <v>153</v>
      </c>
      <c r="BI704" s="96" t="s">
        <v>153</v>
      </c>
      <c r="BJ704" s="96" t="s">
        <v>150</v>
      </c>
      <c r="BK704" s="96" t="s">
        <v>150</v>
      </c>
      <c r="BL704" s="96" t="s">
        <v>153</v>
      </c>
      <c r="BM704" s="96" t="s">
        <v>166</v>
      </c>
      <c r="BN704" s="96" t="s">
        <v>166</v>
      </c>
      <c r="BO704" s="96"/>
      <c r="BP704" s="96" t="s">
        <v>153</v>
      </c>
      <c r="BQ704" s="96" t="s">
        <v>150</v>
      </c>
      <c r="BR704" s="96" t="s">
        <v>150</v>
      </c>
      <c r="BS704" s="96">
        <v>25.745640000000002</v>
      </c>
      <c r="BT704" s="96">
        <v>-79.24709</v>
      </c>
      <c r="BU704" s="97">
        <v>43293</v>
      </c>
      <c r="BV704" s="118">
        <v>0.56944444444444442</v>
      </c>
      <c r="BW704" s="96" t="s">
        <v>153</v>
      </c>
      <c r="BX704" s="96" t="s">
        <v>150</v>
      </c>
      <c r="BY704" s="96" t="s">
        <v>150</v>
      </c>
      <c r="BZ704" s="96" t="s">
        <v>150</v>
      </c>
      <c r="CA704" s="118" t="s">
        <v>150</v>
      </c>
      <c r="CB704" s="118" t="s">
        <v>150</v>
      </c>
      <c r="CC704" s="118" t="s">
        <v>150</v>
      </c>
      <c r="CD704" s="96" t="s">
        <v>153</v>
      </c>
      <c r="CE704" s="96" t="s">
        <v>150</v>
      </c>
      <c r="CF704" s="96" t="s">
        <v>150</v>
      </c>
      <c r="CG704" s="96" t="s">
        <v>153</v>
      </c>
      <c r="CH704" s="96" t="s">
        <v>158</v>
      </c>
      <c r="CI704" s="96"/>
      <c r="CJ704" s="123">
        <v>2.4045775257378916</v>
      </c>
      <c r="CK704" s="123">
        <v>-12.816373829249102</v>
      </c>
      <c r="CL704" s="124">
        <v>1.9472057728833529E-2</v>
      </c>
      <c r="CM704" s="124">
        <v>0.39718194583921423</v>
      </c>
      <c r="CN704" s="123">
        <v>1.1268551926408292</v>
      </c>
      <c r="CO704" s="123">
        <v>22.985066310139711</v>
      </c>
      <c r="CP704" s="123">
        <v>1.3898685031287317</v>
      </c>
      <c r="CQ704" s="123">
        <v>33.070936372957057</v>
      </c>
      <c r="CR704" s="123">
        <v>20.397533294649254</v>
      </c>
      <c r="CS704" s="123">
        <v>23.794291545215323</v>
      </c>
    </row>
    <row r="705" spans="1:97" ht="15" customHeight="1" x14ac:dyDescent="0.55000000000000004">
      <c r="A705" s="96">
        <v>447</v>
      </c>
      <c r="E705" s="76" t="s">
        <v>356</v>
      </c>
      <c r="F705" s="96" t="s">
        <v>1636</v>
      </c>
      <c r="G705" s="96" t="s">
        <v>1679</v>
      </c>
      <c r="H705" s="96" t="s">
        <v>1680</v>
      </c>
      <c r="I705" s="97">
        <v>43293</v>
      </c>
      <c r="J705" s="98">
        <v>2018</v>
      </c>
      <c r="K705" s="98">
        <v>7</v>
      </c>
      <c r="L705" s="98" t="s">
        <v>159</v>
      </c>
      <c r="M705" s="96" t="s">
        <v>150</v>
      </c>
      <c r="N705" s="96" t="s">
        <v>360</v>
      </c>
      <c r="O705" s="118">
        <v>0.61458333333333337</v>
      </c>
      <c r="P705" s="96" t="s">
        <v>160</v>
      </c>
      <c r="Q705" s="119">
        <v>25.689910000000001</v>
      </c>
      <c r="R705" s="119">
        <v>-79.268559999999994</v>
      </c>
      <c r="S705" s="96" t="s">
        <v>152</v>
      </c>
      <c r="T705" s="96" t="s">
        <v>150</v>
      </c>
      <c r="U705" s="96" t="s">
        <v>153</v>
      </c>
      <c r="V705" s="96" t="s">
        <v>150</v>
      </c>
      <c r="W705" s="96" t="s">
        <v>150</v>
      </c>
      <c r="X705" s="96" t="s">
        <v>150</v>
      </c>
      <c r="Y705" s="96" t="s">
        <v>1681</v>
      </c>
      <c r="Z705" s="96" t="s">
        <v>1682</v>
      </c>
      <c r="AA705" s="120" t="s">
        <v>150</v>
      </c>
      <c r="AB705" s="96" t="s">
        <v>179</v>
      </c>
      <c r="AC705" s="96">
        <v>6.7</v>
      </c>
      <c r="AD705" s="96">
        <v>45.8</v>
      </c>
      <c r="AE705" s="96">
        <v>46.3</v>
      </c>
      <c r="AF705" s="96">
        <v>38.700000000000003</v>
      </c>
      <c r="AG705" s="122">
        <v>48.3</v>
      </c>
      <c r="AH705" s="122">
        <v>48.7</v>
      </c>
      <c r="AI705" s="96">
        <v>43.5</v>
      </c>
      <c r="AJ705" s="96">
        <v>38.200000000000003</v>
      </c>
      <c r="AK705" s="96">
        <v>7.8</v>
      </c>
      <c r="AL705" s="96">
        <v>5</v>
      </c>
      <c r="AM705" s="96">
        <v>15.3</v>
      </c>
      <c r="AN705" s="96" t="s">
        <v>150</v>
      </c>
      <c r="AO705" s="96" t="s">
        <v>201</v>
      </c>
      <c r="AP705" s="96" t="s">
        <v>153</v>
      </c>
      <c r="AQ705" s="96" t="s">
        <v>150</v>
      </c>
      <c r="AR705" s="96" t="s">
        <v>153</v>
      </c>
      <c r="AS705" s="96" t="s">
        <v>150</v>
      </c>
      <c r="AT705" s="96" t="s">
        <v>166</v>
      </c>
      <c r="AU705" s="96" t="s">
        <v>181</v>
      </c>
      <c r="AV705" s="96" t="s">
        <v>153</v>
      </c>
      <c r="AW705" s="96" t="s">
        <v>150</v>
      </c>
      <c r="AX705" s="96" t="s">
        <v>153</v>
      </c>
      <c r="AY705" s="96" t="s">
        <v>150</v>
      </c>
      <c r="AZ705" s="96" t="s">
        <v>165</v>
      </c>
      <c r="BA705" s="96" t="s">
        <v>165</v>
      </c>
      <c r="BB705" s="96" t="s">
        <v>153</v>
      </c>
      <c r="BC705" s="96" t="s">
        <v>150</v>
      </c>
      <c r="BD705" s="96" t="s">
        <v>150</v>
      </c>
      <c r="BE705" s="96" t="s">
        <v>150</v>
      </c>
      <c r="BF705" s="96" t="s">
        <v>166</v>
      </c>
      <c r="BG705" s="96" t="s">
        <v>166</v>
      </c>
      <c r="BH705" s="96" t="s">
        <v>153</v>
      </c>
      <c r="BI705" s="96" t="s">
        <v>153</v>
      </c>
      <c r="BJ705" s="96" t="s">
        <v>150</v>
      </c>
      <c r="BK705" s="96" t="s">
        <v>150</v>
      </c>
      <c r="BL705" s="96" t="s">
        <v>153</v>
      </c>
      <c r="BM705" s="96" t="s">
        <v>166</v>
      </c>
      <c r="BN705" s="96" t="s">
        <v>166</v>
      </c>
      <c r="BO705" s="96"/>
      <c r="BP705" s="96" t="s">
        <v>153</v>
      </c>
      <c r="BQ705" s="96" t="s">
        <v>150</v>
      </c>
      <c r="BR705" s="96" t="s">
        <v>150</v>
      </c>
      <c r="BS705" s="96">
        <v>25.68994</v>
      </c>
      <c r="BT705" s="96">
        <v>-79.268529999999998</v>
      </c>
      <c r="BU705" s="97">
        <v>43293</v>
      </c>
      <c r="BV705" s="118">
        <v>0.63680555555555551</v>
      </c>
      <c r="BW705" s="96" t="s">
        <v>153</v>
      </c>
      <c r="BX705" s="96" t="s">
        <v>150</v>
      </c>
      <c r="BY705" s="96" t="s">
        <v>150</v>
      </c>
      <c r="BZ705" s="96" t="s">
        <v>150</v>
      </c>
      <c r="CA705" s="118" t="s">
        <v>150</v>
      </c>
      <c r="CB705" s="118" t="s">
        <v>150</v>
      </c>
      <c r="CC705" s="118" t="s">
        <v>150</v>
      </c>
      <c r="CD705" s="96" t="s">
        <v>153</v>
      </c>
      <c r="CE705" s="96" t="s">
        <v>150</v>
      </c>
      <c r="CF705" s="96" t="s">
        <v>150</v>
      </c>
      <c r="CG705" s="96" t="s">
        <v>153</v>
      </c>
      <c r="CH705" s="96" t="s">
        <v>158</v>
      </c>
      <c r="CI705" s="96"/>
      <c r="CJ705" s="123">
        <v>1.6575902027273441</v>
      </c>
      <c r="CK705" s="123">
        <v>-7.3872390813664399</v>
      </c>
      <c r="CL705" s="124">
        <v>2.7133041761155385E-2</v>
      </c>
      <c r="CM705" s="124">
        <v>0.30918163329114401</v>
      </c>
      <c r="CN705" s="123">
        <v>1.8296049737798641</v>
      </c>
      <c r="CO705" s="123">
        <v>20.848390646739311</v>
      </c>
      <c r="CP705" s="123">
        <v>1.936691060753418</v>
      </c>
      <c r="CQ705" s="123">
        <v>25.743683038396671</v>
      </c>
      <c r="CR705" s="123">
        <v>11.395022939660944</v>
      </c>
      <c r="CS705" s="123">
        <v>13.292612105299737</v>
      </c>
    </row>
    <row r="706" spans="1:97" ht="15" customHeight="1" x14ac:dyDescent="0.55000000000000004">
      <c r="A706" s="96">
        <v>448</v>
      </c>
      <c r="E706" s="76" t="s">
        <v>356</v>
      </c>
      <c r="F706" s="96" t="s">
        <v>1636</v>
      </c>
      <c r="G706" s="96" t="s">
        <v>1683</v>
      </c>
      <c r="H706" s="96" t="s">
        <v>1684</v>
      </c>
      <c r="I706" s="97">
        <v>43293</v>
      </c>
      <c r="J706" s="98">
        <v>2018</v>
      </c>
      <c r="K706" s="98">
        <v>7</v>
      </c>
      <c r="L706" s="98" t="s">
        <v>159</v>
      </c>
      <c r="M706" s="96" t="s">
        <v>150</v>
      </c>
      <c r="N706" s="96" t="s">
        <v>360</v>
      </c>
      <c r="O706" s="118">
        <v>0.67708333333333337</v>
      </c>
      <c r="P706" s="96" t="s">
        <v>160</v>
      </c>
      <c r="Q706" s="119">
        <v>25.69286</v>
      </c>
      <c r="R706" s="119">
        <v>-79.269329999999997</v>
      </c>
      <c r="S706" s="96" t="s">
        <v>152</v>
      </c>
      <c r="T706" s="96" t="s">
        <v>150</v>
      </c>
      <c r="U706" s="96" t="s">
        <v>153</v>
      </c>
      <c r="V706" s="96" t="s">
        <v>150</v>
      </c>
      <c r="W706" s="96" t="s">
        <v>150</v>
      </c>
      <c r="X706" s="96" t="s">
        <v>150</v>
      </c>
      <c r="Y706" s="96" t="s">
        <v>1685</v>
      </c>
      <c r="Z706" s="96" t="s">
        <v>1686</v>
      </c>
      <c r="AA706" s="120" t="s">
        <v>150</v>
      </c>
      <c r="AB706" s="96" t="s">
        <v>179</v>
      </c>
      <c r="AC706" s="96">
        <v>4.9000000000000004</v>
      </c>
      <c r="AD706" s="96">
        <v>29.4</v>
      </c>
      <c r="AE706" s="96">
        <v>29.9</v>
      </c>
      <c r="AF706" s="96">
        <v>24.3</v>
      </c>
      <c r="AG706" s="122">
        <v>31.6</v>
      </c>
      <c r="AH706" s="122">
        <v>32.1</v>
      </c>
      <c r="AI706" s="96">
        <v>38.200000000000003</v>
      </c>
      <c r="AJ706" s="96">
        <v>24.5</v>
      </c>
      <c r="AK706" s="96">
        <v>5.6</v>
      </c>
      <c r="AL706" s="96">
        <v>3.4</v>
      </c>
      <c r="AM706" s="96">
        <v>3.3</v>
      </c>
      <c r="AN706" s="96" t="s">
        <v>150</v>
      </c>
      <c r="AO706" s="96" t="s">
        <v>163</v>
      </c>
      <c r="AP706" s="96" t="s">
        <v>153</v>
      </c>
      <c r="AQ706" s="96" t="s">
        <v>150</v>
      </c>
      <c r="AR706" s="96" t="s">
        <v>153</v>
      </c>
      <c r="AS706" s="96" t="s">
        <v>150</v>
      </c>
      <c r="AT706" s="96" t="s">
        <v>166</v>
      </c>
      <c r="AU706" s="96" t="s">
        <v>181</v>
      </c>
      <c r="AV706" s="96" t="s">
        <v>153</v>
      </c>
      <c r="AW706" s="96" t="s">
        <v>150</v>
      </c>
      <c r="AX706" s="96" t="s">
        <v>153</v>
      </c>
      <c r="AY706" s="96" t="s">
        <v>150</v>
      </c>
      <c r="AZ706" s="96" t="s">
        <v>165</v>
      </c>
      <c r="BA706" s="96" t="s">
        <v>165</v>
      </c>
      <c r="BB706" s="96" t="s">
        <v>153</v>
      </c>
      <c r="BC706" s="96" t="s">
        <v>150</v>
      </c>
      <c r="BD706" s="96" t="s">
        <v>150</v>
      </c>
      <c r="BE706" s="96" t="s">
        <v>150</v>
      </c>
      <c r="BF706" s="96" t="s">
        <v>153</v>
      </c>
      <c r="BG706" s="96" t="s">
        <v>166</v>
      </c>
      <c r="BH706" s="96" t="s">
        <v>153</v>
      </c>
      <c r="BI706" s="96" t="s">
        <v>153</v>
      </c>
      <c r="BJ706" s="96" t="s">
        <v>150</v>
      </c>
      <c r="BK706" s="96" t="s">
        <v>150</v>
      </c>
      <c r="BL706" s="96" t="s">
        <v>153</v>
      </c>
      <c r="BM706" s="96" t="s">
        <v>166</v>
      </c>
      <c r="BN706" s="96" t="s">
        <v>166</v>
      </c>
      <c r="BO706" s="96"/>
      <c r="BP706" s="96" t="s">
        <v>153</v>
      </c>
      <c r="BQ706" s="96" t="s">
        <v>150</v>
      </c>
      <c r="BR706" s="96" t="s">
        <v>150</v>
      </c>
      <c r="BS706" s="96">
        <v>25.69286</v>
      </c>
      <c r="BT706" s="96">
        <v>-79.269329999999997</v>
      </c>
      <c r="BU706" s="97">
        <v>43293</v>
      </c>
      <c r="BV706" s="118">
        <v>0.72083333333333333</v>
      </c>
      <c r="BW706" s="96" t="s">
        <v>153</v>
      </c>
      <c r="BX706" s="96" t="s">
        <v>150</v>
      </c>
      <c r="BY706" s="96" t="s">
        <v>150</v>
      </c>
      <c r="BZ706" s="96" t="s">
        <v>150</v>
      </c>
      <c r="CA706" s="118" t="s">
        <v>150</v>
      </c>
      <c r="CB706" s="118" t="s">
        <v>150</v>
      </c>
      <c r="CC706" s="118" t="s">
        <v>150</v>
      </c>
      <c r="CD706" s="96" t="s">
        <v>153</v>
      </c>
      <c r="CE706" s="96" t="s">
        <v>150</v>
      </c>
      <c r="CF706" s="96" t="s">
        <v>150</v>
      </c>
      <c r="CG706" s="96" t="s">
        <v>153</v>
      </c>
      <c r="CH706" s="96" t="s">
        <v>158</v>
      </c>
      <c r="CI706" s="96"/>
      <c r="CJ706" s="123">
        <v>1.7090022856875842</v>
      </c>
      <c r="CK706" s="123">
        <v>-7.8825356317017397</v>
      </c>
      <c r="CL706" s="124">
        <v>3.4842968570083586E-2</v>
      </c>
      <c r="CM706" s="124">
        <v>0.35796465101867908</v>
      </c>
      <c r="CN706" s="123">
        <v>2.0128809110389128</v>
      </c>
      <c r="CO706" s="123">
        <v>20.679644772887293</v>
      </c>
      <c r="CP706" s="123">
        <v>2.4870070356947598</v>
      </c>
      <c r="CQ706" s="123">
        <v>29.805549626867535</v>
      </c>
      <c r="CR706" s="123">
        <v>10.273655366036463</v>
      </c>
      <c r="CS706" s="123">
        <v>11.984505551887667</v>
      </c>
    </row>
    <row r="707" spans="1:97" ht="15" customHeight="1" x14ac:dyDescent="0.55000000000000004">
      <c r="A707" s="96">
        <v>449</v>
      </c>
      <c r="E707" s="76" t="s">
        <v>356</v>
      </c>
      <c r="F707" s="96" t="s">
        <v>1636</v>
      </c>
      <c r="G707" s="96" t="s">
        <v>1687</v>
      </c>
      <c r="H707" s="96" t="s">
        <v>1688</v>
      </c>
      <c r="I707" s="97">
        <v>43293</v>
      </c>
      <c r="J707" s="98">
        <v>2018</v>
      </c>
      <c r="K707" s="98">
        <v>7</v>
      </c>
      <c r="L707" s="98" t="s">
        <v>159</v>
      </c>
      <c r="M707" s="96" t="s">
        <v>150</v>
      </c>
      <c r="N707" s="96" t="s">
        <v>360</v>
      </c>
      <c r="O707" s="118">
        <v>0.6875</v>
      </c>
      <c r="P707" s="96" t="s">
        <v>160</v>
      </c>
      <c r="Q707" s="119">
        <v>25.69286</v>
      </c>
      <c r="R707" s="119">
        <v>-79.269329999999997</v>
      </c>
      <c r="S707" s="96" t="s">
        <v>152</v>
      </c>
      <c r="T707" s="96" t="s">
        <v>150</v>
      </c>
      <c r="U707" s="96" t="s">
        <v>153</v>
      </c>
      <c r="V707" s="96" t="s">
        <v>150</v>
      </c>
      <c r="W707" s="96" t="s">
        <v>150</v>
      </c>
      <c r="X707" s="96" t="s">
        <v>150</v>
      </c>
      <c r="Y707" s="96" t="s">
        <v>1689</v>
      </c>
      <c r="Z707" s="96" t="s">
        <v>1690</v>
      </c>
      <c r="AA707" s="120" t="s">
        <v>150</v>
      </c>
      <c r="AB707" s="96" t="s">
        <v>179</v>
      </c>
      <c r="AC707" s="96">
        <v>7.2</v>
      </c>
      <c r="AD707" s="96">
        <v>41.8</v>
      </c>
      <c r="AE707" s="96">
        <v>42.5</v>
      </c>
      <c r="AF707" s="96">
        <v>32.6</v>
      </c>
      <c r="AG707" s="122">
        <v>45.9</v>
      </c>
      <c r="AH707" s="122">
        <v>46.7</v>
      </c>
      <c r="AI707" s="96">
        <v>38.4</v>
      </c>
      <c r="AJ707" s="96">
        <v>34.200000000000003</v>
      </c>
      <c r="AK707" s="96">
        <v>9.6999999999999993</v>
      </c>
      <c r="AL707" s="96">
        <v>6</v>
      </c>
      <c r="AM707" s="96">
        <v>8.8000000000000007</v>
      </c>
      <c r="AN707" s="96" t="s">
        <v>150</v>
      </c>
      <c r="AO707" s="96" t="s">
        <v>201</v>
      </c>
      <c r="AP707" s="96" t="s">
        <v>153</v>
      </c>
      <c r="AQ707" s="96" t="s">
        <v>150</v>
      </c>
      <c r="AR707" s="96" t="s">
        <v>153</v>
      </c>
      <c r="AS707" s="96" t="s">
        <v>150</v>
      </c>
      <c r="AT707" s="96" t="s">
        <v>166</v>
      </c>
      <c r="AU707" s="96" t="s">
        <v>181</v>
      </c>
      <c r="AV707" s="96" t="s">
        <v>153</v>
      </c>
      <c r="AW707" s="96" t="s">
        <v>150</v>
      </c>
      <c r="AX707" s="96" t="s">
        <v>153</v>
      </c>
      <c r="AY707" s="96" t="s">
        <v>150</v>
      </c>
      <c r="AZ707" s="96" t="s">
        <v>165</v>
      </c>
      <c r="BA707" s="96" t="s">
        <v>165</v>
      </c>
      <c r="BB707" s="96" t="s">
        <v>153</v>
      </c>
      <c r="BC707" s="96" t="s">
        <v>150</v>
      </c>
      <c r="BD707" s="96" t="s">
        <v>150</v>
      </c>
      <c r="BE707" s="96" t="s">
        <v>150</v>
      </c>
      <c r="BF707" s="96" t="s">
        <v>153</v>
      </c>
      <c r="BG707" s="96" t="s">
        <v>166</v>
      </c>
      <c r="BH707" s="96" t="s">
        <v>153</v>
      </c>
      <c r="BI707" s="96" t="s">
        <v>153</v>
      </c>
      <c r="BJ707" s="96" t="s">
        <v>150</v>
      </c>
      <c r="BK707" s="96" t="s">
        <v>150</v>
      </c>
      <c r="BL707" s="96" t="s">
        <v>153</v>
      </c>
      <c r="BM707" s="96" t="s">
        <v>166</v>
      </c>
      <c r="BN707" s="96" t="s">
        <v>166</v>
      </c>
      <c r="BO707" s="96"/>
      <c r="BP707" s="96" t="s">
        <v>153</v>
      </c>
      <c r="BQ707" s="96" t="s">
        <v>150</v>
      </c>
      <c r="BR707" s="96" t="s">
        <v>150</v>
      </c>
      <c r="BS707" s="96">
        <v>25.69286</v>
      </c>
      <c r="BT707" s="96">
        <v>-79.269329999999997</v>
      </c>
      <c r="BU707" s="97">
        <v>43293</v>
      </c>
      <c r="BV707" s="118">
        <v>0.6875</v>
      </c>
      <c r="BW707" s="96" t="s">
        <v>153</v>
      </c>
      <c r="BX707" s="96" t="s">
        <v>150</v>
      </c>
      <c r="BY707" s="96" t="s">
        <v>150</v>
      </c>
      <c r="BZ707" s="96" t="s">
        <v>150</v>
      </c>
      <c r="CA707" s="118" t="s">
        <v>150</v>
      </c>
      <c r="CB707" s="118" t="s">
        <v>150</v>
      </c>
      <c r="CC707" s="118" t="s">
        <v>150</v>
      </c>
      <c r="CD707" s="96" t="s">
        <v>153</v>
      </c>
      <c r="CE707" s="96" t="s">
        <v>150</v>
      </c>
      <c r="CF707" s="96" t="s">
        <v>150</v>
      </c>
      <c r="CG707" s="96" t="s">
        <v>153</v>
      </c>
      <c r="CH707" s="96" t="s">
        <v>158</v>
      </c>
      <c r="CI707" s="96"/>
      <c r="CJ707" s="123">
        <v>2.4049327611324949</v>
      </c>
      <c r="CK707" s="123">
        <v>-11.747044269250519</v>
      </c>
      <c r="CL707" s="124">
        <v>4.9144104008583017E-2</v>
      </c>
      <c r="CM707" s="124">
        <v>0.18219587248209274</v>
      </c>
      <c r="CN707" s="123">
        <v>5.1676239756659328</v>
      </c>
      <c r="CO707" s="123">
        <v>19.15834621262805</v>
      </c>
      <c r="CP707" s="123">
        <v>3.5077875809124208</v>
      </c>
      <c r="CQ707" s="123">
        <v>15.170347417326623</v>
      </c>
      <c r="CR707" s="123">
        <v>3.7073800847050182</v>
      </c>
      <c r="CS707" s="123">
        <v>4.3247622803261709</v>
      </c>
    </row>
    <row r="708" spans="1:97" ht="15" customHeight="1" x14ac:dyDescent="0.55000000000000004">
      <c r="A708" s="96">
        <v>474</v>
      </c>
      <c r="E708" s="76" t="s">
        <v>356</v>
      </c>
      <c r="F708" s="96" t="s">
        <v>1636</v>
      </c>
      <c r="G708" s="96" t="s">
        <v>1741</v>
      </c>
      <c r="H708" s="96" t="s">
        <v>1742</v>
      </c>
      <c r="I708" s="97" t="s">
        <v>1740</v>
      </c>
      <c r="J708" s="98">
        <v>2018</v>
      </c>
      <c r="K708" s="98">
        <v>8</v>
      </c>
      <c r="L708" s="98" t="s">
        <v>159</v>
      </c>
      <c r="M708" s="96" t="s">
        <v>150</v>
      </c>
      <c r="N708" s="96" t="s">
        <v>360</v>
      </c>
      <c r="O708" s="118">
        <v>0.58680555555555558</v>
      </c>
      <c r="P708" s="96" t="s">
        <v>160</v>
      </c>
      <c r="Q708" s="119">
        <v>25.690950000000001</v>
      </c>
      <c r="R708" s="119">
        <v>-79.266769999999994</v>
      </c>
      <c r="S708" s="96" t="s">
        <v>152</v>
      </c>
      <c r="T708" s="96" t="s">
        <v>150</v>
      </c>
      <c r="U708" s="96" t="s">
        <v>153</v>
      </c>
      <c r="V708" s="96" t="s">
        <v>150</v>
      </c>
      <c r="W708" s="96" t="s">
        <v>150</v>
      </c>
      <c r="X708" s="96" t="s">
        <v>150</v>
      </c>
      <c r="Y708" s="96" t="s">
        <v>1743</v>
      </c>
      <c r="Z708" s="96" t="s">
        <v>1744</v>
      </c>
      <c r="AA708" s="120" t="s">
        <v>150</v>
      </c>
      <c r="AB708" s="96" t="s">
        <v>179</v>
      </c>
      <c r="AC708" s="96">
        <v>7.6</v>
      </c>
      <c r="AD708" s="96">
        <v>47.6</v>
      </c>
      <c r="AE708" s="96">
        <v>48.4</v>
      </c>
      <c r="AF708" s="96">
        <v>36.6</v>
      </c>
      <c r="AG708" s="122">
        <v>50.5</v>
      </c>
      <c r="AH708" s="122">
        <v>51.1</v>
      </c>
      <c r="AI708" s="96">
        <v>42.9</v>
      </c>
      <c r="AJ708" s="96">
        <v>39.700000000000003</v>
      </c>
      <c r="AK708" s="96">
        <v>9.1999999999999993</v>
      </c>
      <c r="AL708" s="96">
        <v>5.4</v>
      </c>
      <c r="AM708" s="96">
        <v>14.6</v>
      </c>
      <c r="AN708" s="96" t="s">
        <v>150</v>
      </c>
      <c r="AO708" s="96" t="s">
        <v>163</v>
      </c>
      <c r="AP708" s="96" t="s">
        <v>153</v>
      </c>
      <c r="AQ708" s="96" t="s">
        <v>150</v>
      </c>
      <c r="AR708" s="96" t="s">
        <v>153</v>
      </c>
      <c r="AS708" s="96" t="s">
        <v>150</v>
      </c>
      <c r="AT708" s="96" t="s">
        <v>166</v>
      </c>
      <c r="AU708" s="96" t="s">
        <v>181</v>
      </c>
      <c r="AV708" s="96" t="s">
        <v>153</v>
      </c>
      <c r="AW708" s="96" t="s">
        <v>150</v>
      </c>
      <c r="AX708" s="96" t="s">
        <v>153</v>
      </c>
      <c r="AY708" s="96" t="s">
        <v>150</v>
      </c>
      <c r="AZ708" s="96" t="s">
        <v>165</v>
      </c>
      <c r="BA708" s="96" t="s">
        <v>165</v>
      </c>
      <c r="BB708" s="96" t="s">
        <v>153</v>
      </c>
      <c r="BC708" s="96" t="s">
        <v>150</v>
      </c>
      <c r="BD708" s="96" t="s">
        <v>150</v>
      </c>
      <c r="BE708" s="96" t="s">
        <v>150</v>
      </c>
      <c r="BF708" s="96" t="s">
        <v>153</v>
      </c>
      <c r="BG708" s="96" t="s">
        <v>166</v>
      </c>
      <c r="BH708" s="96" t="s">
        <v>153</v>
      </c>
      <c r="BI708" s="96" t="s">
        <v>153</v>
      </c>
      <c r="BJ708" s="96" t="s">
        <v>150</v>
      </c>
      <c r="BK708" s="96" t="s">
        <v>150</v>
      </c>
      <c r="BL708" s="96" t="s">
        <v>150</v>
      </c>
      <c r="BM708" s="96" t="s">
        <v>166</v>
      </c>
      <c r="BN708" s="96" t="s">
        <v>166</v>
      </c>
      <c r="BO708" s="96"/>
      <c r="BP708" s="96" t="s">
        <v>153</v>
      </c>
      <c r="BQ708" s="96" t="s">
        <v>150</v>
      </c>
      <c r="BR708" s="96" t="s">
        <v>150</v>
      </c>
      <c r="BS708" s="96">
        <v>25.691990000000001</v>
      </c>
      <c r="BT708" s="96">
        <v>-79.26849</v>
      </c>
      <c r="BU708" s="97">
        <v>43332</v>
      </c>
      <c r="BV708" s="118">
        <v>0.69097222222222221</v>
      </c>
      <c r="BW708" s="96" t="s">
        <v>153</v>
      </c>
      <c r="BX708" s="96" t="s">
        <v>150</v>
      </c>
      <c r="BY708" s="96" t="s">
        <v>150</v>
      </c>
      <c r="BZ708" s="96" t="s">
        <v>150</v>
      </c>
      <c r="CA708" s="118" t="s">
        <v>150</v>
      </c>
      <c r="CB708" s="118" t="s">
        <v>150</v>
      </c>
      <c r="CC708" s="118" t="s">
        <v>150</v>
      </c>
      <c r="CD708" s="96" t="s">
        <v>153</v>
      </c>
      <c r="CE708" s="96" t="s">
        <v>150</v>
      </c>
      <c r="CF708" s="96" t="s">
        <v>150</v>
      </c>
      <c r="CG708" s="96" t="s">
        <v>153</v>
      </c>
      <c r="CH708" s="96" t="s">
        <v>158</v>
      </c>
      <c r="CI708" s="96"/>
      <c r="CJ708" s="123">
        <v>-3.4388618956812316</v>
      </c>
      <c r="CK708" s="123">
        <v>-5.7050912725428615</v>
      </c>
      <c r="CL708" s="124">
        <v>2.9535527126124977E-2</v>
      </c>
      <c r="CM708" s="124">
        <v>0.15515694739921729</v>
      </c>
      <c r="CN708" s="123">
        <v>3.0323949821483551</v>
      </c>
      <c r="CO708" s="123">
        <v>15.929871396223541</v>
      </c>
      <c r="CP708" s="123">
        <v>2.1081746699589563</v>
      </c>
      <c r="CQ708" s="123">
        <v>12.918979800101356</v>
      </c>
      <c r="CR708" s="123">
        <v>5.2532310236635915</v>
      </c>
      <c r="CS708" s="123">
        <v>6.1280405196941645</v>
      </c>
    </row>
    <row r="709" spans="1:97" ht="15" customHeight="1" x14ac:dyDescent="0.55000000000000004">
      <c r="A709" s="96">
        <v>475</v>
      </c>
      <c r="E709" s="76" t="s">
        <v>356</v>
      </c>
      <c r="F709" s="96" t="s">
        <v>1636</v>
      </c>
      <c r="G709" s="96" t="s">
        <v>1745</v>
      </c>
      <c r="H709" s="96" t="s">
        <v>1746</v>
      </c>
      <c r="I709" s="97" t="s">
        <v>1740</v>
      </c>
      <c r="J709" s="98">
        <v>2018</v>
      </c>
      <c r="K709" s="98">
        <v>8</v>
      </c>
      <c r="L709" s="98" t="s">
        <v>159</v>
      </c>
      <c r="M709" s="96" t="s">
        <v>150</v>
      </c>
      <c r="N709" s="96" t="s">
        <v>360</v>
      </c>
      <c r="O709" s="118">
        <v>0.59722222222222221</v>
      </c>
      <c r="P709" s="96" t="s">
        <v>160</v>
      </c>
      <c r="Q709" s="119">
        <v>25.691839999999999</v>
      </c>
      <c r="R709" s="119">
        <v>-79.268219999999999</v>
      </c>
      <c r="S709" s="96" t="s">
        <v>152</v>
      </c>
      <c r="T709" s="96" t="s">
        <v>150</v>
      </c>
      <c r="U709" s="96" t="s">
        <v>153</v>
      </c>
      <c r="V709" s="96" t="s">
        <v>150</v>
      </c>
      <c r="W709" s="96" t="s">
        <v>150</v>
      </c>
      <c r="X709" s="96" t="s">
        <v>150</v>
      </c>
      <c r="Y709" s="96" t="s">
        <v>1747</v>
      </c>
      <c r="Z709" s="96" t="s">
        <v>1748</v>
      </c>
      <c r="AA709" s="120" t="s">
        <v>150</v>
      </c>
      <c r="AB709" s="96" t="s">
        <v>179</v>
      </c>
      <c r="AC709" s="96">
        <v>7.1</v>
      </c>
      <c r="AD709" s="96">
        <v>43</v>
      </c>
      <c r="AE709" s="96">
        <v>44.4</v>
      </c>
      <c r="AF709" s="96">
        <v>35.700000000000003</v>
      </c>
      <c r="AG709" s="122">
        <v>46</v>
      </c>
      <c r="AH709" s="122">
        <v>46.9</v>
      </c>
      <c r="AI709" s="96">
        <v>42.8</v>
      </c>
      <c r="AJ709" s="96">
        <v>37.700000000000003</v>
      </c>
      <c r="AK709" s="96">
        <v>8.1999999999999993</v>
      </c>
      <c r="AL709" s="96">
        <v>4.8</v>
      </c>
      <c r="AM709" s="96">
        <v>9.9</v>
      </c>
      <c r="AN709" s="96" t="s">
        <v>150</v>
      </c>
      <c r="AO709" s="96" t="s">
        <v>201</v>
      </c>
      <c r="AP709" s="96" t="s">
        <v>153</v>
      </c>
      <c r="AQ709" s="96" t="s">
        <v>150</v>
      </c>
      <c r="AR709" s="96" t="s">
        <v>153</v>
      </c>
      <c r="AS709" s="96" t="s">
        <v>150</v>
      </c>
      <c r="AT709" s="96" t="s">
        <v>166</v>
      </c>
      <c r="AU709" s="96" t="s">
        <v>181</v>
      </c>
      <c r="AV709" s="96" t="s">
        <v>153</v>
      </c>
      <c r="AW709" s="96" t="s">
        <v>150</v>
      </c>
      <c r="AX709" s="96" t="s">
        <v>153</v>
      </c>
      <c r="AY709" s="96" t="s">
        <v>150</v>
      </c>
      <c r="AZ709" s="96" t="s">
        <v>165</v>
      </c>
      <c r="BA709" s="96" t="s">
        <v>165</v>
      </c>
      <c r="BB709" s="96" t="s">
        <v>153</v>
      </c>
      <c r="BC709" s="96" t="s">
        <v>150</v>
      </c>
      <c r="BD709" s="96" t="s">
        <v>150</v>
      </c>
      <c r="BE709" s="96" t="s">
        <v>150</v>
      </c>
      <c r="BF709" s="96" t="s">
        <v>166</v>
      </c>
      <c r="BG709" s="96" t="s">
        <v>166</v>
      </c>
      <c r="BH709" s="96" t="s">
        <v>153</v>
      </c>
      <c r="BI709" s="96" t="s">
        <v>153</v>
      </c>
      <c r="BJ709" s="96" t="s">
        <v>150</v>
      </c>
      <c r="BK709" s="96" t="s">
        <v>150</v>
      </c>
      <c r="BL709" s="96" t="s">
        <v>150</v>
      </c>
      <c r="BM709" s="96" t="s">
        <v>166</v>
      </c>
      <c r="BN709" s="96" t="s">
        <v>166</v>
      </c>
      <c r="BO709" s="96"/>
      <c r="BP709" s="96" t="s">
        <v>153</v>
      </c>
      <c r="BQ709" s="96" t="s">
        <v>150</v>
      </c>
      <c r="BR709" s="96" t="s">
        <v>150</v>
      </c>
      <c r="BS709" s="96">
        <v>25.691990000000001</v>
      </c>
      <c r="BT709" s="96">
        <v>-79.26849</v>
      </c>
      <c r="BU709" s="97">
        <v>43332</v>
      </c>
      <c r="BV709" s="118">
        <v>0.67847222222222225</v>
      </c>
      <c r="BW709" s="96" t="s">
        <v>153</v>
      </c>
      <c r="BX709" s="96" t="s">
        <v>150</v>
      </c>
      <c r="BY709" s="96" t="s">
        <v>150</v>
      </c>
      <c r="BZ709" s="96" t="s">
        <v>150</v>
      </c>
      <c r="CA709" s="118" t="s">
        <v>150</v>
      </c>
      <c r="CB709" s="118" t="s">
        <v>150</v>
      </c>
      <c r="CC709" s="118" t="s">
        <v>150</v>
      </c>
      <c r="CD709" s="96" t="s">
        <v>153</v>
      </c>
      <c r="CE709" s="96" t="s">
        <v>150</v>
      </c>
      <c r="CF709" s="96" t="s">
        <v>150</v>
      </c>
      <c r="CG709" s="96" t="s">
        <v>153</v>
      </c>
      <c r="CH709" s="96" t="s">
        <v>158</v>
      </c>
      <c r="CI709" s="96"/>
      <c r="CJ709" s="123">
        <v>-5.3536066009681447</v>
      </c>
      <c r="CK709" s="123">
        <v>-6.4721485036128081</v>
      </c>
      <c r="CL709" s="124">
        <v>2.3214740645788965E-2</v>
      </c>
      <c r="CM709" s="124">
        <v>0.3588105993029716</v>
      </c>
      <c r="CN709" s="123">
        <v>1.2322049175047221</v>
      </c>
      <c r="CO709" s="123">
        <v>19.045148582960277</v>
      </c>
      <c r="CP709" s="123">
        <v>1.6570121802847226</v>
      </c>
      <c r="CQ709" s="123">
        <v>29.87598661973119</v>
      </c>
      <c r="CR709" s="123">
        <v>15.456153690351824</v>
      </c>
      <c r="CS709" s="123">
        <v>18.030034404815076</v>
      </c>
    </row>
    <row r="710" spans="1:97" ht="15" customHeight="1" x14ac:dyDescent="0.55000000000000004">
      <c r="A710" s="96">
        <v>476</v>
      </c>
      <c r="E710" s="76" t="s">
        <v>356</v>
      </c>
      <c r="F710" s="96" t="s">
        <v>1636</v>
      </c>
      <c r="G710" s="96" t="s">
        <v>1749</v>
      </c>
      <c r="H710" s="96" t="s">
        <v>1750</v>
      </c>
      <c r="I710" s="97" t="s">
        <v>1740</v>
      </c>
      <c r="J710" s="98">
        <v>2018</v>
      </c>
      <c r="K710" s="98">
        <v>8</v>
      </c>
      <c r="L710" s="98" t="s">
        <v>159</v>
      </c>
      <c r="M710" s="96" t="s">
        <v>150</v>
      </c>
      <c r="N710" s="96" t="s">
        <v>360</v>
      </c>
      <c r="O710" s="118">
        <v>0.60416666666666663</v>
      </c>
      <c r="P710" s="96" t="s">
        <v>160</v>
      </c>
      <c r="Q710" s="119">
        <v>25.69172</v>
      </c>
      <c r="R710" s="119">
        <v>-79.268119999999996</v>
      </c>
      <c r="S710" s="96" t="s">
        <v>152</v>
      </c>
      <c r="T710" s="96" t="s">
        <v>150</v>
      </c>
      <c r="U710" s="96" t="s">
        <v>153</v>
      </c>
      <c r="V710" s="96" t="s">
        <v>150</v>
      </c>
      <c r="W710" s="96" t="s">
        <v>150</v>
      </c>
      <c r="X710" s="96" t="s">
        <v>150</v>
      </c>
      <c r="Y710" s="96" t="s">
        <v>1751</v>
      </c>
      <c r="Z710" s="96" t="s">
        <v>1752</v>
      </c>
      <c r="AA710" s="120" t="s">
        <v>150</v>
      </c>
      <c r="AB710" s="96" t="s">
        <v>179</v>
      </c>
      <c r="AC710" s="96">
        <v>5.7</v>
      </c>
      <c r="AD710" s="96">
        <v>35.9</v>
      </c>
      <c r="AE710" s="96">
        <v>38.200000000000003</v>
      </c>
      <c r="AF710" s="96">
        <v>31.4</v>
      </c>
      <c r="AG710" s="122">
        <v>39.200000000000003</v>
      </c>
      <c r="AH710" s="122">
        <v>40</v>
      </c>
      <c r="AI710" s="96">
        <v>36.9</v>
      </c>
      <c r="AJ710" s="96">
        <v>31.5</v>
      </c>
      <c r="AK710" s="96">
        <v>5.5</v>
      </c>
      <c r="AL710" s="96">
        <v>3.2</v>
      </c>
      <c r="AM710" s="96">
        <v>6</v>
      </c>
      <c r="AN710" s="96" t="s">
        <v>150</v>
      </c>
      <c r="AO710" s="96" t="s">
        <v>163</v>
      </c>
      <c r="AP710" s="96" t="s">
        <v>153</v>
      </c>
      <c r="AQ710" s="96" t="s">
        <v>150</v>
      </c>
      <c r="AR710" s="96" t="s">
        <v>153</v>
      </c>
      <c r="AS710" s="96" t="s">
        <v>150</v>
      </c>
      <c r="AT710" s="96" t="s">
        <v>166</v>
      </c>
      <c r="AU710" s="96" t="s">
        <v>181</v>
      </c>
      <c r="AV710" s="96" t="s">
        <v>153</v>
      </c>
      <c r="AW710" s="96" t="s">
        <v>150</v>
      </c>
      <c r="AX710" s="96" t="s">
        <v>153</v>
      </c>
      <c r="AY710" s="96" t="s">
        <v>150</v>
      </c>
      <c r="AZ710" s="96" t="s">
        <v>165</v>
      </c>
      <c r="BA710" s="96" t="s">
        <v>165</v>
      </c>
      <c r="BB710" s="96" t="s">
        <v>153</v>
      </c>
      <c r="BC710" s="96" t="s">
        <v>150</v>
      </c>
      <c r="BD710" s="96" t="s">
        <v>150</v>
      </c>
      <c r="BE710" s="96" t="s">
        <v>150</v>
      </c>
      <c r="BF710" s="96" t="s">
        <v>166</v>
      </c>
      <c r="BG710" s="96" t="s">
        <v>166</v>
      </c>
      <c r="BH710" s="96" t="s">
        <v>153</v>
      </c>
      <c r="BI710" s="96" t="s">
        <v>153</v>
      </c>
      <c r="BJ710" s="96" t="s">
        <v>150</v>
      </c>
      <c r="BK710" s="96" t="s">
        <v>150</v>
      </c>
      <c r="BL710" s="96" t="s">
        <v>150</v>
      </c>
      <c r="BM710" s="96" t="s">
        <v>166</v>
      </c>
      <c r="BN710" s="96" t="s">
        <v>166</v>
      </c>
      <c r="BO710" s="96"/>
      <c r="BP710" s="96" t="s">
        <v>153</v>
      </c>
      <c r="BQ710" s="96" t="s">
        <v>150</v>
      </c>
      <c r="BR710" s="96" t="s">
        <v>150</v>
      </c>
      <c r="BS710" s="96">
        <v>25.691990000000001</v>
      </c>
      <c r="BT710" s="96">
        <v>-79.26849</v>
      </c>
      <c r="BU710" s="97">
        <v>43332</v>
      </c>
      <c r="BV710" s="118">
        <v>0.68819444444444444</v>
      </c>
      <c r="BW710" s="96" t="s">
        <v>153</v>
      </c>
      <c r="BX710" s="96" t="s">
        <v>150</v>
      </c>
      <c r="BY710" s="96" t="s">
        <v>150</v>
      </c>
      <c r="BZ710" s="96" t="s">
        <v>150</v>
      </c>
      <c r="CA710" s="118" t="s">
        <v>150</v>
      </c>
      <c r="CB710" s="118" t="s">
        <v>150</v>
      </c>
      <c r="CC710" s="118" t="s">
        <v>150</v>
      </c>
      <c r="CD710" s="96" t="s">
        <v>153</v>
      </c>
      <c r="CE710" s="96" t="s">
        <v>150</v>
      </c>
      <c r="CF710" s="96" t="s">
        <v>150</v>
      </c>
      <c r="CG710" s="96" t="s">
        <v>153</v>
      </c>
      <c r="CH710" s="96" t="s">
        <v>158</v>
      </c>
      <c r="CI710" s="96"/>
      <c r="CJ710" s="123">
        <v>-4.8142837699146455</v>
      </c>
      <c r="CK710" s="123">
        <v>-2.4836018929858668</v>
      </c>
      <c r="CL710" s="124">
        <v>3.4604012660770275E-2</v>
      </c>
      <c r="CM710" s="124">
        <v>0.59941781323924692</v>
      </c>
      <c r="CN710" s="123">
        <v>1.6470258286896848</v>
      </c>
      <c r="CO710" s="123">
        <v>28.530119621096951</v>
      </c>
      <c r="CP710" s="123">
        <v>2.4699509393840309</v>
      </c>
      <c r="CQ710" s="123">
        <v>49.909892859221223</v>
      </c>
      <c r="CR710" s="123">
        <v>17.322205349866614</v>
      </c>
      <c r="CS710" s="123">
        <v>20.206835716205767</v>
      </c>
    </row>
    <row r="711" spans="1:97" ht="15" customHeight="1" x14ac:dyDescent="0.55000000000000004">
      <c r="A711" s="96">
        <v>480</v>
      </c>
      <c r="E711" s="76" t="s">
        <v>356</v>
      </c>
      <c r="F711" s="96" t="s">
        <v>1636</v>
      </c>
      <c r="G711" s="96" t="s">
        <v>1760</v>
      </c>
      <c r="H711" s="96" t="s">
        <v>1761</v>
      </c>
      <c r="I711" s="97" t="s">
        <v>1762</v>
      </c>
      <c r="J711" s="98">
        <v>2018</v>
      </c>
      <c r="K711" s="98">
        <v>8</v>
      </c>
      <c r="L711" s="98" t="s">
        <v>159</v>
      </c>
      <c r="M711" s="96" t="s">
        <v>150</v>
      </c>
      <c r="N711" s="96" t="s">
        <v>380</v>
      </c>
      <c r="O711" s="118">
        <v>0.44791666666666669</v>
      </c>
      <c r="P711" s="96" t="s">
        <v>160</v>
      </c>
      <c r="Q711" s="119">
        <v>25.7471</v>
      </c>
      <c r="R711" s="119">
        <v>-79.248580000000004</v>
      </c>
      <c r="S711" s="96" t="s">
        <v>152</v>
      </c>
      <c r="T711" s="96" t="s">
        <v>150</v>
      </c>
      <c r="U711" s="96" t="s">
        <v>153</v>
      </c>
      <c r="V711" s="96" t="s">
        <v>150</v>
      </c>
      <c r="W711" s="96" t="s">
        <v>150</v>
      </c>
      <c r="X711" s="96" t="s">
        <v>150</v>
      </c>
      <c r="Y711" s="96" t="s">
        <v>1763</v>
      </c>
      <c r="Z711" s="96" t="s">
        <v>1764</v>
      </c>
      <c r="AA711" s="120" t="s">
        <v>150</v>
      </c>
      <c r="AB711" s="96" t="s">
        <v>179</v>
      </c>
      <c r="AC711" s="96">
        <v>5.6</v>
      </c>
      <c r="AD711" s="96">
        <v>37</v>
      </c>
      <c r="AE711" s="96">
        <v>37.799999999999997</v>
      </c>
      <c r="AF711" s="96">
        <v>29.6</v>
      </c>
      <c r="AG711" s="122">
        <v>39.9</v>
      </c>
      <c r="AH711" s="122">
        <v>40.700000000000003</v>
      </c>
      <c r="AI711" s="96">
        <v>34</v>
      </c>
      <c r="AJ711" s="96">
        <v>30.6</v>
      </c>
      <c r="AK711" s="96">
        <v>5.8</v>
      </c>
      <c r="AL711" s="96">
        <v>3.5</v>
      </c>
      <c r="AM711" s="96">
        <v>6.5</v>
      </c>
      <c r="AN711" s="96" t="s">
        <v>150</v>
      </c>
      <c r="AO711" s="96" t="s">
        <v>163</v>
      </c>
      <c r="AP711" s="96" t="s">
        <v>153</v>
      </c>
      <c r="AQ711" s="96" t="s">
        <v>150</v>
      </c>
      <c r="AR711" s="96" t="s">
        <v>153</v>
      </c>
      <c r="AS711" s="96" t="s">
        <v>150</v>
      </c>
      <c r="AT711" s="96" t="s">
        <v>166</v>
      </c>
      <c r="AU711" s="96" t="s">
        <v>181</v>
      </c>
      <c r="AV711" s="96" t="s">
        <v>153</v>
      </c>
      <c r="AW711" s="96" t="s">
        <v>150</v>
      </c>
      <c r="AX711" s="96" t="s">
        <v>153</v>
      </c>
      <c r="AY711" s="96" t="s">
        <v>150</v>
      </c>
      <c r="AZ711" s="96" t="s">
        <v>165</v>
      </c>
      <c r="BA711" s="96" t="s">
        <v>165</v>
      </c>
      <c r="BB711" s="96" t="s">
        <v>153</v>
      </c>
      <c r="BC711" s="96" t="s">
        <v>150</v>
      </c>
      <c r="BD711" s="96" t="s">
        <v>150</v>
      </c>
      <c r="BE711" s="96" t="s">
        <v>150</v>
      </c>
      <c r="BF711" s="96" t="s">
        <v>166</v>
      </c>
      <c r="BG711" s="96" t="s">
        <v>166</v>
      </c>
      <c r="BH711" s="96" t="s">
        <v>153</v>
      </c>
      <c r="BI711" s="96" t="s">
        <v>153</v>
      </c>
      <c r="BJ711" s="96" t="s">
        <v>150</v>
      </c>
      <c r="BK711" s="96" t="s">
        <v>150</v>
      </c>
      <c r="BL711" s="96" t="s">
        <v>150</v>
      </c>
      <c r="BM711" s="96" t="s">
        <v>166</v>
      </c>
      <c r="BN711" s="96" t="s">
        <v>166</v>
      </c>
      <c r="BO711" s="96"/>
      <c r="BP711" s="96" t="s">
        <v>153</v>
      </c>
      <c r="BQ711" s="96" t="s">
        <v>150</v>
      </c>
      <c r="BR711" s="96" t="s">
        <v>150</v>
      </c>
      <c r="BS711" s="96">
        <v>25.747039999999998</v>
      </c>
      <c r="BT711" s="96">
        <v>-79.248440000000002</v>
      </c>
      <c r="BU711" s="97">
        <v>43333</v>
      </c>
      <c r="BV711" s="118">
        <v>0.53541666666666665</v>
      </c>
      <c r="BW711" s="96" t="s">
        <v>153</v>
      </c>
      <c r="BX711" s="96" t="s">
        <v>150</v>
      </c>
      <c r="BY711" s="96" t="s">
        <v>150</v>
      </c>
      <c r="BZ711" s="96" t="s">
        <v>150</v>
      </c>
      <c r="CA711" s="118" t="s">
        <v>150</v>
      </c>
      <c r="CB711" s="118" t="s">
        <v>150</v>
      </c>
      <c r="CC711" s="118" t="s">
        <v>150</v>
      </c>
      <c r="CD711" s="96" t="s">
        <v>153</v>
      </c>
      <c r="CE711" s="96" t="s">
        <v>150</v>
      </c>
      <c r="CF711" s="96" t="s">
        <v>150</v>
      </c>
      <c r="CG711" s="96" t="s">
        <v>153</v>
      </c>
      <c r="CH711" s="96" t="s">
        <v>158</v>
      </c>
      <c r="CI711" s="96"/>
      <c r="CJ711" s="123">
        <v>0.67269598601843095</v>
      </c>
      <c r="CK711" s="123">
        <v>-16.316670791679662</v>
      </c>
      <c r="CL711" s="124">
        <v>2.7412303486497445E-2</v>
      </c>
      <c r="CM711" s="124">
        <v>0.34678294997886389</v>
      </c>
      <c r="CN711" s="123">
        <v>1.6593404047516616</v>
      </c>
      <c r="CO711" s="123">
        <v>20.991703993877962</v>
      </c>
      <c r="CP711" s="123">
        <v>1.9566240889719804</v>
      </c>
      <c r="CQ711" s="123">
        <v>28.874517067349199</v>
      </c>
      <c r="CR711" s="123">
        <v>12.65063150018311</v>
      </c>
      <c r="CS711" s="123">
        <v>14.757314514368474</v>
      </c>
    </row>
    <row r="712" spans="1:97" ht="15" customHeight="1" x14ac:dyDescent="0.55000000000000004">
      <c r="A712" s="96">
        <v>481</v>
      </c>
      <c r="E712" s="76" t="s">
        <v>356</v>
      </c>
      <c r="F712" s="96" t="s">
        <v>1636</v>
      </c>
      <c r="G712" s="96" t="s">
        <v>1765</v>
      </c>
      <c r="H712" s="96" t="s">
        <v>1766</v>
      </c>
      <c r="I712" s="97" t="s">
        <v>1762</v>
      </c>
      <c r="J712" s="98">
        <v>2018</v>
      </c>
      <c r="K712" s="98">
        <v>8</v>
      </c>
      <c r="L712" s="98" t="s">
        <v>159</v>
      </c>
      <c r="M712" s="96" t="s">
        <v>150</v>
      </c>
      <c r="N712" s="96" t="s">
        <v>380</v>
      </c>
      <c r="O712" s="118">
        <v>0.46319444444444446</v>
      </c>
      <c r="P712" s="96" t="s">
        <v>160</v>
      </c>
      <c r="Q712" s="119">
        <v>25.747129999999999</v>
      </c>
      <c r="R712" s="119">
        <v>-79.248729999999995</v>
      </c>
      <c r="S712" s="96" t="s">
        <v>152</v>
      </c>
      <c r="T712" s="96" t="s">
        <v>150</v>
      </c>
      <c r="U712" s="96" t="s">
        <v>153</v>
      </c>
      <c r="V712" s="96" t="s">
        <v>150</v>
      </c>
      <c r="W712" s="96" t="s">
        <v>150</v>
      </c>
      <c r="X712" s="96" t="s">
        <v>150</v>
      </c>
      <c r="Y712" s="96" t="s">
        <v>1767</v>
      </c>
      <c r="Z712" s="96" t="s">
        <v>1768</v>
      </c>
      <c r="AA712" s="120" t="s">
        <v>150</v>
      </c>
      <c r="AB712" s="96" t="s">
        <v>179</v>
      </c>
      <c r="AC712" s="96">
        <v>6.3</v>
      </c>
      <c r="AD712" s="96">
        <v>37.9</v>
      </c>
      <c r="AE712" s="96">
        <v>38.700000000000003</v>
      </c>
      <c r="AF712" s="96">
        <v>30</v>
      </c>
      <c r="AG712" s="122">
        <v>40.700000000000003</v>
      </c>
      <c r="AH712" s="122">
        <v>41.2</v>
      </c>
      <c r="AI712" s="96">
        <v>34.5</v>
      </c>
      <c r="AJ712" s="96">
        <v>31</v>
      </c>
      <c r="AK712" s="96">
        <v>7</v>
      </c>
      <c r="AL712" s="96">
        <v>4.5999999999999996</v>
      </c>
      <c r="AM712" s="96">
        <v>8</v>
      </c>
      <c r="AN712" s="96" t="s">
        <v>150</v>
      </c>
      <c r="AO712" s="96" t="s">
        <v>163</v>
      </c>
      <c r="AP712" s="96" t="s">
        <v>153</v>
      </c>
      <c r="AQ712" s="96" t="s">
        <v>150</v>
      </c>
      <c r="AR712" s="96" t="s">
        <v>153</v>
      </c>
      <c r="AS712" s="96" t="s">
        <v>150</v>
      </c>
      <c r="AT712" s="96" t="s">
        <v>166</v>
      </c>
      <c r="AU712" s="96" t="s">
        <v>181</v>
      </c>
      <c r="AV712" s="96" t="s">
        <v>153</v>
      </c>
      <c r="AW712" s="96" t="s">
        <v>150</v>
      </c>
      <c r="AX712" s="96" t="s">
        <v>153</v>
      </c>
      <c r="AY712" s="96" t="s">
        <v>150</v>
      </c>
      <c r="AZ712" s="96" t="s">
        <v>165</v>
      </c>
      <c r="BA712" s="96" t="s">
        <v>165</v>
      </c>
      <c r="BB712" s="96" t="s">
        <v>153</v>
      </c>
      <c r="BC712" s="96" t="s">
        <v>150</v>
      </c>
      <c r="BD712" s="96" t="s">
        <v>150</v>
      </c>
      <c r="BE712" s="96" t="s">
        <v>150</v>
      </c>
      <c r="BF712" s="96" t="s">
        <v>166</v>
      </c>
      <c r="BG712" s="96" t="s">
        <v>166</v>
      </c>
      <c r="BH712" s="96" t="s">
        <v>153</v>
      </c>
      <c r="BI712" s="96" t="s">
        <v>153</v>
      </c>
      <c r="BJ712" s="96" t="s">
        <v>150</v>
      </c>
      <c r="BK712" s="96" t="s">
        <v>150</v>
      </c>
      <c r="BL712" s="96" t="s">
        <v>150</v>
      </c>
      <c r="BM712" s="96" t="s">
        <v>166</v>
      </c>
      <c r="BN712" s="96" t="s">
        <v>166</v>
      </c>
      <c r="BO712" s="96"/>
      <c r="BP712" s="96" t="s">
        <v>153</v>
      </c>
      <c r="BQ712" s="96" t="s">
        <v>150</v>
      </c>
      <c r="BR712" s="96" t="s">
        <v>150</v>
      </c>
      <c r="BS712" s="96">
        <v>25.747039999999998</v>
      </c>
      <c r="BT712" s="96">
        <v>-79.248440000000002</v>
      </c>
      <c r="BU712" s="97">
        <v>43333</v>
      </c>
      <c r="BV712" s="118">
        <v>0.54583333333333328</v>
      </c>
      <c r="BW712" s="96" t="s">
        <v>153</v>
      </c>
      <c r="BX712" s="96" t="s">
        <v>150</v>
      </c>
      <c r="BY712" s="96" t="s">
        <v>150</v>
      </c>
      <c r="BZ712" s="96" t="s">
        <v>150</v>
      </c>
      <c r="CA712" s="118" t="s">
        <v>150</v>
      </c>
      <c r="CB712" s="118" t="s">
        <v>150</v>
      </c>
      <c r="CC712" s="118" t="s">
        <v>150</v>
      </c>
      <c r="CD712" s="96" t="s">
        <v>153</v>
      </c>
      <c r="CE712" s="96" t="s">
        <v>150</v>
      </c>
      <c r="CF712" s="96" t="s">
        <v>150</v>
      </c>
      <c r="CG712" s="96" t="s">
        <v>153</v>
      </c>
      <c r="CH712" s="96" t="s">
        <v>158</v>
      </c>
      <c r="CI712" s="96"/>
      <c r="CJ712" s="123">
        <v>6.0292434399976749</v>
      </c>
      <c r="CK712" s="123">
        <v>-13.42665276124367</v>
      </c>
      <c r="CL712" s="124">
        <v>3.7984841765595426E-2</v>
      </c>
      <c r="CM712" s="124">
        <v>0.16269985741165285</v>
      </c>
      <c r="CN712" s="123">
        <v>3.7571554664288258</v>
      </c>
      <c r="CO712" s="123">
        <v>16.092963146553203</v>
      </c>
      <c r="CP712" s="123">
        <v>2.7112663644250841</v>
      </c>
      <c r="CQ712" s="123">
        <v>13.547032257423218</v>
      </c>
      <c r="CR712" s="123">
        <v>4.2832838008296621</v>
      </c>
      <c r="CS712" s="123">
        <v>4.9965700291110373</v>
      </c>
    </row>
    <row r="713" spans="1:97" ht="15" customHeight="1" x14ac:dyDescent="0.55000000000000004">
      <c r="A713" s="96">
        <v>482</v>
      </c>
      <c r="E713" s="76" t="s">
        <v>356</v>
      </c>
      <c r="F713" s="96" t="s">
        <v>1636</v>
      </c>
      <c r="G713" s="96" t="s">
        <v>1769</v>
      </c>
      <c r="H713" s="96" t="s">
        <v>1770</v>
      </c>
      <c r="I713" s="97" t="s">
        <v>1762</v>
      </c>
      <c r="J713" s="98">
        <v>2018</v>
      </c>
      <c r="K713" s="98">
        <v>8</v>
      </c>
      <c r="L713" s="98" t="s">
        <v>159</v>
      </c>
      <c r="M713" s="96" t="s">
        <v>150</v>
      </c>
      <c r="N713" s="96" t="s">
        <v>380</v>
      </c>
      <c r="O713" s="118">
        <v>0.4826388888888889</v>
      </c>
      <c r="P713" s="96" t="s">
        <v>160</v>
      </c>
      <c r="Q713" s="119">
        <v>25.747129999999999</v>
      </c>
      <c r="R713" s="119">
        <v>-79.248729999999995</v>
      </c>
      <c r="S713" s="96" t="s">
        <v>152</v>
      </c>
      <c r="T713" s="96" t="s">
        <v>150</v>
      </c>
      <c r="U713" s="96" t="s">
        <v>153</v>
      </c>
      <c r="V713" s="96" t="s">
        <v>150</v>
      </c>
      <c r="W713" s="96" t="s">
        <v>150</v>
      </c>
      <c r="X713" s="96" t="s">
        <v>150</v>
      </c>
      <c r="Y713" s="96" t="s">
        <v>1771</v>
      </c>
      <c r="Z713" s="96" t="s">
        <v>1772</v>
      </c>
      <c r="AA713" s="120" t="s">
        <v>150</v>
      </c>
      <c r="AB713" s="96" t="s">
        <v>179</v>
      </c>
      <c r="AC713" s="96">
        <v>5.0999999999999996</v>
      </c>
      <c r="AD713" s="96">
        <v>32.799999999999997</v>
      </c>
      <c r="AE713" s="96">
        <v>34</v>
      </c>
      <c r="AF713" s="96">
        <v>26.9</v>
      </c>
      <c r="AG713" s="122">
        <v>35.200000000000003</v>
      </c>
      <c r="AH713" s="122">
        <v>35.9</v>
      </c>
      <c r="AI713" s="96">
        <v>31</v>
      </c>
      <c r="AJ713" s="96">
        <v>28.3</v>
      </c>
      <c r="AK713" s="96">
        <v>6.3</v>
      </c>
      <c r="AL713" s="96">
        <v>3.6</v>
      </c>
      <c r="AM713" s="96">
        <v>3.8</v>
      </c>
      <c r="AN713" s="96" t="s">
        <v>150</v>
      </c>
      <c r="AO713" s="96" t="s">
        <v>163</v>
      </c>
      <c r="AP713" s="96" t="s">
        <v>153</v>
      </c>
      <c r="AQ713" s="96" t="s">
        <v>150</v>
      </c>
      <c r="AR713" s="96" t="s">
        <v>153</v>
      </c>
      <c r="AS713" s="96" t="s">
        <v>150</v>
      </c>
      <c r="AT713" s="96" t="s">
        <v>166</v>
      </c>
      <c r="AU713" s="96" t="s">
        <v>181</v>
      </c>
      <c r="AV713" s="96" t="s">
        <v>153</v>
      </c>
      <c r="AW713" s="96" t="s">
        <v>150</v>
      </c>
      <c r="AX713" s="96" t="s">
        <v>153</v>
      </c>
      <c r="AY713" s="96" t="s">
        <v>150</v>
      </c>
      <c r="AZ713" s="96" t="s">
        <v>165</v>
      </c>
      <c r="BA713" s="96" t="s">
        <v>165</v>
      </c>
      <c r="BB713" s="96" t="s">
        <v>153</v>
      </c>
      <c r="BC713" s="96" t="s">
        <v>150</v>
      </c>
      <c r="BD713" s="96" t="s">
        <v>150</v>
      </c>
      <c r="BE713" s="96" t="s">
        <v>150</v>
      </c>
      <c r="BF713" s="96" t="s">
        <v>166</v>
      </c>
      <c r="BG713" s="96" t="s">
        <v>166</v>
      </c>
      <c r="BH713" s="96" t="s">
        <v>153</v>
      </c>
      <c r="BI713" s="96" t="s">
        <v>153</v>
      </c>
      <c r="BJ713" s="96" t="s">
        <v>150</v>
      </c>
      <c r="BK713" s="96" t="s">
        <v>150</v>
      </c>
      <c r="BL713" s="96" t="s">
        <v>150</v>
      </c>
      <c r="BM713" s="96" t="s">
        <v>166</v>
      </c>
      <c r="BN713" s="96" t="s">
        <v>166</v>
      </c>
      <c r="BO713" s="96"/>
      <c r="BP713" s="96" t="s">
        <v>153</v>
      </c>
      <c r="BQ713" s="96" t="s">
        <v>150</v>
      </c>
      <c r="BR713" s="96" t="s">
        <v>150</v>
      </c>
      <c r="BS713" s="96">
        <v>25.747039999999998</v>
      </c>
      <c r="BT713" s="96">
        <v>-79.248440000000002</v>
      </c>
      <c r="BU713" s="97">
        <v>43333</v>
      </c>
      <c r="BV713" s="118">
        <v>0.54583333333333328</v>
      </c>
      <c r="BW713" s="96" t="s">
        <v>153</v>
      </c>
      <c r="BX713" s="96" t="s">
        <v>150</v>
      </c>
      <c r="BY713" s="96" t="s">
        <v>150</v>
      </c>
      <c r="BZ713" s="96" t="s">
        <v>150</v>
      </c>
      <c r="CA713" s="118" t="s">
        <v>150</v>
      </c>
      <c r="CB713" s="118" t="s">
        <v>150</v>
      </c>
      <c r="CC713" s="118" t="s">
        <v>150</v>
      </c>
      <c r="CD713" s="96" t="s">
        <v>153</v>
      </c>
      <c r="CE713" s="96" t="s">
        <v>150</v>
      </c>
      <c r="CF713" s="96" t="s">
        <v>150</v>
      </c>
      <c r="CG713" s="96" t="s">
        <v>153</v>
      </c>
      <c r="CH713" s="96" t="s">
        <v>158</v>
      </c>
      <c r="CI713" s="96"/>
      <c r="CJ713" s="123">
        <v>-0.8132140195383124</v>
      </c>
      <c r="CK713" s="123">
        <v>-10.569418747240183</v>
      </c>
      <c r="CL713" s="124">
        <v>1.6696714396568117E-2</v>
      </c>
      <c r="CM713" s="124">
        <v>0.26473681189331411</v>
      </c>
      <c r="CN713" s="123">
        <v>0.88529768804708997</v>
      </c>
      <c r="CO713" s="123">
        <v>14.036946547895765</v>
      </c>
      <c r="CP713" s="123">
        <v>1.1917711917607507</v>
      </c>
      <c r="CQ713" s="123">
        <v>22.043031797944554</v>
      </c>
      <c r="CR713" s="123">
        <v>15.855623184626596</v>
      </c>
      <c r="CS713" s="123">
        <v>18.496026712457834</v>
      </c>
    </row>
    <row r="714" spans="1:97" ht="15" customHeight="1" x14ac:dyDescent="0.55000000000000004">
      <c r="A714" s="96">
        <v>483</v>
      </c>
      <c r="E714" s="76" t="s">
        <v>356</v>
      </c>
      <c r="F714" s="96" t="s">
        <v>1636</v>
      </c>
      <c r="G714" s="96" t="s">
        <v>1773</v>
      </c>
      <c r="H714" s="96" t="s">
        <v>1774</v>
      </c>
      <c r="I714" s="97" t="s">
        <v>1762</v>
      </c>
      <c r="J714" s="98">
        <v>2018</v>
      </c>
      <c r="K714" s="98">
        <v>8</v>
      </c>
      <c r="L714" s="98" t="s">
        <v>159</v>
      </c>
      <c r="M714" s="96" t="s">
        <v>150</v>
      </c>
      <c r="N714" s="96" t="s">
        <v>380</v>
      </c>
      <c r="O714" s="118">
        <v>0.69097222222222221</v>
      </c>
      <c r="P714" s="96" t="s">
        <v>160</v>
      </c>
      <c r="Q714" s="119">
        <v>25.750430000000001</v>
      </c>
      <c r="R714" s="119">
        <v>-79.253349999999998</v>
      </c>
      <c r="S714" s="96" t="s">
        <v>152</v>
      </c>
      <c r="T714" s="96" t="s">
        <v>150</v>
      </c>
      <c r="U714" s="96" t="s">
        <v>153</v>
      </c>
      <c r="V714" s="96" t="s">
        <v>150</v>
      </c>
      <c r="W714" s="96" t="s">
        <v>150</v>
      </c>
      <c r="X714" s="96" t="s">
        <v>150</v>
      </c>
      <c r="Y714" s="96" t="s">
        <v>1775</v>
      </c>
      <c r="Z714" s="96" t="s">
        <v>1776</v>
      </c>
      <c r="AA714" s="120" t="s">
        <v>150</v>
      </c>
      <c r="AB714" s="96" t="s">
        <v>179</v>
      </c>
      <c r="AC714" s="96">
        <v>6</v>
      </c>
      <c r="AD714" s="96">
        <v>35.799999999999997</v>
      </c>
      <c r="AE714" s="96">
        <v>36.5</v>
      </c>
      <c r="AF714" s="96">
        <v>29.2</v>
      </c>
      <c r="AG714" s="122">
        <v>37.200000000000003</v>
      </c>
      <c r="AH714" s="122">
        <v>37.9</v>
      </c>
      <c r="AI714" s="96">
        <v>31.9</v>
      </c>
      <c r="AJ714" s="96">
        <v>30.4</v>
      </c>
      <c r="AK714" s="96">
        <v>6.4</v>
      </c>
      <c r="AL714" s="96">
        <v>4.5</v>
      </c>
      <c r="AM714" s="96">
        <v>6.2</v>
      </c>
      <c r="AN714" s="96" t="s">
        <v>150</v>
      </c>
      <c r="AO714" s="96" t="s">
        <v>163</v>
      </c>
      <c r="AP714" s="96" t="s">
        <v>153</v>
      </c>
      <c r="AQ714" s="96" t="s">
        <v>150</v>
      </c>
      <c r="AR714" s="96" t="s">
        <v>153</v>
      </c>
      <c r="AS714" s="96" t="s">
        <v>150</v>
      </c>
      <c r="AT714" s="96" t="s">
        <v>166</v>
      </c>
      <c r="AU714" s="96" t="s">
        <v>181</v>
      </c>
      <c r="AV714" s="96" t="s">
        <v>153</v>
      </c>
      <c r="AW714" s="96" t="s">
        <v>150</v>
      </c>
      <c r="AX714" s="96" t="s">
        <v>153</v>
      </c>
      <c r="AY714" s="96" t="s">
        <v>150</v>
      </c>
      <c r="AZ714" s="96" t="s">
        <v>165</v>
      </c>
      <c r="BA714" s="96" t="s">
        <v>165</v>
      </c>
      <c r="BB714" s="96" t="s">
        <v>153</v>
      </c>
      <c r="BC714" s="96" t="s">
        <v>150</v>
      </c>
      <c r="BD714" s="96" t="s">
        <v>150</v>
      </c>
      <c r="BE714" s="96" t="s">
        <v>150</v>
      </c>
      <c r="BF714" s="96" t="s">
        <v>166</v>
      </c>
      <c r="BG714" s="96" t="s">
        <v>166</v>
      </c>
      <c r="BH714" s="96" t="s">
        <v>153</v>
      </c>
      <c r="BI714" s="96" t="s">
        <v>153</v>
      </c>
      <c r="BJ714" s="96" t="s">
        <v>150</v>
      </c>
      <c r="BK714" s="96" t="s">
        <v>150</v>
      </c>
      <c r="BL714" s="96" t="s">
        <v>150</v>
      </c>
      <c r="BM714" s="96" t="s">
        <v>166</v>
      </c>
      <c r="BN714" s="96" t="s">
        <v>166</v>
      </c>
      <c r="BO714" s="96"/>
      <c r="BP714" s="96" t="s">
        <v>153</v>
      </c>
      <c r="BQ714" s="96" t="s">
        <v>150</v>
      </c>
      <c r="BR714" s="96" t="s">
        <v>150</v>
      </c>
      <c r="BS714" s="96">
        <v>25.745799999999999</v>
      </c>
      <c r="BT714" s="96">
        <v>-79.247280000000003</v>
      </c>
      <c r="BU714" s="97">
        <v>43333</v>
      </c>
      <c r="BV714" s="118">
        <v>0.73958333333333337</v>
      </c>
      <c r="BW714" s="96" t="s">
        <v>153</v>
      </c>
      <c r="BX714" s="96" t="s">
        <v>150</v>
      </c>
      <c r="BY714" s="96" t="s">
        <v>150</v>
      </c>
      <c r="BZ714" s="96" t="s">
        <v>150</v>
      </c>
      <c r="CA714" s="118" t="s">
        <v>150</v>
      </c>
      <c r="CB714" s="118" t="s">
        <v>150</v>
      </c>
      <c r="CC714" s="118" t="s">
        <v>150</v>
      </c>
      <c r="CD714" s="96" t="s">
        <v>153</v>
      </c>
      <c r="CE714" s="96" t="s">
        <v>150</v>
      </c>
      <c r="CF714" s="96" t="s">
        <v>150</v>
      </c>
      <c r="CG714" s="96" t="s">
        <v>153</v>
      </c>
      <c r="CH714" s="96" t="s">
        <v>158</v>
      </c>
      <c r="CI714" s="96"/>
      <c r="CJ714" s="123">
        <v>4.4740809822222847</v>
      </c>
      <c r="CK714" s="123">
        <v>-13.010279227514275</v>
      </c>
      <c r="CL714" s="124">
        <v>3.5883638990317032E-2</v>
      </c>
      <c r="CM714" s="124">
        <v>0.1687534439152501</v>
      </c>
      <c r="CN714" s="123">
        <v>3.59195585488659</v>
      </c>
      <c r="CO714" s="123">
        <v>16.892236628153164</v>
      </c>
      <c r="CP714" s="123">
        <v>2.561287579608639</v>
      </c>
      <c r="CQ714" s="123">
        <v>14.051077761469617</v>
      </c>
      <c r="CR714" s="123">
        <v>4.7027962788497319</v>
      </c>
      <c r="CS714" s="123">
        <v>5.4859430363600961</v>
      </c>
    </row>
    <row r="715" spans="1:97" ht="15" customHeight="1" x14ac:dyDescent="0.55000000000000004">
      <c r="A715" s="96">
        <v>485</v>
      </c>
      <c r="E715" s="76" t="s">
        <v>356</v>
      </c>
      <c r="F715" s="96" t="s">
        <v>1636</v>
      </c>
      <c r="G715" s="96" t="s">
        <v>1779</v>
      </c>
      <c r="H715" s="96" t="s">
        <v>1780</v>
      </c>
      <c r="I715" s="97" t="s">
        <v>1778</v>
      </c>
      <c r="J715" s="98">
        <v>2018</v>
      </c>
      <c r="K715" s="98">
        <v>8</v>
      </c>
      <c r="L715" s="98" t="s">
        <v>159</v>
      </c>
      <c r="M715" s="96" t="s">
        <v>150</v>
      </c>
      <c r="N715" s="96" t="s">
        <v>380</v>
      </c>
      <c r="O715" s="118">
        <v>0.49374999999999997</v>
      </c>
      <c r="P715" s="96" t="s">
        <v>160</v>
      </c>
      <c r="Q715" s="119">
        <v>25.749210000000001</v>
      </c>
      <c r="R715" s="119">
        <v>-79.25188</v>
      </c>
      <c r="S715" s="96" t="s">
        <v>152</v>
      </c>
      <c r="T715" s="96" t="s">
        <v>150</v>
      </c>
      <c r="U715" s="96" t="s">
        <v>153</v>
      </c>
      <c r="V715" s="96" t="s">
        <v>150</v>
      </c>
      <c r="W715" s="96" t="s">
        <v>150</v>
      </c>
      <c r="X715" s="96" t="s">
        <v>150</v>
      </c>
      <c r="Y715" s="96" t="s">
        <v>1781</v>
      </c>
      <c r="Z715" s="96" t="s">
        <v>1782</v>
      </c>
      <c r="AA715" s="120" t="s">
        <v>150</v>
      </c>
      <c r="AB715" s="96" t="s">
        <v>179</v>
      </c>
      <c r="AC715" s="96">
        <v>6</v>
      </c>
      <c r="AD715" s="96">
        <v>37.4</v>
      </c>
      <c r="AE715" s="96">
        <v>38.6</v>
      </c>
      <c r="AF715" s="96">
        <v>30.4</v>
      </c>
      <c r="AG715" s="122">
        <v>40.9</v>
      </c>
      <c r="AH715" s="122">
        <v>41.9</v>
      </c>
      <c r="AI715" s="96">
        <v>36.5</v>
      </c>
      <c r="AJ715" s="96">
        <v>31.8</v>
      </c>
      <c r="AK715" s="96">
        <v>7.2</v>
      </c>
      <c r="AL715" s="96">
        <v>4.5999999999999996</v>
      </c>
      <c r="AM715" s="96">
        <v>6.2</v>
      </c>
      <c r="AN715" s="96" t="s">
        <v>150</v>
      </c>
      <c r="AO715" s="96" t="s">
        <v>163</v>
      </c>
      <c r="AP715" s="96" t="s">
        <v>153</v>
      </c>
      <c r="AQ715" s="96" t="s">
        <v>150</v>
      </c>
      <c r="AR715" s="96" t="s">
        <v>153</v>
      </c>
      <c r="AS715" s="96" t="s">
        <v>150</v>
      </c>
      <c r="AT715" s="96" t="s">
        <v>166</v>
      </c>
      <c r="AU715" s="96" t="s">
        <v>181</v>
      </c>
      <c r="AV715" s="96" t="s">
        <v>153</v>
      </c>
      <c r="AW715" s="96" t="s">
        <v>150</v>
      </c>
      <c r="AX715" s="96" t="s">
        <v>153</v>
      </c>
      <c r="AY715" s="96" t="s">
        <v>150</v>
      </c>
      <c r="AZ715" s="96" t="s">
        <v>165</v>
      </c>
      <c r="BA715" s="96" t="s">
        <v>165</v>
      </c>
      <c r="BB715" s="96" t="s">
        <v>153</v>
      </c>
      <c r="BC715" s="96" t="s">
        <v>150</v>
      </c>
      <c r="BD715" s="96" t="s">
        <v>150</v>
      </c>
      <c r="BE715" s="96" t="s">
        <v>150</v>
      </c>
      <c r="BF715" s="96" t="s">
        <v>166</v>
      </c>
      <c r="BG715" s="96" t="s">
        <v>166</v>
      </c>
      <c r="BH715" s="96" t="s">
        <v>153</v>
      </c>
      <c r="BI715" s="96" t="s">
        <v>153</v>
      </c>
      <c r="BJ715" s="96" t="s">
        <v>150</v>
      </c>
      <c r="BK715" s="96" t="s">
        <v>150</v>
      </c>
      <c r="BL715" s="96" t="s">
        <v>150</v>
      </c>
      <c r="BM715" s="96" t="s">
        <v>166</v>
      </c>
      <c r="BN715" s="96" t="s">
        <v>166</v>
      </c>
      <c r="BO715" s="96"/>
      <c r="BP715" s="96" t="s">
        <v>153</v>
      </c>
      <c r="BQ715" s="96" t="s">
        <v>150</v>
      </c>
      <c r="BR715" s="96" t="s">
        <v>150</v>
      </c>
      <c r="BS715" s="96">
        <v>25.750489999999999</v>
      </c>
      <c r="BT715" s="96">
        <v>-79.253489999999999</v>
      </c>
      <c r="BU715" s="97">
        <v>43334</v>
      </c>
      <c r="BV715" s="118">
        <v>0.55625000000000002</v>
      </c>
      <c r="BW715" s="96" t="s">
        <v>153</v>
      </c>
      <c r="BX715" s="96" t="s">
        <v>150</v>
      </c>
      <c r="BY715" s="96" t="s">
        <v>150</v>
      </c>
      <c r="BZ715" s="96" t="s">
        <v>150</v>
      </c>
      <c r="CA715" s="118" t="s">
        <v>150</v>
      </c>
      <c r="CB715" s="118" t="s">
        <v>150</v>
      </c>
      <c r="CC715" s="118" t="s">
        <v>150</v>
      </c>
      <c r="CD715" s="96" t="s">
        <v>153</v>
      </c>
      <c r="CE715" s="96" t="s">
        <v>150</v>
      </c>
      <c r="CF715" s="96" t="s">
        <v>150</v>
      </c>
      <c r="CG715" s="96" t="s">
        <v>153</v>
      </c>
      <c r="CH715" s="96" t="s">
        <v>158</v>
      </c>
      <c r="CI715" s="96"/>
      <c r="CJ715" s="123">
        <v>0.28559324372956418</v>
      </c>
      <c r="CK715" s="123">
        <v>-15.210307155869714</v>
      </c>
      <c r="CL715" s="124">
        <v>3.5826142582499186E-2</v>
      </c>
      <c r="CM715" s="124">
        <v>0.42642138910142735</v>
      </c>
      <c r="CN715" s="123">
        <v>2.063717890696958</v>
      </c>
      <c r="CO715" s="123">
        <v>24.563444072662865</v>
      </c>
      <c r="CP715" s="123">
        <v>2.5571836247322759</v>
      </c>
      <c r="CQ715" s="123">
        <v>35.50552781860344</v>
      </c>
      <c r="CR715" s="123">
        <v>11.902520292813525</v>
      </c>
      <c r="CS715" s="123">
        <v>13.884621923590132</v>
      </c>
    </row>
    <row r="716" spans="1:97" ht="15" customHeight="1" x14ac:dyDescent="0.55000000000000004">
      <c r="A716" s="96">
        <v>486</v>
      </c>
      <c r="E716" s="76" t="s">
        <v>356</v>
      </c>
      <c r="F716" s="96" t="s">
        <v>1636</v>
      </c>
      <c r="G716" s="96" t="s">
        <v>1783</v>
      </c>
      <c r="H716" s="96" t="s">
        <v>1784</v>
      </c>
      <c r="I716" s="97" t="s">
        <v>1778</v>
      </c>
      <c r="J716" s="98">
        <v>2018</v>
      </c>
      <c r="K716" s="98">
        <v>8</v>
      </c>
      <c r="L716" s="98" t="s">
        <v>159</v>
      </c>
      <c r="M716" s="96" t="s">
        <v>150</v>
      </c>
      <c r="N716" s="96" t="s">
        <v>380</v>
      </c>
      <c r="O716" s="118">
        <v>0.50208333333333333</v>
      </c>
      <c r="P716" s="96" t="s">
        <v>160</v>
      </c>
      <c r="Q716" s="119">
        <v>25.750360000000001</v>
      </c>
      <c r="R716" s="119">
        <v>-79.252849999999995</v>
      </c>
      <c r="S716" s="96" t="s">
        <v>152</v>
      </c>
      <c r="T716" s="96" t="s">
        <v>150</v>
      </c>
      <c r="U716" s="96" t="s">
        <v>153</v>
      </c>
      <c r="V716" s="96" t="s">
        <v>150</v>
      </c>
      <c r="W716" s="96" t="s">
        <v>150</v>
      </c>
      <c r="X716" s="96" t="s">
        <v>150</v>
      </c>
      <c r="Y716" s="96" t="s">
        <v>868</v>
      </c>
      <c r="Z716" s="96" t="s">
        <v>868</v>
      </c>
      <c r="AA716" s="120" t="s">
        <v>150</v>
      </c>
      <c r="AB716" s="96" t="s">
        <v>179</v>
      </c>
      <c r="AC716" s="96">
        <v>4.2</v>
      </c>
      <c r="AD716" s="96">
        <v>22</v>
      </c>
      <c r="AE716" s="96">
        <v>22.2</v>
      </c>
      <c r="AF716" s="96">
        <v>18.399999999999999</v>
      </c>
      <c r="AG716" s="122">
        <v>24.5</v>
      </c>
      <c r="AH716" s="122">
        <v>25</v>
      </c>
      <c r="AI716" s="96">
        <v>21</v>
      </c>
      <c r="AJ716" s="96">
        <v>18.5</v>
      </c>
      <c r="AK716" s="96">
        <v>4.2</v>
      </c>
      <c r="AL716" s="96">
        <v>3.3</v>
      </c>
      <c r="AM716" s="96">
        <v>1.2</v>
      </c>
      <c r="AN716" s="96" t="s">
        <v>150</v>
      </c>
      <c r="AO716" s="96" t="s">
        <v>163</v>
      </c>
      <c r="AP716" s="96" t="s">
        <v>166</v>
      </c>
      <c r="AQ716" s="96" t="s">
        <v>3574</v>
      </c>
      <c r="AR716" s="96" t="s">
        <v>153</v>
      </c>
      <c r="AS716" s="96" t="s">
        <v>150</v>
      </c>
      <c r="AT716" s="96" t="s">
        <v>166</v>
      </c>
      <c r="AU716" s="96" t="s">
        <v>181</v>
      </c>
      <c r="AV716" s="96" t="s">
        <v>153</v>
      </c>
      <c r="AW716" s="96" t="s">
        <v>150</v>
      </c>
      <c r="AX716" s="96" t="s">
        <v>153</v>
      </c>
      <c r="AY716" s="96" t="s">
        <v>150</v>
      </c>
      <c r="AZ716" s="96" t="s">
        <v>165</v>
      </c>
      <c r="BA716" s="96" t="s">
        <v>165</v>
      </c>
      <c r="BB716" s="96" t="s">
        <v>153</v>
      </c>
      <c r="BC716" s="96" t="s">
        <v>150</v>
      </c>
      <c r="BD716" s="96" t="s">
        <v>150</v>
      </c>
      <c r="BE716" s="96" t="s">
        <v>150</v>
      </c>
      <c r="BF716" s="96" t="s">
        <v>166</v>
      </c>
      <c r="BG716" s="96" t="s">
        <v>166</v>
      </c>
      <c r="BH716" s="96" t="s">
        <v>153</v>
      </c>
      <c r="BI716" s="96" t="s">
        <v>153</v>
      </c>
      <c r="BJ716" s="96" t="s">
        <v>150</v>
      </c>
      <c r="BK716" s="96" t="s">
        <v>150</v>
      </c>
      <c r="BL716" s="96" t="s">
        <v>150</v>
      </c>
      <c r="BM716" s="96" t="s">
        <v>166</v>
      </c>
      <c r="BN716" s="96" t="s">
        <v>166</v>
      </c>
      <c r="BO716" s="96"/>
      <c r="BP716" s="96" t="s">
        <v>153</v>
      </c>
      <c r="BQ716" s="96" t="s">
        <v>150</v>
      </c>
      <c r="BR716" s="96" t="s">
        <v>150</v>
      </c>
      <c r="BS716" s="96">
        <v>25.750489999999999</v>
      </c>
      <c r="BT716" s="96">
        <v>-79.253489999999999</v>
      </c>
      <c r="BU716" s="97">
        <v>43334</v>
      </c>
      <c r="BV716" s="118">
        <v>0.56458333333333333</v>
      </c>
      <c r="BW716" s="96" t="s">
        <v>153</v>
      </c>
      <c r="BX716" s="96" t="s">
        <v>150</v>
      </c>
      <c r="BY716" s="96" t="s">
        <v>150</v>
      </c>
      <c r="BZ716" s="96" t="s">
        <v>150</v>
      </c>
      <c r="CA716" s="118" t="s">
        <v>150</v>
      </c>
      <c r="CB716" s="118" t="s">
        <v>150</v>
      </c>
      <c r="CC716" s="118" t="s">
        <v>150</v>
      </c>
      <c r="CD716" s="96" t="s">
        <v>153</v>
      </c>
      <c r="CE716" s="96" t="s">
        <v>150</v>
      </c>
      <c r="CF716" s="96" t="s">
        <v>150</v>
      </c>
      <c r="CG716" s="96" t="s">
        <v>153</v>
      </c>
      <c r="CH716" s="96" t="s">
        <v>158</v>
      </c>
      <c r="CI716" s="96"/>
      <c r="CJ716" s="123">
        <v>1.3723035463009137</v>
      </c>
      <c r="CK716" s="123">
        <v>-20.603200692752232</v>
      </c>
      <c r="CL716" s="124">
        <v>3.3676978892109008E-2</v>
      </c>
      <c r="CM716" s="124">
        <v>0.4940538698815316</v>
      </c>
      <c r="CN716" s="123">
        <v>1.513572085038607</v>
      </c>
      <c r="CO716" s="123">
        <v>22.204668309282319</v>
      </c>
      <c r="CP716" s="123">
        <v>2.4037815055038552</v>
      </c>
      <c r="CQ716" s="123">
        <v>41.136875094215789</v>
      </c>
      <c r="CR716" s="123">
        <v>14.67037383205699</v>
      </c>
      <c r="CS716" s="123">
        <v>17.113400282024848</v>
      </c>
    </row>
  </sheetData>
  <autoFilter ref="A1:DK585" xr:uid="{00000000-0001-0000-0100-000000000000}"/>
  <pageMargins left="0.7" right="0.7" top="0.75" bottom="0.75" header="0" footer="0"/>
  <pageSetup orientation="portrait" r:id="rId1"/>
  <legacyDrawing r:id="rId2"/>
  <extLst>
    <ext xmlns:x14="http://schemas.microsoft.com/office/spreadsheetml/2009/9/main" uri="{CCE6A557-97BC-4b89-ADB6-D9C93CAAB3DF}">
      <x14:dataValidations xmlns:xm="http://schemas.microsoft.com/office/excel/2006/main" count="9">
        <x14:dataValidation type="list" allowBlank="1" showErrorMessage="1" xr:uid="{00000000-0002-0000-0100-000000000000}">
          <x14:formula1>
            <xm:f>'Data Options'!$F$2:$F$6</xm:f>
          </x14:formula1>
          <xm:sqref>AO2:AO1048576</xm:sqref>
        </x14:dataValidation>
        <x14:dataValidation type="list" allowBlank="1" showErrorMessage="1" xr:uid="{00000000-0002-0000-0100-000001000000}">
          <x14:formula1>
            <xm:f>'Data Options'!$N$2:$N$4</xm:f>
          </x14:formula1>
          <xm:sqref>AN2:AN1048576</xm:sqref>
        </x14:dataValidation>
        <x14:dataValidation type="list" allowBlank="1" showErrorMessage="1" xr:uid="{00000000-0002-0000-0100-000002000000}">
          <x14:formula1>
            <xm:f>'Data Options'!$L$2:$L$9</xm:f>
          </x14:formula1>
          <xm:sqref>AB2:AB1048576</xm:sqref>
        </x14:dataValidation>
        <x14:dataValidation type="list" allowBlank="1" showErrorMessage="1" xr:uid="{00000000-0002-0000-0100-000003000000}">
          <x14:formula1>
            <xm:f>'Data Options'!$A$2:$A$12</xm:f>
          </x14:formula1>
          <xm:sqref>D2:D1048576</xm:sqref>
        </x14:dataValidation>
        <x14:dataValidation type="list" allowBlank="1" showErrorMessage="1" xr:uid="{00000000-0002-0000-0100-000004000000}">
          <x14:formula1>
            <xm:f>'Data Options'!$G$2:$G$6</xm:f>
          </x14:formula1>
          <xm:sqref>AZ2:BA1048576</xm:sqref>
        </x14:dataValidation>
        <x14:dataValidation type="list" allowBlank="1" showErrorMessage="1" xr:uid="{00000000-0002-0000-0100-000005000000}">
          <x14:formula1>
            <xm:f>'Data Options'!$D$2:$D$8</xm:f>
          </x14:formula1>
          <xm:sqref>P2:P1048576</xm:sqref>
        </x14:dataValidation>
        <x14:dataValidation type="list" allowBlank="1" showErrorMessage="1" xr:uid="{00000000-0002-0000-0100-000006000000}">
          <x14:formula1>
            <xm:f>'Data Options'!$C$2:$C$33</xm:f>
          </x14:formula1>
          <xm:sqref>N2:N1048576</xm:sqref>
        </x14:dataValidation>
        <x14:dataValidation type="list" allowBlank="1" showErrorMessage="1" xr:uid="{00000000-0002-0000-0100-000007000000}">
          <x14:formula1>
            <xm:f>'Data Options'!$B$2:$B$12</xm:f>
          </x14:formula1>
          <xm:sqref>E2:E1048576</xm:sqref>
        </x14:dataValidation>
        <x14:dataValidation type="list" allowBlank="1" showErrorMessage="1" xr:uid="{00000000-0002-0000-0100-000008000000}">
          <x14:formula1>
            <xm:f>'Data Options'!$E$2:$E$4</xm:f>
          </x14:formula1>
          <xm:sqref>S2:S1048576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00"/>
  <sheetViews>
    <sheetView workbookViewId="0">
      <pane ySplit="1" topLeftCell="A2" activePane="bottomLeft" state="frozen"/>
      <selection pane="bottomLeft" activeCell="B3" sqref="B3"/>
    </sheetView>
  </sheetViews>
  <sheetFormatPr defaultColWidth="14.41796875" defaultRowHeight="15" customHeight="1" x14ac:dyDescent="0.55000000000000004"/>
  <cols>
    <col min="1" max="1" width="7.41796875" customWidth="1"/>
    <col min="2" max="2" width="11.89453125" customWidth="1"/>
    <col min="3" max="3" width="9.89453125" customWidth="1"/>
    <col min="4" max="4" width="10.41796875" customWidth="1"/>
    <col min="5" max="5" width="11.578125" customWidth="1"/>
    <col min="6" max="6" width="4.578125" customWidth="1"/>
    <col min="7" max="7" width="16.89453125" customWidth="1"/>
    <col min="8" max="8" width="16.41796875" customWidth="1"/>
    <col min="9" max="9" width="17.578125" customWidth="1"/>
    <col min="10" max="10" width="17.1015625" customWidth="1"/>
    <col min="11" max="11" width="10.41796875" customWidth="1"/>
    <col min="12" max="12" width="11" customWidth="1"/>
    <col min="13" max="13" width="10.41796875" customWidth="1"/>
    <col min="14" max="14" width="13.1015625" customWidth="1"/>
    <col min="15" max="15" width="24.41796875" customWidth="1"/>
    <col min="16" max="17" width="16.1015625" customWidth="1"/>
    <col min="18" max="18" width="29.41796875" customWidth="1"/>
    <col min="19" max="28" width="7.41796875" customWidth="1"/>
  </cols>
  <sheetData>
    <row r="1" spans="1:28" ht="15" customHeight="1" x14ac:dyDescent="0.55000000000000004">
      <c r="A1" s="6" t="s">
        <v>2596</v>
      </c>
      <c r="B1" s="6" t="s">
        <v>60</v>
      </c>
      <c r="C1" s="6" t="s">
        <v>2597</v>
      </c>
      <c r="D1" s="6" t="s">
        <v>2598</v>
      </c>
      <c r="E1" s="6" t="s">
        <v>2599</v>
      </c>
      <c r="F1" s="6" t="s">
        <v>2600</v>
      </c>
      <c r="G1" s="6" t="s">
        <v>2601</v>
      </c>
      <c r="H1" s="6" t="s">
        <v>2602</v>
      </c>
      <c r="I1" s="6" t="s">
        <v>2603</v>
      </c>
      <c r="J1" s="6" t="s">
        <v>2604</v>
      </c>
      <c r="K1" s="6" t="s">
        <v>2605</v>
      </c>
      <c r="L1" s="6" t="s">
        <v>2606</v>
      </c>
      <c r="M1" s="6" t="s">
        <v>2607</v>
      </c>
      <c r="N1" s="6" t="s">
        <v>2608</v>
      </c>
      <c r="O1" s="6" t="s">
        <v>2609</v>
      </c>
      <c r="P1" s="6" t="s">
        <v>2610</v>
      </c>
      <c r="Q1" s="6" t="s">
        <v>2611</v>
      </c>
      <c r="R1" s="6" t="s">
        <v>116</v>
      </c>
      <c r="S1" s="6"/>
      <c r="T1" s="6"/>
      <c r="U1" s="6"/>
      <c r="V1" s="6"/>
      <c r="W1" s="6"/>
      <c r="X1" s="6"/>
      <c r="Y1" s="6"/>
      <c r="Z1" s="6"/>
      <c r="AA1" s="6"/>
      <c r="AB1" s="6"/>
    </row>
    <row r="2" spans="1:28" ht="15" customHeight="1" x14ac:dyDescent="0.55000000000000004">
      <c r="A2" s="1">
        <v>2</v>
      </c>
      <c r="B2" s="1"/>
      <c r="C2" s="1">
        <v>1</v>
      </c>
      <c r="D2" s="1">
        <v>1</v>
      </c>
      <c r="E2" s="1" t="s">
        <v>150</v>
      </c>
      <c r="F2" s="1">
        <v>1</v>
      </c>
      <c r="G2" s="1">
        <v>10</v>
      </c>
      <c r="H2" s="1">
        <v>4</v>
      </c>
      <c r="I2" s="1">
        <v>5</v>
      </c>
      <c r="J2" s="1" t="s">
        <v>150</v>
      </c>
      <c r="K2" s="1">
        <v>6</v>
      </c>
      <c r="L2" s="1" t="s">
        <v>150</v>
      </c>
      <c r="M2" s="1" t="s">
        <v>150</v>
      </c>
      <c r="N2" s="1" t="s">
        <v>150</v>
      </c>
      <c r="O2" s="1" t="s">
        <v>150</v>
      </c>
      <c r="P2" s="1">
        <v>26</v>
      </c>
      <c r="Q2" s="1">
        <v>2</v>
      </c>
      <c r="R2" s="1"/>
      <c r="S2" s="1"/>
      <c r="T2" s="1"/>
      <c r="U2" s="1"/>
      <c r="V2" s="1"/>
      <c r="W2" s="1"/>
      <c r="X2" s="1"/>
      <c r="Y2" s="1"/>
      <c r="Z2" s="1"/>
      <c r="AA2" s="1"/>
      <c r="AB2" s="1"/>
    </row>
    <row r="3" spans="1:28" ht="15" customHeight="1" x14ac:dyDescent="0.55000000000000004">
      <c r="A3" s="1">
        <v>4</v>
      </c>
      <c r="B3" s="1"/>
      <c r="C3" s="1" t="s">
        <v>150</v>
      </c>
      <c r="D3" s="1" t="s">
        <v>150</v>
      </c>
      <c r="E3" s="1" t="s">
        <v>150</v>
      </c>
      <c r="F3" s="1" t="s">
        <v>150</v>
      </c>
      <c r="G3" s="1">
        <v>2</v>
      </c>
      <c r="H3" s="1" t="s">
        <v>150</v>
      </c>
      <c r="I3" s="1" t="s">
        <v>150</v>
      </c>
      <c r="J3" s="1" t="s">
        <v>150</v>
      </c>
      <c r="K3" s="1" t="s">
        <v>150</v>
      </c>
      <c r="L3" s="1" t="s">
        <v>150</v>
      </c>
      <c r="M3" s="1" t="s">
        <v>150</v>
      </c>
      <c r="N3" s="1" t="s">
        <v>150</v>
      </c>
      <c r="O3" s="1" t="s">
        <v>150</v>
      </c>
      <c r="P3" s="1">
        <v>2</v>
      </c>
      <c r="Q3" s="1">
        <v>1</v>
      </c>
      <c r="R3" s="1"/>
      <c r="S3" s="1"/>
      <c r="T3" s="1"/>
      <c r="U3" s="1"/>
      <c r="V3" s="1"/>
      <c r="W3" s="1"/>
      <c r="X3" s="1"/>
      <c r="Y3" s="1"/>
      <c r="Z3" s="1"/>
      <c r="AA3" s="1"/>
      <c r="AB3" s="1"/>
    </row>
    <row r="4" spans="1:28" ht="15" customHeight="1" x14ac:dyDescent="0.55000000000000004">
      <c r="A4" s="1">
        <v>5</v>
      </c>
      <c r="B4" s="1"/>
      <c r="C4" s="1">
        <v>1</v>
      </c>
      <c r="D4" s="1" t="s">
        <v>150</v>
      </c>
      <c r="E4" s="1" t="s">
        <v>150</v>
      </c>
      <c r="F4" s="1">
        <v>4</v>
      </c>
      <c r="G4" s="1">
        <v>15</v>
      </c>
      <c r="H4" s="1">
        <v>10</v>
      </c>
      <c r="I4" s="1">
        <v>14</v>
      </c>
      <c r="J4" s="1">
        <v>1</v>
      </c>
      <c r="K4" s="1">
        <v>1</v>
      </c>
      <c r="L4" s="1">
        <v>4</v>
      </c>
      <c r="M4" s="1">
        <v>1</v>
      </c>
      <c r="N4" s="1" t="s">
        <v>150</v>
      </c>
      <c r="O4" s="1" t="s">
        <v>150</v>
      </c>
      <c r="P4" s="1">
        <v>51</v>
      </c>
      <c r="Q4" s="1">
        <v>2</v>
      </c>
      <c r="R4" s="1"/>
      <c r="S4" s="1"/>
      <c r="T4" s="1"/>
      <c r="U4" s="1"/>
      <c r="V4" s="1"/>
      <c r="W4" s="1"/>
      <c r="X4" s="1"/>
      <c r="Y4" s="1"/>
      <c r="Z4" s="1"/>
      <c r="AA4" s="1"/>
      <c r="AB4" s="1"/>
    </row>
    <row r="5" spans="1:28" ht="15" customHeight="1" x14ac:dyDescent="0.55000000000000004">
      <c r="A5" s="1">
        <v>6</v>
      </c>
      <c r="B5" s="1"/>
      <c r="C5" s="1" t="s">
        <v>150</v>
      </c>
      <c r="D5" s="1" t="s">
        <v>150</v>
      </c>
      <c r="E5" s="1" t="s">
        <v>150</v>
      </c>
      <c r="F5" s="1" t="s">
        <v>150</v>
      </c>
      <c r="G5" s="1">
        <v>2</v>
      </c>
      <c r="H5" s="1">
        <v>1</v>
      </c>
      <c r="I5" s="1" t="s">
        <v>150</v>
      </c>
      <c r="J5" s="1" t="s">
        <v>150</v>
      </c>
      <c r="K5" s="1" t="s">
        <v>150</v>
      </c>
      <c r="L5" s="1" t="s">
        <v>150</v>
      </c>
      <c r="M5" s="1">
        <v>1</v>
      </c>
      <c r="N5" s="1" t="s">
        <v>150</v>
      </c>
      <c r="O5" s="1" t="s">
        <v>150</v>
      </c>
      <c r="P5" s="1">
        <v>4</v>
      </c>
      <c r="Q5" s="1">
        <v>1</v>
      </c>
      <c r="R5" s="1"/>
      <c r="S5" s="1"/>
      <c r="T5" s="1"/>
      <c r="U5" s="1"/>
      <c r="V5" s="1"/>
      <c r="W5" s="1"/>
      <c r="X5" s="1"/>
      <c r="Y5" s="1"/>
      <c r="Z5" s="1"/>
      <c r="AA5" s="1"/>
      <c r="AB5" s="1"/>
    </row>
    <row r="6" spans="1:28" ht="15" customHeight="1" x14ac:dyDescent="0.55000000000000004">
      <c r="A6" s="1">
        <v>26</v>
      </c>
      <c r="B6" s="1"/>
      <c r="C6" s="1" t="s">
        <v>150</v>
      </c>
      <c r="D6" s="1" t="s">
        <v>150</v>
      </c>
      <c r="E6" s="1" t="s">
        <v>150</v>
      </c>
      <c r="F6" s="1" t="s">
        <v>150</v>
      </c>
      <c r="G6" s="1">
        <v>5</v>
      </c>
      <c r="H6" s="1">
        <v>1</v>
      </c>
      <c r="I6" s="1">
        <v>1</v>
      </c>
      <c r="J6" s="1">
        <v>1</v>
      </c>
      <c r="K6" s="1">
        <v>1</v>
      </c>
      <c r="L6" s="1" t="s">
        <v>150</v>
      </c>
      <c r="M6" s="1" t="s">
        <v>150</v>
      </c>
      <c r="N6" s="1" t="s">
        <v>150</v>
      </c>
      <c r="O6" s="1" t="s">
        <v>150</v>
      </c>
      <c r="P6" s="1">
        <v>9</v>
      </c>
      <c r="Q6" s="1">
        <v>9</v>
      </c>
      <c r="R6" s="1"/>
      <c r="S6" s="1"/>
      <c r="T6" s="1"/>
      <c r="U6" s="1"/>
      <c r="V6" s="1"/>
      <c r="W6" s="1"/>
      <c r="X6" s="1"/>
      <c r="Y6" s="1"/>
      <c r="Z6" s="1"/>
      <c r="AA6" s="1"/>
      <c r="AB6" s="1"/>
    </row>
    <row r="7" spans="1:28" ht="15" customHeight="1" x14ac:dyDescent="0.55000000000000004">
      <c r="A7" s="1">
        <v>30</v>
      </c>
      <c r="B7" s="1"/>
      <c r="C7" s="1" t="s">
        <v>150</v>
      </c>
      <c r="D7" s="1" t="s">
        <v>150</v>
      </c>
      <c r="E7" s="1" t="s">
        <v>150</v>
      </c>
      <c r="F7" s="1">
        <v>2</v>
      </c>
      <c r="G7" s="1">
        <v>6</v>
      </c>
      <c r="H7" s="1">
        <v>4</v>
      </c>
      <c r="I7" s="1">
        <v>10</v>
      </c>
      <c r="J7" s="1">
        <v>1</v>
      </c>
      <c r="K7" s="1" t="s">
        <v>150</v>
      </c>
      <c r="L7" s="1" t="s">
        <v>150</v>
      </c>
      <c r="M7" s="1">
        <v>5</v>
      </c>
      <c r="N7" s="1" t="s">
        <v>150</v>
      </c>
      <c r="O7" s="1" t="s">
        <v>150</v>
      </c>
      <c r="P7" s="1">
        <v>28</v>
      </c>
      <c r="Q7" s="1">
        <v>2</v>
      </c>
      <c r="R7" s="1"/>
      <c r="S7" s="1"/>
      <c r="T7" s="1"/>
      <c r="U7" s="1"/>
      <c r="V7" s="1"/>
      <c r="W7" s="1"/>
      <c r="X7" s="1"/>
      <c r="Y7" s="1"/>
      <c r="Z7" s="1"/>
      <c r="AA7" s="1"/>
      <c r="AB7" s="1"/>
    </row>
    <row r="8" spans="1:28" ht="15" customHeight="1" x14ac:dyDescent="0.55000000000000004">
      <c r="A8" s="1">
        <v>35</v>
      </c>
      <c r="B8" s="1"/>
      <c r="C8" s="1" t="s">
        <v>150</v>
      </c>
      <c r="D8" s="1" t="s">
        <v>150</v>
      </c>
      <c r="E8" s="1" t="s">
        <v>150</v>
      </c>
      <c r="F8" s="1">
        <v>3</v>
      </c>
      <c r="G8" s="1">
        <v>4</v>
      </c>
      <c r="H8" s="1">
        <v>3</v>
      </c>
      <c r="I8" s="1">
        <v>2</v>
      </c>
      <c r="J8" s="1">
        <v>1</v>
      </c>
      <c r="K8" s="1"/>
      <c r="L8" s="1" t="s">
        <v>150</v>
      </c>
      <c r="M8" s="1" t="s">
        <v>150</v>
      </c>
      <c r="N8" s="1" t="s">
        <v>150</v>
      </c>
      <c r="O8" s="1" t="s">
        <v>150</v>
      </c>
      <c r="P8" s="1">
        <v>13</v>
      </c>
      <c r="Q8" s="1">
        <v>2</v>
      </c>
      <c r="R8" s="1"/>
      <c r="S8" s="1"/>
      <c r="T8" s="1"/>
      <c r="U8" s="1"/>
      <c r="V8" s="1"/>
      <c r="W8" s="1"/>
      <c r="X8" s="1"/>
      <c r="Y8" s="1"/>
      <c r="Z8" s="1"/>
      <c r="AA8" s="1"/>
      <c r="AB8" s="1"/>
    </row>
    <row r="9" spans="1:28" ht="15" customHeight="1" x14ac:dyDescent="0.55000000000000004">
      <c r="A9" s="1">
        <v>37</v>
      </c>
      <c r="B9" s="1"/>
      <c r="C9" s="1" t="s">
        <v>150</v>
      </c>
      <c r="D9" s="1" t="s">
        <v>150</v>
      </c>
      <c r="E9" s="1" t="s">
        <v>150</v>
      </c>
      <c r="F9" s="1">
        <v>1</v>
      </c>
      <c r="G9" s="1">
        <v>2</v>
      </c>
      <c r="H9" s="1">
        <v>3</v>
      </c>
      <c r="I9" s="1">
        <v>1</v>
      </c>
      <c r="J9" s="1" t="s">
        <v>150</v>
      </c>
      <c r="K9" s="1" t="s">
        <v>150</v>
      </c>
      <c r="L9" s="1" t="s">
        <v>150</v>
      </c>
      <c r="M9" s="1" t="s">
        <v>150</v>
      </c>
      <c r="N9" s="1" t="s">
        <v>150</v>
      </c>
      <c r="O9" s="1" t="s">
        <v>150</v>
      </c>
      <c r="P9" s="1">
        <v>7</v>
      </c>
      <c r="Q9" s="1">
        <v>2</v>
      </c>
      <c r="R9" s="1"/>
      <c r="S9" s="1"/>
      <c r="T9" s="1"/>
      <c r="U9" s="1"/>
      <c r="V9" s="1"/>
      <c r="W9" s="1"/>
      <c r="X9" s="1"/>
      <c r="Y9" s="1"/>
      <c r="Z9" s="1"/>
      <c r="AA9" s="1"/>
      <c r="AB9" s="1"/>
    </row>
    <row r="10" spans="1:28" ht="15" customHeight="1" x14ac:dyDescent="0.55000000000000004">
      <c r="A10" s="1">
        <v>38</v>
      </c>
      <c r="B10" s="1"/>
      <c r="C10" s="1" t="s">
        <v>150</v>
      </c>
      <c r="D10" s="1" t="s">
        <v>150</v>
      </c>
      <c r="E10" s="1" t="s">
        <v>150</v>
      </c>
      <c r="F10" s="1">
        <v>1</v>
      </c>
      <c r="G10" s="1">
        <v>2</v>
      </c>
      <c r="H10" s="1">
        <v>3</v>
      </c>
      <c r="I10" s="1">
        <v>1</v>
      </c>
      <c r="J10" s="1" t="s">
        <v>150</v>
      </c>
      <c r="K10" s="1" t="s">
        <v>150</v>
      </c>
      <c r="L10" s="1" t="s">
        <v>150</v>
      </c>
      <c r="M10" s="1" t="s">
        <v>150</v>
      </c>
      <c r="N10" s="1" t="s">
        <v>150</v>
      </c>
      <c r="O10" s="1" t="s">
        <v>150</v>
      </c>
      <c r="P10" s="1">
        <v>7</v>
      </c>
      <c r="Q10" s="1">
        <v>2</v>
      </c>
      <c r="R10" s="1"/>
      <c r="S10" s="1"/>
      <c r="T10" s="1"/>
      <c r="U10" s="1"/>
      <c r="V10" s="1"/>
      <c r="W10" s="1"/>
      <c r="X10" s="1"/>
      <c r="Y10" s="1"/>
      <c r="Z10" s="1"/>
      <c r="AA10" s="1"/>
      <c r="AB10" s="1"/>
    </row>
    <row r="11" spans="1:28" ht="15" customHeight="1" x14ac:dyDescent="0.55000000000000004">
      <c r="A11" s="1">
        <v>41</v>
      </c>
      <c r="B11" s="1"/>
      <c r="C11" s="1" t="s">
        <v>150</v>
      </c>
      <c r="D11" s="1" t="s">
        <v>150</v>
      </c>
      <c r="E11" s="1" t="s">
        <v>150</v>
      </c>
      <c r="F11" s="1" t="s">
        <v>150</v>
      </c>
      <c r="G11" s="1">
        <v>4</v>
      </c>
      <c r="H11" s="1">
        <v>1</v>
      </c>
      <c r="I11" s="1" t="s">
        <v>150</v>
      </c>
      <c r="J11" s="1" t="s">
        <v>150</v>
      </c>
      <c r="K11" s="1" t="s">
        <v>150</v>
      </c>
      <c r="L11" s="1" t="s">
        <v>150</v>
      </c>
      <c r="M11" s="1" t="s">
        <v>150</v>
      </c>
      <c r="N11" s="1" t="s">
        <v>150</v>
      </c>
      <c r="O11" s="1" t="s">
        <v>150</v>
      </c>
      <c r="P11" s="1">
        <v>5</v>
      </c>
      <c r="Q11" s="1">
        <v>1</v>
      </c>
      <c r="R11" s="1"/>
      <c r="S11" s="1"/>
      <c r="T11" s="1"/>
      <c r="U11" s="1"/>
      <c r="V11" s="1"/>
      <c r="W11" s="1"/>
      <c r="X11" s="1"/>
      <c r="Y11" s="1"/>
      <c r="Z11" s="1"/>
      <c r="AA11" s="1"/>
      <c r="AB11" s="1"/>
    </row>
    <row r="12" spans="1:28" ht="15" customHeight="1" x14ac:dyDescent="0.55000000000000004">
      <c r="A12" s="1">
        <v>42</v>
      </c>
      <c r="B12" s="1"/>
      <c r="C12" s="1">
        <v>1</v>
      </c>
      <c r="D12" s="1">
        <v>1</v>
      </c>
      <c r="E12" s="1" t="s">
        <v>150</v>
      </c>
      <c r="F12" s="1">
        <v>1</v>
      </c>
      <c r="G12" s="1">
        <v>3</v>
      </c>
      <c r="H12" s="1">
        <v>6</v>
      </c>
      <c r="I12" s="1">
        <v>4</v>
      </c>
      <c r="J12" s="1" t="s">
        <v>150</v>
      </c>
      <c r="K12" s="1">
        <v>1</v>
      </c>
      <c r="L12" s="1" t="s">
        <v>150</v>
      </c>
      <c r="M12" s="1" t="s">
        <v>150</v>
      </c>
      <c r="N12" s="1" t="s">
        <v>150</v>
      </c>
      <c r="O12" s="1" t="s">
        <v>150</v>
      </c>
      <c r="P12" s="1">
        <v>17</v>
      </c>
      <c r="Q12" s="1">
        <v>2</v>
      </c>
      <c r="R12" s="1"/>
      <c r="S12" s="1"/>
      <c r="T12" s="1"/>
      <c r="U12" s="1"/>
      <c r="V12" s="1"/>
      <c r="W12" s="1"/>
      <c r="X12" s="1"/>
      <c r="Y12" s="1"/>
      <c r="Z12" s="1"/>
      <c r="AA12" s="1"/>
      <c r="AB12" s="1"/>
    </row>
    <row r="13" spans="1:28" ht="15" customHeight="1" x14ac:dyDescent="0.55000000000000004">
      <c r="A13" s="1">
        <v>46</v>
      </c>
      <c r="B13" s="1"/>
      <c r="C13" s="1" t="s">
        <v>150</v>
      </c>
      <c r="D13" s="1" t="s">
        <v>150</v>
      </c>
      <c r="E13" s="1" t="s">
        <v>150</v>
      </c>
      <c r="F13" s="1" t="s">
        <v>150</v>
      </c>
      <c r="G13" s="1" t="s">
        <v>1343</v>
      </c>
      <c r="H13" s="1" t="s">
        <v>150</v>
      </c>
      <c r="I13" s="1">
        <v>1</v>
      </c>
      <c r="J13" s="1" t="s">
        <v>150</v>
      </c>
      <c r="K13" s="1" t="s">
        <v>150</v>
      </c>
      <c r="L13" s="1" t="s">
        <v>150</v>
      </c>
      <c r="M13" s="1" t="s">
        <v>150</v>
      </c>
      <c r="N13" s="1" t="s">
        <v>150</v>
      </c>
      <c r="O13" s="1" t="s">
        <v>150</v>
      </c>
      <c r="P13" s="1">
        <v>1</v>
      </c>
      <c r="Q13" s="1">
        <v>1</v>
      </c>
      <c r="R13" s="1"/>
      <c r="S13" s="1"/>
      <c r="T13" s="1"/>
      <c r="U13" s="1"/>
      <c r="V13" s="1"/>
      <c r="W13" s="1"/>
      <c r="X13" s="1"/>
      <c r="Y13" s="1"/>
      <c r="Z13" s="1"/>
      <c r="AA13" s="1"/>
      <c r="AB13" s="1"/>
    </row>
    <row r="14" spans="1:28" ht="15" customHeight="1" x14ac:dyDescent="0.55000000000000004">
      <c r="A14" s="1">
        <v>48</v>
      </c>
      <c r="B14" s="1"/>
      <c r="C14" s="1">
        <v>1</v>
      </c>
      <c r="D14" s="1">
        <v>1</v>
      </c>
      <c r="E14" s="1" t="s">
        <v>150</v>
      </c>
      <c r="F14" s="1">
        <v>4</v>
      </c>
      <c r="G14" s="1">
        <v>9</v>
      </c>
      <c r="H14" s="1">
        <v>15</v>
      </c>
      <c r="I14" s="1">
        <v>4</v>
      </c>
      <c r="J14" s="1">
        <v>3</v>
      </c>
      <c r="K14" s="1">
        <v>2</v>
      </c>
      <c r="L14" s="1" t="s">
        <v>150</v>
      </c>
      <c r="M14" s="1" t="s">
        <v>150</v>
      </c>
      <c r="N14" s="1" t="s">
        <v>150</v>
      </c>
      <c r="O14" s="1" t="s">
        <v>150</v>
      </c>
      <c r="P14" s="1">
        <v>39</v>
      </c>
      <c r="Q14" s="1">
        <v>2</v>
      </c>
      <c r="R14" s="1"/>
      <c r="S14" s="1"/>
      <c r="T14" s="1"/>
      <c r="U14" s="1"/>
      <c r="V14" s="1"/>
      <c r="W14" s="1"/>
      <c r="X14" s="1"/>
      <c r="Y14" s="1"/>
      <c r="Z14" s="1"/>
      <c r="AA14" s="1"/>
      <c r="AB14" s="1"/>
    </row>
    <row r="15" spans="1:28" ht="15" customHeight="1" x14ac:dyDescent="0.55000000000000004">
      <c r="A15" s="1">
        <v>49</v>
      </c>
      <c r="B15" s="1"/>
      <c r="C15" s="1" t="s">
        <v>150</v>
      </c>
      <c r="D15" s="1" t="s">
        <v>150</v>
      </c>
      <c r="E15" s="1" t="s">
        <v>150</v>
      </c>
      <c r="F15" s="1">
        <v>1</v>
      </c>
      <c r="G15" s="1" t="s">
        <v>2612</v>
      </c>
      <c r="H15" s="1">
        <v>1</v>
      </c>
      <c r="I15" s="1">
        <v>1</v>
      </c>
      <c r="J15" s="1">
        <v>1</v>
      </c>
      <c r="K15" s="1" t="s">
        <v>150</v>
      </c>
      <c r="L15" s="1">
        <v>1</v>
      </c>
      <c r="M15" s="1" t="s">
        <v>150</v>
      </c>
      <c r="N15" s="1" t="s">
        <v>150</v>
      </c>
      <c r="O15" s="1" t="s">
        <v>150</v>
      </c>
      <c r="P15" s="1">
        <v>5</v>
      </c>
      <c r="Q15" s="1">
        <v>1</v>
      </c>
      <c r="R15" s="1"/>
      <c r="S15" s="1"/>
      <c r="T15" s="1"/>
      <c r="U15" s="1"/>
      <c r="V15" s="1"/>
      <c r="W15" s="1"/>
      <c r="X15" s="1"/>
      <c r="Y15" s="1"/>
      <c r="Z15" s="1"/>
      <c r="AA15" s="1"/>
      <c r="AB15" s="1"/>
    </row>
    <row r="16" spans="1:28" ht="15" customHeight="1" x14ac:dyDescent="0.55000000000000004">
      <c r="A16" s="1">
        <v>54</v>
      </c>
      <c r="B16" s="1"/>
      <c r="C16" s="1" t="s">
        <v>150</v>
      </c>
      <c r="D16" s="1" t="s">
        <v>150</v>
      </c>
      <c r="E16" s="1" t="s">
        <v>150</v>
      </c>
      <c r="F16" s="1">
        <v>4</v>
      </c>
      <c r="G16" s="1">
        <v>6</v>
      </c>
      <c r="H16" s="1">
        <v>20</v>
      </c>
      <c r="I16" s="1">
        <v>4</v>
      </c>
      <c r="J16" s="1">
        <v>1</v>
      </c>
      <c r="K16" s="1">
        <v>1</v>
      </c>
      <c r="L16" s="1" t="s">
        <v>150</v>
      </c>
      <c r="M16" s="1" t="s">
        <v>150</v>
      </c>
      <c r="N16" s="1" t="s">
        <v>150</v>
      </c>
      <c r="O16" s="1" t="s">
        <v>150</v>
      </c>
      <c r="P16" s="1">
        <v>36</v>
      </c>
      <c r="Q16" s="1">
        <v>2</v>
      </c>
      <c r="R16" s="1"/>
      <c r="S16" s="1"/>
      <c r="T16" s="1"/>
      <c r="U16" s="1"/>
      <c r="V16" s="1"/>
      <c r="W16" s="1"/>
      <c r="X16" s="1"/>
      <c r="Y16" s="1"/>
      <c r="Z16" s="1"/>
      <c r="AA16" s="1"/>
      <c r="AB16" s="1"/>
    </row>
    <row r="17" spans="1:28" ht="15" customHeight="1" x14ac:dyDescent="0.55000000000000004">
      <c r="A17" s="1">
        <v>57</v>
      </c>
      <c r="B17" s="1"/>
      <c r="C17" s="1" t="s">
        <v>150</v>
      </c>
      <c r="D17" s="1" t="s">
        <v>150</v>
      </c>
      <c r="E17" s="1" t="s">
        <v>150</v>
      </c>
      <c r="F17" s="1">
        <v>2</v>
      </c>
      <c r="G17" s="1">
        <v>2</v>
      </c>
      <c r="H17" s="1">
        <v>13</v>
      </c>
      <c r="I17" s="1">
        <v>3</v>
      </c>
      <c r="J17" s="1" t="s">
        <v>150</v>
      </c>
      <c r="K17" s="1" t="s">
        <v>150</v>
      </c>
      <c r="L17" s="1" t="s">
        <v>150</v>
      </c>
      <c r="M17" s="1" t="s">
        <v>150</v>
      </c>
      <c r="N17" s="1" t="s">
        <v>150</v>
      </c>
      <c r="O17" s="1" t="s">
        <v>150</v>
      </c>
      <c r="P17" s="1">
        <v>20</v>
      </c>
      <c r="Q17" s="1">
        <v>1</v>
      </c>
      <c r="R17" s="1"/>
      <c r="S17" s="1"/>
      <c r="T17" s="1"/>
      <c r="U17" s="1"/>
      <c r="V17" s="1"/>
      <c r="W17" s="1"/>
      <c r="X17" s="1"/>
      <c r="Y17" s="1"/>
      <c r="Z17" s="1"/>
      <c r="AA17" s="1"/>
      <c r="AB17" s="1"/>
    </row>
    <row r="18" spans="1:28" ht="15" customHeight="1" x14ac:dyDescent="0.55000000000000004">
      <c r="A18" s="1">
        <v>60</v>
      </c>
      <c r="B18" s="1"/>
      <c r="C18" s="1">
        <v>1</v>
      </c>
      <c r="D18" s="1" t="s">
        <v>150</v>
      </c>
      <c r="E18" s="1" t="s">
        <v>150</v>
      </c>
      <c r="F18" s="1">
        <v>2</v>
      </c>
      <c r="G18" s="1">
        <v>3</v>
      </c>
      <c r="H18" s="1">
        <v>20</v>
      </c>
      <c r="I18" s="1">
        <v>8</v>
      </c>
      <c r="J18" s="1">
        <v>1</v>
      </c>
      <c r="K18" s="1">
        <v>2</v>
      </c>
      <c r="L18" s="1" t="s">
        <v>150</v>
      </c>
      <c r="M18" s="1" t="s">
        <v>150</v>
      </c>
      <c r="N18" s="1" t="s">
        <v>150</v>
      </c>
      <c r="O18" s="1" t="s">
        <v>150</v>
      </c>
      <c r="P18" s="1">
        <v>37</v>
      </c>
      <c r="Q18" s="1">
        <v>2</v>
      </c>
      <c r="R18" s="1"/>
      <c r="S18" s="1"/>
      <c r="T18" s="1"/>
      <c r="U18" s="1"/>
      <c r="V18" s="1"/>
      <c r="W18" s="1"/>
      <c r="X18" s="1"/>
      <c r="Y18" s="1"/>
      <c r="Z18" s="1"/>
      <c r="AA18" s="1"/>
      <c r="AB18" s="1"/>
    </row>
    <row r="19" spans="1:28" ht="15" customHeight="1" x14ac:dyDescent="0.55000000000000004">
      <c r="A19" s="1">
        <v>65</v>
      </c>
      <c r="B19" s="1"/>
      <c r="C19" s="1">
        <v>2</v>
      </c>
      <c r="D19" s="1">
        <v>1</v>
      </c>
      <c r="E19" s="1" t="s">
        <v>150</v>
      </c>
      <c r="F19" s="1">
        <v>6</v>
      </c>
      <c r="G19" s="1">
        <v>11</v>
      </c>
      <c r="H19" s="1">
        <v>8</v>
      </c>
      <c r="I19" s="1">
        <v>7</v>
      </c>
      <c r="J19" s="1">
        <v>1</v>
      </c>
      <c r="K19" s="1" t="s">
        <v>150</v>
      </c>
      <c r="L19" s="1" t="s">
        <v>150</v>
      </c>
      <c r="M19" s="1">
        <v>3</v>
      </c>
      <c r="N19" s="1" t="s">
        <v>150</v>
      </c>
      <c r="O19" s="1" t="s">
        <v>150</v>
      </c>
      <c r="P19" s="1">
        <v>39</v>
      </c>
      <c r="Q19" s="1">
        <v>3</v>
      </c>
      <c r="R19" s="1"/>
      <c r="S19" s="1"/>
      <c r="T19" s="1"/>
      <c r="U19" s="1"/>
      <c r="V19" s="1"/>
      <c r="W19" s="1"/>
      <c r="X19" s="1"/>
      <c r="Y19" s="1"/>
      <c r="Z19" s="1"/>
      <c r="AA19" s="1"/>
      <c r="AB19" s="1"/>
    </row>
    <row r="20" spans="1:28" ht="15" customHeight="1" x14ac:dyDescent="0.55000000000000004">
      <c r="A20" s="1">
        <v>73</v>
      </c>
      <c r="B20" s="1"/>
      <c r="C20" s="1">
        <v>2</v>
      </c>
      <c r="D20" s="1">
        <v>2</v>
      </c>
      <c r="E20" s="1" t="s">
        <v>150</v>
      </c>
      <c r="F20" s="1">
        <v>4</v>
      </c>
      <c r="G20" s="1">
        <v>5</v>
      </c>
      <c r="H20" s="1">
        <v>7</v>
      </c>
      <c r="I20" s="1">
        <v>10</v>
      </c>
      <c r="J20" s="1">
        <v>2</v>
      </c>
      <c r="K20" s="1">
        <v>4</v>
      </c>
      <c r="L20" s="1" t="s">
        <v>150</v>
      </c>
      <c r="M20" s="1" t="s">
        <v>150</v>
      </c>
      <c r="N20" s="1" t="s">
        <v>150</v>
      </c>
      <c r="O20" s="1" t="s">
        <v>150</v>
      </c>
      <c r="P20" s="1">
        <v>36</v>
      </c>
      <c r="Q20" s="1">
        <v>2</v>
      </c>
      <c r="R20" s="1"/>
      <c r="S20" s="1"/>
      <c r="T20" s="1"/>
      <c r="U20" s="1"/>
      <c r="V20" s="1"/>
      <c r="W20" s="1"/>
      <c r="X20" s="1"/>
      <c r="Y20" s="1"/>
      <c r="Z20" s="1"/>
      <c r="AA20" s="1"/>
      <c r="AB20" s="1"/>
    </row>
    <row r="21" spans="1:28" ht="15" customHeight="1" x14ac:dyDescent="0.55000000000000004">
      <c r="A21" s="1">
        <v>74</v>
      </c>
      <c r="B21" s="1"/>
      <c r="C21" s="1" t="s">
        <v>150</v>
      </c>
      <c r="D21" s="1">
        <v>1</v>
      </c>
      <c r="E21" s="1" t="s">
        <v>150</v>
      </c>
      <c r="F21" s="1">
        <v>2</v>
      </c>
      <c r="G21" s="1">
        <v>2</v>
      </c>
      <c r="H21" s="1">
        <v>2</v>
      </c>
      <c r="I21" s="1">
        <v>2</v>
      </c>
      <c r="J21" s="1" t="s">
        <v>150</v>
      </c>
      <c r="K21" s="1" t="s">
        <v>150</v>
      </c>
      <c r="L21" s="1" t="s">
        <v>150</v>
      </c>
      <c r="M21" s="1" t="s">
        <v>150</v>
      </c>
      <c r="N21" s="1" t="s">
        <v>150</v>
      </c>
      <c r="O21" s="1" t="s">
        <v>150</v>
      </c>
      <c r="P21" s="1">
        <v>9</v>
      </c>
      <c r="Q21" s="1">
        <v>1</v>
      </c>
      <c r="R21" s="1"/>
      <c r="S21" s="1"/>
      <c r="T21" s="1"/>
      <c r="U21" s="1"/>
      <c r="V21" s="1"/>
      <c r="W21" s="1"/>
      <c r="X21" s="1"/>
      <c r="Y21" s="1"/>
      <c r="Z21" s="1"/>
      <c r="AA21" s="1"/>
      <c r="AB21" s="1"/>
    </row>
    <row r="22" spans="1:28" ht="15" customHeight="1" x14ac:dyDescent="0.55000000000000004">
      <c r="A22" s="1">
        <v>75</v>
      </c>
      <c r="B22" s="1"/>
      <c r="C22" s="1" t="s">
        <v>150</v>
      </c>
      <c r="D22" s="1" t="s">
        <v>150</v>
      </c>
      <c r="E22" s="1" t="s">
        <v>150</v>
      </c>
      <c r="F22" s="1" t="s">
        <v>150</v>
      </c>
      <c r="G22" s="1">
        <v>3</v>
      </c>
      <c r="H22" s="1">
        <v>3</v>
      </c>
      <c r="I22" s="1">
        <v>1</v>
      </c>
      <c r="J22" s="1" t="s">
        <v>150</v>
      </c>
      <c r="K22" s="1" t="s">
        <v>150</v>
      </c>
      <c r="L22" s="1" t="s">
        <v>150</v>
      </c>
      <c r="M22" s="1" t="s">
        <v>150</v>
      </c>
      <c r="N22" s="1" t="s">
        <v>150</v>
      </c>
      <c r="O22" s="1" t="s">
        <v>150</v>
      </c>
      <c r="P22" s="1">
        <v>7</v>
      </c>
      <c r="Q22" s="1">
        <v>1</v>
      </c>
      <c r="R22" s="1"/>
      <c r="S22" s="1"/>
      <c r="T22" s="1"/>
      <c r="U22" s="1"/>
      <c r="V22" s="1"/>
      <c r="W22" s="1"/>
      <c r="X22" s="1"/>
      <c r="Y22" s="1"/>
      <c r="Z22" s="1"/>
      <c r="AA22" s="1"/>
      <c r="AB22" s="1"/>
    </row>
    <row r="23" spans="1:28" ht="15" customHeight="1" x14ac:dyDescent="0.55000000000000004">
      <c r="A23" s="1">
        <v>77</v>
      </c>
      <c r="B23" s="1"/>
      <c r="C23" s="1" t="s">
        <v>150</v>
      </c>
      <c r="D23" s="1" t="s">
        <v>150</v>
      </c>
      <c r="E23" s="1" t="s">
        <v>150</v>
      </c>
      <c r="F23" s="1">
        <v>1</v>
      </c>
      <c r="G23" s="1">
        <v>2</v>
      </c>
      <c r="H23" s="1">
        <v>13</v>
      </c>
      <c r="I23" s="1">
        <v>5</v>
      </c>
      <c r="J23" s="1" t="s">
        <v>150</v>
      </c>
      <c r="K23" s="1" t="s">
        <v>150</v>
      </c>
      <c r="L23" s="1" t="s">
        <v>150</v>
      </c>
      <c r="M23" s="1">
        <v>4</v>
      </c>
      <c r="N23" s="1" t="s">
        <v>150</v>
      </c>
      <c r="O23" s="1" t="s">
        <v>150</v>
      </c>
      <c r="P23" s="1">
        <v>25</v>
      </c>
      <c r="Q23" s="1">
        <v>1</v>
      </c>
      <c r="R23" s="1"/>
      <c r="S23" s="1"/>
      <c r="T23" s="1"/>
      <c r="U23" s="1"/>
      <c r="V23" s="1"/>
      <c r="W23" s="1"/>
      <c r="X23" s="1"/>
      <c r="Y23" s="1"/>
      <c r="Z23" s="1"/>
      <c r="AA23" s="1"/>
      <c r="AB23" s="1"/>
    </row>
    <row r="24" spans="1:28" ht="15" customHeight="1" x14ac:dyDescent="0.55000000000000004">
      <c r="A24" s="1">
        <v>78</v>
      </c>
      <c r="B24" s="1"/>
      <c r="C24" s="1" t="s">
        <v>150</v>
      </c>
      <c r="D24" s="1" t="s">
        <v>150</v>
      </c>
      <c r="E24" s="1" t="s">
        <v>150</v>
      </c>
      <c r="F24" s="1">
        <v>2</v>
      </c>
      <c r="G24" s="1">
        <v>2</v>
      </c>
      <c r="H24" s="1">
        <v>7</v>
      </c>
      <c r="I24" s="1">
        <v>3</v>
      </c>
      <c r="J24" s="1">
        <v>1</v>
      </c>
      <c r="K24" s="1">
        <v>1</v>
      </c>
      <c r="L24" s="1" t="s">
        <v>150</v>
      </c>
      <c r="M24" s="1" t="s">
        <v>150</v>
      </c>
      <c r="N24" s="1" t="s">
        <v>150</v>
      </c>
      <c r="O24" s="1" t="s">
        <v>150</v>
      </c>
      <c r="P24" s="1">
        <v>16</v>
      </c>
      <c r="Q24" s="1">
        <v>1</v>
      </c>
      <c r="R24" s="1"/>
      <c r="S24" s="1"/>
      <c r="T24" s="1"/>
      <c r="U24" s="1"/>
      <c r="V24" s="1"/>
      <c r="W24" s="1"/>
      <c r="X24" s="1"/>
      <c r="Y24" s="1"/>
      <c r="Z24" s="1"/>
      <c r="AA24" s="1"/>
      <c r="AB24" s="1"/>
    </row>
    <row r="25" spans="1:28" ht="15" customHeight="1" x14ac:dyDescent="0.55000000000000004">
      <c r="A25" s="1">
        <v>79</v>
      </c>
      <c r="B25" s="1"/>
      <c r="C25" s="1">
        <v>1</v>
      </c>
      <c r="D25" s="1" t="s">
        <v>150</v>
      </c>
      <c r="E25" s="1" t="s">
        <v>150</v>
      </c>
      <c r="F25" s="1">
        <v>2</v>
      </c>
      <c r="G25" s="1">
        <v>8</v>
      </c>
      <c r="H25" s="1">
        <v>7</v>
      </c>
      <c r="I25" s="1">
        <v>9</v>
      </c>
      <c r="J25" s="1" t="s">
        <v>150</v>
      </c>
      <c r="K25" s="1">
        <v>2</v>
      </c>
      <c r="L25" s="1" t="s">
        <v>150</v>
      </c>
      <c r="M25" s="1" t="s">
        <v>150</v>
      </c>
      <c r="N25" s="1" t="s">
        <v>150</v>
      </c>
      <c r="O25" s="1" t="s">
        <v>150</v>
      </c>
      <c r="P25" s="1">
        <v>29</v>
      </c>
      <c r="Q25" s="1">
        <v>2</v>
      </c>
      <c r="R25" s="1"/>
      <c r="S25" s="1"/>
      <c r="T25" s="1"/>
      <c r="U25" s="1"/>
      <c r="V25" s="1"/>
      <c r="W25" s="1"/>
      <c r="X25" s="1"/>
      <c r="Y25" s="1"/>
      <c r="Z25" s="1"/>
      <c r="AA25" s="1"/>
      <c r="AB25" s="1"/>
    </row>
    <row r="26" spans="1:28" ht="15" customHeight="1" x14ac:dyDescent="0.55000000000000004">
      <c r="A26" s="1">
        <v>80</v>
      </c>
      <c r="B26" s="1"/>
      <c r="C26" s="1">
        <v>7</v>
      </c>
      <c r="D26" s="1">
        <v>2</v>
      </c>
      <c r="E26" s="1" t="s">
        <v>150</v>
      </c>
      <c r="F26" s="1">
        <v>1</v>
      </c>
      <c r="G26" s="1">
        <v>5</v>
      </c>
      <c r="H26" s="1">
        <v>12</v>
      </c>
      <c r="I26" s="1">
        <v>6</v>
      </c>
      <c r="J26" s="1" t="s">
        <v>150</v>
      </c>
      <c r="K26" s="1">
        <v>3</v>
      </c>
      <c r="L26" s="1" t="s">
        <v>150</v>
      </c>
      <c r="M26" s="1">
        <v>1</v>
      </c>
      <c r="N26" s="1" t="s">
        <v>150</v>
      </c>
      <c r="O26" s="1" t="s">
        <v>150</v>
      </c>
      <c r="P26" s="1">
        <v>37</v>
      </c>
      <c r="Q26" s="1">
        <v>2</v>
      </c>
      <c r="R26" s="1"/>
      <c r="S26" s="1"/>
      <c r="T26" s="1"/>
      <c r="U26" s="1"/>
      <c r="V26" s="1"/>
      <c r="W26" s="1"/>
      <c r="X26" s="1"/>
      <c r="Y26" s="1"/>
      <c r="Z26" s="1"/>
      <c r="AA26" s="1"/>
      <c r="AB26" s="1"/>
    </row>
    <row r="27" spans="1:28" ht="15" customHeight="1" x14ac:dyDescent="0.55000000000000004">
      <c r="A27" s="1">
        <v>81</v>
      </c>
      <c r="B27" s="1"/>
      <c r="C27" s="1" t="s">
        <v>150</v>
      </c>
      <c r="D27" s="1" t="s">
        <v>150</v>
      </c>
      <c r="E27" s="1" t="s">
        <v>150</v>
      </c>
      <c r="F27" s="1" t="s">
        <v>150</v>
      </c>
      <c r="G27" s="1">
        <v>1</v>
      </c>
      <c r="H27" s="1" t="s">
        <v>150</v>
      </c>
      <c r="I27" s="1">
        <v>2</v>
      </c>
      <c r="J27" s="1" t="s">
        <v>150</v>
      </c>
      <c r="K27" s="1" t="s">
        <v>150</v>
      </c>
      <c r="L27" s="1" t="s">
        <v>150</v>
      </c>
      <c r="M27" s="1" t="s">
        <v>150</v>
      </c>
      <c r="N27" s="1" t="s">
        <v>150</v>
      </c>
      <c r="O27" s="1" t="s">
        <v>150</v>
      </c>
      <c r="P27" s="1">
        <v>3</v>
      </c>
      <c r="Q27" s="1">
        <v>1</v>
      </c>
      <c r="R27" s="1"/>
      <c r="S27" s="1"/>
      <c r="T27" s="1"/>
      <c r="U27" s="1"/>
      <c r="V27" s="1"/>
      <c r="W27" s="1"/>
      <c r="X27" s="1"/>
      <c r="Y27" s="1"/>
      <c r="Z27" s="1"/>
      <c r="AA27" s="1"/>
      <c r="AB27" s="1"/>
    </row>
    <row r="28" spans="1:28" ht="15" customHeight="1" x14ac:dyDescent="0.55000000000000004">
      <c r="A28" s="1">
        <v>83</v>
      </c>
      <c r="B28" s="1"/>
      <c r="C28" s="1">
        <v>1</v>
      </c>
      <c r="D28" s="1">
        <v>1</v>
      </c>
      <c r="E28" s="1" t="s">
        <v>150</v>
      </c>
      <c r="F28" s="1">
        <v>1</v>
      </c>
      <c r="G28" s="1">
        <v>7</v>
      </c>
      <c r="H28" s="1">
        <v>17</v>
      </c>
      <c r="I28" s="1">
        <v>5</v>
      </c>
      <c r="J28" s="1" t="s">
        <v>150</v>
      </c>
      <c r="K28" s="1">
        <v>3</v>
      </c>
      <c r="L28" s="1" t="s">
        <v>150</v>
      </c>
      <c r="M28" s="1">
        <v>1</v>
      </c>
      <c r="N28" s="1" t="s">
        <v>150</v>
      </c>
      <c r="O28" s="1" t="s">
        <v>150</v>
      </c>
      <c r="P28" s="1">
        <v>36</v>
      </c>
      <c r="Q28" s="1">
        <v>1</v>
      </c>
      <c r="R28" s="1"/>
      <c r="S28" s="1"/>
      <c r="T28" s="1"/>
      <c r="U28" s="1"/>
      <c r="V28" s="1"/>
      <c r="W28" s="1"/>
      <c r="X28" s="1"/>
      <c r="Y28" s="1"/>
      <c r="Z28" s="1"/>
      <c r="AA28" s="1"/>
      <c r="AB28" s="1"/>
    </row>
    <row r="29" spans="1:28" ht="15" customHeight="1" x14ac:dyDescent="0.55000000000000004">
      <c r="A29" s="1">
        <v>84</v>
      </c>
      <c r="B29" s="1"/>
      <c r="C29" s="1" t="s">
        <v>150</v>
      </c>
      <c r="D29" s="1" t="s">
        <v>150</v>
      </c>
      <c r="E29" s="1" t="s">
        <v>150</v>
      </c>
      <c r="F29" s="1" t="s">
        <v>150</v>
      </c>
      <c r="G29" s="1">
        <v>2</v>
      </c>
      <c r="H29" s="1">
        <v>3</v>
      </c>
      <c r="I29" s="1">
        <v>2</v>
      </c>
      <c r="J29" s="1">
        <v>1</v>
      </c>
      <c r="K29" s="1" t="s">
        <v>150</v>
      </c>
      <c r="L29" s="1">
        <v>1</v>
      </c>
      <c r="M29" s="1" t="s">
        <v>150</v>
      </c>
      <c r="N29" s="1" t="s">
        <v>150</v>
      </c>
      <c r="O29" s="1" t="s">
        <v>150</v>
      </c>
      <c r="P29" s="1">
        <v>9</v>
      </c>
      <c r="Q29" s="1">
        <v>1</v>
      </c>
      <c r="R29" s="1"/>
      <c r="S29" s="1"/>
      <c r="T29" s="1"/>
      <c r="U29" s="1"/>
      <c r="V29" s="1"/>
      <c r="W29" s="1"/>
      <c r="X29" s="1"/>
      <c r="Y29" s="1"/>
      <c r="Z29" s="1"/>
      <c r="AA29" s="1"/>
      <c r="AB29" s="1"/>
    </row>
    <row r="30" spans="1:28" ht="15" customHeight="1" x14ac:dyDescent="0.55000000000000004">
      <c r="A30" s="1">
        <v>89</v>
      </c>
      <c r="B30" s="1"/>
      <c r="C30" s="1" t="s">
        <v>150</v>
      </c>
      <c r="D30" s="1" t="s">
        <v>150</v>
      </c>
      <c r="E30" s="1" t="s">
        <v>150</v>
      </c>
      <c r="F30" s="1">
        <v>1</v>
      </c>
      <c r="G30" s="1" t="s">
        <v>1343</v>
      </c>
      <c r="H30" s="1" t="s">
        <v>150</v>
      </c>
      <c r="I30" s="1" t="s">
        <v>150</v>
      </c>
      <c r="J30" s="1" t="s">
        <v>150</v>
      </c>
      <c r="K30" s="1" t="s">
        <v>150</v>
      </c>
      <c r="L30" s="1" t="s">
        <v>150</v>
      </c>
      <c r="M30" s="1" t="s">
        <v>150</v>
      </c>
      <c r="N30" s="1" t="s">
        <v>150</v>
      </c>
      <c r="O30" s="1" t="s">
        <v>150</v>
      </c>
      <c r="P30" s="1">
        <v>1</v>
      </c>
      <c r="Q30" s="1">
        <v>1</v>
      </c>
      <c r="R30" s="1"/>
      <c r="S30" s="1"/>
      <c r="T30" s="1"/>
      <c r="U30" s="1"/>
      <c r="V30" s="1"/>
      <c r="W30" s="1"/>
      <c r="X30" s="1"/>
      <c r="Y30" s="1"/>
      <c r="Z30" s="1"/>
      <c r="AA30" s="1"/>
      <c r="AB30" s="1"/>
    </row>
    <row r="31" spans="1:28" ht="15" customHeight="1" x14ac:dyDescent="0.55000000000000004">
      <c r="A31" s="1">
        <v>90</v>
      </c>
      <c r="B31" s="1"/>
      <c r="C31" s="1">
        <v>1</v>
      </c>
      <c r="D31" s="1" t="s">
        <v>150</v>
      </c>
      <c r="E31" s="1" t="s">
        <v>150</v>
      </c>
      <c r="F31" s="1">
        <v>3</v>
      </c>
      <c r="G31" s="1">
        <v>2</v>
      </c>
      <c r="H31" s="1">
        <v>14</v>
      </c>
      <c r="I31" s="1">
        <v>2</v>
      </c>
      <c r="J31" s="1">
        <v>1</v>
      </c>
      <c r="K31" s="1" t="s">
        <v>150</v>
      </c>
      <c r="L31" s="1" t="s">
        <v>150</v>
      </c>
      <c r="M31" s="1">
        <v>1</v>
      </c>
      <c r="N31" s="1" t="s">
        <v>150</v>
      </c>
      <c r="O31" s="1" t="s">
        <v>150</v>
      </c>
      <c r="P31" s="1">
        <v>24</v>
      </c>
      <c r="Q31" s="1">
        <v>2</v>
      </c>
      <c r="R31" s="1"/>
      <c r="S31" s="1"/>
      <c r="T31" s="1"/>
      <c r="U31" s="1"/>
      <c r="V31" s="1"/>
      <c r="W31" s="1"/>
      <c r="X31" s="1"/>
      <c r="Y31" s="1"/>
      <c r="Z31" s="1"/>
      <c r="AA31" s="1"/>
      <c r="AB31" s="1"/>
    </row>
    <row r="32" spans="1:28" ht="15" customHeight="1" x14ac:dyDescent="0.55000000000000004">
      <c r="A32" s="1">
        <v>91</v>
      </c>
      <c r="B32" s="1"/>
      <c r="C32" s="1" t="s">
        <v>150</v>
      </c>
      <c r="D32" s="1" t="s">
        <v>150</v>
      </c>
      <c r="E32" s="1" t="s">
        <v>150</v>
      </c>
      <c r="F32" s="1" t="s">
        <v>150</v>
      </c>
      <c r="G32" s="1" t="s">
        <v>1343</v>
      </c>
      <c r="H32" s="1">
        <v>1</v>
      </c>
      <c r="I32" s="1" t="s">
        <v>150</v>
      </c>
      <c r="J32" s="1" t="s">
        <v>150</v>
      </c>
      <c r="K32" s="1" t="s">
        <v>150</v>
      </c>
      <c r="L32" s="1" t="s">
        <v>150</v>
      </c>
      <c r="M32" s="1" t="s">
        <v>150</v>
      </c>
      <c r="N32" s="1" t="s">
        <v>150</v>
      </c>
      <c r="O32" s="1" t="s">
        <v>150</v>
      </c>
      <c r="P32" s="1">
        <v>1</v>
      </c>
      <c r="Q32" s="1">
        <v>1</v>
      </c>
      <c r="R32" s="1"/>
      <c r="S32" s="1"/>
      <c r="T32" s="1"/>
      <c r="U32" s="1"/>
      <c r="V32" s="1"/>
      <c r="W32" s="1"/>
      <c r="X32" s="1"/>
      <c r="Y32" s="1"/>
      <c r="Z32" s="1"/>
      <c r="AA32" s="1"/>
      <c r="AB32" s="1"/>
    </row>
    <row r="33" spans="1:28" ht="15" customHeight="1" x14ac:dyDescent="0.55000000000000004">
      <c r="A33" s="1">
        <v>98</v>
      </c>
      <c r="B33" s="1"/>
      <c r="C33" s="1" t="s">
        <v>150</v>
      </c>
      <c r="D33" s="1" t="s">
        <v>150</v>
      </c>
      <c r="E33" s="1" t="s">
        <v>150</v>
      </c>
      <c r="F33" s="1">
        <v>4</v>
      </c>
      <c r="G33" s="1">
        <v>5</v>
      </c>
      <c r="H33" s="1">
        <v>10</v>
      </c>
      <c r="I33" s="1">
        <v>6</v>
      </c>
      <c r="J33" s="1">
        <v>1</v>
      </c>
      <c r="K33" s="1">
        <v>1</v>
      </c>
      <c r="L33" s="1" t="s">
        <v>150</v>
      </c>
      <c r="M33" s="1" t="s">
        <v>150</v>
      </c>
      <c r="N33" s="1" t="s">
        <v>150</v>
      </c>
      <c r="O33" s="1" t="s">
        <v>150</v>
      </c>
      <c r="P33" s="1">
        <v>27</v>
      </c>
      <c r="Q33" s="1">
        <v>2</v>
      </c>
      <c r="R33" s="1"/>
      <c r="S33" s="1"/>
      <c r="T33" s="1"/>
      <c r="U33" s="1"/>
      <c r="V33" s="1"/>
      <c r="W33" s="1"/>
      <c r="X33" s="1"/>
      <c r="Y33" s="1"/>
      <c r="Z33" s="1"/>
      <c r="AA33" s="1"/>
      <c r="AB33" s="1"/>
    </row>
    <row r="34" spans="1:28" ht="15" customHeight="1" x14ac:dyDescent="0.55000000000000004">
      <c r="A34" s="1">
        <v>99</v>
      </c>
      <c r="B34" s="1"/>
      <c r="C34" s="1" t="s">
        <v>150</v>
      </c>
      <c r="D34" s="1" t="s">
        <v>150</v>
      </c>
      <c r="E34" s="1" t="s">
        <v>150</v>
      </c>
      <c r="F34" s="1" t="s">
        <v>150</v>
      </c>
      <c r="G34" s="1">
        <v>6</v>
      </c>
      <c r="H34" s="1">
        <v>7</v>
      </c>
      <c r="I34" s="1" t="s">
        <v>150</v>
      </c>
      <c r="J34" s="1" t="s">
        <v>150</v>
      </c>
      <c r="K34" s="1">
        <v>1</v>
      </c>
      <c r="L34" s="1" t="s">
        <v>150</v>
      </c>
      <c r="M34" s="1" t="s">
        <v>150</v>
      </c>
      <c r="N34" s="1" t="s">
        <v>150</v>
      </c>
      <c r="O34" s="1" t="s">
        <v>150</v>
      </c>
      <c r="P34" s="1">
        <v>14</v>
      </c>
      <c r="Q34" s="1">
        <v>1</v>
      </c>
      <c r="R34" s="1"/>
      <c r="S34" s="1"/>
      <c r="T34" s="1"/>
      <c r="U34" s="1"/>
      <c r="V34" s="1"/>
      <c r="W34" s="1"/>
      <c r="X34" s="1"/>
      <c r="Y34" s="1"/>
      <c r="Z34" s="1"/>
      <c r="AA34" s="1"/>
      <c r="AB34" s="1"/>
    </row>
    <row r="35" spans="1:28" ht="15" customHeight="1" x14ac:dyDescent="0.55000000000000004">
      <c r="A35" s="1">
        <v>100</v>
      </c>
      <c r="B35" s="1"/>
      <c r="C35" s="1" t="s">
        <v>150</v>
      </c>
      <c r="D35" s="1" t="s">
        <v>150</v>
      </c>
      <c r="E35" s="1" t="s">
        <v>150</v>
      </c>
      <c r="F35" s="1" t="s">
        <v>150</v>
      </c>
      <c r="G35" s="1">
        <v>2</v>
      </c>
      <c r="H35" s="1">
        <v>5</v>
      </c>
      <c r="I35" s="1" t="s">
        <v>150</v>
      </c>
      <c r="J35" s="1" t="s">
        <v>150</v>
      </c>
      <c r="K35" s="1" t="s">
        <v>150</v>
      </c>
      <c r="L35" s="1" t="s">
        <v>150</v>
      </c>
      <c r="M35" s="1" t="s">
        <v>150</v>
      </c>
      <c r="N35" s="1" t="s">
        <v>150</v>
      </c>
      <c r="O35" s="1" t="s">
        <v>150</v>
      </c>
      <c r="P35" s="1">
        <v>7</v>
      </c>
      <c r="Q35" s="1">
        <v>1</v>
      </c>
      <c r="R35" s="1"/>
      <c r="S35" s="1"/>
      <c r="T35" s="1"/>
      <c r="U35" s="1"/>
      <c r="V35" s="1"/>
      <c r="W35" s="1"/>
      <c r="X35" s="1"/>
      <c r="Y35" s="1"/>
      <c r="Z35" s="1"/>
      <c r="AA35" s="1"/>
      <c r="AB35" s="1"/>
    </row>
    <row r="36" spans="1:28" ht="15" customHeight="1" x14ac:dyDescent="0.55000000000000004">
      <c r="A36" s="1">
        <v>103</v>
      </c>
      <c r="B36" s="1"/>
      <c r="C36" s="1" t="s">
        <v>150</v>
      </c>
      <c r="D36" s="1" t="s">
        <v>150</v>
      </c>
      <c r="E36" s="1" t="s">
        <v>150</v>
      </c>
      <c r="F36" s="1" t="s">
        <v>150</v>
      </c>
      <c r="G36" s="1">
        <v>2</v>
      </c>
      <c r="H36" s="1">
        <v>7</v>
      </c>
      <c r="I36" s="1" t="s">
        <v>150</v>
      </c>
      <c r="J36" s="1" t="s">
        <v>150</v>
      </c>
      <c r="K36" s="1">
        <v>1</v>
      </c>
      <c r="L36" s="1">
        <v>1</v>
      </c>
      <c r="M36" s="1" t="s">
        <v>150</v>
      </c>
      <c r="N36" s="1" t="s">
        <v>150</v>
      </c>
      <c r="O36" s="1" t="s">
        <v>150</v>
      </c>
      <c r="P36" s="1">
        <v>11</v>
      </c>
      <c r="Q36" s="1">
        <v>1</v>
      </c>
      <c r="R36" s="1"/>
      <c r="S36" s="1"/>
      <c r="T36" s="1"/>
      <c r="U36" s="1"/>
      <c r="V36" s="1"/>
      <c r="W36" s="1"/>
      <c r="X36" s="1"/>
      <c r="Y36" s="1"/>
      <c r="Z36" s="1"/>
      <c r="AA36" s="1"/>
      <c r="AB36" s="1"/>
    </row>
    <row r="37" spans="1:28" ht="15" customHeight="1" x14ac:dyDescent="0.55000000000000004">
      <c r="A37" s="1">
        <v>104</v>
      </c>
      <c r="B37" s="1"/>
      <c r="C37" s="1" t="s">
        <v>150</v>
      </c>
      <c r="D37" s="1" t="s">
        <v>150</v>
      </c>
      <c r="E37" s="1" t="s">
        <v>150</v>
      </c>
      <c r="F37" s="1">
        <v>2</v>
      </c>
      <c r="G37" s="1">
        <v>2</v>
      </c>
      <c r="H37" s="1">
        <v>3</v>
      </c>
      <c r="I37" s="1" t="s">
        <v>150</v>
      </c>
      <c r="J37" s="1" t="s">
        <v>150</v>
      </c>
      <c r="K37" s="1" t="s">
        <v>150</v>
      </c>
      <c r="L37" s="1" t="s">
        <v>150</v>
      </c>
      <c r="M37" s="1">
        <v>1</v>
      </c>
      <c r="N37" s="1" t="s">
        <v>150</v>
      </c>
      <c r="O37" s="1" t="s">
        <v>150</v>
      </c>
      <c r="P37" s="1">
        <v>8</v>
      </c>
      <c r="Q37" s="1">
        <v>1</v>
      </c>
      <c r="R37" s="1"/>
      <c r="S37" s="1"/>
      <c r="T37" s="1"/>
      <c r="U37" s="1"/>
      <c r="V37" s="1"/>
      <c r="W37" s="1"/>
      <c r="X37" s="1"/>
      <c r="Y37" s="1"/>
      <c r="Z37" s="1"/>
      <c r="AA37" s="1"/>
      <c r="AB37" s="1"/>
    </row>
    <row r="38" spans="1:28" ht="15" customHeight="1" x14ac:dyDescent="0.55000000000000004">
      <c r="A38" s="1">
        <v>106</v>
      </c>
      <c r="B38" s="1"/>
      <c r="C38" s="1" t="s">
        <v>150</v>
      </c>
      <c r="D38" s="1">
        <v>1</v>
      </c>
      <c r="E38" s="1" t="s">
        <v>150</v>
      </c>
      <c r="F38" s="1" t="s">
        <v>150</v>
      </c>
      <c r="G38" s="1">
        <v>2</v>
      </c>
      <c r="H38" s="1">
        <v>15</v>
      </c>
      <c r="I38" s="1">
        <v>9</v>
      </c>
      <c r="J38" s="1" t="s">
        <v>150</v>
      </c>
      <c r="K38" s="1" t="s">
        <v>150</v>
      </c>
      <c r="L38" s="1" t="s">
        <v>150</v>
      </c>
      <c r="M38" s="1">
        <v>1</v>
      </c>
      <c r="N38" s="1" t="s">
        <v>150</v>
      </c>
      <c r="O38" s="1" t="s">
        <v>150</v>
      </c>
      <c r="P38" s="1">
        <v>28</v>
      </c>
      <c r="Q38" s="1">
        <v>1</v>
      </c>
      <c r="R38" s="1"/>
      <c r="S38" s="1"/>
      <c r="T38" s="1"/>
      <c r="U38" s="1"/>
      <c r="V38" s="1"/>
      <c r="W38" s="1"/>
      <c r="X38" s="1"/>
      <c r="Y38" s="1"/>
      <c r="Z38" s="1"/>
      <c r="AA38" s="1"/>
      <c r="AB38" s="1"/>
    </row>
    <row r="39" spans="1:28" ht="15" customHeight="1" x14ac:dyDescent="0.55000000000000004">
      <c r="A39" s="1">
        <v>107</v>
      </c>
      <c r="B39" s="1"/>
      <c r="C39" s="1" t="s">
        <v>150</v>
      </c>
      <c r="D39" s="1" t="s">
        <v>150</v>
      </c>
      <c r="E39" s="1" t="s">
        <v>150</v>
      </c>
      <c r="F39" s="1">
        <v>2</v>
      </c>
      <c r="G39" s="1">
        <v>5</v>
      </c>
      <c r="H39" s="1">
        <v>4</v>
      </c>
      <c r="I39" s="1">
        <v>5</v>
      </c>
      <c r="J39" s="1">
        <v>1</v>
      </c>
      <c r="K39" s="1" t="s">
        <v>150</v>
      </c>
      <c r="L39" s="1" t="s">
        <v>150</v>
      </c>
      <c r="M39" s="1" t="s">
        <v>150</v>
      </c>
      <c r="N39" s="1" t="s">
        <v>150</v>
      </c>
      <c r="O39" s="1" t="s">
        <v>150</v>
      </c>
      <c r="P39" s="1">
        <v>17</v>
      </c>
      <c r="Q39" s="1">
        <v>1</v>
      </c>
      <c r="R39" s="1"/>
      <c r="S39" s="1"/>
      <c r="T39" s="1"/>
      <c r="U39" s="1"/>
      <c r="V39" s="1"/>
      <c r="W39" s="1"/>
      <c r="X39" s="1"/>
      <c r="Y39" s="1"/>
      <c r="Z39" s="1"/>
      <c r="AA39" s="1"/>
      <c r="AB39" s="1"/>
    </row>
    <row r="40" spans="1:28" ht="15" customHeight="1" x14ac:dyDescent="0.55000000000000004">
      <c r="A40" s="1">
        <v>108</v>
      </c>
      <c r="B40" s="1"/>
      <c r="C40" s="1" t="s">
        <v>150</v>
      </c>
      <c r="D40" s="1" t="s">
        <v>150</v>
      </c>
      <c r="E40" s="1" t="s">
        <v>150</v>
      </c>
      <c r="F40" s="1" t="s">
        <v>150</v>
      </c>
      <c r="G40" s="1">
        <v>2</v>
      </c>
      <c r="H40" s="1">
        <v>2</v>
      </c>
      <c r="I40" s="1">
        <v>1</v>
      </c>
      <c r="J40" s="1" t="s">
        <v>150</v>
      </c>
      <c r="K40" s="1">
        <v>1</v>
      </c>
      <c r="L40" s="1" t="s">
        <v>150</v>
      </c>
      <c r="M40" s="1" t="s">
        <v>150</v>
      </c>
      <c r="N40" s="1" t="s">
        <v>150</v>
      </c>
      <c r="O40" s="1" t="s">
        <v>150</v>
      </c>
      <c r="P40" s="1">
        <v>6</v>
      </c>
      <c r="Q40" s="1">
        <v>1</v>
      </c>
      <c r="R40" s="1"/>
      <c r="S40" s="1"/>
      <c r="T40" s="1"/>
      <c r="U40" s="1"/>
      <c r="V40" s="1"/>
      <c r="W40" s="1"/>
      <c r="X40" s="1"/>
      <c r="Y40" s="1"/>
      <c r="Z40" s="1"/>
      <c r="AA40" s="1"/>
      <c r="AB40" s="1"/>
    </row>
    <row r="41" spans="1:28" ht="15" customHeight="1" x14ac:dyDescent="0.55000000000000004">
      <c r="A41" s="1">
        <v>109</v>
      </c>
      <c r="B41" s="1"/>
      <c r="C41" s="1" t="s">
        <v>150</v>
      </c>
      <c r="D41" s="1">
        <v>1</v>
      </c>
      <c r="E41" s="1" t="s">
        <v>150</v>
      </c>
      <c r="F41" s="1">
        <v>2</v>
      </c>
      <c r="G41" s="1">
        <v>13</v>
      </c>
      <c r="H41" s="1">
        <v>17</v>
      </c>
      <c r="I41" s="1">
        <v>8</v>
      </c>
      <c r="J41" s="1" t="s">
        <v>150</v>
      </c>
      <c r="K41" s="1">
        <v>4</v>
      </c>
      <c r="L41" s="1" t="s">
        <v>150</v>
      </c>
      <c r="M41" s="1" t="s">
        <v>150</v>
      </c>
      <c r="N41" s="1" t="s">
        <v>150</v>
      </c>
      <c r="O41" s="1" t="s">
        <v>150</v>
      </c>
      <c r="P41" s="1">
        <v>45</v>
      </c>
      <c r="Q41" s="1">
        <v>2</v>
      </c>
      <c r="R41" s="1"/>
      <c r="S41" s="1"/>
      <c r="T41" s="1"/>
      <c r="U41" s="1"/>
      <c r="V41" s="1"/>
      <c r="W41" s="1"/>
      <c r="X41" s="1"/>
      <c r="Y41" s="1"/>
      <c r="Z41" s="1"/>
      <c r="AA41" s="1"/>
      <c r="AB41" s="1"/>
    </row>
    <row r="42" spans="1:28" ht="15" customHeight="1" x14ac:dyDescent="0.55000000000000004">
      <c r="A42" s="1">
        <v>110</v>
      </c>
      <c r="B42" s="1"/>
      <c r="C42" s="1" t="s">
        <v>150</v>
      </c>
      <c r="D42" s="1" t="s">
        <v>150</v>
      </c>
      <c r="E42" s="1" t="s">
        <v>150</v>
      </c>
      <c r="F42" s="1">
        <v>1</v>
      </c>
      <c r="G42" s="1" t="s">
        <v>1343</v>
      </c>
      <c r="H42" s="1">
        <v>3</v>
      </c>
      <c r="I42" s="1">
        <v>4</v>
      </c>
      <c r="J42" s="1">
        <v>3</v>
      </c>
      <c r="K42" s="1" t="s">
        <v>150</v>
      </c>
      <c r="L42" s="1" t="s">
        <v>150</v>
      </c>
      <c r="M42" s="1" t="s">
        <v>150</v>
      </c>
      <c r="N42" s="1" t="s">
        <v>150</v>
      </c>
      <c r="O42" s="1" t="s">
        <v>150</v>
      </c>
      <c r="P42" s="1">
        <v>11</v>
      </c>
      <c r="Q42" s="1">
        <v>1</v>
      </c>
      <c r="R42" s="1"/>
      <c r="S42" s="1"/>
      <c r="T42" s="1"/>
      <c r="U42" s="1"/>
      <c r="V42" s="1"/>
      <c r="W42" s="1"/>
      <c r="X42" s="1"/>
      <c r="Y42" s="1"/>
      <c r="Z42" s="1"/>
      <c r="AA42" s="1"/>
      <c r="AB42" s="1"/>
    </row>
    <row r="43" spans="1:28" ht="15" customHeight="1" x14ac:dyDescent="0.55000000000000004">
      <c r="A43" s="1">
        <v>116</v>
      </c>
      <c r="B43" s="1"/>
      <c r="C43" s="1" t="s">
        <v>150</v>
      </c>
      <c r="D43" s="1" t="s">
        <v>150</v>
      </c>
      <c r="E43" s="1" t="s">
        <v>150</v>
      </c>
      <c r="F43" s="1" t="s">
        <v>150</v>
      </c>
      <c r="G43" s="1">
        <v>2</v>
      </c>
      <c r="H43" s="1">
        <v>2</v>
      </c>
      <c r="I43" s="1" t="s">
        <v>150</v>
      </c>
      <c r="J43" s="1">
        <v>3</v>
      </c>
      <c r="K43" s="1" t="s">
        <v>150</v>
      </c>
      <c r="L43" s="1" t="s">
        <v>150</v>
      </c>
      <c r="M43" s="1" t="s">
        <v>150</v>
      </c>
      <c r="N43" s="1" t="s">
        <v>150</v>
      </c>
      <c r="O43" s="1" t="s">
        <v>150</v>
      </c>
      <c r="P43" s="1">
        <v>7</v>
      </c>
      <c r="Q43" s="1">
        <v>1</v>
      </c>
      <c r="R43" s="1"/>
      <c r="S43" s="1"/>
      <c r="T43" s="1"/>
      <c r="U43" s="1"/>
      <c r="V43" s="1"/>
      <c r="W43" s="1"/>
      <c r="X43" s="1"/>
      <c r="Y43" s="1"/>
      <c r="Z43" s="1"/>
      <c r="AA43" s="1"/>
      <c r="AB43" s="1"/>
    </row>
    <row r="44" spans="1:28" ht="15" customHeight="1" x14ac:dyDescent="0.55000000000000004">
      <c r="A44" s="1">
        <v>118</v>
      </c>
      <c r="B44" s="1"/>
      <c r="C44" s="1" t="s">
        <v>150</v>
      </c>
      <c r="D44" s="1" t="s">
        <v>150</v>
      </c>
      <c r="E44" s="1" t="s">
        <v>150</v>
      </c>
      <c r="F44" s="1">
        <v>2</v>
      </c>
      <c r="G44" s="1">
        <v>3</v>
      </c>
      <c r="H44" s="1">
        <v>13</v>
      </c>
      <c r="I44" s="1" t="s">
        <v>150</v>
      </c>
      <c r="J44" s="1" t="s">
        <v>150</v>
      </c>
      <c r="K44" s="1" t="s">
        <v>150</v>
      </c>
      <c r="L44" s="1" t="s">
        <v>150</v>
      </c>
      <c r="M44" s="1" t="s">
        <v>150</v>
      </c>
      <c r="N44" s="1" t="s">
        <v>150</v>
      </c>
      <c r="O44" s="1" t="s">
        <v>150</v>
      </c>
      <c r="P44" s="1">
        <v>18</v>
      </c>
      <c r="Q44" s="1">
        <v>1</v>
      </c>
      <c r="R44" s="1"/>
      <c r="S44" s="1"/>
      <c r="T44" s="1"/>
      <c r="U44" s="1"/>
      <c r="V44" s="1"/>
      <c r="W44" s="1"/>
      <c r="X44" s="1"/>
      <c r="Y44" s="1"/>
      <c r="Z44" s="1"/>
      <c r="AA44" s="1"/>
      <c r="AB44" s="1"/>
    </row>
    <row r="45" spans="1:28" ht="15" customHeight="1" x14ac:dyDescent="0.55000000000000004">
      <c r="A45" s="1">
        <v>119</v>
      </c>
      <c r="B45" s="1"/>
      <c r="C45" s="1" t="s">
        <v>150</v>
      </c>
      <c r="D45" s="1" t="s">
        <v>150</v>
      </c>
      <c r="E45" s="1" t="s">
        <v>150</v>
      </c>
      <c r="F45" s="1">
        <v>2</v>
      </c>
      <c r="G45" s="1">
        <v>1</v>
      </c>
      <c r="H45" s="1" t="s">
        <v>150</v>
      </c>
      <c r="I45" s="1">
        <v>1</v>
      </c>
      <c r="J45" s="1" t="s">
        <v>150</v>
      </c>
      <c r="K45" s="1" t="s">
        <v>150</v>
      </c>
      <c r="L45" s="1" t="s">
        <v>150</v>
      </c>
      <c r="M45" s="1" t="s">
        <v>150</v>
      </c>
      <c r="N45" s="1" t="s">
        <v>150</v>
      </c>
      <c r="O45" s="1" t="s">
        <v>150</v>
      </c>
      <c r="P45" s="1">
        <v>4</v>
      </c>
      <c r="Q45" s="1">
        <v>1</v>
      </c>
      <c r="R45" s="1"/>
      <c r="S45" s="1"/>
      <c r="T45" s="1"/>
      <c r="U45" s="1"/>
      <c r="V45" s="1"/>
      <c r="W45" s="1"/>
      <c r="X45" s="1"/>
      <c r="Y45" s="1"/>
      <c r="Z45" s="1"/>
      <c r="AA45" s="1"/>
      <c r="AB45" s="1"/>
    </row>
    <row r="46" spans="1:28" ht="15" customHeight="1" x14ac:dyDescent="0.55000000000000004">
      <c r="A46" s="7" t="s">
        <v>363</v>
      </c>
      <c r="B46" s="7"/>
      <c r="C46" s="1" t="s">
        <v>150</v>
      </c>
      <c r="D46" s="1">
        <v>1</v>
      </c>
      <c r="E46" s="1" t="s">
        <v>150</v>
      </c>
      <c r="F46" s="1" t="s">
        <v>150</v>
      </c>
      <c r="G46" s="1" t="s">
        <v>150</v>
      </c>
      <c r="H46" s="1" t="s">
        <v>150</v>
      </c>
      <c r="I46" s="1" t="s">
        <v>150</v>
      </c>
      <c r="J46" s="1" t="s">
        <v>150</v>
      </c>
      <c r="K46" s="1" t="s">
        <v>150</v>
      </c>
      <c r="L46" s="1" t="s">
        <v>150</v>
      </c>
      <c r="M46" s="1" t="s">
        <v>150</v>
      </c>
      <c r="N46" s="1" t="s">
        <v>150</v>
      </c>
      <c r="O46" s="1" t="s">
        <v>150</v>
      </c>
      <c r="P46" s="1">
        <v>1</v>
      </c>
      <c r="Q46" s="1">
        <v>1</v>
      </c>
      <c r="R46" s="1"/>
      <c r="S46" s="1"/>
      <c r="T46" s="1"/>
      <c r="U46" s="1"/>
      <c r="V46" s="1"/>
      <c r="W46" s="1"/>
      <c r="X46" s="1"/>
      <c r="Y46" s="1"/>
      <c r="Z46" s="1"/>
      <c r="AA46" s="1"/>
      <c r="AB46" s="1"/>
    </row>
    <row r="47" spans="1:28" ht="15" customHeight="1" x14ac:dyDescent="0.55000000000000004">
      <c r="A47" s="7" t="s">
        <v>378</v>
      </c>
      <c r="B47" s="7"/>
      <c r="C47" s="1">
        <v>1</v>
      </c>
      <c r="D47" s="1">
        <v>2</v>
      </c>
      <c r="E47" s="1" t="s">
        <v>150</v>
      </c>
      <c r="F47" s="1">
        <v>3</v>
      </c>
      <c r="G47" s="1">
        <v>3</v>
      </c>
      <c r="H47" s="1">
        <v>9</v>
      </c>
      <c r="I47" s="1">
        <v>3</v>
      </c>
      <c r="J47" s="1">
        <v>1</v>
      </c>
      <c r="K47" s="1">
        <v>1</v>
      </c>
      <c r="L47" s="1" t="s">
        <v>150</v>
      </c>
      <c r="M47" s="1" t="s">
        <v>150</v>
      </c>
      <c r="N47" s="1" t="s">
        <v>150</v>
      </c>
      <c r="O47" s="1" t="s">
        <v>150</v>
      </c>
      <c r="P47" s="1">
        <v>23</v>
      </c>
      <c r="Q47" s="1">
        <v>2</v>
      </c>
      <c r="R47" s="1"/>
      <c r="S47" s="1"/>
      <c r="T47" s="1"/>
      <c r="U47" s="1"/>
      <c r="V47" s="1"/>
      <c r="W47" s="1"/>
      <c r="X47" s="1"/>
      <c r="Y47" s="1"/>
      <c r="Z47" s="1"/>
      <c r="AA47" s="1"/>
      <c r="AB47" s="1"/>
    </row>
    <row r="48" spans="1:28" ht="15" customHeight="1" x14ac:dyDescent="0.55000000000000004">
      <c r="A48" s="7" t="s">
        <v>384</v>
      </c>
      <c r="B48" s="7"/>
      <c r="C48" s="1">
        <v>1</v>
      </c>
      <c r="D48" s="1" t="s">
        <v>150</v>
      </c>
      <c r="E48" s="1" t="s">
        <v>150</v>
      </c>
      <c r="F48" s="1" t="s">
        <v>150</v>
      </c>
      <c r="G48" s="1">
        <v>4</v>
      </c>
      <c r="H48" s="1">
        <v>1</v>
      </c>
      <c r="I48" s="1" t="s">
        <v>150</v>
      </c>
      <c r="J48" s="1" t="s">
        <v>150</v>
      </c>
      <c r="K48" s="1" t="s">
        <v>150</v>
      </c>
      <c r="L48" s="1" t="s">
        <v>150</v>
      </c>
      <c r="M48" s="1" t="s">
        <v>150</v>
      </c>
      <c r="N48" s="1" t="s">
        <v>150</v>
      </c>
      <c r="O48" s="1" t="s">
        <v>150</v>
      </c>
      <c r="P48" s="1">
        <v>6</v>
      </c>
      <c r="Q48" s="1">
        <v>1</v>
      </c>
      <c r="R48" s="1"/>
      <c r="S48" s="1"/>
      <c r="T48" s="1"/>
      <c r="U48" s="1"/>
      <c r="V48" s="1"/>
      <c r="W48" s="1"/>
      <c r="X48" s="1"/>
      <c r="Y48" s="1"/>
      <c r="Z48" s="1"/>
      <c r="AA48" s="1"/>
      <c r="AB48" s="1"/>
    </row>
    <row r="49" spans="1:28" ht="15" customHeight="1" x14ac:dyDescent="0.55000000000000004">
      <c r="A49" s="7" t="s">
        <v>384</v>
      </c>
      <c r="B49" s="7"/>
      <c r="C49" s="1" t="s">
        <v>150</v>
      </c>
      <c r="D49" s="1" t="s">
        <v>150</v>
      </c>
      <c r="E49" s="1" t="s">
        <v>150</v>
      </c>
      <c r="F49" s="1" t="s">
        <v>150</v>
      </c>
      <c r="G49" s="1">
        <v>3</v>
      </c>
      <c r="H49" s="1">
        <v>1</v>
      </c>
      <c r="I49" s="1">
        <v>1</v>
      </c>
      <c r="J49" s="1" t="s">
        <v>150</v>
      </c>
      <c r="K49" s="1" t="s">
        <v>150</v>
      </c>
      <c r="L49" s="1" t="s">
        <v>150</v>
      </c>
      <c r="M49" s="1" t="s">
        <v>150</v>
      </c>
      <c r="N49" s="1" t="s">
        <v>150</v>
      </c>
      <c r="O49" s="1" t="s">
        <v>150</v>
      </c>
      <c r="P49" s="1">
        <v>5</v>
      </c>
      <c r="Q49" s="1">
        <v>1</v>
      </c>
      <c r="R49" s="1"/>
      <c r="S49" s="1"/>
      <c r="T49" s="1"/>
      <c r="U49" s="1"/>
      <c r="V49" s="1"/>
      <c r="W49" s="1"/>
      <c r="X49" s="1"/>
      <c r="Y49" s="1"/>
      <c r="Z49" s="1"/>
      <c r="AA49" s="1"/>
      <c r="AB49" s="1"/>
    </row>
    <row r="50" spans="1:28" ht="15" customHeight="1" x14ac:dyDescent="0.55000000000000004">
      <c r="A50" s="7" t="s">
        <v>389</v>
      </c>
      <c r="B50" s="7"/>
      <c r="C50" s="1">
        <v>1</v>
      </c>
      <c r="D50" s="1" t="s">
        <v>150</v>
      </c>
      <c r="E50" s="1" t="s">
        <v>150</v>
      </c>
      <c r="F50" s="1">
        <v>1</v>
      </c>
      <c r="G50" s="1">
        <v>8</v>
      </c>
      <c r="H50" s="1">
        <v>7</v>
      </c>
      <c r="I50" s="1" t="s">
        <v>150</v>
      </c>
      <c r="J50" s="1" t="s">
        <v>150</v>
      </c>
      <c r="K50" s="1" t="s">
        <v>150</v>
      </c>
      <c r="L50" s="1" t="s">
        <v>150</v>
      </c>
      <c r="M50" s="1" t="s">
        <v>150</v>
      </c>
      <c r="N50" s="1" t="s">
        <v>150</v>
      </c>
      <c r="O50" s="1" t="s">
        <v>150</v>
      </c>
      <c r="P50" s="1">
        <v>17</v>
      </c>
      <c r="Q50" s="1">
        <v>3</v>
      </c>
      <c r="R50" s="1"/>
      <c r="S50" s="1"/>
      <c r="T50" s="1"/>
      <c r="U50" s="1"/>
      <c r="V50" s="1"/>
      <c r="W50" s="1"/>
      <c r="X50" s="1"/>
      <c r="Y50" s="1"/>
      <c r="Z50" s="1"/>
      <c r="AA50" s="1"/>
      <c r="AB50" s="1"/>
    </row>
    <row r="51" spans="1:28" ht="15" customHeight="1" x14ac:dyDescent="0.55000000000000004">
      <c r="A51" s="7" t="s">
        <v>397</v>
      </c>
      <c r="B51" s="7"/>
      <c r="C51" s="1" t="s">
        <v>150</v>
      </c>
      <c r="D51" s="1" t="s">
        <v>150</v>
      </c>
      <c r="E51" s="1" t="s">
        <v>150</v>
      </c>
      <c r="F51" s="1">
        <v>1</v>
      </c>
      <c r="G51" s="1">
        <v>2</v>
      </c>
      <c r="H51" s="1">
        <v>1</v>
      </c>
      <c r="I51" s="1">
        <v>1</v>
      </c>
      <c r="J51" s="1" t="s">
        <v>150</v>
      </c>
      <c r="K51" s="1" t="s">
        <v>150</v>
      </c>
      <c r="L51" s="1" t="s">
        <v>150</v>
      </c>
      <c r="M51" s="1" t="s">
        <v>150</v>
      </c>
      <c r="N51" s="1" t="s">
        <v>150</v>
      </c>
      <c r="O51" s="1" t="s">
        <v>150</v>
      </c>
      <c r="P51" s="1">
        <v>5</v>
      </c>
      <c r="Q51" s="1">
        <v>1</v>
      </c>
      <c r="R51" s="1"/>
      <c r="S51" s="1"/>
      <c r="T51" s="1"/>
      <c r="U51" s="1"/>
      <c r="V51" s="1"/>
      <c r="W51" s="1"/>
      <c r="X51" s="1"/>
      <c r="Y51" s="1"/>
      <c r="Z51" s="1"/>
      <c r="AA51" s="1"/>
      <c r="AB51" s="1"/>
    </row>
    <row r="52" spans="1:28" ht="15" customHeight="1" x14ac:dyDescent="0.55000000000000004">
      <c r="A52" s="7" t="s">
        <v>406</v>
      </c>
      <c r="B52" s="7"/>
      <c r="C52" s="1">
        <v>1</v>
      </c>
      <c r="D52" s="1">
        <v>1</v>
      </c>
      <c r="E52" s="1" t="s">
        <v>150</v>
      </c>
      <c r="F52" s="1" t="s">
        <v>150</v>
      </c>
      <c r="G52" s="1">
        <v>1</v>
      </c>
      <c r="H52" s="1" t="s">
        <v>150</v>
      </c>
      <c r="I52" s="1" t="s">
        <v>150</v>
      </c>
      <c r="J52" s="1" t="s">
        <v>150</v>
      </c>
      <c r="K52" s="1" t="s">
        <v>150</v>
      </c>
      <c r="L52" s="1" t="s">
        <v>150</v>
      </c>
      <c r="M52" s="1" t="s">
        <v>150</v>
      </c>
      <c r="N52" s="1" t="s">
        <v>150</v>
      </c>
      <c r="O52" s="1" t="s">
        <v>150</v>
      </c>
      <c r="P52" s="1">
        <v>3</v>
      </c>
      <c r="Q52" s="1">
        <v>1</v>
      </c>
      <c r="R52" s="1"/>
      <c r="S52" s="1"/>
      <c r="T52" s="1"/>
      <c r="U52" s="1"/>
      <c r="V52" s="1"/>
      <c r="W52" s="1"/>
      <c r="X52" s="1"/>
      <c r="Y52" s="1"/>
      <c r="Z52" s="1"/>
      <c r="AA52" s="1"/>
      <c r="AB52" s="1"/>
    </row>
    <row r="53" spans="1:28" ht="15" customHeight="1" x14ac:dyDescent="0.55000000000000004">
      <c r="A53" s="7" t="s">
        <v>406</v>
      </c>
      <c r="B53" s="7"/>
      <c r="C53" s="1">
        <v>2</v>
      </c>
      <c r="D53" s="1">
        <v>1</v>
      </c>
      <c r="E53" s="1" t="s">
        <v>150</v>
      </c>
      <c r="F53" s="1" t="s">
        <v>150</v>
      </c>
      <c r="G53" s="1">
        <v>1</v>
      </c>
      <c r="H53" s="1" t="s">
        <v>150</v>
      </c>
      <c r="I53" s="1" t="s">
        <v>150</v>
      </c>
      <c r="J53" s="1" t="s">
        <v>150</v>
      </c>
      <c r="K53" s="1" t="s">
        <v>150</v>
      </c>
      <c r="L53" s="1" t="s">
        <v>150</v>
      </c>
      <c r="M53" s="1" t="s">
        <v>150</v>
      </c>
      <c r="N53" s="1" t="s">
        <v>150</v>
      </c>
      <c r="O53" s="1" t="s">
        <v>150</v>
      </c>
      <c r="P53" s="1">
        <v>4</v>
      </c>
      <c r="Q53" s="1">
        <v>1</v>
      </c>
      <c r="R53" s="1"/>
      <c r="S53" s="1"/>
      <c r="T53" s="1"/>
      <c r="U53" s="1"/>
      <c r="V53" s="1"/>
      <c r="W53" s="1"/>
      <c r="X53" s="1"/>
      <c r="Y53" s="1"/>
      <c r="Z53" s="1"/>
      <c r="AA53" s="1"/>
      <c r="AB53" s="1"/>
    </row>
    <row r="54" spans="1:28" ht="15" customHeight="1" x14ac:dyDescent="0.55000000000000004">
      <c r="A54" s="7" t="s">
        <v>688</v>
      </c>
      <c r="B54" s="7"/>
      <c r="C54" s="1">
        <v>1</v>
      </c>
      <c r="D54" s="1">
        <v>1</v>
      </c>
      <c r="E54" s="1" t="s">
        <v>150</v>
      </c>
      <c r="F54" s="1">
        <v>2</v>
      </c>
      <c r="G54" s="1">
        <v>4</v>
      </c>
      <c r="H54" s="1">
        <v>1</v>
      </c>
      <c r="I54" s="1">
        <v>1</v>
      </c>
      <c r="J54" s="1">
        <v>1</v>
      </c>
      <c r="K54" s="1">
        <v>1</v>
      </c>
      <c r="L54" s="1" t="s">
        <v>150</v>
      </c>
      <c r="M54" s="1" t="s">
        <v>150</v>
      </c>
      <c r="N54" s="1" t="s">
        <v>150</v>
      </c>
      <c r="O54" s="1" t="s">
        <v>150</v>
      </c>
      <c r="P54" s="1">
        <v>12</v>
      </c>
      <c r="Q54" s="1">
        <v>1</v>
      </c>
      <c r="R54" s="1"/>
      <c r="S54" s="1"/>
      <c r="T54" s="1"/>
      <c r="U54" s="1"/>
      <c r="V54" s="1"/>
      <c r="W54" s="1"/>
      <c r="X54" s="1"/>
      <c r="Y54" s="1"/>
      <c r="Z54" s="1"/>
      <c r="AA54" s="1"/>
      <c r="AB54" s="1"/>
    </row>
    <row r="55" spans="1:28" ht="15" customHeight="1" x14ac:dyDescent="0.55000000000000004">
      <c r="A55" s="7" t="s">
        <v>709</v>
      </c>
      <c r="B55" s="7"/>
      <c r="C55" s="1" t="s">
        <v>150</v>
      </c>
      <c r="D55" s="1" t="s">
        <v>150</v>
      </c>
      <c r="E55" s="1" t="s">
        <v>150</v>
      </c>
      <c r="F55" s="1">
        <v>4</v>
      </c>
      <c r="G55" s="1">
        <v>4</v>
      </c>
      <c r="H55" s="1">
        <v>11</v>
      </c>
      <c r="I55" s="1">
        <v>1</v>
      </c>
      <c r="J55" s="1">
        <v>1</v>
      </c>
      <c r="K55" s="1">
        <v>2</v>
      </c>
      <c r="L55" s="1" t="s">
        <v>150</v>
      </c>
      <c r="M55" s="1" t="s">
        <v>150</v>
      </c>
      <c r="N55" s="1" t="s">
        <v>150</v>
      </c>
      <c r="O55" s="1" t="s">
        <v>150</v>
      </c>
      <c r="P55" s="1">
        <v>23</v>
      </c>
      <c r="Q55" s="1">
        <v>1</v>
      </c>
      <c r="R55" s="1"/>
      <c r="S55" s="1"/>
      <c r="T55" s="1"/>
      <c r="U55" s="1"/>
      <c r="V55" s="1"/>
      <c r="W55" s="1"/>
      <c r="X55" s="1"/>
      <c r="Y55" s="1"/>
      <c r="Z55" s="1"/>
      <c r="AA55" s="1"/>
      <c r="AB55" s="1"/>
    </row>
    <row r="56" spans="1:28" ht="15" customHeight="1" x14ac:dyDescent="0.55000000000000004">
      <c r="A56" s="7" t="s">
        <v>713</v>
      </c>
      <c r="B56" s="7"/>
      <c r="C56" s="1">
        <v>1</v>
      </c>
      <c r="D56" s="1">
        <v>1</v>
      </c>
      <c r="E56" s="1" t="s">
        <v>150</v>
      </c>
      <c r="F56" s="1" t="s">
        <v>150</v>
      </c>
      <c r="G56" s="1">
        <v>10</v>
      </c>
      <c r="H56" s="1">
        <v>8</v>
      </c>
      <c r="I56" s="1">
        <v>3</v>
      </c>
      <c r="J56" s="1" t="s">
        <v>150</v>
      </c>
      <c r="K56" s="1" t="s">
        <v>150</v>
      </c>
      <c r="L56" s="1">
        <v>1</v>
      </c>
      <c r="M56" s="1">
        <v>1</v>
      </c>
      <c r="N56" s="1" t="s">
        <v>150</v>
      </c>
      <c r="O56" s="1" t="s">
        <v>150</v>
      </c>
      <c r="P56" s="1">
        <v>25</v>
      </c>
      <c r="Q56" s="1">
        <v>2</v>
      </c>
      <c r="R56" s="1"/>
      <c r="S56" s="1"/>
      <c r="T56" s="1"/>
      <c r="U56" s="1"/>
      <c r="V56" s="1"/>
      <c r="W56" s="1"/>
      <c r="X56" s="1"/>
      <c r="Y56" s="1"/>
      <c r="Z56" s="1"/>
      <c r="AA56" s="1"/>
      <c r="AB56" s="1"/>
    </row>
    <row r="57" spans="1:28" ht="15" customHeight="1" x14ac:dyDescent="0.55000000000000004">
      <c r="A57" s="7" t="s">
        <v>718</v>
      </c>
      <c r="B57" s="7"/>
      <c r="C57" s="1">
        <v>3</v>
      </c>
      <c r="D57" s="1">
        <v>2</v>
      </c>
      <c r="E57" s="1" t="s">
        <v>150</v>
      </c>
      <c r="F57" s="1">
        <v>1</v>
      </c>
      <c r="G57" s="1">
        <v>6</v>
      </c>
      <c r="H57" s="1">
        <v>7</v>
      </c>
      <c r="I57" s="1" t="s">
        <v>150</v>
      </c>
      <c r="J57" s="1" t="s">
        <v>150</v>
      </c>
      <c r="K57" s="1" t="s">
        <v>150</v>
      </c>
      <c r="L57" s="1">
        <v>1</v>
      </c>
      <c r="M57" s="1" t="s">
        <v>150</v>
      </c>
      <c r="N57" s="1" t="s">
        <v>150</v>
      </c>
      <c r="O57" s="1" t="s">
        <v>150</v>
      </c>
      <c r="P57" s="1">
        <v>20</v>
      </c>
      <c r="Q57" s="1">
        <v>2</v>
      </c>
      <c r="R57" s="1"/>
      <c r="S57" s="1"/>
      <c r="T57" s="1"/>
      <c r="U57" s="1"/>
      <c r="V57" s="1"/>
      <c r="W57" s="1"/>
      <c r="X57" s="1"/>
      <c r="Y57" s="1"/>
      <c r="Z57" s="1"/>
      <c r="AA57" s="1"/>
      <c r="AB57" s="1"/>
    </row>
    <row r="58" spans="1:28" ht="15" customHeight="1" x14ac:dyDescent="0.55000000000000004">
      <c r="A58" s="7" t="s">
        <v>723</v>
      </c>
      <c r="B58" s="7"/>
      <c r="C58" s="1">
        <v>1</v>
      </c>
      <c r="D58" s="1">
        <v>3</v>
      </c>
      <c r="E58" s="1" t="s">
        <v>150</v>
      </c>
      <c r="F58" s="1">
        <v>2</v>
      </c>
      <c r="G58" s="1">
        <v>5</v>
      </c>
      <c r="H58" s="1">
        <v>11</v>
      </c>
      <c r="I58" s="1">
        <v>4</v>
      </c>
      <c r="J58" s="1">
        <v>1</v>
      </c>
      <c r="K58" s="1">
        <v>2</v>
      </c>
      <c r="L58" s="1" t="s">
        <v>150</v>
      </c>
      <c r="M58" s="1" t="s">
        <v>150</v>
      </c>
      <c r="N58" s="1" t="s">
        <v>150</v>
      </c>
      <c r="O58" s="1" t="s">
        <v>150</v>
      </c>
      <c r="P58" s="1">
        <v>38</v>
      </c>
      <c r="Q58" s="1">
        <v>3</v>
      </c>
      <c r="R58" s="1"/>
      <c r="S58" s="1"/>
      <c r="T58" s="1"/>
      <c r="U58" s="1"/>
      <c r="V58" s="1"/>
      <c r="W58" s="1"/>
      <c r="X58" s="1"/>
      <c r="Y58" s="1"/>
      <c r="Z58" s="1"/>
      <c r="AA58" s="1"/>
      <c r="AB58" s="1"/>
    </row>
    <row r="59" spans="1:28" ht="15" customHeight="1" x14ac:dyDescent="0.55000000000000004">
      <c r="A59" s="7" t="s">
        <v>727</v>
      </c>
      <c r="B59" s="7"/>
      <c r="C59" s="1" t="s">
        <v>150</v>
      </c>
      <c r="D59" s="1" t="s">
        <v>150</v>
      </c>
      <c r="E59" s="1" t="s">
        <v>150</v>
      </c>
      <c r="F59" s="1" t="s">
        <v>150</v>
      </c>
      <c r="G59" s="1">
        <v>1</v>
      </c>
      <c r="H59" s="1">
        <v>1</v>
      </c>
      <c r="I59" s="1" t="s">
        <v>150</v>
      </c>
      <c r="J59" s="1" t="s">
        <v>150</v>
      </c>
      <c r="K59" s="1" t="s">
        <v>150</v>
      </c>
      <c r="L59" s="1" t="s">
        <v>150</v>
      </c>
      <c r="M59" s="1">
        <v>1</v>
      </c>
      <c r="N59" s="1">
        <v>3</v>
      </c>
      <c r="O59" s="1" t="s">
        <v>150</v>
      </c>
      <c r="P59" s="1">
        <v>1</v>
      </c>
      <c r="Q59" s="1"/>
      <c r="R59" s="1"/>
      <c r="S59" s="1"/>
      <c r="T59" s="1"/>
      <c r="U59" s="1"/>
      <c r="V59" s="1"/>
      <c r="W59" s="1"/>
      <c r="X59" s="1"/>
      <c r="Y59" s="1"/>
      <c r="Z59" s="1"/>
      <c r="AA59" s="1"/>
      <c r="AB59" s="1"/>
    </row>
    <row r="60" spans="1:28" ht="15" customHeight="1" x14ac:dyDescent="0.55000000000000004">
      <c r="A60" s="7" t="s">
        <v>731</v>
      </c>
      <c r="B60" s="7"/>
      <c r="C60" s="1">
        <v>1</v>
      </c>
      <c r="D60" s="1">
        <v>1</v>
      </c>
      <c r="E60" s="1" t="s">
        <v>150</v>
      </c>
      <c r="F60" s="1">
        <v>1</v>
      </c>
      <c r="G60" s="1" t="s">
        <v>150</v>
      </c>
      <c r="H60" s="1">
        <v>2</v>
      </c>
      <c r="I60" s="1" t="s">
        <v>150</v>
      </c>
      <c r="J60" s="1" t="s">
        <v>150</v>
      </c>
      <c r="K60" s="1">
        <v>1</v>
      </c>
      <c r="L60" s="1" t="s">
        <v>150</v>
      </c>
      <c r="M60" s="1">
        <v>1</v>
      </c>
      <c r="N60" s="1" t="s">
        <v>150</v>
      </c>
      <c r="O60" s="1" t="s">
        <v>150</v>
      </c>
      <c r="P60" s="1">
        <v>7</v>
      </c>
      <c r="Q60" s="1">
        <v>2</v>
      </c>
      <c r="R60" s="1"/>
      <c r="S60" s="1"/>
      <c r="T60" s="1"/>
      <c r="U60" s="1"/>
      <c r="V60" s="1"/>
      <c r="W60" s="1"/>
      <c r="X60" s="1"/>
      <c r="Y60" s="1"/>
      <c r="Z60" s="1"/>
      <c r="AA60" s="1"/>
      <c r="AB60" s="1"/>
    </row>
    <row r="61" spans="1:28" ht="15" customHeight="1" x14ac:dyDescent="0.55000000000000004">
      <c r="A61" s="7" t="s">
        <v>736</v>
      </c>
      <c r="B61" s="7"/>
      <c r="C61" s="1">
        <v>1</v>
      </c>
      <c r="D61" s="1" t="s">
        <v>150</v>
      </c>
      <c r="E61" s="1" t="s">
        <v>150</v>
      </c>
      <c r="F61" s="1">
        <v>1</v>
      </c>
      <c r="G61" s="1">
        <v>10</v>
      </c>
      <c r="H61" s="8">
        <v>49</v>
      </c>
      <c r="I61" s="1">
        <v>3</v>
      </c>
      <c r="J61" s="1">
        <v>3</v>
      </c>
      <c r="K61" s="1">
        <v>1</v>
      </c>
      <c r="L61" s="1" t="s">
        <v>150</v>
      </c>
      <c r="M61" s="1" t="s">
        <v>150</v>
      </c>
      <c r="N61" s="1" t="s">
        <v>150</v>
      </c>
      <c r="O61" s="1" t="s">
        <v>150</v>
      </c>
      <c r="P61" s="1">
        <v>68</v>
      </c>
      <c r="Q61" s="1">
        <v>2</v>
      </c>
      <c r="R61" s="1"/>
      <c r="S61" s="1"/>
      <c r="T61" s="1"/>
      <c r="U61" s="1"/>
      <c r="V61" s="1"/>
      <c r="W61" s="1"/>
      <c r="X61" s="1"/>
      <c r="Y61" s="1"/>
      <c r="Z61" s="1"/>
      <c r="AA61" s="1"/>
      <c r="AB61" s="1"/>
    </row>
    <row r="62" spans="1:28" ht="15" customHeight="1" x14ac:dyDescent="0.55000000000000004">
      <c r="A62" s="7" t="s">
        <v>768</v>
      </c>
      <c r="B62" s="7"/>
      <c r="C62" s="1">
        <v>1</v>
      </c>
      <c r="D62" s="1">
        <v>1</v>
      </c>
      <c r="E62" s="1" t="s">
        <v>150</v>
      </c>
      <c r="F62" s="1">
        <v>1</v>
      </c>
      <c r="G62" s="1">
        <v>2</v>
      </c>
      <c r="H62" s="1">
        <v>1</v>
      </c>
      <c r="I62" s="1">
        <v>1</v>
      </c>
      <c r="J62" s="1" t="s">
        <v>150</v>
      </c>
      <c r="K62" s="1" t="s">
        <v>150</v>
      </c>
      <c r="L62" s="1" t="s">
        <v>150</v>
      </c>
      <c r="M62" s="1" t="s">
        <v>150</v>
      </c>
      <c r="N62" s="1" t="s">
        <v>150</v>
      </c>
      <c r="O62" s="1" t="s">
        <v>150</v>
      </c>
      <c r="P62" s="1">
        <v>7</v>
      </c>
      <c r="Q62" s="1">
        <v>1</v>
      </c>
      <c r="R62" s="1"/>
      <c r="S62" s="1"/>
      <c r="T62" s="1"/>
      <c r="U62" s="1"/>
      <c r="V62" s="1"/>
      <c r="W62" s="1"/>
      <c r="X62" s="1"/>
      <c r="Y62" s="1"/>
      <c r="Z62" s="1"/>
      <c r="AA62" s="1"/>
      <c r="AB62" s="1"/>
    </row>
    <row r="63" spans="1:28" ht="15" customHeight="1" x14ac:dyDescent="0.55000000000000004">
      <c r="A63" s="7" t="s">
        <v>786</v>
      </c>
      <c r="B63" s="7"/>
      <c r="C63" s="1">
        <v>1</v>
      </c>
      <c r="D63" s="1">
        <v>1</v>
      </c>
      <c r="E63" s="1" t="s">
        <v>150</v>
      </c>
      <c r="F63" s="1" t="s">
        <v>150</v>
      </c>
      <c r="G63" s="1">
        <v>1</v>
      </c>
      <c r="H63" s="1">
        <v>3</v>
      </c>
      <c r="I63" s="1" t="s">
        <v>150</v>
      </c>
      <c r="J63" s="1" t="s">
        <v>150</v>
      </c>
      <c r="K63" s="1">
        <v>1</v>
      </c>
      <c r="L63" s="1" t="s">
        <v>150</v>
      </c>
      <c r="M63" s="1" t="s">
        <v>150</v>
      </c>
      <c r="N63" s="1" t="s">
        <v>150</v>
      </c>
      <c r="O63" s="1" t="s">
        <v>150</v>
      </c>
      <c r="P63" s="1">
        <v>7</v>
      </c>
      <c r="Q63" s="1">
        <v>1</v>
      </c>
      <c r="R63" s="1"/>
      <c r="S63" s="1"/>
      <c r="T63" s="1"/>
      <c r="U63" s="1"/>
      <c r="V63" s="1"/>
      <c r="W63" s="1"/>
      <c r="X63" s="1"/>
      <c r="Y63" s="1"/>
      <c r="Z63" s="1"/>
      <c r="AA63" s="1"/>
      <c r="AB63" s="1"/>
    </row>
    <row r="64" spans="1:28" ht="15" customHeight="1" x14ac:dyDescent="0.55000000000000004">
      <c r="A64" s="7" t="s">
        <v>795</v>
      </c>
      <c r="B64" s="7"/>
      <c r="C64" s="1">
        <v>2</v>
      </c>
      <c r="D64" s="1">
        <v>1</v>
      </c>
      <c r="E64" s="1" t="s">
        <v>150</v>
      </c>
      <c r="F64" s="1">
        <v>1</v>
      </c>
      <c r="G64" s="1">
        <v>7</v>
      </c>
      <c r="H64" s="1">
        <v>9</v>
      </c>
      <c r="I64" s="1">
        <v>4</v>
      </c>
      <c r="J64" s="1">
        <v>2</v>
      </c>
      <c r="K64" s="1" t="s">
        <v>150</v>
      </c>
      <c r="L64" s="1" t="s">
        <v>150</v>
      </c>
      <c r="M64" s="1" t="s">
        <v>150</v>
      </c>
      <c r="N64" s="1" t="s">
        <v>150</v>
      </c>
      <c r="O64" s="1" t="s">
        <v>150</v>
      </c>
      <c r="P64" s="1">
        <v>26</v>
      </c>
      <c r="Q64" s="1">
        <v>2</v>
      </c>
      <c r="R64" s="1"/>
      <c r="S64" s="1"/>
      <c r="T64" s="1"/>
      <c r="U64" s="1"/>
      <c r="V64" s="1"/>
      <c r="W64" s="1"/>
      <c r="X64" s="1"/>
      <c r="Y64" s="1"/>
      <c r="Z64" s="1"/>
      <c r="AA64" s="1"/>
      <c r="AB64" s="1"/>
    </row>
    <row r="65" spans="1:28" ht="15" customHeight="1" x14ac:dyDescent="0.55000000000000004">
      <c r="A65" s="1" t="s">
        <v>2613</v>
      </c>
      <c r="B65" s="1"/>
      <c r="C65" s="1" t="s">
        <v>150</v>
      </c>
      <c r="D65" s="1" t="s">
        <v>150</v>
      </c>
      <c r="E65" s="1" t="s">
        <v>150</v>
      </c>
      <c r="F65" s="1" t="s">
        <v>150</v>
      </c>
      <c r="G65" s="1">
        <v>6</v>
      </c>
      <c r="H65" s="1">
        <v>9</v>
      </c>
      <c r="I65" s="1">
        <v>14</v>
      </c>
      <c r="J65" s="1">
        <v>1</v>
      </c>
      <c r="K65" s="1">
        <v>6</v>
      </c>
      <c r="L65" s="1">
        <v>1</v>
      </c>
      <c r="M65" s="1" t="s">
        <v>150</v>
      </c>
      <c r="N65" s="1" t="s">
        <v>150</v>
      </c>
      <c r="O65" s="1" t="s">
        <v>150</v>
      </c>
      <c r="P65" s="1">
        <v>38</v>
      </c>
      <c r="Q65" s="1">
        <v>2</v>
      </c>
      <c r="R65" s="1"/>
      <c r="S65" s="1"/>
      <c r="T65" s="1"/>
      <c r="U65" s="1"/>
      <c r="V65" s="1"/>
      <c r="W65" s="1"/>
      <c r="X65" s="1"/>
      <c r="Y65" s="1"/>
      <c r="Z65" s="1"/>
      <c r="AA65" s="1"/>
      <c r="AB65" s="1"/>
    </row>
    <row r="66" spans="1:28" ht="15" customHeight="1" x14ac:dyDescent="0.55000000000000004">
      <c r="A66" s="7" t="s">
        <v>2614</v>
      </c>
      <c r="B66" s="7"/>
      <c r="C66" s="1">
        <v>1</v>
      </c>
      <c r="D66" s="1" t="s">
        <v>150</v>
      </c>
      <c r="E66" s="1" t="s">
        <v>150</v>
      </c>
      <c r="F66" s="1">
        <v>4</v>
      </c>
      <c r="G66" s="1">
        <v>15</v>
      </c>
      <c r="H66" s="1">
        <v>15</v>
      </c>
      <c r="I66" s="1">
        <v>5</v>
      </c>
      <c r="J66" s="1" t="s">
        <v>150</v>
      </c>
      <c r="K66" s="1" t="s">
        <v>150</v>
      </c>
      <c r="L66" s="1" t="s">
        <v>150</v>
      </c>
      <c r="M66" s="1" t="s">
        <v>150</v>
      </c>
      <c r="N66" s="1">
        <v>1</v>
      </c>
      <c r="O66" s="1" t="s">
        <v>2615</v>
      </c>
      <c r="P66" s="1">
        <v>41</v>
      </c>
      <c r="Q66" s="1">
        <v>1</v>
      </c>
      <c r="R66" s="1"/>
      <c r="S66" s="1"/>
      <c r="T66" s="1"/>
      <c r="U66" s="1"/>
      <c r="V66" s="1"/>
      <c r="W66" s="1"/>
      <c r="X66" s="1"/>
      <c r="Y66" s="1"/>
      <c r="Z66" s="1"/>
      <c r="AA66" s="1"/>
      <c r="AB66" s="1"/>
    </row>
    <row r="67" spans="1:28" ht="15" customHeight="1" x14ac:dyDescent="0.55000000000000004">
      <c r="A67" s="7" t="s">
        <v>2616</v>
      </c>
      <c r="B67" s="7"/>
      <c r="C67" s="1" t="s">
        <v>150</v>
      </c>
      <c r="D67" s="1" t="s">
        <v>150</v>
      </c>
      <c r="E67" s="1" t="s">
        <v>150</v>
      </c>
      <c r="F67" s="1">
        <v>2</v>
      </c>
      <c r="G67" s="1">
        <v>3</v>
      </c>
      <c r="H67" s="1">
        <v>2</v>
      </c>
      <c r="I67" s="1">
        <v>1</v>
      </c>
      <c r="J67" s="1" t="s">
        <v>150</v>
      </c>
      <c r="K67" s="1" t="s">
        <v>150</v>
      </c>
      <c r="L67" s="1" t="s">
        <v>150</v>
      </c>
      <c r="M67" s="1" t="s">
        <v>150</v>
      </c>
      <c r="N67" s="1" t="s">
        <v>150</v>
      </c>
      <c r="O67" s="1" t="s">
        <v>150</v>
      </c>
      <c r="P67" s="1">
        <v>8</v>
      </c>
      <c r="Q67" s="1">
        <v>1</v>
      </c>
      <c r="R67" s="1"/>
      <c r="S67" s="1"/>
      <c r="T67" s="1"/>
      <c r="U67" s="1"/>
      <c r="V67" s="1"/>
      <c r="W67" s="1"/>
      <c r="X67" s="1"/>
      <c r="Y67" s="1"/>
      <c r="Z67" s="1"/>
      <c r="AA67" s="1"/>
      <c r="AB67" s="1"/>
    </row>
    <row r="68" spans="1:28" ht="15" customHeight="1" x14ac:dyDescent="0.55000000000000004">
      <c r="A68" s="7" t="s">
        <v>2617</v>
      </c>
      <c r="B68" s="7"/>
      <c r="C68" s="1" t="s">
        <v>150</v>
      </c>
      <c r="D68" s="1">
        <v>1</v>
      </c>
      <c r="E68" s="1" t="s">
        <v>150</v>
      </c>
      <c r="F68" s="1" t="s">
        <v>150</v>
      </c>
      <c r="G68" s="1">
        <v>4</v>
      </c>
      <c r="H68" s="1">
        <v>1</v>
      </c>
      <c r="I68" s="1">
        <v>4</v>
      </c>
      <c r="J68" s="1" t="s">
        <v>150</v>
      </c>
      <c r="K68" s="1" t="s">
        <v>150</v>
      </c>
      <c r="L68" s="1" t="s">
        <v>150</v>
      </c>
      <c r="M68" s="1" t="s">
        <v>150</v>
      </c>
      <c r="N68" s="1" t="s">
        <v>150</v>
      </c>
      <c r="O68" s="1" t="s">
        <v>150</v>
      </c>
      <c r="P68" s="1">
        <v>10</v>
      </c>
      <c r="Q68" s="1">
        <v>1</v>
      </c>
      <c r="R68" s="1"/>
      <c r="S68" s="1"/>
      <c r="T68" s="1"/>
      <c r="U68" s="1"/>
      <c r="V68" s="1"/>
      <c r="W68" s="1"/>
      <c r="X68" s="1"/>
      <c r="Y68" s="1"/>
      <c r="Z68" s="1"/>
      <c r="AA68" s="1"/>
      <c r="AB68" s="1"/>
    </row>
    <row r="69" spans="1:28" ht="15" customHeight="1" x14ac:dyDescent="0.55000000000000004">
      <c r="A69" s="7" t="s">
        <v>2618</v>
      </c>
      <c r="B69" s="7"/>
      <c r="C69" s="1">
        <v>3</v>
      </c>
      <c r="D69" s="1">
        <v>2</v>
      </c>
      <c r="E69" s="1"/>
      <c r="F69" s="1">
        <v>5</v>
      </c>
      <c r="G69" s="1">
        <v>14</v>
      </c>
      <c r="H69" s="1">
        <v>9</v>
      </c>
      <c r="I69" s="1"/>
      <c r="J69" s="1">
        <v>1</v>
      </c>
      <c r="K69" s="1">
        <v>2</v>
      </c>
      <c r="L69" s="1"/>
      <c r="M69" s="1"/>
      <c r="N69" s="1"/>
      <c r="O69" s="1"/>
      <c r="P69" s="1">
        <f>SUM(C69:O69)</f>
        <v>36</v>
      </c>
      <c r="Q69" s="1">
        <v>3</v>
      </c>
      <c r="R69" s="1"/>
      <c r="S69" s="1"/>
      <c r="T69" s="1"/>
      <c r="U69" s="1"/>
      <c r="V69" s="1"/>
      <c r="W69" s="1"/>
      <c r="X69" s="1"/>
      <c r="Y69" s="1"/>
      <c r="Z69" s="1"/>
      <c r="AA69" s="1"/>
      <c r="AB69" s="1"/>
    </row>
    <row r="70" spans="1:28" ht="15" customHeight="1" x14ac:dyDescent="0.55000000000000004">
      <c r="A70" s="7" t="s">
        <v>705</v>
      </c>
      <c r="B70" s="7"/>
      <c r="C70" s="1">
        <v>3</v>
      </c>
      <c r="D70" s="1">
        <v>2</v>
      </c>
      <c r="E70" s="1" t="s">
        <v>150</v>
      </c>
      <c r="F70" s="1" t="s">
        <v>150</v>
      </c>
      <c r="G70" s="1" t="s">
        <v>150</v>
      </c>
      <c r="H70" s="1">
        <v>2</v>
      </c>
      <c r="I70" s="1">
        <v>1</v>
      </c>
      <c r="J70" s="1">
        <v>1</v>
      </c>
      <c r="K70" s="1">
        <v>1</v>
      </c>
      <c r="L70" s="1" t="s">
        <v>150</v>
      </c>
      <c r="M70" s="1" t="s">
        <v>150</v>
      </c>
      <c r="N70" s="1" t="s">
        <v>150</v>
      </c>
      <c r="O70" s="1" t="s">
        <v>150</v>
      </c>
      <c r="P70" s="1">
        <v>10</v>
      </c>
      <c r="Q70" s="1">
        <v>1</v>
      </c>
      <c r="R70" s="1"/>
      <c r="S70" s="1"/>
      <c r="T70" s="1"/>
      <c r="U70" s="1"/>
      <c r="V70" s="1"/>
      <c r="W70" s="1"/>
      <c r="X70" s="1"/>
      <c r="Y70" s="1"/>
      <c r="Z70" s="1"/>
      <c r="AA70" s="1"/>
      <c r="AB70" s="1"/>
    </row>
    <row r="71" spans="1:28" ht="15" customHeight="1" x14ac:dyDescent="0.55000000000000004">
      <c r="A71" s="7" t="s">
        <v>736</v>
      </c>
      <c r="B71" s="7"/>
      <c r="C71" s="1">
        <v>1</v>
      </c>
      <c r="D71" s="1" t="s">
        <v>150</v>
      </c>
      <c r="E71" s="1" t="s">
        <v>150</v>
      </c>
      <c r="F71" s="1" t="s">
        <v>150</v>
      </c>
      <c r="G71" s="1">
        <v>1</v>
      </c>
      <c r="H71" s="1">
        <v>19</v>
      </c>
      <c r="I71" s="1">
        <v>2</v>
      </c>
      <c r="J71" s="1">
        <v>1</v>
      </c>
      <c r="K71" s="1">
        <v>2</v>
      </c>
      <c r="L71" s="1" t="s">
        <v>150</v>
      </c>
      <c r="M71" s="1" t="s">
        <v>150</v>
      </c>
      <c r="N71" s="1" t="s">
        <v>150</v>
      </c>
      <c r="O71" s="1" t="s">
        <v>150</v>
      </c>
      <c r="P71" s="1">
        <v>26</v>
      </c>
      <c r="Q71" s="1">
        <v>1</v>
      </c>
      <c r="R71" s="1"/>
      <c r="S71" s="1"/>
      <c r="T71" s="1"/>
      <c r="U71" s="1"/>
      <c r="V71" s="1"/>
      <c r="W71" s="1"/>
      <c r="X71" s="1"/>
      <c r="Y71" s="1"/>
      <c r="Z71" s="1"/>
      <c r="AA71" s="1"/>
      <c r="AB71" s="1"/>
    </row>
    <row r="72" spans="1:28" ht="15" customHeight="1" x14ac:dyDescent="0.55000000000000004">
      <c r="A72" s="7" t="s">
        <v>384</v>
      </c>
      <c r="B72" s="7"/>
      <c r="C72" s="1" t="s">
        <v>150</v>
      </c>
      <c r="D72" s="1" t="s">
        <v>150</v>
      </c>
      <c r="E72" s="1" t="s">
        <v>150</v>
      </c>
      <c r="F72" s="1" t="s">
        <v>150</v>
      </c>
      <c r="G72" s="1">
        <v>2</v>
      </c>
      <c r="H72" s="1">
        <v>1</v>
      </c>
      <c r="I72" s="1">
        <v>1</v>
      </c>
      <c r="J72" s="1" t="s">
        <v>150</v>
      </c>
      <c r="K72" s="1" t="s">
        <v>150</v>
      </c>
      <c r="L72" s="1" t="s">
        <v>150</v>
      </c>
      <c r="M72" s="1" t="s">
        <v>150</v>
      </c>
      <c r="N72" s="1" t="s">
        <v>150</v>
      </c>
      <c r="O72" s="1" t="s">
        <v>150</v>
      </c>
      <c r="P72" s="1">
        <v>4</v>
      </c>
      <c r="Q72" s="1">
        <v>1</v>
      </c>
      <c r="R72" s="1"/>
      <c r="S72" s="1"/>
      <c r="T72" s="1"/>
      <c r="U72" s="1"/>
      <c r="V72" s="1"/>
      <c r="W72" s="1"/>
      <c r="X72" s="1"/>
      <c r="Y72" s="1"/>
      <c r="Z72" s="1"/>
      <c r="AA72" s="1"/>
      <c r="AB72" s="1"/>
    </row>
    <row r="73" spans="1:28" ht="15" customHeight="1" x14ac:dyDescent="0.55000000000000004">
      <c r="A73" s="7" t="s">
        <v>397</v>
      </c>
      <c r="B73" s="9">
        <v>42859</v>
      </c>
      <c r="C73" s="1" t="s">
        <v>150</v>
      </c>
      <c r="D73" s="1" t="s">
        <v>150</v>
      </c>
      <c r="E73" s="1" t="s">
        <v>150</v>
      </c>
      <c r="F73" s="1" t="s">
        <v>150</v>
      </c>
      <c r="G73" s="1">
        <v>1</v>
      </c>
      <c r="H73" s="1">
        <v>1</v>
      </c>
      <c r="I73" s="1" t="s">
        <v>150</v>
      </c>
      <c r="J73" s="1" t="s">
        <v>150</v>
      </c>
      <c r="K73" s="1" t="s">
        <v>150</v>
      </c>
      <c r="L73" s="1" t="s">
        <v>150</v>
      </c>
      <c r="M73" s="1" t="s">
        <v>150</v>
      </c>
      <c r="N73" s="1" t="s">
        <v>150</v>
      </c>
      <c r="O73" s="1" t="s">
        <v>150</v>
      </c>
      <c r="P73" s="1">
        <v>2</v>
      </c>
      <c r="Q73" s="1">
        <v>1</v>
      </c>
      <c r="R73" s="1"/>
      <c r="S73" s="1"/>
      <c r="T73" s="1"/>
      <c r="U73" s="1"/>
      <c r="V73" s="1"/>
      <c r="W73" s="1"/>
      <c r="X73" s="1"/>
      <c r="Y73" s="1"/>
      <c r="Z73" s="1"/>
      <c r="AA73" s="1"/>
      <c r="AB73" s="1"/>
    </row>
    <row r="74" spans="1:28" ht="15" customHeight="1" x14ac:dyDescent="0.55000000000000004">
      <c r="A74" s="7" t="s">
        <v>1230</v>
      </c>
      <c r="B74" s="2">
        <v>42859</v>
      </c>
      <c r="C74" s="1" t="s">
        <v>150</v>
      </c>
      <c r="D74" s="1">
        <v>1</v>
      </c>
      <c r="E74" s="1" t="s">
        <v>150</v>
      </c>
      <c r="F74" s="1" t="s">
        <v>150</v>
      </c>
      <c r="G74" s="1" t="s">
        <v>150</v>
      </c>
      <c r="H74" s="1" t="s">
        <v>150</v>
      </c>
      <c r="I74" s="1" t="s">
        <v>150</v>
      </c>
      <c r="J74" s="1" t="s">
        <v>150</v>
      </c>
      <c r="K74" s="1" t="s">
        <v>150</v>
      </c>
      <c r="L74" s="1" t="s">
        <v>150</v>
      </c>
      <c r="M74" s="1" t="s">
        <v>150</v>
      </c>
      <c r="N74" s="1" t="s">
        <v>150</v>
      </c>
      <c r="O74" s="1" t="s">
        <v>150</v>
      </c>
      <c r="P74" s="1">
        <v>1</v>
      </c>
      <c r="Q74" s="1">
        <v>0</v>
      </c>
      <c r="R74" s="1"/>
      <c r="S74" s="1"/>
      <c r="T74" s="1"/>
      <c r="U74" s="1"/>
      <c r="V74" s="1"/>
      <c r="W74" s="1"/>
      <c r="X74" s="1"/>
      <c r="Y74" s="1"/>
      <c r="Z74" s="1"/>
      <c r="AA74" s="1"/>
      <c r="AB74" s="1"/>
    </row>
    <row r="75" spans="1:28" ht="15" customHeight="1" x14ac:dyDescent="0.55000000000000004">
      <c r="A75" s="1" t="s">
        <v>1445</v>
      </c>
      <c r="B75" s="2">
        <v>43124</v>
      </c>
      <c r="C75" s="1" t="s">
        <v>150</v>
      </c>
      <c r="D75" s="1" t="s">
        <v>150</v>
      </c>
      <c r="E75" s="1" t="s">
        <v>150</v>
      </c>
      <c r="F75" s="1" t="s">
        <v>150</v>
      </c>
      <c r="G75" s="1">
        <v>1</v>
      </c>
      <c r="H75" s="1">
        <v>1</v>
      </c>
      <c r="I75" s="1" t="s">
        <v>150</v>
      </c>
      <c r="J75" s="1" t="s">
        <v>150</v>
      </c>
      <c r="K75" s="1">
        <v>1</v>
      </c>
      <c r="L75" s="1" t="s">
        <v>150</v>
      </c>
      <c r="M75" s="1">
        <v>1</v>
      </c>
      <c r="N75" s="1" t="s">
        <v>150</v>
      </c>
      <c r="O75" s="1" t="s">
        <v>150</v>
      </c>
      <c r="P75" s="1">
        <v>4</v>
      </c>
      <c r="Q75" s="1">
        <v>1</v>
      </c>
      <c r="R75" s="1" t="s">
        <v>2619</v>
      </c>
      <c r="S75" s="1"/>
      <c r="T75" s="1"/>
      <c r="U75" s="1"/>
      <c r="V75" s="1"/>
      <c r="W75" s="1"/>
      <c r="X75" s="1"/>
      <c r="Y75" s="1"/>
      <c r="Z75" s="1"/>
      <c r="AA75" s="1"/>
      <c r="AB75" s="1"/>
    </row>
    <row r="76" spans="1:28" ht="15" customHeight="1" x14ac:dyDescent="0.55000000000000004">
      <c r="A76" s="1" t="s">
        <v>1450</v>
      </c>
      <c r="B76" s="2">
        <v>43124</v>
      </c>
      <c r="C76" s="1">
        <v>2</v>
      </c>
      <c r="D76" s="1" t="s">
        <v>150</v>
      </c>
      <c r="E76" s="1" t="s">
        <v>150</v>
      </c>
      <c r="F76" s="1" t="s">
        <v>150</v>
      </c>
      <c r="G76" s="1">
        <v>9</v>
      </c>
      <c r="H76" s="1">
        <v>1</v>
      </c>
      <c r="I76" s="1" t="s">
        <v>150</v>
      </c>
      <c r="J76" s="1" t="s">
        <v>150</v>
      </c>
      <c r="K76" s="1" t="s">
        <v>150</v>
      </c>
      <c r="L76" s="1" t="s">
        <v>150</v>
      </c>
      <c r="M76" s="1" t="s">
        <v>150</v>
      </c>
      <c r="N76" s="1" t="s">
        <v>150</v>
      </c>
      <c r="O76" s="1" t="s">
        <v>150</v>
      </c>
      <c r="P76" s="1">
        <v>12</v>
      </c>
      <c r="Q76" s="1">
        <v>1</v>
      </c>
      <c r="R76" s="1"/>
      <c r="S76" s="1"/>
      <c r="T76" s="1"/>
      <c r="U76" s="1"/>
      <c r="V76" s="1"/>
      <c r="W76" s="1"/>
      <c r="X76" s="1"/>
      <c r="Y76" s="1"/>
      <c r="Z76" s="1"/>
      <c r="AA76" s="1"/>
      <c r="AB76" s="1"/>
    </row>
    <row r="77" spans="1:28" ht="15" customHeight="1" x14ac:dyDescent="0.55000000000000004">
      <c r="A77" s="1" t="s">
        <v>1461</v>
      </c>
      <c r="B77" s="2">
        <v>43125</v>
      </c>
      <c r="C77" s="1">
        <v>1</v>
      </c>
      <c r="D77" s="1">
        <v>2</v>
      </c>
      <c r="E77" s="1" t="s">
        <v>150</v>
      </c>
      <c r="F77" s="1" t="s">
        <v>150</v>
      </c>
      <c r="G77" s="1">
        <v>6</v>
      </c>
      <c r="H77" s="1" t="s">
        <v>150</v>
      </c>
      <c r="I77" s="1" t="s">
        <v>150</v>
      </c>
      <c r="J77" s="1" t="s">
        <v>150</v>
      </c>
      <c r="K77" s="1" t="s">
        <v>150</v>
      </c>
      <c r="L77" s="1" t="s">
        <v>150</v>
      </c>
      <c r="M77" s="1" t="s">
        <v>150</v>
      </c>
      <c r="N77" s="1" t="s">
        <v>150</v>
      </c>
      <c r="O77" s="1" t="s">
        <v>150</v>
      </c>
      <c r="P77" s="1">
        <v>9</v>
      </c>
      <c r="Q77" s="1">
        <v>1</v>
      </c>
      <c r="R77" s="1"/>
      <c r="S77" s="1"/>
      <c r="T77" s="1"/>
      <c r="U77" s="1"/>
      <c r="V77" s="1"/>
      <c r="W77" s="1"/>
      <c r="X77" s="1"/>
      <c r="Y77" s="1"/>
      <c r="Z77" s="1"/>
      <c r="AA77" s="1"/>
      <c r="AB77" s="1"/>
    </row>
    <row r="78" spans="1:28" ht="15" customHeight="1" x14ac:dyDescent="0.55000000000000004">
      <c r="A78" s="1" t="s">
        <v>1467</v>
      </c>
      <c r="B78" s="2">
        <v>43125</v>
      </c>
      <c r="C78" s="1">
        <v>1</v>
      </c>
      <c r="D78" s="1">
        <v>3</v>
      </c>
      <c r="E78" s="1" t="s">
        <v>150</v>
      </c>
      <c r="F78" s="1">
        <v>1</v>
      </c>
      <c r="G78" s="1" t="s">
        <v>150</v>
      </c>
      <c r="H78" s="1">
        <v>1</v>
      </c>
      <c r="I78" s="1" t="s">
        <v>150</v>
      </c>
      <c r="J78" s="1" t="s">
        <v>150</v>
      </c>
      <c r="K78" s="1" t="s">
        <v>150</v>
      </c>
      <c r="L78" s="1" t="s">
        <v>150</v>
      </c>
      <c r="M78" s="1" t="s">
        <v>150</v>
      </c>
      <c r="N78" s="1" t="s">
        <v>150</v>
      </c>
      <c r="O78" s="1" t="s">
        <v>150</v>
      </c>
      <c r="P78" s="1">
        <v>6</v>
      </c>
      <c r="Q78" s="1">
        <v>1</v>
      </c>
      <c r="R78" s="1"/>
      <c r="S78" s="1"/>
      <c r="T78" s="1"/>
      <c r="U78" s="1"/>
      <c r="V78" s="1"/>
      <c r="W78" s="1"/>
      <c r="X78" s="1"/>
      <c r="Y78" s="1"/>
      <c r="Z78" s="1"/>
      <c r="AA78" s="1"/>
      <c r="AB78" s="1"/>
    </row>
    <row r="79" spans="1:28" ht="15" customHeight="1" x14ac:dyDescent="0.55000000000000004">
      <c r="A79" s="1" t="s">
        <v>1477</v>
      </c>
      <c r="B79" s="2">
        <v>43128</v>
      </c>
      <c r="C79" s="1" t="s">
        <v>150</v>
      </c>
      <c r="D79" s="1" t="s">
        <v>150</v>
      </c>
      <c r="E79" s="1" t="s">
        <v>150</v>
      </c>
      <c r="F79" s="1" t="s">
        <v>1343</v>
      </c>
      <c r="G79" s="1">
        <v>2</v>
      </c>
      <c r="H79" s="1">
        <v>3</v>
      </c>
      <c r="I79" s="1" t="s">
        <v>150</v>
      </c>
      <c r="J79" s="1" t="s">
        <v>150</v>
      </c>
      <c r="K79" s="1" t="s">
        <v>150</v>
      </c>
      <c r="L79" s="1" t="s">
        <v>150</v>
      </c>
      <c r="M79" s="1" t="s">
        <v>150</v>
      </c>
      <c r="N79" s="1" t="s">
        <v>150</v>
      </c>
      <c r="O79" s="1" t="s">
        <v>150</v>
      </c>
      <c r="P79" s="1" t="s">
        <v>2620</v>
      </c>
      <c r="Q79" s="1">
        <v>4</v>
      </c>
      <c r="R79" s="1" t="s">
        <v>2621</v>
      </c>
      <c r="S79" s="1"/>
      <c r="T79" s="1"/>
      <c r="U79" s="1"/>
      <c r="V79" s="1"/>
      <c r="W79" s="1"/>
      <c r="X79" s="1"/>
      <c r="Y79" s="1"/>
      <c r="Z79" s="1"/>
      <c r="AA79" s="1"/>
      <c r="AB79" s="1"/>
    </row>
    <row r="80" spans="1:28" ht="15" customHeight="1" x14ac:dyDescent="0.55000000000000004">
      <c r="A80" s="1" t="s">
        <v>718</v>
      </c>
      <c r="B80" s="2">
        <v>43334</v>
      </c>
      <c r="C80" s="1" t="s">
        <v>150</v>
      </c>
      <c r="D80" s="1" t="s">
        <v>150</v>
      </c>
      <c r="E80" s="1" t="s">
        <v>150</v>
      </c>
      <c r="F80" s="1" t="s">
        <v>150</v>
      </c>
      <c r="G80" s="1">
        <v>5</v>
      </c>
      <c r="H80" s="1">
        <v>10</v>
      </c>
      <c r="I80" s="1">
        <v>2</v>
      </c>
      <c r="J80" s="1" t="s">
        <v>150</v>
      </c>
      <c r="K80" s="1" t="s">
        <v>150</v>
      </c>
      <c r="L80" s="1" t="s">
        <v>150</v>
      </c>
      <c r="M80" s="1" t="s">
        <v>150</v>
      </c>
      <c r="N80" s="1" t="s">
        <v>150</v>
      </c>
      <c r="O80" s="1" t="s">
        <v>150</v>
      </c>
      <c r="P80" s="1">
        <v>17</v>
      </c>
      <c r="Q80" s="1">
        <v>2</v>
      </c>
      <c r="R80" s="1"/>
      <c r="S80" s="1"/>
      <c r="T80" s="1"/>
      <c r="U80" s="1"/>
      <c r="V80" s="1"/>
      <c r="W80" s="1"/>
      <c r="X80" s="1"/>
      <c r="Y80" s="1"/>
      <c r="Z80" s="1"/>
      <c r="AA80" s="1"/>
      <c r="AB80" s="1"/>
    </row>
    <row r="81" spans="1:28" ht="15" customHeight="1" x14ac:dyDescent="0.55000000000000004">
      <c r="A81" s="1" t="s">
        <v>1847</v>
      </c>
      <c r="B81" s="2">
        <v>43340</v>
      </c>
      <c r="C81" s="1">
        <v>1</v>
      </c>
      <c r="D81" s="1">
        <v>1</v>
      </c>
      <c r="E81" s="1" t="s">
        <v>150</v>
      </c>
      <c r="F81" s="1">
        <v>1</v>
      </c>
      <c r="G81" s="1">
        <v>5</v>
      </c>
      <c r="H81" s="1">
        <v>6</v>
      </c>
      <c r="I81" s="1">
        <v>2</v>
      </c>
      <c r="J81" s="1" t="s">
        <v>150</v>
      </c>
      <c r="K81" s="1" t="s">
        <v>150</v>
      </c>
      <c r="L81" s="1" t="s">
        <v>150</v>
      </c>
      <c r="M81" s="1" t="s">
        <v>150</v>
      </c>
      <c r="N81" s="1" t="s">
        <v>150</v>
      </c>
      <c r="O81" s="1" t="s">
        <v>150</v>
      </c>
      <c r="P81" s="1">
        <v>16</v>
      </c>
      <c r="Q81" s="1">
        <v>1</v>
      </c>
      <c r="R81" s="1"/>
      <c r="S81" s="1"/>
      <c r="T81" s="1"/>
      <c r="U81" s="1"/>
      <c r="V81" s="1"/>
      <c r="W81" s="1"/>
      <c r="X81" s="1"/>
      <c r="Y81" s="1"/>
      <c r="Z81" s="1"/>
      <c r="AA81" s="1"/>
      <c r="AB81" s="1"/>
    </row>
    <row r="82" spans="1:28" ht="15.75" customHeight="1" x14ac:dyDescent="0.55000000000000004">
      <c r="A82" s="1">
        <v>169</v>
      </c>
      <c r="B82" s="2">
        <v>43378</v>
      </c>
      <c r="C82" s="1">
        <v>0</v>
      </c>
      <c r="D82" s="1">
        <v>0</v>
      </c>
      <c r="E82" s="1">
        <v>0</v>
      </c>
      <c r="F82" s="1">
        <v>0</v>
      </c>
      <c r="G82" s="1">
        <v>1</v>
      </c>
      <c r="H82" s="1">
        <v>5</v>
      </c>
      <c r="I82" s="1">
        <v>0</v>
      </c>
      <c r="J82" s="1">
        <v>0</v>
      </c>
      <c r="K82" s="1">
        <v>0</v>
      </c>
      <c r="L82" s="1">
        <v>0</v>
      </c>
      <c r="M82" s="1">
        <v>0</v>
      </c>
      <c r="N82" s="1">
        <v>0</v>
      </c>
      <c r="O82" s="1">
        <v>0</v>
      </c>
      <c r="P82" s="1">
        <f t="shared" ref="P82:P84" si="0">SUM(C82:O82)</f>
        <v>6</v>
      </c>
      <c r="Q82" s="1">
        <v>1</v>
      </c>
      <c r="R82" s="1" t="s">
        <v>150</v>
      </c>
      <c r="S82" s="1"/>
      <c r="T82" s="1"/>
      <c r="U82" s="1"/>
      <c r="V82" s="1"/>
      <c r="W82" s="1"/>
      <c r="X82" s="1"/>
      <c r="Y82" s="1"/>
      <c r="Z82" s="1"/>
      <c r="AA82" s="1"/>
      <c r="AB82" s="1"/>
    </row>
    <row r="83" spans="1:28" ht="15.75" customHeight="1" x14ac:dyDescent="0.55000000000000004">
      <c r="A83" s="1">
        <v>174</v>
      </c>
      <c r="B83" s="2">
        <v>43380</v>
      </c>
      <c r="C83" s="1">
        <v>1</v>
      </c>
      <c r="D83" s="1">
        <v>1</v>
      </c>
      <c r="E83" s="1">
        <v>0</v>
      </c>
      <c r="F83" s="1">
        <v>5</v>
      </c>
      <c r="G83" s="1">
        <v>16</v>
      </c>
      <c r="H83" s="1">
        <v>5</v>
      </c>
      <c r="I83" s="1">
        <v>6</v>
      </c>
      <c r="J83" s="1">
        <v>0</v>
      </c>
      <c r="K83" s="1">
        <v>0</v>
      </c>
      <c r="L83" s="1">
        <v>0</v>
      </c>
      <c r="M83" s="1">
        <v>0</v>
      </c>
      <c r="N83" s="1">
        <v>0</v>
      </c>
      <c r="O83" s="1">
        <v>0</v>
      </c>
      <c r="P83" s="1">
        <f t="shared" si="0"/>
        <v>34</v>
      </c>
      <c r="Q83" s="1">
        <v>2</v>
      </c>
      <c r="R83" s="1" t="s">
        <v>150</v>
      </c>
      <c r="S83" s="1"/>
      <c r="T83" s="1"/>
      <c r="U83" s="1"/>
      <c r="V83" s="1"/>
      <c r="W83" s="1"/>
      <c r="X83" s="1"/>
      <c r="Y83" s="1"/>
      <c r="Z83" s="1"/>
      <c r="AA83" s="1"/>
      <c r="AB83" s="1"/>
    </row>
    <row r="84" spans="1:28" ht="15.75" customHeight="1" x14ac:dyDescent="0.55000000000000004">
      <c r="A84" s="1">
        <v>175</v>
      </c>
      <c r="B84" s="2">
        <v>43380</v>
      </c>
      <c r="C84" s="1">
        <v>2</v>
      </c>
      <c r="D84" s="1">
        <v>0</v>
      </c>
      <c r="E84" s="1">
        <v>0</v>
      </c>
      <c r="F84" s="1">
        <v>3</v>
      </c>
      <c r="G84" s="1">
        <v>9</v>
      </c>
      <c r="H84" s="1">
        <v>22</v>
      </c>
      <c r="I84" s="1">
        <v>1</v>
      </c>
      <c r="J84" s="1">
        <v>2</v>
      </c>
      <c r="K84" s="1">
        <v>0</v>
      </c>
      <c r="L84" s="1">
        <v>0</v>
      </c>
      <c r="M84" s="1">
        <v>0</v>
      </c>
      <c r="N84" s="1">
        <v>0</v>
      </c>
      <c r="O84" s="1">
        <v>0</v>
      </c>
      <c r="P84" s="1">
        <f t="shared" si="0"/>
        <v>39</v>
      </c>
      <c r="Q84" s="1">
        <v>1</v>
      </c>
      <c r="R84" s="1" t="s">
        <v>150</v>
      </c>
      <c r="S84" s="1"/>
      <c r="T84" s="1"/>
      <c r="U84" s="1"/>
      <c r="V84" s="1"/>
      <c r="W84" s="1"/>
      <c r="X84" s="1"/>
      <c r="Y84" s="1"/>
      <c r="Z84" s="1"/>
      <c r="AA84" s="1"/>
      <c r="AB84" s="1"/>
    </row>
    <row r="85" spans="1:28" ht="15.75" customHeight="1" x14ac:dyDescent="0.55000000000000004">
      <c r="A85" s="1">
        <v>180</v>
      </c>
      <c r="B85" s="2">
        <v>43513</v>
      </c>
      <c r="C85" s="1">
        <v>0</v>
      </c>
      <c r="D85" s="1">
        <v>0</v>
      </c>
      <c r="E85" s="1">
        <v>0</v>
      </c>
      <c r="F85" s="1">
        <v>7</v>
      </c>
      <c r="G85" s="1">
        <v>7</v>
      </c>
      <c r="H85" s="1">
        <v>2</v>
      </c>
      <c r="I85" s="1">
        <v>6</v>
      </c>
      <c r="J85" s="1">
        <v>0</v>
      </c>
      <c r="K85" s="1">
        <v>0</v>
      </c>
      <c r="L85" s="1">
        <v>0</v>
      </c>
      <c r="M85" s="1">
        <v>1</v>
      </c>
      <c r="N85" s="1">
        <v>0</v>
      </c>
      <c r="O85" s="1" t="s">
        <v>150</v>
      </c>
      <c r="P85" s="1">
        <v>23</v>
      </c>
      <c r="Q85" s="1">
        <v>2</v>
      </c>
      <c r="R85" s="1" t="s">
        <v>150</v>
      </c>
      <c r="S85" s="1"/>
      <c r="T85" s="1"/>
      <c r="U85" s="1"/>
      <c r="V85" s="1"/>
      <c r="W85" s="1"/>
      <c r="X85" s="1"/>
      <c r="Y85" s="1"/>
      <c r="Z85" s="1"/>
      <c r="AA85" s="1"/>
      <c r="AB85" s="1"/>
    </row>
    <row r="86" spans="1:28" ht="15" customHeight="1" x14ac:dyDescent="0.55000000000000004">
      <c r="A86" s="1">
        <v>220</v>
      </c>
      <c r="B86" s="2">
        <v>43749</v>
      </c>
      <c r="C86" s="1">
        <v>2</v>
      </c>
      <c r="D86" s="1">
        <v>2</v>
      </c>
      <c r="E86" s="1">
        <v>0</v>
      </c>
      <c r="F86" s="1">
        <v>4</v>
      </c>
      <c r="G86" s="1">
        <v>5</v>
      </c>
      <c r="H86" s="1">
        <v>7</v>
      </c>
      <c r="I86" s="1">
        <v>4</v>
      </c>
      <c r="J86" s="1">
        <v>2</v>
      </c>
      <c r="K86" s="1">
        <v>0</v>
      </c>
      <c r="L86" s="1">
        <v>0</v>
      </c>
      <c r="M86" s="1">
        <v>3</v>
      </c>
      <c r="N86" s="1">
        <v>0</v>
      </c>
      <c r="O86" s="1" t="s">
        <v>150</v>
      </c>
      <c r="P86" s="1">
        <v>29</v>
      </c>
      <c r="Q86" s="1">
        <v>3</v>
      </c>
      <c r="R86" s="1" t="s">
        <v>150</v>
      </c>
      <c r="S86" s="1"/>
      <c r="T86" s="1"/>
      <c r="U86" s="1"/>
      <c r="V86" s="1"/>
      <c r="W86" s="1"/>
      <c r="X86" s="1"/>
      <c r="Y86" s="1"/>
      <c r="Z86" s="1"/>
      <c r="AA86" s="1"/>
      <c r="AB86" s="1"/>
    </row>
    <row r="87" spans="1:28" ht="15" customHeight="1" x14ac:dyDescent="0.55000000000000004">
      <c r="A87" s="1">
        <v>222</v>
      </c>
      <c r="B87" s="2">
        <v>43791</v>
      </c>
      <c r="C87" s="1">
        <v>0</v>
      </c>
      <c r="D87" s="1">
        <v>0</v>
      </c>
      <c r="E87" s="1">
        <v>0</v>
      </c>
      <c r="F87" s="1">
        <v>0</v>
      </c>
      <c r="G87" s="1">
        <v>0</v>
      </c>
      <c r="H87" s="1">
        <v>0</v>
      </c>
      <c r="I87" s="1">
        <v>0</v>
      </c>
      <c r="J87" s="1">
        <v>0</v>
      </c>
      <c r="K87" s="1">
        <v>0</v>
      </c>
      <c r="L87" s="1">
        <v>0</v>
      </c>
      <c r="M87" s="1">
        <v>2</v>
      </c>
      <c r="N87" s="1">
        <v>0</v>
      </c>
      <c r="O87" s="1" t="s">
        <v>150</v>
      </c>
      <c r="P87" s="1">
        <v>2</v>
      </c>
      <c r="Q87" s="1">
        <v>1</v>
      </c>
      <c r="R87" s="1" t="s">
        <v>150</v>
      </c>
      <c r="S87" s="1"/>
      <c r="T87" s="1"/>
      <c r="U87" s="1"/>
      <c r="V87" s="1"/>
      <c r="W87" s="1"/>
      <c r="X87" s="1"/>
      <c r="Y87" s="1"/>
      <c r="Z87" s="1"/>
      <c r="AA87" s="1"/>
      <c r="AB87" s="1"/>
    </row>
    <row r="88" spans="1:28" ht="15" customHeight="1" x14ac:dyDescent="0.55000000000000004">
      <c r="A88" s="1">
        <v>225</v>
      </c>
      <c r="B88" s="2">
        <v>43794</v>
      </c>
      <c r="C88" s="1">
        <v>0</v>
      </c>
      <c r="D88" s="1">
        <v>0</v>
      </c>
      <c r="E88" s="1">
        <v>0</v>
      </c>
      <c r="F88" s="1">
        <v>0</v>
      </c>
      <c r="G88" s="1">
        <v>2</v>
      </c>
      <c r="H88" s="1">
        <v>9</v>
      </c>
      <c r="I88" s="1">
        <v>3</v>
      </c>
      <c r="J88" s="1">
        <v>1</v>
      </c>
      <c r="K88" s="1">
        <v>0</v>
      </c>
      <c r="L88" s="1">
        <v>0</v>
      </c>
      <c r="M88" s="1">
        <v>0</v>
      </c>
      <c r="N88" s="1">
        <v>0</v>
      </c>
      <c r="O88" s="1" t="s">
        <v>150</v>
      </c>
      <c r="P88" s="1">
        <v>15</v>
      </c>
      <c r="Q88" s="1">
        <v>1</v>
      </c>
      <c r="R88" s="1"/>
      <c r="S88" s="1"/>
      <c r="T88" s="1"/>
      <c r="U88" s="1"/>
      <c r="V88" s="1"/>
      <c r="W88" s="1"/>
      <c r="X88" s="1"/>
      <c r="Y88" s="1"/>
      <c r="Z88" s="1"/>
      <c r="AA88" s="1"/>
      <c r="AB88" s="1"/>
    </row>
    <row r="89" spans="1:28" ht="15" customHeight="1" x14ac:dyDescent="0.55000000000000004">
      <c r="A89" s="1">
        <v>226</v>
      </c>
      <c r="B89" s="2">
        <v>43840</v>
      </c>
      <c r="C89" s="1">
        <v>0</v>
      </c>
      <c r="D89" s="1">
        <v>1</v>
      </c>
      <c r="E89" s="1">
        <v>0</v>
      </c>
      <c r="F89" s="1">
        <v>1</v>
      </c>
      <c r="G89" s="1">
        <v>3</v>
      </c>
      <c r="H89" s="1">
        <v>23</v>
      </c>
      <c r="I89" s="1">
        <v>4</v>
      </c>
      <c r="J89" s="1">
        <v>0</v>
      </c>
      <c r="K89" s="1">
        <v>0</v>
      </c>
      <c r="L89" s="1">
        <v>0</v>
      </c>
      <c r="M89" s="1">
        <v>1</v>
      </c>
      <c r="N89" s="1">
        <v>0</v>
      </c>
      <c r="O89" s="1" t="s">
        <v>150</v>
      </c>
      <c r="P89" s="1">
        <v>33</v>
      </c>
      <c r="Q89" s="1">
        <v>12</v>
      </c>
      <c r="R89" s="1"/>
      <c r="S89" s="1"/>
      <c r="T89" s="1"/>
      <c r="U89" s="1"/>
      <c r="V89" s="1"/>
      <c r="W89" s="1"/>
      <c r="X89" s="1"/>
      <c r="Y89" s="1"/>
      <c r="Z89" s="1"/>
      <c r="AA89" s="1"/>
      <c r="AB89" s="1"/>
    </row>
    <row r="90" spans="1:28" ht="15" customHeight="1" x14ac:dyDescent="0.55000000000000004">
      <c r="A90" s="1">
        <v>260</v>
      </c>
      <c r="B90" s="2">
        <v>44354</v>
      </c>
      <c r="C90" s="1">
        <v>3</v>
      </c>
      <c r="D90" s="1">
        <v>1</v>
      </c>
      <c r="E90" s="1">
        <v>0</v>
      </c>
      <c r="F90" s="1">
        <v>0</v>
      </c>
      <c r="G90" s="1">
        <v>7</v>
      </c>
      <c r="H90" s="1">
        <v>15</v>
      </c>
      <c r="I90" s="1">
        <v>7</v>
      </c>
      <c r="J90" s="1">
        <v>3</v>
      </c>
      <c r="K90" s="1">
        <v>6</v>
      </c>
      <c r="L90" s="1">
        <v>0</v>
      </c>
      <c r="M90" s="1">
        <v>1</v>
      </c>
      <c r="N90" s="1">
        <v>0</v>
      </c>
      <c r="O90" s="1" t="s">
        <v>150</v>
      </c>
      <c r="P90" s="1">
        <v>43</v>
      </c>
      <c r="Q90" s="1">
        <v>8</v>
      </c>
      <c r="R90" s="1"/>
      <c r="S90" s="1"/>
      <c r="T90" s="1"/>
      <c r="U90" s="1"/>
      <c r="V90" s="1"/>
      <c r="W90" s="1"/>
      <c r="X90" s="1"/>
      <c r="Y90" s="1"/>
      <c r="Z90" s="1"/>
      <c r="AA90" s="1"/>
      <c r="AB90" s="1"/>
    </row>
    <row r="91" spans="1:28" ht="15.75" customHeight="1" x14ac:dyDescent="0.55000000000000004">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x14ac:dyDescent="0.5500000000000000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customHeight="1" x14ac:dyDescent="0.55000000000000004">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customHeight="1" x14ac:dyDescent="0.5500000000000000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customHeight="1" x14ac:dyDescent="0.55000000000000004">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customHeight="1" x14ac:dyDescent="0.55000000000000004">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customHeight="1" x14ac:dyDescent="0.55000000000000004">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customHeight="1" x14ac:dyDescent="0.55000000000000004">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customHeight="1" x14ac:dyDescent="0.55000000000000004">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customHeight="1" x14ac:dyDescent="0.5500000000000000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customHeight="1" x14ac:dyDescent="0.5500000000000000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customHeight="1" x14ac:dyDescent="0.5500000000000000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customHeight="1" x14ac:dyDescent="0.5500000000000000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customHeight="1" x14ac:dyDescent="0.550000000000000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customHeight="1" x14ac:dyDescent="0.5500000000000000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customHeight="1" x14ac:dyDescent="0.5500000000000000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customHeight="1" x14ac:dyDescent="0.5500000000000000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customHeight="1" x14ac:dyDescent="0.5500000000000000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customHeight="1" x14ac:dyDescent="0.5500000000000000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customHeight="1" x14ac:dyDescent="0.5500000000000000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customHeight="1" x14ac:dyDescent="0.5500000000000000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customHeight="1" x14ac:dyDescent="0.5500000000000000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customHeight="1" x14ac:dyDescent="0.5500000000000000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customHeight="1" x14ac:dyDescent="0.5500000000000000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customHeight="1" x14ac:dyDescent="0.5500000000000000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customHeight="1" x14ac:dyDescent="0.5500000000000000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customHeight="1" x14ac:dyDescent="0.5500000000000000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customHeight="1" x14ac:dyDescent="0.5500000000000000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customHeight="1" x14ac:dyDescent="0.5500000000000000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customHeight="1" x14ac:dyDescent="0.5500000000000000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customHeight="1" x14ac:dyDescent="0.5500000000000000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customHeight="1" x14ac:dyDescent="0.5500000000000000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customHeight="1" x14ac:dyDescent="0.5500000000000000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customHeight="1" x14ac:dyDescent="0.5500000000000000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customHeight="1" x14ac:dyDescent="0.5500000000000000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customHeight="1" x14ac:dyDescent="0.5500000000000000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customHeight="1" x14ac:dyDescent="0.5500000000000000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customHeight="1" x14ac:dyDescent="0.5500000000000000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customHeight="1" x14ac:dyDescent="0.5500000000000000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customHeight="1" x14ac:dyDescent="0.5500000000000000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customHeight="1" x14ac:dyDescent="0.5500000000000000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customHeight="1" x14ac:dyDescent="0.5500000000000000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customHeight="1" x14ac:dyDescent="0.5500000000000000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customHeight="1" x14ac:dyDescent="0.5500000000000000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customHeight="1" x14ac:dyDescent="0.5500000000000000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customHeight="1" x14ac:dyDescent="0.5500000000000000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customHeight="1" x14ac:dyDescent="0.5500000000000000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customHeight="1" x14ac:dyDescent="0.5500000000000000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customHeight="1" x14ac:dyDescent="0.5500000000000000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customHeight="1" x14ac:dyDescent="0.5500000000000000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customHeight="1" x14ac:dyDescent="0.5500000000000000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customHeight="1" x14ac:dyDescent="0.5500000000000000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customHeight="1" x14ac:dyDescent="0.5500000000000000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customHeight="1" x14ac:dyDescent="0.5500000000000000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customHeight="1" x14ac:dyDescent="0.5500000000000000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customHeight="1" x14ac:dyDescent="0.5500000000000000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customHeight="1" x14ac:dyDescent="0.5500000000000000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customHeight="1" x14ac:dyDescent="0.5500000000000000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customHeight="1" x14ac:dyDescent="0.5500000000000000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customHeight="1" x14ac:dyDescent="0.5500000000000000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customHeight="1" x14ac:dyDescent="0.5500000000000000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customHeight="1" x14ac:dyDescent="0.5500000000000000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customHeight="1" x14ac:dyDescent="0.5500000000000000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customHeight="1" x14ac:dyDescent="0.550000000000000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customHeight="1" x14ac:dyDescent="0.5500000000000000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customHeight="1" x14ac:dyDescent="0.5500000000000000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customHeight="1" x14ac:dyDescent="0.550000000000000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customHeight="1" x14ac:dyDescent="0.550000000000000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customHeight="1" x14ac:dyDescent="0.550000000000000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customHeight="1" x14ac:dyDescent="0.5500000000000000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customHeight="1" x14ac:dyDescent="0.5500000000000000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customHeight="1" x14ac:dyDescent="0.5500000000000000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customHeight="1" x14ac:dyDescent="0.5500000000000000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customHeight="1" x14ac:dyDescent="0.5500000000000000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customHeight="1" x14ac:dyDescent="0.5500000000000000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customHeight="1" x14ac:dyDescent="0.5500000000000000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customHeight="1" x14ac:dyDescent="0.5500000000000000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customHeight="1" x14ac:dyDescent="0.5500000000000000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customHeight="1" x14ac:dyDescent="0.5500000000000000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customHeight="1" x14ac:dyDescent="0.550000000000000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customHeight="1" x14ac:dyDescent="0.5500000000000000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customHeight="1" x14ac:dyDescent="0.5500000000000000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customHeight="1" x14ac:dyDescent="0.5500000000000000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customHeight="1" x14ac:dyDescent="0.550000000000000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customHeight="1" x14ac:dyDescent="0.5500000000000000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customHeight="1" x14ac:dyDescent="0.550000000000000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customHeight="1" x14ac:dyDescent="0.550000000000000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customHeight="1" x14ac:dyDescent="0.550000000000000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customHeight="1" x14ac:dyDescent="0.550000000000000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customHeight="1" x14ac:dyDescent="0.550000000000000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customHeight="1" x14ac:dyDescent="0.550000000000000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customHeight="1" x14ac:dyDescent="0.550000000000000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customHeight="1" x14ac:dyDescent="0.550000000000000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customHeight="1" x14ac:dyDescent="0.5500000000000000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customHeight="1" x14ac:dyDescent="0.5500000000000000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customHeight="1" x14ac:dyDescent="0.5500000000000000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customHeight="1" x14ac:dyDescent="0.5500000000000000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customHeight="1" x14ac:dyDescent="0.5500000000000000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customHeight="1" x14ac:dyDescent="0.550000000000000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customHeight="1" x14ac:dyDescent="0.550000000000000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customHeight="1" x14ac:dyDescent="0.550000000000000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customHeight="1" x14ac:dyDescent="0.550000000000000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customHeight="1" x14ac:dyDescent="0.550000000000000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customHeight="1" x14ac:dyDescent="0.550000000000000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customHeight="1" x14ac:dyDescent="0.550000000000000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customHeight="1" x14ac:dyDescent="0.550000000000000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customHeight="1" x14ac:dyDescent="0.5500000000000000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customHeight="1" x14ac:dyDescent="0.5500000000000000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customHeight="1" x14ac:dyDescent="0.5500000000000000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customHeight="1" x14ac:dyDescent="0.5500000000000000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customHeight="1" x14ac:dyDescent="0.5500000000000000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customHeight="1" x14ac:dyDescent="0.5500000000000000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customHeight="1" x14ac:dyDescent="0.5500000000000000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customHeight="1" x14ac:dyDescent="0.550000000000000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customHeight="1" x14ac:dyDescent="0.550000000000000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customHeight="1" x14ac:dyDescent="0.5500000000000000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customHeight="1" x14ac:dyDescent="0.550000000000000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customHeight="1" x14ac:dyDescent="0.5500000000000000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customHeight="1" x14ac:dyDescent="0.5500000000000000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customHeight="1" x14ac:dyDescent="0.5500000000000000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customHeight="1" x14ac:dyDescent="0.5500000000000000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customHeight="1" x14ac:dyDescent="0.5500000000000000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customHeight="1" x14ac:dyDescent="0.5500000000000000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customHeight="1" x14ac:dyDescent="0.5500000000000000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customHeight="1" x14ac:dyDescent="0.5500000000000000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customHeight="1" x14ac:dyDescent="0.5500000000000000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customHeight="1" x14ac:dyDescent="0.5500000000000000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customHeight="1" x14ac:dyDescent="0.5500000000000000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customHeight="1" x14ac:dyDescent="0.5500000000000000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customHeight="1" x14ac:dyDescent="0.5500000000000000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customHeight="1" x14ac:dyDescent="0.5500000000000000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customHeight="1" x14ac:dyDescent="0.5500000000000000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customHeight="1" x14ac:dyDescent="0.5500000000000000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customHeight="1" x14ac:dyDescent="0.5500000000000000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customHeight="1" x14ac:dyDescent="0.5500000000000000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customHeight="1" x14ac:dyDescent="0.5500000000000000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customHeight="1" x14ac:dyDescent="0.5500000000000000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customHeight="1" x14ac:dyDescent="0.5500000000000000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customHeight="1" x14ac:dyDescent="0.5500000000000000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customHeight="1" x14ac:dyDescent="0.5500000000000000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customHeight="1" x14ac:dyDescent="0.5500000000000000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customHeight="1" x14ac:dyDescent="0.5500000000000000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customHeight="1" x14ac:dyDescent="0.5500000000000000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customHeight="1" x14ac:dyDescent="0.5500000000000000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customHeight="1" x14ac:dyDescent="0.5500000000000000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customHeight="1" x14ac:dyDescent="0.5500000000000000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customHeight="1" x14ac:dyDescent="0.5500000000000000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customHeight="1" x14ac:dyDescent="0.5500000000000000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customHeight="1" x14ac:dyDescent="0.5500000000000000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customHeight="1" x14ac:dyDescent="0.5500000000000000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customHeight="1" x14ac:dyDescent="0.5500000000000000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customHeight="1" x14ac:dyDescent="0.5500000000000000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customHeight="1" x14ac:dyDescent="0.550000000000000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customHeight="1" x14ac:dyDescent="0.550000000000000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customHeight="1" x14ac:dyDescent="0.550000000000000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customHeight="1" x14ac:dyDescent="0.5500000000000000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customHeight="1" x14ac:dyDescent="0.550000000000000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customHeight="1" x14ac:dyDescent="0.550000000000000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customHeight="1" x14ac:dyDescent="0.550000000000000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customHeight="1" x14ac:dyDescent="0.550000000000000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customHeight="1" x14ac:dyDescent="0.5500000000000000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customHeight="1" x14ac:dyDescent="0.550000000000000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customHeight="1" x14ac:dyDescent="0.550000000000000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customHeight="1" x14ac:dyDescent="0.550000000000000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customHeight="1" x14ac:dyDescent="0.550000000000000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customHeight="1" x14ac:dyDescent="0.550000000000000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customHeight="1" x14ac:dyDescent="0.5500000000000000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customHeight="1" x14ac:dyDescent="0.550000000000000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customHeight="1" x14ac:dyDescent="0.550000000000000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customHeight="1" x14ac:dyDescent="0.550000000000000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customHeight="1" x14ac:dyDescent="0.550000000000000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customHeight="1" x14ac:dyDescent="0.550000000000000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customHeight="1" x14ac:dyDescent="0.550000000000000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customHeight="1" x14ac:dyDescent="0.550000000000000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customHeight="1" x14ac:dyDescent="0.550000000000000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customHeight="1" x14ac:dyDescent="0.5500000000000000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customHeight="1" x14ac:dyDescent="0.550000000000000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customHeight="1" x14ac:dyDescent="0.550000000000000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customHeight="1" x14ac:dyDescent="0.550000000000000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customHeight="1" x14ac:dyDescent="0.550000000000000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customHeight="1" x14ac:dyDescent="0.550000000000000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customHeight="1" x14ac:dyDescent="0.550000000000000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customHeight="1" x14ac:dyDescent="0.550000000000000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customHeight="1" x14ac:dyDescent="0.550000000000000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customHeight="1" x14ac:dyDescent="0.550000000000000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customHeight="1" x14ac:dyDescent="0.550000000000000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customHeight="1" x14ac:dyDescent="0.550000000000000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customHeight="1" x14ac:dyDescent="0.550000000000000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customHeight="1" x14ac:dyDescent="0.550000000000000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customHeight="1" x14ac:dyDescent="0.550000000000000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customHeight="1" x14ac:dyDescent="0.5500000000000000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customHeight="1" x14ac:dyDescent="0.550000000000000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customHeight="1" x14ac:dyDescent="0.550000000000000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customHeight="1" x14ac:dyDescent="0.550000000000000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customHeight="1" x14ac:dyDescent="0.550000000000000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customHeight="1" x14ac:dyDescent="0.550000000000000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customHeight="1" x14ac:dyDescent="0.550000000000000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customHeight="1" x14ac:dyDescent="0.550000000000000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customHeight="1" x14ac:dyDescent="0.550000000000000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customHeight="1" x14ac:dyDescent="0.550000000000000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customHeight="1" x14ac:dyDescent="0.550000000000000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customHeight="1" x14ac:dyDescent="0.5500000000000000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customHeight="1" x14ac:dyDescent="0.550000000000000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customHeight="1" x14ac:dyDescent="0.550000000000000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customHeight="1" x14ac:dyDescent="0.550000000000000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customHeight="1" x14ac:dyDescent="0.550000000000000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customHeight="1" x14ac:dyDescent="0.550000000000000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customHeight="1" x14ac:dyDescent="0.550000000000000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customHeight="1" x14ac:dyDescent="0.550000000000000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customHeight="1" x14ac:dyDescent="0.550000000000000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customHeight="1" x14ac:dyDescent="0.550000000000000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customHeight="1" x14ac:dyDescent="0.550000000000000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customHeight="1" x14ac:dyDescent="0.550000000000000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customHeight="1" x14ac:dyDescent="0.550000000000000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customHeight="1" x14ac:dyDescent="0.550000000000000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customHeight="1" x14ac:dyDescent="0.550000000000000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customHeight="1" x14ac:dyDescent="0.5500000000000000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customHeight="1" x14ac:dyDescent="0.550000000000000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customHeight="1" x14ac:dyDescent="0.550000000000000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customHeight="1" x14ac:dyDescent="0.550000000000000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customHeight="1" x14ac:dyDescent="0.550000000000000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customHeight="1" x14ac:dyDescent="0.550000000000000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customHeight="1" x14ac:dyDescent="0.550000000000000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customHeight="1" x14ac:dyDescent="0.550000000000000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customHeight="1" x14ac:dyDescent="0.550000000000000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customHeight="1" x14ac:dyDescent="0.550000000000000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customHeight="1" x14ac:dyDescent="0.550000000000000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customHeight="1" x14ac:dyDescent="0.550000000000000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customHeight="1" x14ac:dyDescent="0.550000000000000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customHeight="1" x14ac:dyDescent="0.550000000000000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customHeight="1" x14ac:dyDescent="0.550000000000000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customHeight="1" x14ac:dyDescent="0.550000000000000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customHeight="1" x14ac:dyDescent="0.550000000000000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customHeight="1" x14ac:dyDescent="0.5500000000000000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customHeight="1" x14ac:dyDescent="0.550000000000000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customHeight="1" x14ac:dyDescent="0.550000000000000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customHeight="1" x14ac:dyDescent="0.550000000000000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customHeight="1" x14ac:dyDescent="0.550000000000000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customHeight="1" x14ac:dyDescent="0.550000000000000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customHeight="1" x14ac:dyDescent="0.550000000000000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customHeight="1" x14ac:dyDescent="0.550000000000000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customHeight="1" x14ac:dyDescent="0.550000000000000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customHeight="1" x14ac:dyDescent="0.550000000000000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customHeight="1" x14ac:dyDescent="0.550000000000000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customHeight="1" x14ac:dyDescent="0.550000000000000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customHeight="1" x14ac:dyDescent="0.550000000000000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customHeight="1" x14ac:dyDescent="0.550000000000000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customHeight="1" x14ac:dyDescent="0.550000000000000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customHeight="1" x14ac:dyDescent="0.550000000000000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customHeight="1" x14ac:dyDescent="0.550000000000000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customHeight="1" x14ac:dyDescent="0.550000000000000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customHeight="1" x14ac:dyDescent="0.550000000000000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customHeight="1" x14ac:dyDescent="0.550000000000000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customHeight="1" x14ac:dyDescent="0.550000000000000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customHeight="1" x14ac:dyDescent="0.5500000000000000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customHeight="1" x14ac:dyDescent="0.550000000000000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customHeight="1" x14ac:dyDescent="0.550000000000000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customHeight="1" x14ac:dyDescent="0.550000000000000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customHeight="1" x14ac:dyDescent="0.5500000000000000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customHeight="1" x14ac:dyDescent="0.550000000000000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customHeight="1" x14ac:dyDescent="0.5500000000000000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customHeight="1" x14ac:dyDescent="0.550000000000000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customHeight="1" x14ac:dyDescent="0.550000000000000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customHeight="1" x14ac:dyDescent="0.550000000000000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customHeight="1" x14ac:dyDescent="0.550000000000000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customHeight="1" x14ac:dyDescent="0.550000000000000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customHeight="1" x14ac:dyDescent="0.550000000000000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customHeight="1" x14ac:dyDescent="0.550000000000000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customHeight="1" x14ac:dyDescent="0.550000000000000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customHeight="1" x14ac:dyDescent="0.550000000000000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customHeight="1" x14ac:dyDescent="0.550000000000000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customHeight="1" x14ac:dyDescent="0.550000000000000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customHeight="1" x14ac:dyDescent="0.550000000000000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customHeight="1" x14ac:dyDescent="0.550000000000000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customHeight="1" x14ac:dyDescent="0.550000000000000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customHeight="1" x14ac:dyDescent="0.550000000000000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customHeight="1" x14ac:dyDescent="0.5500000000000000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customHeight="1" x14ac:dyDescent="0.550000000000000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customHeight="1" x14ac:dyDescent="0.550000000000000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customHeight="1" x14ac:dyDescent="0.550000000000000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customHeight="1" x14ac:dyDescent="0.5500000000000000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customHeight="1" x14ac:dyDescent="0.550000000000000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customHeight="1" x14ac:dyDescent="0.550000000000000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customHeight="1" x14ac:dyDescent="0.550000000000000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customHeight="1" x14ac:dyDescent="0.550000000000000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customHeight="1" x14ac:dyDescent="0.550000000000000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customHeight="1" x14ac:dyDescent="0.550000000000000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customHeight="1" x14ac:dyDescent="0.550000000000000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customHeight="1" x14ac:dyDescent="0.550000000000000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customHeight="1" x14ac:dyDescent="0.550000000000000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customHeight="1" x14ac:dyDescent="0.550000000000000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customHeight="1" x14ac:dyDescent="0.550000000000000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customHeight="1" x14ac:dyDescent="0.550000000000000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customHeight="1" x14ac:dyDescent="0.550000000000000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5.75" customHeight="1" x14ac:dyDescent="0.550000000000000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5.75" customHeight="1" x14ac:dyDescent="0.550000000000000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5.75" customHeight="1" x14ac:dyDescent="0.550000000000000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5.75" customHeight="1" x14ac:dyDescent="0.550000000000000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5.75" customHeight="1" x14ac:dyDescent="0.5500000000000000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5.75" customHeight="1" x14ac:dyDescent="0.550000000000000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5.75" customHeight="1" x14ac:dyDescent="0.550000000000000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5.75" customHeight="1" x14ac:dyDescent="0.550000000000000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5.75" customHeight="1" x14ac:dyDescent="0.5500000000000000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5.75" customHeight="1" x14ac:dyDescent="0.550000000000000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5.75" customHeight="1" x14ac:dyDescent="0.5500000000000000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5.75" customHeight="1" x14ac:dyDescent="0.550000000000000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5.75" customHeight="1" x14ac:dyDescent="0.550000000000000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5.75" customHeight="1" x14ac:dyDescent="0.550000000000000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5.75" customHeight="1" x14ac:dyDescent="0.550000000000000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5.75" customHeight="1" x14ac:dyDescent="0.550000000000000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5.75" customHeight="1" x14ac:dyDescent="0.550000000000000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5.75" customHeight="1" x14ac:dyDescent="0.550000000000000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5.75" customHeight="1" x14ac:dyDescent="0.550000000000000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5.75" customHeight="1" x14ac:dyDescent="0.550000000000000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5.75" customHeight="1" x14ac:dyDescent="0.550000000000000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5.75" customHeight="1" x14ac:dyDescent="0.550000000000000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5.75" customHeight="1" x14ac:dyDescent="0.5500000000000000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5.75" customHeight="1" x14ac:dyDescent="0.550000000000000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5.75" customHeight="1" x14ac:dyDescent="0.550000000000000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5.75" customHeight="1" x14ac:dyDescent="0.5500000000000000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5.75" customHeight="1" x14ac:dyDescent="0.550000000000000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5.75" customHeight="1" x14ac:dyDescent="0.550000000000000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5.75" customHeight="1" x14ac:dyDescent="0.550000000000000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5.75" customHeight="1" x14ac:dyDescent="0.550000000000000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5.75" customHeight="1" x14ac:dyDescent="0.550000000000000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5.75" customHeight="1" x14ac:dyDescent="0.550000000000000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5.75" customHeight="1" x14ac:dyDescent="0.550000000000000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5.75" customHeight="1" x14ac:dyDescent="0.550000000000000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5.75" customHeight="1" x14ac:dyDescent="0.550000000000000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5.75" customHeight="1" x14ac:dyDescent="0.5500000000000000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5.75" customHeight="1" x14ac:dyDescent="0.550000000000000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5.75" customHeight="1" x14ac:dyDescent="0.550000000000000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5.75" customHeight="1" x14ac:dyDescent="0.550000000000000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5.75" customHeight="1" x14ac:dyDescent="0.550000000000000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5.75" customHeight="1" x14ac:dyDescent="0.5500000000000000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5.75" customHeight="1" x14ac:dyDescent="0.550000000000000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5.75" customHeight="1" x14ac:dyDescent="0.5500000000000000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5.75" customHeight="1" x14ac:dyDescent="0.550000000000000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5.75" customHeight="1" x14ac:dyDescent="0.550000000000000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5.75" customHeight="1" x14ac:dyDescent="0.5500000000000000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5.75" customHeight="1" x14ac:dyDescent="0.550000000000000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5.75" customHeight="1" x14ac:dyDescent="0.550000000000000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5.75" customHeight="1" x14ac:dyDescent="0.550000000000000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5.75" customHeight="1" x14ac:dyDescent="0.5500000000000000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5.75" customHeight="1" x14ac:dyDescent="0.550000000000000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5.75" customHeight="1" x14ac:dyDescent="0.5500000000000000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5.75" customHeight="1" x14ac:dyDescent="0.5500000000000000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5.75" customHeight="1" x14ac:dyDescent="0.550000000000000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5.75" customHeight="1" x14ac:dyDescent="0.550000000000000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5.75" customHeight="1" x14ac:dyDescent="0.550000000000000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5.75" customHeight="1" x14ac:dyDescent="0.550000000000000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5.75" customHeight="1" x14ac:dyDescent="0.550000000000000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5.75" customHeight="1" x14ac:dyDescent="0.550000000000000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5.75" customHeight="1" x14ac:dyDescent="0.550000000000000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5.75" customHeight="1" x14ac:dyDescent="0.550000000000000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5.75" customHeight="1" x14ac:dyDescent="0.550000000000000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5.75" customHeight="1" x14ac:dyDescent="0.550000000000000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5.75" customHeight="1" x14ac:dyDescent="0.550000000000000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5.75" customHeight="1" x14ac:dyDescent="0.5500000000000000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5.75" customHeight="1" x14ac:dyDescent="0.550000000000000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5.75" customHeight="1" x14ac:dyDescent="0.550000000000000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5.75" customHeight="1" x14ac:dyDescent="0.550000000000000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5.75" customHeight="1" x14ac:dyDescent="0.550000000000000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5.75" customHeight="1" x14ac:dyDescent="0.550000000000000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5.75" customHeight="1" x14ac:dyDescent="0.550000000000000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5.75" customHeight="1" x14ac:dyDescent="0.550000000000000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5.75" customHeight="1" x14ac:dyDescent="0.550000000000000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5.75" customHeight="1" x14ac:dyDescent="0.550000000000000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5.75" customHeight="1" x14ac:dyDescent="0.550000000000000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5.75" customHeight="1" x14ac:dyDescent="0.550000000000000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5.75" customHeight="1" x14ac:dyDescent="0.5500000000000000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5.75" customHeight="1" x14ac:dyDescent="0.550000000000000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5.75" customHeight="1" x14ac:dyDescent="0.550000000000000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5.75" customHeight="1" x14ac:dyDescent="0.550000000000000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5.75" customHeight="1" x14ac:dyDescent="0.550000000000000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5.75" customHeight="1" x14ac:dyDescent="0.550000000000000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5.75" customHeight="1" x14ac:dyDescent="0.550000000000000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5.75" customHeight="1" x14ac:dyDescent="0.550000000000000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5.75" customHeight="1" x14ac:dyDescent="0.550000000000000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5.75" customHeight="1" x14ac:dyDescent="0.550000000000000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5.75" customHeight="1" x14ac:dyDescent="0.550000000000000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5.75" customHeight="1" x14ac:dyDescent="0.550000000000000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5.75" customHeight="1" x14ac:dyDescent="0.5500000000000000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5.75" customHeight="1" x14ac:dyDescent="0.550000000000000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5.75" customHeight="1" x14ac:dyDescent="0.550000000000000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5.75" customHeight="1" x14ac:dyDescent="0.550000000000000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5.75" customHeight="1" x14ac:dyDescent="0.550000000000000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5.75" customHeight="1" x14ac:dyDescent="0.550000000000000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5.75" customHeight="1" x14ac:dyDescent="0.550000000000000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5.75" customHeight="1" x14ac:dyDescent="0.550000000000000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5.75" customHeight="1" x14ac:dyDescent="0.550000000000000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5.75" customHeight="1" x14ac:dyDescent="0.550000000000000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5.75" customHeight="1" x14ac:dyDescent="0.550000000000000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5.75" customHeight="1" x14ac:dyDescent="0.550000000000000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5.75" customHeight="1" x14ac:dyDescent="0.5500000000000000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5.75" customHeight="1" x14ac:dyDescent="0.550000000000000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5.75" customHeight="1" x14ac:dyDescent="0.550000000000000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5.75" customHeight="1" x14ac:dyDescent="0.550000000000000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5.75" customHeight="1" x14ac:dyDescent="0.550000000000000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5.75" customHeight="1" x14ac:dyDescent="0.550000000000000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5.75" customHeight="1" x14ac:dyDescent="0.550000000000000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5.75" customHeight="1" x14ac:dyDescent="0.550000000000000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5.75" customHeight="1" x14ac:dyDescent="0.550000000000000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5.75" customHeight="1" x14ac:dyDescent="0.550000000000000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5.75" customHeight="1" x14ac:dyDescent="0.550000000000000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5.75" customHeight="1" x14ac:dyDescent="0.550000000000000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5.75" customHeight="1" x14ac:dyDescent="0.550000000000000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5.75" customHeight="1" x14ac:dyDescent="0.550000000000000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5.75" customHeight="1" x14ac:dyDescent="0.5500000000000000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5.75" customHeight="1" x14ac:dyDescent="0.550000000000000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5.75" customHeight="1" x14ac:dyDescent="0.550000000000000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5.75" customHeight="1" x14ac:dyDescent="0.550000000000000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5.75" customHeight="1" x14ac:dyDescent="0.550000000000000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5.75" customHeight="1" x14ac:dyDescent="0.550000000000000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5.75" customHeight="1" x14ac:dyDescent="0.550000000000000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5.75" customHeight="1" x14ac:dyDescent="0.550000000000000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5.75" customHeight="1" x14ac:dyDescent="0.550000000000000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5.75" customHeight="1" x14ac:dyDescent="0.550000000000000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5.75" customHeight="1" x14ac:dyDescent="0.550000000000000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5.75" customHeight="1" x14ac:dyDescent="0.550000000000000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5.75" customHeight="1" x14ac:dyDescent="0.550000000000000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5.75" customHeight="1" x14ac:dyDescent="0.550000000000000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5.75" customHeight="1" x14ac:dyDescent="0.5500000000000000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5.75" customHeight="1" x14ac:dyDescent="0.550000000000000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5.75" customHeight="1" x14ac:dyDescent="0.5500000000000000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5.75" customHeight="1" x14ac:dyDescent="0.550000000000000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5.75" customHeight="1" x14ac:dyDescent="0.550000000000000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5.75" customHeight="1" x14ac:dyDescent="0.550000000000000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5.75" customHeight="1" x14ac:dyDescent="0.550000000000000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5.75" customHeight="1" x14ac:dyDescent="0.550000000000000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5.75" customHeight="1" x14ac:dyDescent="0.550000000000000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5.75" customHeight="1" x14ac:dyDescent="0.550000000000000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5.75" customHeight="1" x14ac:dyDescent="0.550000000000000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5.75" customHeight="1" x14ac:dyDescent="0.550000000000000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5.75" customHeight="1" x14ac:dyDescent="0.550000000000000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5.75" customHeight="1" x14ac:dyDescent="0.550000000000000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5.75" customHeight="1" x14ac:dyDescent="0.550000000000000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5.75" customHeight="1" x14ac:dyDescent="0.550000000000000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5.75" customHeight="1" x14ac:dyDescent="0.550000000000000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5.75" customHeight="1" x14ac:dyDescent="0.550000000000000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5.75" customHeight="1" x14ac:dyDescent="0.550000000000000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5.75" customHeight="1" x14ac:dyDescent="0.5500000000000000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5.75" customHeight="1" x14ac:dyDescent="0.550000000000000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5.75" customHeight="1" x14ac:dyDescent="0.550000000000000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5.75" customHeight="1" x14ac:dyDescent="0.550000000000000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5.75" customHeight="1" x14ac:dyDescent="0.550000000000000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5.75" customHeight="1" x14ac:dyDescent="0.550000000000000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5.75" customHeight="1" x14ac:dyDescent="0.550000000000000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5.75" customHeight="1" x14ac:dyDescent="0.550000000000000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5.75" customHeight="1" x14ac:dyDescent="0.550000000000000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5.75" customHeight="1" x14ac:dyDescent="0.5500000000000000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5.75" customHeight="1" x14ac:dyDescent="0.550000000000000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5.75" customHeight="1" x14ac:dyDescent="0.550000000000000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5.75" customHeight="1" x14ac:dyDescent="0.550000000000000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5.75" customHeight="1" x14ac:dyDescent="0.550000000000000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5.75" customHeight="1" x14ac:dyDescent="0.550000000000000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5.75" customHeight="1" x14ac:dyDescent="0.550000000000000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5.75" customHeight="1" x14ac:dyDescent="0.550000000000000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5.75" customHeight="1" x14ac:dyDescent="0.5500000000000000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5.75" customHeight="1" x14ac:dyDescent="0.550000000000000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5.75" customHeight="1" x14ac:dyDescent="0.550000000000000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5.75" customHeight="1" x14ac:dyDescent="0.550000000000000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5.75" customHeight="1" x14ac:dyDescent="0.550000000000000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5.75" customHeight="1" x14ac:dyDescent="0.550000000000000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5.75" customHeight="1" x14ac:dyDescent="0.550000000000000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5.75" customHeight="1" x14ac:dyDescent="0.550000000000000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5.75" customHeight="1" x14ac:dyDescent="0.550000000000000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5.75" customHeight="1" x14ac:dyDescent="0.550000000000000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5.75" customHeight="1" x14ac:dyDescent="0.550000000000000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5.75" customHeight="1" x14ac:dyDescent="0.550000000000000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5.75" customHeight="1" x14ac:dyDescent="0.550000000000000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5.75" customHeight="1" x14ac:dyDescent="0.550000000000000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5.75" customHeight="1" x14ac:dyDescent="0.550000000000000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5.75" customHeight="1" x14ac:dyDescent="0.5500000000000000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5.75" customHeight="1" x14ac:dyDescent="0.550000000000000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5.75" customHeight="1" x14ac:dyDescent="0.550000000000000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5.75" customHeight="1" x14ac:dyDescent="0.550000000000000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5.75" customHeight="1" x14ac:dyDescent="0.550000000000000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5.75" customHeight="1" x14ac:dyDescent="0.550000000000000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5.75" customHeight="1" x14ac:dyDescent="0.550000000000000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5.75" customHeight="1" x14ac:dyDescent="0.550000000000000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5.75" customHeight="1" x14ac:dyDescent="0.550000000000000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5.75" customHeight="1" x14ac:dyDescent="0.550000000000000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5.75" customHeight="1" x14ac:dyDescent="0.550000000000000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5.75" customHeight="1" x14ac:dyDescent="0.550000000000000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5.75" customHeight="1" x14ac:dyDescent="0.550000000000000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5.75" customHeight="1" x14ac:dyDescent="0.550000000000000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5.75" customHeight="1" x14ac:dyDescent="0.5500000000000000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5.75" customHeight="1" x14ac:dyDescent="0.550000000000000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5.75" customHeight="1" x14ac:dyDescent="0.550000000000000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5.75" customHeight="1" x14ac:dyDescent="0.5500000000000000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5.75" customHeight="1" x14ac:dyDescent="0.550000000000000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5.75" customHeight="1" x14ac:dyDescent="0.550000000000000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5.75" customHeight="1" x14ac:dyDescent="0.5500000000000000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5.75" customHeight="1" x14ac:dyDescent="0.550000000000000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5.75" customHeight="1" x14ac:dyDescent="0.550000000000000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5.75" customHeight="1" x14ac:dyDescent="0.5500000000000000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5.75" customHeight="1" x14ac:dyDescent="0.550000000000000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5.75" customHeight="1" x14ac:dyDescent="0.550000000000000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5.75" customHeight="1" x14ac:dyDescent="0.5500000000000000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5.75" customHeight="1" x14ac:dyDescent="0.550000000000000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5.75" customHeight="1" x14ac:dyDescent="0.5500000000000000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5.75" customHeight="1" x14ac:dyDescent="0.550000000000000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5.75" customHeight="1" x14ac:dyDescent="0.550000000000000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5.75" customHeight="1" x14ac:dyDescent="0.550000000000000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5.75" customHeight="1" x14ac:dyDescent="0.550000000000000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5.75" customHeight="1" x14ac:dyDescent="0.550000000000000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5.75" customHeight="1" x14ac:dyDescent="0.550000000000000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5.75" customHeight="1" x14ac:dyDescent="0.550000000000000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5.75" customHeight="1" x14ac:dyDescent="0.550000000000000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5.75" customHeight="1" x14ac:dyDescent="0.550000000000000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5.75" customHeight="1" x14ac:dyDescent="0.550000000000000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5.75" customHeight="1" x14ac:dyDescent="0.5500000000000000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5.75" customHeight="1" x14ac:dyDescent="0.550000000000000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5.75" customHeight="1" x14ac:dyDescent="0.550000000000000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5.75" customHeight="1" x14ac:dyDescent="0.550000000000000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5.75" customHeight="1" x14ac:dyDescent="0.550000000000000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5.75" customHeight="1" x14ac:dyDescent="0.550000000000000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5.75" customHeight="1" x14ac:dyDescent="0.5500000000000000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5.75" customHeight="1" x14ac:dyDescent="0.5500000000000000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5.75" customHeight="1" x14ac:dyDescent="0.550000000000000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5.75" customHeight="1" x14ac:dyDescent="0.550000000000000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5.75" customHeight="1" x14ac:dyDescent="0.550000000000000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5.75" customHeight="1" x14ac:dyDescent="0.550000000000000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5.75" customHeight="1" x14ac:dyDescent="0.5500000000000000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5.75" customHeight="1" x14ac:dyDescent="0.550000000000000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5.75" customHeight="1" x14ac:dyDescent="0.550000000000000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5.75" customHeight="1" x14ac:dyDescent="0.550000000000000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5.75" customHeight="1" x14ac:dyDescent="0.550000000000000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5.75" customHeight="1" x14ac:dyDescent="0.550000000000000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5.75" customHeight="1" x14ac:dyDescent="0.5500000000000000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5.75" customHeight="1" x14ac:dyDescent="0.550000000000000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5.75" customHeight="1" x14ac:dyDescent="0.550000000000000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5.75" customHeight="1" x14ac:dyDescent="0.550000000000000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5.75" customHeight="1" x14ac:dyDescent="0.550000000000000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5.75" customHeight="1" x14ac:dyDescent="0.550000000000000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5.75" customHeight="1" x14ac:dyDescent="0.550000000000000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5.75" customHeight="1" x14ac:dyDescent="0.550000000000000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5.75" customHeight="1" x14ac:dyDescent="0.550000000000000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5.75" customHeight="1" x14ac:dyDescent="0.550000000000000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5.75" customHeight="1" x14ac:dyDescent="0.550000000000000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5.75" customHeight="1" x14ac:dyDescent="0.550000000000000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5.75" customHeight="1" x14ac:dyDescent="0.550000000000000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5.75" customHeight="1" x14ac:dyDescent="0.550000000000000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5.75" customHeight="1" x14ac:dyDescent="0.550000000000000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5.75" customHeight="1" x14ac:dyDescent="0.550000000000000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5.75" customHeight="1" x14ac:dyDescent="0.5500000000000000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5.75" customHeight="1" x14ac:dyDescent="0.550000000000000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5.75" customHeight="1" x14ac:dyDescent="0.550000000000000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5.75" customHeight="1" x14ac:dyDescent="0.550000000000000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5.75" customHeight="1" x14ac:dyDescent="0.550000000000000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5.75" customHeight="1" x14ac:dyDescent="0.550000000000000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5.75" customHeight="1" x14ac:dyDescent="0.550000000000000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5.75" customHeight="1" x14ac:dyDescent="0.550000000000000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5.75" customHeight="1" x14ac:dyDescent="0.550000000000000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5.75" customHeight="1" x14ac:dyDescent="0.550000000000000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5.75" customHeight="1" x14ac:dyDescent="0.550000000000000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5.75" customHeight="1" x14ac:dyDescent="0.550000000000000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5.75" customHeight="1" x14ac:dyDescent="0.550000000000000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5.75" customHeight="1" x14ac:dyDescent="0.550000000000000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5.75" customHeight="1" x14ac:dyDescent="0.550000000000000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5.75" customHeight="1" x14ac:dyDescent="0.550000000000000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5.75" customHeight="1" x14ac:dyDescent="0.5500000000000000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5.75" customHeight="1" x14ac:dyDescent="0.5500000000000000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5.75" customHeight="1" x14ac:dyDescent="0.550000000000000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5.75" customHeight="1" x14ac:dyDescent="0.550000000000000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5.75" customHeight="1" x14ac:dyDescent="0.550000000000000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5.75" customHeight="1" x14ac:dyDescent="0.550000000000000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5.75" customHeight="1" x14ac:dyDescent="0.550000000000000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5.75" customHeight="1" x14ac:dyDescent="0.550000000000000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5.75" customHeight="1" x14ac:dyDescent="0.550000000000000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5.75" customHeight="1" x14ac:dyDescent="0.550000000000000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5.75" customHeight="1" x14ac:dyDescent="0.550000000000000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5.75" customHeight="1" x14ac:dyDescent="0.550000000000000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5.75" customHeight="1" x14ac:dyDescent="0.5500000000000000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5.75" customHeight="1" x14ac:dyDescent="0.550000000000000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5.75" customHeight="1" x14ac:dyDescent="0.550000000000000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5.75" customHeight="1" x14ac:dyDescent="0.550000000000000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5.75" customHeight="1" x14ac:dyDescent="0.550000000000000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5.75" customHeight="1" x14ac:dyDescent="0.550000000000000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5.75" customHeight="1" x14ac:dyDescent="0.550000000000000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5.75" customHeight="1" x14ac:dyDescent="0.550000000000000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5.75" customHeight="1" x14ac:dyDescent="0.550000000000000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5.75" customHeight="1" x14ac:dyDescent="0.550000000000000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5.75" customHeight="1" x14ac:dyDescent="0.550000000000000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5.75" customHeight="1" x14ac:dyDescent="0.550000000000000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5.75" customHeight="1" x14ac:dyDescent="0.550000000000000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5.75" customHeight="1" x14ac:dyDescent="0.550000000000000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5.75" customHeight="1" x14ac:dyDescent="0.550000000000000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5.75" customHeight="1" x14ac:dyDescent="0.550000000000000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5.75" customHeight="1" x14ac:dyDescent="0.550000000000000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5.75" customHeight="1" x14ac:dyDescent="0.550000000000000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5.75" customHeight="1" x14ac:dyDescent="0.550000000000000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5.75" customHeight="1" x14ac:dyDescent="0.550000000000000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5.75" customHeight="1" x14ac:dyDescent="0.550000000000000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5.75" customHeight="1" x14ac:dyDescent="0.5500000000000000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5.75" customHeight="1" x14ac:dyDescent="0.550000000000000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5.75" customHeight="1" x14ac:dyDescent="0.550000000000000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5.75" customHeight="1" x14ac:dyDescent="0.550000000000000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5.75" customHeight="1" x14ac:dyDescent="0.550000000000000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5.75" customHeight="1" x14ac:dyDescent="0.550000000000000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5.75" customHeight="1" x14ac:dyDescent="0.550000000000000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5.75" customHeight="1" x14ac:dyDescent="0.550000000000000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5.75" customHeight="1" x14ac:dyDescent="0.550000000000000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5.75" customHeight="1" x14ac:dyDescent="0.550000000000000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5.75" customHeight="1" x14ac:dyDescent="0.550000000000000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5.75" customHeight="1" x14ac:dyDescent="0.550000000000000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5.75" customHeight="1" x14ac:dyDescent="0.550000000000000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5.75" customHeight="1" x14ac:dyDescent="0.550000000000000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5.75" customHeight="1" x14ac:dyDescent="0.550000000000000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5.75" customHeight="1" x14ac:dyDescent="0.550000000000000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5.75" customHeight="1" x14ac:dyDescent="0.550000000000000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5.75" customHeight="1" x14ac:dyDescent="0.550000000000000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5.75" customHeight="1" x14ac:dyDescent="0.550000000000000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5.75" customHeight="1" x14ac:dyDescent="0.550000000000000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5.75" customHeight="1" x14ac:dyDescent="0.550000000000000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5.75" customHeight="1" x14ac:dyDescent="0.550000000000000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5.75" customHeight="1" x14ac:dyDescent="0.550000000000000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5.75" customHeight="1" x14ac:dyDescent="0.550000000000000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5.75" customHeight="1" x14ac:dyDescent="0.550000000000000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5.75" customHeight="1" x14ac:dyDescent="0.550000000000000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5.75" customHeight="1" x14ac:dyDescent="0.550000000000000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5.75" customHeight="1" x14ac:dyDescent="0.550000000000000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5.75" customHeight="1" x14ac:dyDescent="0.550000000000000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5.75" customHeight="1" x14ac:dyDescent="0.550000000000000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5.75" customHeight="1" x14ac:dyDescent="0.550000000000000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5.75" customHeight="1" x14ac:dyDescent="0.550000000000000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5.75" customHeight="1" x14ac:dyDescent="0.550000000000000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5.75" customHeight="1" x14ac:dyDescent="0.550000000000000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5.75" customHeight="1" x14ac:dyDescent="0.550000000000000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5.75" customHeight="1" x14ac:dyDescent="0.550000000000000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5.75" customHeight="1" x14ac:dyDescent="0.550000000000000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5.75" customHeight="1" x14ac:dyDescent="0.550000000000000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5.75" customHeight="1" x14ac:dyDescent="0.550000000000000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5.75" customHeight="1" x14ac:dyDescent="0.550000000000000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5.75" customHeight="1" x14ac:dyDescent="0.550000000000000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5.75" customHeight="1" x14ac:dyDescent="0.550000000000000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5.75" customHeight="1" x14ac:dyDescent="0.550000000000000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5.75" customHeight="1" x14ac:dyDescent="0.550000000000000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5.75" customHeight="1" x14ac:dyDescent="0.550000000000000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5.75" customHeight="1" x14ac:dyDescent="0.550000000000000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5.75" customHeight="1" x14ac:dyDescent="0.550000000000000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5.75" customHeight="1" x14ac:dyDescent="0.550000000000000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5.75" customHeight="1" x14ac:dyDescent="0.550000000000000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5.75" customHeight="1" x14ac:dyDescent="0.550000000000000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5.75" customHeight="1" x14ac:dyDescent="0.550000000000000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5.75" customHeight="1" x14ac:dyDescent="0.550000000000000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5.75" customHeight="1" x14ac:dyDescent="0.550000000000000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5.75" customHeight="1" x14ac:dyDescent="0.550000000000000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5.75" customHeight="1" x14ac:dyDescent="0.550000000000000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5.75" customHeight="1" x14ac:dyDescent="0.550000000000000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5.75" customHeight="1" x14ac:dyDescent="0.550000000000000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5.75" customHeight="1" x14ac:dyDescent="0.550000000000000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5.75" customHeight="1" x14ac:dyDescent="0.550000000000000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5.75" customHeight="1" x14ac:dyDescent="0.550000000000000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5.75" customHeight="1" x14ac:dyDescent="0.550000000000000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5.75" customHeight="1" x14ac:dyDescent="0.550000000000000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5.75" customHeight="1" x14ac:dyDescent="0.550000000000000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5.75" customHeight="1" x14ac:dyDescent="0.550000000000000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5.75" customHeight="1" x14ac:dyDescent="0.550000000000000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5.75" customHeight="1" x14ac:dyDescent="0.550000000000000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5.75" customHeight="1" x14ac:dyDescent="0.550000000000000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5.75" customHeight="1" x14ac:dyDescent="0.550000000000000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5.75" customHeight="1" x14ac:dyDescent="0.550000000000000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5.75" customHeight="1" x14ac:dyDescent="0.550000000000000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5.75" customHeight="1" x14ac:dyDescent="0.550000000000000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5.75" customHeight="1" x14ac:dyDescent="0.550000000000000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5.75" customHeight="1" x14ac:dyDescent="0.550000000000000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5.75" customHeight="1" x14ac:dyDescent="0.550000000000000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5.75" customHeight="1" x14ac:dyDescent="0.550000000000000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5.75" customHeight="1" x14ac:dyDescent="0.550000000000000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5.75" customHeight="1" x14ac:dyDescent="0.550000000000000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5.75" customHeight="1" x14ac:dyDescent="0.550000000000000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5.75" customHeight="1" x14ac:dyDescent="0.550000000000000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5.75" customHeight="1" x14ac:dyDescent="0.550000000000000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5.75" customHeight="1" x14ac:dyDescent="0.550000000000000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5.75" customHeight="1" x14ac:dyDescent="0.550000000000000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5.75" customHeight="1" x14ac:dyDescent="0.550000000000000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5.75" customHeight="1" x14ac:dyDescent="0.550000000000000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5.75" customHeight="1" x14ac:dyDescent="0.550000000000000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5.75" customHeight="1" x14ac:dyDescent="0.550000000000000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5.75" customHeight="1" x14ac:dyDescent="0.550000000000000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5.75" customHeight="1" x14ac:dyDescent="0.550000000000000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5.75" customHeight="1" x14ac:dyDescent="0.550000000000000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5.75" customHeight="1" x14ac:dyDescent="0.550000000000000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5.75" customHeight="1" x14ac:dyDescent="0.550000000000000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5.75" customHeight="1" x14ac:dyDescent="0.550000000000000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5.75" customHeight="1" x14ac:dyDescent="0.550000000000000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5.75" customHeight="1" x14ac:dyDescent="0.550000000000000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5.75" customHeight="1" x14ac:dyDescent="0.550000000000000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5.75" customHeight="1" x14ac:dyDescent="0.550000000000000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5.75" customHeight="1" x14ac:dyDescent="0.550000000000000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5.75" customHeight="1" x14ac:dyDescent="0.550000000000000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5.75" customHeight="1" x14ac:dyDescent="0.550000000000000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5.75" customHeight="1" x14ac:dyDescent="0.550000000000000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5.75" customHeight="1" x14ac:dyDescent="0.550000000000000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5.75" customHeight="1" x14ac:dyDescent="0.550000000000000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5.75" customHeight="1" x14ac:dyDescent="0.550000000000000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5.75" customHeight="1" x14ac:dyDescent="0.550000000000000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5.75" customHeight="1" x14ac:dyDescent="0.550000000000000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5.75" customHeight="1" x14ac:dyDescent="0.550000000000000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5.75" customHeight="1" x14ac:dyDescent="0.550000000000000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5.75" customHeight="1" x14ac:dyDescent="0.550000000000000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5.75" customHeight="1" x14ac:dyDescent="0.550000000000000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5.75" customHeight="1" x14ac:dyDescent="0.550000000000000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5.75" customHeight="1" x14ac:dyDescent="0.550000000000000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5.75" customHeight="1" x14ac:dyDescent="0.550000000000000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5.75" customHeight="1" x14ac:dyDescent="0.550000000000000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5.75" customHeight="1" x14ac:dyDescent="0.550000000000000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5.75" customHeight="1" x14ac:dyDescent="0.550000000000000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5.75" customHeight="1" x14ac:dyDescent="0.550000000000000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5.75" customHeight="1" x14ac:dyDescent="0.550000000000000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5.75" customHeight="1" x14ac:dyDescent="0.550000000000000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5.75" customHeight="1" x14ac:dyDescent="0.550000000000000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5.75" customHeight="1" x14ac:dyDescent="0.550000000000000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5.75" customHeight="1" x14ac:dyDescent="0.550000000000000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5.75" customHeight="1" x14ac:dyDescent="0.550000000000000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5.75" customHeight="1" x14ac:dyDescent="0.550000000000000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5.75" customHeight="1" x14ac:dyDescent="0.550000000000000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5.75" customHeight="1" x14ac:dyDescent="0.550000000000000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5.75" customHeight="1" x14ac:dyDescent="0.550000000000000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5.75" customHeight="1" x14ac:dyDescent="0.550000000000000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5.75" customHeight="1" x14ac:dyDescent="0.550000000000000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5.75" customHeight="1" x14ac:dyDescent="0.550000000000000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5.75" customHeight="1" x14ac:dyDescent="0.550000000000000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5.75" customHeight="1" x14ac:dyDescent="0.550000000000000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5.75" customHeight="1" x14ac:dyDescent="0.550000000000000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5.75" customHeight="1" x14ac:dyDescent="0.550000000000000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5.75" customHeight="1" x14ac:dyDescent="0.550000000000000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5.75" customHeight="1" x14ac:dyDescent="0.550000000000000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5.75" customHeight="1" x14ac:dyDescent="0.550000000000000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5.75" customHeight="1" x14ac:dyDescent="0.550000000000000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5.75" customHeight="1" x14ac:dyDescent="0.550000000000000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5.75" customHeight="1" x14ac:dyDescent="0.550000000000000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5.75" customHeight="1" x14ac:dyDescent="0.550000000000000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5.75" customHeight="1" x14ac:dyDescent="0.550000000000000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5.75" customHeight="1" x14ac:dyDescent="0.550000000000000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5.75" customHeight="1" x14ac:dyDescent="0.550000000000000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5.75" customHeight="1" x14ac:dyDescent="0.550000000000000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5.75" customHeight="1" x14ac:dyDescent="0.550000000000000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5.75" customHeight="1" x14ac:dyDescent="0.550000000000000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5.75" customHeight="1" x14ac:dyDescent="0.550000000000000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5.75" customHeight="1" x14ac:dyDescent="0.550000000000000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5.75" customHeight="1" x14ac:dyDescent="0.550000000000000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5.75" customHeight="1" x14ac:dyDescent="0.550000000000000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5.75" customHeight="1" x14ac:dyDescent="0.550000000000000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5.75" customHeight="1" x14ac:dyDescent="0.550000000000000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5.75" customHeight="1" x14ac:dyDescent="0.550000000000000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5.75" customHeight="1" x14ac:dyDescent="0.550000000000000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5.75" customHeight="1" x14ac:dyDescent="0.550000000000000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5.75" customHeight="1" x14ac:dyDescent="0.550000000000000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5.75" customHeight="1" x14ac:dyDescent="0.550000000000000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5.75" customHeight="1" x14ac:dyDescent="0.550000000000000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5.75" customHeight="1" x14ac:dyDescent="0.550000000000000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5.75" customHeight="1" x14ac:dyDescent="0.550000000000000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5.75" customHeight="1" x14ac:dyDescent="0.550000000000000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5.75" customHeight="1" x14ac:dyDescent="0.550000000000000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5.75" customHeight="1" x14ac:dyDescent="0.550000000000000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5.75" customHeight="1" x14ac:dyDescent="0.550000000000000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5.75" customHeight="1" x14ac:dyDescent="0.550000000000000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5.75" customHeight="1" x14ac:dyDescent="0.550000000000000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5.75" customHeight="1" x14ac:dyDescent="0.550000000000000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5.75" customHeight="1" x14ac:dyDescent="0.550000000000000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5.75" customHeight="1" x14ac:dyDescent="0.550000000000000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5.75" customHeight="1" x14ac:dyDescent="0.550000000000000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5.75" customHeight="1" x14ac:dyDescent="0.550000000000000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5.75" customHeight="1" x14ac:dyDescent="0.550000000000000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5.75" customHeight="1" x14ac:dyDescent="0.550000000000000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5.75" customHeight="1" x14ac:dyDescent="0.550000000000000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5.75" customHeight="1" x14ac:dyDescent="0.550000000000000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5.75" customHeight="1" x14ac:dyDescent="0.550000000000000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5.75" customHeight="1" x14ac:dyDescent="0.550000000000000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5.75" customHeight="1" x14ac:dyDescent="0.550000000000000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5.75" customHeight="1" x14ac:dyDescent="0.550000000000000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5.75" customHeight="1" x14ac:dyDescent="0.550000000000000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5.75" customHeight="1" x14ac:dyDescent="0.550000000000000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5.75" customHeight="1" x14ac:dyDescent="0.550000000000000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5.75" customHeight="1" x14ac:dyDescent="0.550000000000000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5.75" customHeight="1" x14ac:dyDescent="0.550000000000000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5.75" customHeight="1" x14ac:dyDescent="0.550000000000000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5.75" customHeight="1" x14ac:dyDescent="0.550000000000000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5.75" customHeight="1" x14ac:dyDescent="0.550000000000000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5.75" customHeight="1" x14ac:dyDescent="0.550000000000000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5.75" customHeight="1" x14ac:dyDescent="0.550000000000000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5.75" customHeight="1" x14ac:dyDescent="0.550000000000000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5.75" customHeight="1" x14ac:dyDescent="0.550000000000000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5.75" customHeight="1" x14ac:dyDescent="0.550000000000000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5.75" customHeight="1" x14ac:dyDescent="0.550000000000000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5.75" customHeight="1" x14ac:dyDescent="0.550000000000000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5.75" customHeight="1" x14ac:dyDescent="0.550000000000000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5.75" customHeight="1" x14ac:dyDescent="0.550000000000000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5.75" customHeight="1" x14ac:dyDescent="0.550000000000000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5.75" customHeight="1" x14ac:dyDescent="0.550000000000000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5.75" customHeight="1" x14ac:dyDescent="0.550000000000000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5.75" customHeight="1" x14ac:dyDescent="0.550000000000000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5.75" customHeight="1" x14ac:dyDescent="0.550000000000000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5.75" customHeight="1" x14ac:dyDescent="0.550000000000000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5.75" customHeight="1" x14ac:dyDescent="0.550000000000000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5.75" customHeight="1" x14ac:dyDescent="0.550000000000000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5.75" customHeight="1" x14ac:dyDescent="0.550000000000000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5.75" customHeight="1" x14ac:dyDescent="0.550000000000000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5.75" customHeight="1" x14ac:dyDescent="0.550000000000000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5.75" customHeight="1" x14ac:dyDescent="0.550000000000000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5.75" customHeight="1" x14ac:dyDescent="0.550000000000000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5.75" customHeight="1" x14ac:dyDescent="0.550000000000000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5.75" customHeight="1" x14ac:dyDescent="0.550000000000000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5.75" customHeight="1" x14ac:dyDescent="0.550000000000000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5.75" customHeight="1" x14ac:dyDescent="0.550000000000000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5.75" customHeight="1" x14ac:dyDescent="0.550000000000000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5.75" customHeight="1" x14ac:dyDescent="0.550000000000000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5.75" customHeight="1" x14ac:dyDescent="0.550000000000000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5.75" customHeight="1" x14ac:dyDescent="0.550000000000000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5.75" customHeight="1" x14ac:dyDescent="0.550000000000000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5.75" customHeight="1" x14ac:dyDescent="0.550000000000000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5.75" customHeight="1" x14ac:dyDescent="0.550000000000000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5.75" customHeight="1" x14ac:dyDescent="0.550000000000000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5.75" customHeight="1" x14ac:dyDescent="0.550000000000000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5.75" customHeight="1" x14ac:dyDescent="0.550000000000000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5.75" customHeight="1" x14ac:dyDescent="0.550000000000000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5.75" customHeight="1" x14ac:dyDescent="0.550000000000000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5.75" customHeight="1" x14ac:dyDescent="0.550000000000000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5.75" customHeight="1" x14ac:dyDescent="0.550000000000000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5.75" customHeight="1" x14ac:dyDescent="0.550000000000000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5.75" customHeight="1" x14ac:dyDescent="0.550000000000000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5.75" customHeight="1" x14ac:dyDescent="0.550000000000000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5.75" customHeight="1" x14ac:dyDescent="0.550000000000000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5.75" customHeight="1" x14ac:dyDescent="0.550000000000000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5.75" customHeight="1" x14ac:dyDescent="0.550000000000000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5.75" customHeight="1" x14ac:dyDescent="0.550000000000000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5.75" customHeight="1" x14ac:dyDescent="0.550000000000000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5.75" customHeight="1" x14ac:dyDescent="0.550000000000000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5.75" customHeight="1" x14ac:dyDescent="0.550000000000000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5.75" customHeight="1" x14ac:dyDescent="0.550000000000000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5.75" customHeight="1" x14ac:dyDescent="0.550000000000000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5.75" customHeight="1" x14ac:dyDescent="0.550000000000000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5.75" customHeight="1" x14ac:dyDescent="0.550000000000000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5.75" customHeight="1" x14ac:dyDescent="0.550000000000000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5.75" customHeight="1" x14ac:dyDescent="0.550000000000000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5.75" customHeight="1" x14ac:dyDescent="0.550000000000000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5.75" customHeight="1" x14ac:dyDescent="0.550000000000000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5.75" customHeight="1" x14ac:dyDescent="0.550000000000000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5.75" customHeight="1" x14ac:dyDescent="0.550000000000000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5.75" customHeight="1" x14ac:dyDescent="0.550000000000000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5.75" customHeight="1" x14ac:dyDescent="0.550000000000000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5.75" customHeight="1" x14ac:dyDescent="0.550000000000000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5.75" customHeight="1" x14ac:dyDescent="0.550000000000000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5.75" customHeight="1" x14ac:dyDescent="0.550000000000000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5.75" customHeight="1" x14ac:dyDescent="0.550000000000000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5.75" customHeight="1" x14ac:dyDescent="0.550000000000000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5.75" customHeight="1" x14ac:dyDescent="0.550000000000000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5.75" customHeight="1" x14ac:dyDescent="0.550000000000000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5.75" customHeight="1" x14ac:dyDescent="0.550000000000000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5.75" customHeight="1" x14ac:dyDescent="0.550000000000000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5.75" customHeight="1" x14ac:dyDescent="0.550000000000000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5.75" customHeight="1" x14ac:dyDescent="0.550000000000000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5.75" customHeight="1" x14ac:dyDescent="0.550000000000000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5.75" customHeight="1" x14ac:dyDescent="0.550000000000000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5.75" customHeight="1" x14ac:dyDescent="0.550000000000000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5.75" customHeight="1" x14ac:dyDescent="0.550000000000000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5.75" customHeight="1" x14ac:dyDescent="0.550000000000000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5.75" customHeight="1" x14ac:dyDescent="0.550000000000000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5.75" customHeight="1" x14ac:dyDescent="0.550000000000000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5.75" customHeight="1" x14ac:dyDescent="0.550000000000000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5.75" customHeight="1" x14ac:dyDescent="0.550000000000000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5.75" customHeight="1" x14ac:dyDescent="0.550000000000000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5.75" customHeight="1" x14ac:dyDescent="0.550000000000000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5.75" customHeight="1" x14ac:dyDescent="0.550000000000000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5.75" customHeight="1" x14ac:dyDescent="0.550000000000000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5.75" customHeight="1" x14ac:dyDescent="0.550000000000000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5.75" customHeight="1" x14ac:dyDescent="0.550000000000000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5.75" customHeight="1" x14ac:dyDescent="0.550000000000000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5.75" customHeight="1" x14ac:dyDescent="0.550000000000000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5.75" customHeight="1" x14ac:dyDescent="0.550000000000000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5.75" customHeight="1" x14ac:dyDescent="0.550000000000000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5.75" customHeight="1" x14ac:dyDescent="0.550000000000000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5.75" customHeight="1" x14ac:dyDescent="0.550000000000000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5.75" customHeight="1" x14ac:dyDescent="0.550000000000000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5.75" customHeight="1" x14ac:dyDescent="0.550000000000000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5.75" customHeight="1" x14ac:dyDescent="0.550000000000000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5.75" customHeight="1" x14ac:dyDescent="0.550000000000000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5.75" customHeight="1" x14ac:dyDescent="0.550000000000000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5.75" customHeight="1" x14ac:dyDescent="0.550000000000000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5.75" customHeight="1" x14ac:dyDescent="0.550000000000000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5.75" customHeight="1" x14ac:dyDescent="0.550000000000000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5.75" customHeight="1" x14ac:dyDescent="0.550000000000000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5.75" customHeight="1" x14ac:dyDescent="0.550000000000000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5.75" customHeight="1" x14ac:dyDescent="0.550000000000000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5.75" customHeight="1" x14ac:dyDescent="0.550000000000000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5.75" customHeight="1" x14ac:dyDescent="0.550000000000000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5.75" customHeight="1" x14ac:dyDescent="0.550000000000000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5.75" customHeight="1" x14ac:dyDescent="0.550000000000000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5.75" customHeight="1" x14ac:dyDescent="0.550000000000000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5.75" customHeight="1" x14ac:dyDescent="0.550000000000000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5.75" customHeight="1" x14ac:dyDescent="0.550000000000000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5.75" customHeight="1" x14ac:dyDescent="0.550000000000000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5.75" customHeight="1" x14ac:dyDescent="0.550000000000000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5.75" customHeight="1" x14ac:dyDescent="0.550000000000000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5.75" customHeight="1" x14ac:dyDescent="0.550000000000000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5.75" customHeight="1" x14ac:dyDescent="0.550000000000000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5.75" customHeight="1" x14ac:dyDescent="0.550000000000000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5.75" customHeight="1" x14ac:dyDescent="0.550000000000000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5.75" customHeight="1" x14ac:dyDescent="0.550000000000000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5.75" customHeight="1" x14ac:dyDescent="0.550000000000000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5.75" customHeight="1" x14ac:dyDescent="0.550000000000000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5.75" customHeight="1" x14ac:dyDescent="0.550000000000000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5.75" customHeight="1" x14ac:dyDescent="0.550000000000000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5.75" customHeight="1" x14ac:dyDescent="0.550000000000000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5.75" customHeight="1" x14ac:dyDescent="0.550000000000000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5.75" customHeight="1" x14ac:dyDescent="0.550000000000000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5.75" customHeight="1" x14ac:dyDescent="0.550000000000000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sheetData>
  <autoFilter ref="A1:AB1" xr:uid="{00000000-0009-0000-0000-000002000000}"/>
  <pageMargins left="0.7" right="0.7" top="0.75" bottom="0.75" header="0" footer="0"/>
  <pageSetup orientation="landscape"/>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187"/>
  <sheetViews>
    <sheetView workbookViewId="0">
      <pane ySplit="1" topLeftCell="A2170" activePane="bottomLeft" state="frozen"/>
      <selection pane="bottomLeft" activeCell="A2188" sqref="A2188"/>
    </sheetView>
  </sheetViews>
  <sheetFormatPr defaultColWidth="14.41796875" defaultRowHeight="15" customHeight="1" x14ac:dyDescent="0.55000000000000004"/>
  <cols>
    <col min="1" max="1" width="9.1015625" customWidth="1"/>
    <col min="3" max="3" width="16" customWidth="1"/>
    <col min="4" max="4" width="16.578125" customWidth="1"/>
    <col min="5" max="5" width="21.1015625" customWidth="1"/>
    <col min="6" max="6" width="12" customWidth="1"/>
    <col min="7" max="7" width="11.578125" customWidth="1"/>
    <col min="8" max="8" width="6.89453125" customWidth="1"/>
    <col min="9" max="9" width="7.578125" customWidth="1"/>
    <col min="10" max="10" width="10.41796875" customWidth="1"/>
    <col min="11" max="11" width="12.41796875" customWidth="1"/>
    <col min="12" max="12" width="10.1015625" customWidth="1"/>
    <col min="13" max="13" width="30" customWidth="1"/>
    <col min="14" max="14" width="15.89453125" customWidth="1"/>
    <col min="15" max="15" width="9.1015625" customWidth="1"/>
    <col min="16" max="16" width="9" customWidth="1"/>
    <col min="17" max="17" width="7.1015625" customWidth="1"/>
    <col min="18" max="18" width="9.578125" customWidth="1"/>
    <col min="19" max="19" width="10.1015625" customWidth="1"/>
    <col min="20" max="20" width="5.41796875" customWidth="1"/>
    <col min="21" max="21" width="11.578125" customWidth="1"/>
    <col min="22" max="22" width="9.41796875" customWidth="1"/>
    <col min="23" max="23" width="11.41796875" customWidth="1"/>
    <col min="24" max="24" width="16.578125" customWidth="1"/>
    <col min="25" max="25" width="10.41796875" customWidth="1"/>
    <col min="26" max="26" width="11" customWidth="1"/>
    <col min="27" max="27" width="12.41796875" customWidth="1"/>
    <col min="28" max="28" width="13.41796875" customWidth="1"/>
    <col min="29" max="29" width="12.41796875" customWidth="1"/>
    <col min="30" max="30" width="11.1015625" customWidth="1"/>
    <col min="31" max="31" width="12.41796875" customWidth="1"/>
    <col min="32" max="32" width="9.1015625" customWidth="1"/>
    <col min="33" max="33" width="8.89453125" customWidth="1"/>
    <col min="34" max="34" width="11.89453125" customWidth="1"/>
    <col min="35" max="35" width="11.1015625" customWidth="1"/>
    <col min="36" max="36" width="9.41796875" customWidth="1"/>
    <col min="37" max="37" width="4.89453125" customWidth="1"/>
    <col min="38" max="38" width="9.1015625" customWidth="1"/>
    <col min="39" max="39" width="11.578125" customWidth="1"/>
  </cols>
  <sheetData>
    <row r="1" spans="1:39" ht="14.25" customHeight="1" x14ac:dyDescent="0.55000000000000004">
      <c r="A1" s="10" t="s">
        <v>57</v>
      </c>
      <c r="B1" s="10" t="s">
        <v>0</v>
      </c>
      <c r="C1" s="10" t="s">
        <v>1</v>
      </c>
      <c r="D1" s="10" t="s">
        <v>2</v>
      </c>
      <c r="E1" s="10" t="s">
        <v>3</v>
      </c>
      <c r="F1" s="10" t="s">
        <v>4</v>
      </c>
      <c r="G1" s="10" t="s">
        <v>60</v>
      </c>
      <c r="H1" s="10" t="s">
        <v>7</v>
      </c>
      <c r="I1" s="10" t="s">
        <v>6</v>
      </c>
      <c r="J1" s="10" t="s">
        <v>61</v>
      </c>
      <c r="K1" s="10" t="s">
        <v>2622</v>
      </c>
      <c r="L1" s="10" t="s">
        <v>62</v>
      </c>
      <c r="M1" s="10" t="s">
        <v>63</v>
      </c>
      <c r="N1" s="10" t="s">
        <v>2623</v>
      </c>
      <c r="O1" s="10" t="s">
        <v>77</v>
      </c>
      <c r="P1" s="10" t="s">
        <v>2624</v>
      </c>
      <c r="Q1" s="10" t="s">
        <v>89</v>
      </c>
      <c r="R1" s="10" t="s">
        <v>2625</v>
      </c>
      <c r="S1" s="10" t="s">
        <v>2626</v>
      </c>
      <c r="T1" s="10" t="s">
        <v>2627</v>
      </c>
      <c r="U1" s="10" t="s">
        <v>2628</v>
      </c>
      <c r="V1" s="10" t="s">
        <v>2629</v>
      </c>
      <c r="W1" s="10" t="s">
        <v>2630</v>
      </c>
      <c r="X1" s="10" t="s">
        <v>2631</v>
      </c>
      <c r="Y1" s="10" t="s">
        <v>66</v>
      </c>
      <c r="Z1" s="10" t="s">
        <v>67</v>
      </c>
      <c r="AA1" s="10" t="s">
        <v>2632</v>
      </c>
      <c r="AB1" s="10" t="s">
        <v>2633</v>
      </c>
      <c r="AC1" s="10" t="s">
        <v>2634</v>
      </c>
      <c r="AD1" s="10" t="s">
        <v>2635</v>
      </c>
      <c r="AE1" s="11" t="s">
        <v>2636</v>
      </c>
      <c r="AF1" s="10" t="s">
        <v>2637</v>
      </c>
      <c r="AG1" s="10" t="s">
        <v>2638</v>
      </c>
      <c r="AH1" s="11" t="s">
        <v>2639</v>
      </c>
      <c r="AI1" s="10" t="s">
        <v>2640</v>
      </c>
      <c r="AJ1" s="10" t="s">
        <v>2641</v>
      </c>
      <c r="AK1" s="10" t="s">
        <v>2642</v>
      </c>
      <c r="AL1" s="10" t="s">
        <v>2643</v>
      </c>
      <c r="AM1" s="10" t="s">
        <v>18</v>
      </c>
    </row>
    <row r="2" spans="1:39" ht="14.25" customHeight="1" x14ac:dyDescent="0.55000000000000004">
      <c r="A2" s="12">
        <v>1</v>
      </c>
      <c r="B2" s="1" t="s">
        <v>19</v>
      </c>
      <c r="C2" s="1" t="s">
        <v>173</v>
      </c>
      <c r="D2" s="1" t="s">
        <v>174</v>
      </c>
      <c r="E2" s="1" t="s">
        <v>22</v>
      </c>
      <c r="F2" s="12" t="s">
        <v>2644</v>
      </c>
      <c r="G2" s="2">
        <v>42489</v>
      </c>
      <c r="H2" s="12">
        <v>2016</v>
      </c>
      <c r="I2" s="12">
        <v>4</v>
      </c>
      <c r="J2" s="12" t="str">
        <f t="shared" ref="J2:J2114" si="0">IF(AND(I2&gt;=3, I2&lt;=5), "1 - Spring", IF(AND(I2&gt;=6,I2&lt;=8), "2 - Summer", IF(AND(I2&gt;=9, I2&lt;=11), "3 - Fall", "4 - Winter")))</f>
        <v>1 - Spring</v>
      </c>
      <c r="K2" s="1"/>
      <c r="L2" s="1"/>
      <c r="M2" s="1"/>
      <c r="N2" s="12" t="s">
        <v>2645</v>
      </c>
      <c r="O2" s="1" t="s">
        <v>179</v>
      </c>
      <c r="P2" s="1"/>
      <c r="Q2" s="1"/>
      <c r="R2" s="1"/>
      <c r="S2" s="1"/>
      <c r="T2" s="1"/>
      <c r="U2" s="1"/>
      <c r="V2" s="1"/>
      <c r="W2" s="1"/>
      <c r="X2" s="1"/>
      <c r="Y2" s="13">
        <v>28.886227000000101</v>
      </c>
      <c r="Z2" s="13">
        <v>-82.727713999999906</v>
      </c>
      <c r="AA2" s="1"/>
      <c r="AB2" s="1"/>
      <c r="AC2" s="1"/>
      <c r="AD2" s="1"/>
      <c r="AE2" s="1"/>
      <c r="AF2" s="1"/>
      <c r="AG2" s="1"/>
      <c r="AH2" s="1"/>
      <c r="AI2" s="1"/>
      <c r="AJ2" s="1"/>
      <c r="AK2" s="1"/>
      <c r="AL2" s="1"/>
      <c r="AM2" s="1"/>
    </row>
    <row r="3" spans="1:39" ht="14.25" customHeight="1" x14ac:dyDescent="0.55000000000000004">
      <c r="A3" s="12">
        <v>2</v>
      </c>
      <c r="B3" s="1" t="s">
        <v>19</v>
      </c>
      <c r="C3" s="1" t="s">
        <v>173</v>
      </c>
      <c r="D3" s="1" t="s">
        <v>174</v>
      </c>
      <c r="E3" s="1" t="s">
        <v>22</v>
      </c>
      <c r="F3" s="12" t="s">
        <v>2644</v>
      </c>
      <c r="G3" s="2">
        <v>42489</v>
      </c>
      <c r="H3" s="12">
        <v>2016</v>
      </c>
      <c r="I3" s="12">
        <v>4</v>
      </c>
      <c r="J3" s="12" t="str">
        <f t="shared" si="0"/>
        <v>1 - Spring</v>
      </c>
      <c r="K3" s="1"/>
      <c r="L3" s="1"/>
      <c r="M3" s="1"/>
      <c r="N3" s="12" t="s">
        <v>2646</v>
      </c>
      <c r="O3" s="1" t="s">
        <v>162</v>
      </c>
      <c r="P3" s="1"/>
      <c r="Q3" s="1"/>
      <c r="R3" s="1"/>
      <c r="S3" s="1"/>
      <c r="T3" s="1"/>
      <c r="U3" s="1"/>
      <c r="V3" s="1"/>
      <c r="W3" s="1"/>
      <c r="X3" s="1"/>
      <c r="Y3" s="13">
        <v>28.885702999999999</v>
      </c>
      <c r="Z3" s="13">
        <v>-82.727359000000007</v>
      </c>
      <c r="AA3" s="1"/>
      <c r="AB3" s="1"/>
      <c r="AC3" s="1"/>
      <c r="AD3" s="1"/>
      <c r="AE3" s="1"/>
      <c r="AF3" s="1"/>
      <c r="AG3" s="1"/>
      <c r="AH3" s="1"/>
      <c r="AI3" s="1"/>
      <c r="AJ3" s="1"/>
      <c r="AK3" s="1"/>
      <c r="AL3" s="1"/>
      <c r="AM3" s="1"/>
    </row>
    <row r="4" spans="1:39" ht="14.25" customHeight="1" x14ac:dyDescent="0.55000000000000004">
      <c r="A4" s="12">
        <v>3</v>
      </c>
      <c r="B4" s="1" t="s">
        <v>19</v>
      </c>
      <c r="C4" s="1" t="s">
        <v>173</v>
      </c>
      <c r="D4" s="1" t="s">
        <v>174</v>
      </c>
      <c r="E4" s="1" t="s">
        <v>22</v>
      </c>
      <c r="F4" s="12" t="s">
        <v>2644</v>
      </c>
      <c r="G4" s="2">
        <v>42489</v>
      </c>
      <c r="H4" s="12">
        <v>2016</v>
      </c>
      <c r="I4" s="12">
        <v>4</v>
      </c>
      <c r="J4" s="12" t="str">
        <f t="shared" si="0"/>
        <v>1 - Spring</v>
      </c>
      <c r="K4" s="1"/>
      <c r="L4" s="1"/>
      <c r="M4" s="1"/>
      <c r="N4" s="12" t="s">
        <v>2647</v>
      </c>
      <c r="O4" s="1" t="s">
        <v>179</v>
      </c>
      <c r="P4" s="1"/>
      <c r="Q4" s="1"/>
      <c r="R4" s="1"/>
      <c r="S4" s="1"/>
      <c r="T4" s="1"/>
      <c r="U4" s="1"/>
      <c r="V4" s="1"/>
      <c r="W4" s="1"/>
      <c r="X4" s="1"/>
      <c r="Y4" s="13">
        <v>28.883296999999999</v>
      </c>
      <c r="Z4" s="13">
        <v>-82.718429</v>
      </c>
      <c r="AA4" s="1"/>
      <c r="AB4" s="1"/>
      <c r="AC4" s="1"/>
      <c r="AD4" s="1"/>
      <c r="AE4" s="1"/>
      <c r="AF4" s="1"/>
      <c r="AG4" s="1"/>
      <c r="AH4" s="1"/>
      <c r="AI4" s="1"/>
      <c r="AJ4" s="1"/>
      <c r="AK4" s="1"/>
      <c r="AL4" s="1"/>
      <c r="AM4" s="1"/>
    </row>
    <row r="5" spans="1:39" ht="14.25" customHeight="1" x14ac:dyDescent="0.55000000000000004">
      <c r="A5" s="12">
        <v>4</v>
      </c>
      <c r="B5" s="1" t="s">
        <v>19</v>
      </c>
      <c r="C5" s="1" t="s">
        <v>173</v>
      </c>
      <c r="D5" s="1" t="s">
        <v>174</v>
      </c>
      <c r="E5" s="1" t="s">
        <v>22</v>
      </c>
      <c r="F5" s="12" t="s">
        <v>2644</v>
      </c>
      <c r="G5" s="2">
        <v>42489</v>
      </c>
      <c r="H5" s="12">
        <v>2016</v>
      </c>
      <c r="I5" s="12">
        <v>4</v>
      </c>
      <c r="J5" s="12" t="str">
        <f t="shared" si="0"/>
        <v>1 - Spring</v>
      </c>
      <c r="K5" s="1"/>
      <c r="L5" s="1"/>
      <c r="M5" s="1"/>
      <c r="N5" s="12" t="s">
        <v>2648</v>
      </c>
      <c r="O5" s="1" t="s">
        <v>179</v>
      </c>
      <c r="P5" s="1"/>
      <c r="Q5" s="1"/>
      <c r="R5" s="1"/>
      <c r="S5" s="1"/>
      <c r="T5" s="1"/>
      <c r="U5" s="1"/>
      <c r="V5" s="1"/>
      <c r="W5" s="1"/>
      <c r="X5" s="1"/>
      <c r="Y5" s="13">
        <v>28.883379999999999</v>
      </c>
      <c r="Z5" s="13">
        <v>-82.717680999999999</v>
      </c>
      <c r="AA5" s="1"/>
      <c r="AB5" s="1"/>
      <c r="AC5" s="1"/>
      <c r="AD5" s="1"/>
      <c r="AE5" s="1"/>
      <c r="AF5" s="1"/>
      <c r="AG5" s="1"/>
      <c r="AH5" s="1"/>
      <c r="AI5" s="1"/>
      <c r="AJ5" s="1"/>
      <c r="AK5" s="1"/>
      <c r="AL5" s="1"/>
      <c r="AM5" s="1"/>
    </row>
    <row r="6" spans="1:39" ht="14.25" customHeight="1" x14ac:dyDescent="0.55000000000000004">
      <c r="A6" s="12">
        <v>5</v>
      </c>
      <c r="B6" s="1" t="s">
        <v>19</v>
      </c>
      <c r="C6" s="1" t="s">
        <v>173</v>
      </c>
      <c r="D6" s="1" t="s">
        <v>174</v>
      </c>
      <c r="E6" s="1" t="s">
        <v>22</v>
      </c>
      <c r="F6" s="12" t="s">
        <v>2644</v>
      </c>
      <c r="G6" s="2">
        <v>42489</v>
      </c>
      <c r="H6" s="12">
        <v>2016</v>
      </c>
      <c r="I6" s="12">
        <v>4</v>
      </c>
      <c r="J6" s="12" t="str">
        <f t="shared" si="0"/>
        <v>1 - Spring</v>
      </c>
      <c r="K6" s="1"/>
      <c r="L6" s="1"/>
      <c r="M6" s="1"/>
      <c r="N6" s="12" t="s">
        <v>2649</v>
      </c>
      <c r="O6" s="1" t="s">
        <v>179</v>
      </c>
      <c r="P6" s="1"/>
      <c r="Q6" s="1"/>
      <c r="R6" s="1"/>
      <c r="S6" s="1"/>
      <c r="T6" s="1"/>
      <c r="U6" s="1"/>
      <c r="V6" s="1"/>
      <c r="W6" s="1"/>
      <c r="X6" s="1"/>
      <c r="Y6" s="13">
        <v>28.883415000000099</v>
      </c>
      <c r="Z6" s="13">
        <v>-82.716657998999906</v>
      </c>
      <c r="AA6" s="1"/>
      <c r="AB6" s="1"/>
      <c r="AC6" s="1"/>
      <c r="AD6" s="1"/>
      <c r="AE6" s="1"/>
      <c r="AF6" s="1"/>
      <c r="AG6" s="1"/>
      <c r="AH6" s="1"/>
      <c r="AI6" s="1"/>
      <c r="AJ6" s="1"/>
      <c r="AK6" s="1"/>
      <c r="AL6" s="1"/>
      <c r="AM6" s="1"/>
    </row>
    <row r="7" spans="1:39" ht="14.25" customHeight="1" x14ac:dyDescent="0.55000000000000004">
      <c r="A7" s="12">
        <v>6</v>
      </c>
      <c r="B7" s="1" t="s">
        <v>19</v>
      </c>
      <c r="C7" s="1" t="s">
        <v>173</v>
      </c>
      <c r="D7" s="1" t="s">
        <v>174</v>
      </c>
      <c r="E7" s="1" t="s">
        <v>22</v>
      </c>
      <c r="F7" s="12" t="s">
        <v>2644</v>
      </c>
      <c r="G7" s="2">
        <v>42489</v>
      </c>
      <c r="H7" s="12">
        <v>2016</v>
      </c>
      <c r="I7" s="12">
        <v>4</v>
      </c>
      <c r="J7" s="12" t="str">
        <f t="shared" si="0"/>
        <v>1 - Spring</v>
      </c>
      <c r="K7" s="1"/>
      <c r="L7" s="1"/>
      <c r="M7" s="1"/>
      <c r="N7" s="12" t="s">
        <v>2649</v>
      </c>
      <c r="O7" s="1" t="s">
        <v>179</v>
      </c>
      <c r="P7" s="1"/>
      <c r="Q7" s="1"/>
      <c r="R7" s="1"/>
      <c r="S7" s="1"/>
      <c r="T7" s="1"/>
      <c r="U7" s="1"/>
      <c r="V7" s="1"/>
      <c r="W7" s="1"/>
      <c r="X7" s="1"/>
      <c r="Y7" s="13">
        <v>28.8835060000001</v>
      </c>
      <c r="Z7" s="13">
        <v>-82.715722</v>
      </c>
      <c r="AA7" s="1"/>
      <c r="AB7" s="1"/>
      <c r="AC7" s="1"/>
      <c r="AD7" s="1"/>
      <c r="AE7" s="1"/>
      <c r="AF7" s="1"/>
      <c r="AG7" s="1"/>
      <c r="AH7" s="1"/>
      <c r="AI7" s="1"/>
      <c r="AJ7" s="1"/>
      <c r="AK7" s="1"/>
      <c r="AL7" s="1"/>
      <c r="AM7" s="1"/>
    </row>
    <row r="8" spans="1:39" ht="14.25" customHeight="1" x14ac:dyDescent="0.55000000000000004">
      <c r="A8" s="12">
        <v>7</v>
      </c>
      <c r="B8" s="1" t="s">
        <v>19</v>
      </c>
      <c r="C8" s="1" t="s">
        <v>173</v>
      </c>
      <c r="D8" s="1" t="s">
        <v>174</v>
      </c>
      <c r="E8" s="1" t="s">
        <v>22</v>
      </c>
      <c r="F8" s="12" t="s">
        <v>2644</v>
      </c>
      <c r="G8" s="2">
        <v>42489</v>
      </c>
      <c r="H8" s="12">
        <v>2016</v>
      </c>
      <c r="I8" s="12">
        <v>4</v>
      </c>
      <c r="J8" s="12" t="str">
        <f t="shared" si="0"/>
        <v>1 - Spring</v>
      </c>
      <c r="K8" s="1"/>
      <c r="L8" s="1"/>
      <c r="M8" s="1"/>
      <c r="N8" s="12" t="s">
        <v>2650</v>
      </c>
      <c r="O8" s="1" t="s">
        <v>162</v>
      </c>
      <c r="P8" s="1"/>
      <c r="Q8" s="1"/>
      <c r="R8" s="1"/>
      <c r="S8" s="1"/>
      <c r="T8" s="1"/>
      <c r="U8" s="1"/>
      <c r="V8" s="1"/>
      <c r="W8" s="1"/>
      <c r="X8" s="1"/>
      <c r="Y8" s="13">
        <v>28.883590000000002</v>
      </c>
      <c r="Z8" s="13">
        <v>-82.715249999999997</v>
      </c>
      <c r="AA8" s="1"/>
      <c r="AB8" s="1"/>
      <c r="AC8" s="1"/>
      <c r="AD8" s="1"/>
      <c r="AE8" s="1"/>
      <c r="AF8" s="1"/>
      <c r="AG8" s="1"/>
      <c r="AH8" s="1"/>
      <c r="AI8" s="1"/>
      <c r="AJ8" s="1"/>
      <c r="AK8" s="1"/>
      <c r="AL8" s="1"/>
      <c r="AM8" s="1"/>
    </row>
    <row r="9" spans="1:39" ht="14.25" customHeight="1" x14ac:dyDescent="0.55000000000000004">
      <c r="A9" s="12">
        <v>8</v>
      </c>
      <c r="B9" s="1" t="s">
        <v>19</v>
      </c>
      <c r="C9" s="1" t="s">
        <v>173</v>
      </c>
      <c r="D9" s="1" t="s">
        <v>174</v>
      </c>
      <c r="E9" s="1" t="s">
        <v>22</v>
      </c>
      <c r="F9" s="12" t="s">
        <v>2644</v>
      </c>
      <c r="G9" s="2">
        <v>42489</v>
      </c>
      <c r="H9" s="12">
        <v>2016</v>
      </c>
      <c r="I9" s="12">
        <v>4</v>
      </c>
      <c r="J9" s="12" t="str">
        <f t="shared" si="0"/>
        <v>1 - Spring</v>
      </c>
      <c r="K9" s="1"/>
      <c r="L9" s="1"/>
      <c r="M9" s="1"/>
      <c r="N9" s="12" t="s">
        <v>2651</v>
      </c>
      <c r="O9" s="1" t="s">
        <v>179</v>
      </c>
      <c r="P9" s="1"/>
      <c r="Q9" s="1"/>
      <c r="R9" s="1"/>
      <c r="S9" s="1"/>
      <c r="T9" s="1"/>
      <c r="U9" s="1"/>
      <c r="V9" s="1"/>
      <c r="W9" s="1"/>
      <c r="X9" s="1"/>
      <c r="Y9" s="13">
        <v>28.883388</v>
      </c>
      <c r="Z9" s="13">
        <v>-82.714104999</v>
      </c>
      <c r="AA9" s="1"/>
      <c r="AB9" s="1"/>
      <c r="AC9" s="1"/>
      <c r="AD9" s="1"/>
      <c r="AE9" s="1"/>
      <c r="AF9" s="1"/>
      <c r="AG9" s="1"/>
      <c r="AH9" s="1"/>
      <c r="AI9" s="1"/>
      <c r="AJ9" s="1"/>
      <c r="AK9" s="1"/>
      <c r="AL9" s="1"/>
      <c r="AM9" s="1"/>
    </row>
    <row r="10" spans="1:39" ht="14.25" customHeight="1" x14ac:dyDescent="0.55000000000000004">
      <c r="A10" s="12">
        <v>9</v>
      </c>
      <c r="B10" s="1" t="s">
        <v>19</v>
      </c>
      <c r="C10" s="1" t="s">
        <v>173</v>
      </c>
      <c r="D10" s="1" t="s">
        <v>174</v>
      </c>
      <c r="E10" s="1" t="s">
        <v>22</v>
      </c>
      <c r="F10" s="12" t="s">
        <v>2644</v>
      </c>
      <c r="G10" s="2">
        <v>42489</v>
      </c>
      <c r="H10" s="12">
        <v>2016</v>
      </c>
      <c r="I10" s="12">
        <v>4</v>
      </c>
      <c r="J10" s="12" t="str">
        <f t="shared" si="0"/>
        <v>1 - Spring</v>
      </c>
      <c r="K10" s="1"/>
      <c r="L10" s="1"/>
      <c r="M10" s="1"/>
      <c r="N10" s="12" t="s">
        <v>2651</v>
      </c>
      <c r="O10" s="1" t="s">
        <v>179</v>
      </c>
      <c r="P10" s="1"/>
      <c r="Q10" s="1"/>
      <c r="R10" s="1"/>
      <c r="S10" s="1"/>
      <c r="T10" s="1"/>
      <c r="U10" s="1"/>
      <c r="V10" s="1"/>
      <c r="W10" s="1"/>
      <c r="X10" s="1"/>
      <c r="Y10" s="13">
        <v>28.883268000000001</v>
      </c>
      <c r="Z10" s="13">
        <v>-82.713172</v>
      </c>
      <c r="AA10" s="1"/>
      <c r="AB10" s="1"/>
      <c r="AC10" s="1"/>
      <c r="AD10" s="1"/>
      <c r="AE10" s="1"/>
      <c r="AF10" s="1"/>
      <c r="AG10" s="1"/>
      <c r="AH10" s="1"/>
      <c r="AI10" s="1"/>
      <c r="AJ10" s="1"/>
      <c r="AK10" s="1"/>
      <c r="AL10" s="1"/>
      <c r="AM10" s="1"/>
    </row>
    <row r="11" spans="1:39" ht="14.25" customHeight="1" x14ac:dyDescent="0.55000000000000004">
      <c r="A11" s="12">
        <v>10</v>
      </c>
      <c r="B11" s="1" t="s">
        <v>19</v>
      </c>
      <c r="C11" s="1" t="s">
        <v>173</v>
      </c>
      <c r="D11" s="1" t="s">
        <v>174</v>
      </c>
      <c r="E11" s="1" t="s">
        <v>22</v>
      </c>
      <c r="F11" s="12" t="s">
        <v>2644</v>
      </c>
      <c r="G11" s="2">
        <v>42489</v>
      </c>
      <c r="H11" s="12">
        <v>2016</v>
      </c>
      <c r="I11" s="12">
        <v>4</v>
      </c>
      <c r="J11" s="12" t="str">
        <f t="shared" si="0"/>
        <v>1 - Spring</v>
      </c>
      <c r="K11" s="1"/>
      <c r="L11" s="1"/>
      <c r="M11" s="1"/>
      <c r="N11" s="12" t="s">
        <v>2652</v>
      </c>
      <c r="O11" s="1" t="s">
        <v>179</v>
      </c>
      <c r="P11" s="1"/>
      <c r="Q11" s="1"/>
      <c r="R11" s="1"/>
      <c r="S11" s="1"/>
      <c r="T11" s="1"/>
      <c r="U11" s="1"/>
      <c r="V11" s="1"/>
      <c r="W11" s="1"/>
      <c r="X11" s="1"/>
      <c r="Y11" s="13">
        <v>28.883223999999998</v>
      </c>
      <c r="Z11" s="13">
        <v>-82.712699998999895</v>
      </c>
      <c r="AA11" s="1"/>
      <c r="AB11" s="1"/>
      <c r="AC11" s="1"/>
      <c r="AD11" s="1"/>
      <c r="AE11" s="1"/>
      <c r="AF11" s="1"/>
      <c r="AG11" s="1"/>
      <c r="AH11" s="1"/>
      <c r="AI11" s="1"/>
      <c r="AJ11" s="1"/>
      <c r="AK11" s="1"/>
      <c r="AL11" s="1"/>
      <c r="AM11" s="1"/>
    </row>
    <row r="12" spans="1:39" ht="14.25" customHeight="1" x14ac:dyDescent="0.55000000000000004">
      <c r="A12" s="12">
        <v>11</v>
      </c>
      <c r="B12" s="1" t="s">
        <v>19</v>
      </c>
      <c r="C12" s="1" t="s">
        <v>173</v>
      </c>
      <c r="D12" s="1" t="s">
        <v>174</v>
      </c>
      <c r="E12" s="1" t="s">
        <v>22</v>
      </c>
      <c r="F12" s="12" t="s">
        <v>2644</v>
      </c>
      <c r="G12" s="2">
        <v>42489</v>
      </c>
      <c r="H12" s="12">
        <v>2016</v>
      </c>
      <c r="I12" s="12">
        <v>4</v>
      </c>
      <c r="J12" s="12" t="str">
        <f t="shared" si="0"/>
        <v>1 - Spring</v>
      </c>
      <c r="K12" s="1"/>
      <c r="L12" s="1"/>
      <c r="M12" s="1"/>
      <c r="N12" s="12" t="s">
        <v>2652</v>
      </c>
      <c r="O12" s="1" t="s">
        <v>179</v>
      </c>
      <c r="P12" s="1"/>
      <c r="Q12" s="1"/>
      <c r="R12" s="1"/>
      <c r="S12" s="1"/>
      <c r="T12" s="1"/>
      <c r="U12" s="1"/>
      <c r="V12" s="1"/>
      <c r="W12" s="1"/>
      <c r="X12" s="1"/>
      <c r="Y12" s="13">
        <v>28.883173000000099</v>
      </c>
      <c r="Z12" s="13">
        <v>-82.712323999999995</v>
      </c>
      <c r="AA12" s="1"/>
      <c r="AB12" s="1"/>
      <c r="AC12" s="1"/>
      <c r="AD12" s="1"/>
      <c r="AE12" s="1"/>
      <c r="AF12" s="1"/>
      <c r="AG12" s="1"/>
      <c r="AH12" s="1"/>
      <c r="AI12" s="1"/>
      <c r="AJ12" s="1"/>
      <c r="AK12" s="1"/>
      <c r="AL12" s="1"/>
      <c r="AM12" s="1"/>
    </row>
    <row r="13" spans="1:39" ht="14.25" customHeight="1" x14ac:dyDescent="0.55000000000000004">
      <c r="A13" s="12">
        <v>12</v>
      </c>
      <c r="B13" s="1" t="s">
        <v>19</v>
      </c>
      <c r="C13" s="1" t="s">
        <v>173</v>
      </c>
      <c r="D13" s="1" t="s">
        <v>174</v>
      </c>
      <c r="E13" s="1" t="s">
        <v>22</v>
      </c>
      <c r="F13" s="12" t="s">
        <v>2644</v>
      </c>
      <c r="G13" s="2">
        <v>42489</v>
      </c>
      <c r="H13" s="12">
        <v>2016</v>
      </c>
      <c r="I13" s="12">
        <v>4</v>
      </c>
      <c r="J13" s="12" t="str">
        <f t="shared" si="0"/>
        <v>1 - Spring</v>
      </c>
      <c r="K13" s="1"/>
      <c r="L13" s="1"/>
      <c r="M13" s="1"/>
      <c r="N13" s="12" t="s">
        <v>2652</v>
      </c>
      <c r="O13" s="1" t="s">
        <v>179</v>
      </c>
      <c r="P13" s="1"/>
      <c r="Q13" s="1"/>
      <c r="R13" s="1"/>
      <c r="S13" s="1"/>
      <c r="T13" s="1"/>
      <c r="U13" s="1"/>
      <c r="V13" s="1"/>
      <c r="W13" s="1"/>
      <c r="X13" s="1"/>
      <c r="Y13" s="13">
        <v>28.883146000000099</v>
      </c>
      <c r="Z13" s="13">
        <v>-82.712061998999999</v>
      </c>
      <c r="AA13" s="1"/>
      <c r="AB13" s="1"/>
      <c r="AC13" s="1"/>
      <c r="AD13" s="1"/>
      <c r="AE13" s="1"/>
      <c r="AF13" s="1"/>
      <c r="AG13" s="1"/>
      <c r="AH13" s="1"/>
      <c r="AI13" s="1"/>
      <c r="AJ13" s="1"/>
      <c r="AK13" s="1"/>
      <c r="AL13" s="1"/>
      <c r="AM13" s="1"/>
    </row>
    <row r="14" spans="1:39" ht="14.25" customHeight="1" x14ac:dyDescent="0.55000000000000004">
      <c r="A14" s="12">
        <v>13</v>
      </c>
      <c r="B14" s="1" t="s">
        <v>19</v>
      </c>
      <c r="C14" s="1" t="s">
        <v>173</v>
      </c>
      <c r="D14" s="1" t="s">
        <v>174</v>
      </c>
      <c r="E14" s="1" t="s">
        <v>22</v>
      </c>
      <c r="F14" s="12" t="s">
        <v>2644</v>
      </c>
      <c r="G14" s="2">
        <v>42489</v>
      </c>
      <c r="H14" s="12">
        <v>2016</v>
      </c>
      <c r="I14" s="12">
        <v>4</v>
      </c>
      <c r="J14" s="12" t="str">
        <f t="shared" si="0"/>
        <v>1 - Spring</v>
      </c>
      <c r="K14" s="1"/>
      <c r="L14" s="1"/>
      <c r="M14" s="1"/>
      <c r="N14" s="12" t="s">
        <v>2652</v>
      </c>
      <c r="O14" s="1" t="s">
        <v>179</v>
      </c>
      <c r="P14" s="1"/>
      <c r="Q14" s="1"/>
      <c r="R14" s="1"/>
      <c r="S14" s="1"/>
      <c r="T14" s="1"/>
      <c r="U14" s="1"/>
      <c r="V14" s="1"/>
      <c r="W14" s="1"/>
      <c r="X14" s="1"/>
      <c r="Y14" s="13">
        <v>28.883113000000002</v>
      </c>
      <c r="Z14" s="13">
        <v>-82.711343001000003</v>
      </c>
      <c r="AA14" s="1"/>
      <c r="AB14" s="1"/>
      <c r="AC14" s="1"/>
      <c r="AD14" s="1"/>
      <c r="AE14" s="1"/>
      <c r="AF14" s="1"/>
      <c r="AG14" s="1"/>
      <c r="AH14" s="1"/>
      <c r="AI14" s="1"/>
      <c r="AJ14" s="1"/>
      <c r="AK14" s="1"/>
      <c r="AL14" s="1"/>
      <c r="AM14" s="1"/>
    </row>
    <row r="15" spans="1:39" ht="14.25" customHeight="1" x14ac:dyDescent="0.55000000000000004">
      <c r="A15" s="12">
        <v>14</v>
      </c>
      <c r="B15" s="1" t="s">
        <v>19</v>
      </c>
      <c r="C15" s="1" t="s">
        <v>173</v>
      </c>
      <c r="D15" s="1" t="s">
        <v>174</v>
      </c>
      <c r="E15" s="1" t="s">
        <v>22</v>
      </c>
      <c r="F15" s="12" t="s">
        <v>2644</v>
      </c>
      <c r="G15" s="2">
        <v>42489</v>
      </c>
      <c r="H15" s="12">
        <v>2016</v>
      </c>
      <c r="I15" s="12">
        <v>4</v>
      </c>
      <c r="J15" s="12" t="str">
        <f t="shared" si="0"/>
        <v>1 - Spring</v>
      </c>
      <c r="K15" s="1"/>
      <c r="L15" s="1"/>
      <c r="M15" s="1"/>
      <c r="N15" s="12" t="s">
        <v>2653</v>
      </c>
      <c r="O15" s="1" t="s">
        <v>179</v>
      </c>
      <c r="P15" s="1"/>
      <c r="Q15" s="1"/>
      <c r="R15" s="1"/>
      <c r="S15" s="1"/>
      <c r="T15" s="1"/>
      <c r="U15" s="1"/>
      <c r="V15" s="1"/>
      <c r="W15" s="1"/>
      <c r="X15" s="1"/>
      <c r="Y15" s="13">
        <v>28.8831190000001</v>
      </c>
      <c r="Z15" s="13">
        <v>-82.711265999999995</v>
      </c>
      <c r="AA15" s="1"/>
      <c r="AB15" s="1"/>
      <c r="AC15" s="1"/>
      <c r="AD15" s="1"/>
      <c r="AE15" s="1"/>
      <c r="AF15" s="1"/>
      <c r="AG15" s="1"/>
      <c r="AH15" s="1"/>
      <c r="AI15" s="1"/>
      <c r="AJ15" s="1"/>
      <c r="AK15" s="1"/>
      <c r="AL15" s="1"/>
      <c r="AM15" s="1"/>
    </row>
    <row r="16" spans="1:39" ht="14.25" customHeight="1" x14ac:dyDescent="0.55000000000000004">
      <c r="A16" s="12">
        <v>15</v>
      </c>
      <c r="B16" s="1" t="s">
        <v>19</v>
      </c>
      <c r="C16" s="1" t="s">
        <v>173</v>
      </c>
      <c r="D16" s="1" t="s">
        <v>174</v>
      </c>
      <c r="E16" s="1" t="s">
        <v>22</v>
      </c>
      <c r="F16" s="12" t="s">
        <v>2644</v>
      </c>
      <c r="G16" s="2">
        <v>42489</v>
      </c>
      <c r="H16" s="12">
        <v>2016</v>
      </c>
      <c r="I16" s="12">
        <v>4</v>
      </c>
      <c r="J16" s="12" t="str">
        <f t="shared" si="0"/>
        <v>1 - Spring</v>
      </c>
      <c r="K16" s="1"/>
      <c r="L16" s="1"/>
      <c r="M16" s="1"/>
      <c r="N16" s="12" t="s">
        <v>2653</v>
      </c>
      <c r="O16" s="1" t="s">
        <v>179</v>
      </c>
      <c r="P16" s="1"/>
      <c r="Q16" s="1"/>
      <c r="R16" s="1"/>
      <c r="S16" s="1"/>
      <c r="T16" s="1"/>
      <c r="U16" s="1"/>
      <c r="V16" s="1"/>
      <c r="W16" s="1"/>
      <c r="X16" s="1"/>
      <c r="Y16" s="13">
        <v>28.8832430000001</v>
      </c>
      <c r="Z16" s="13">
        <v>-82.710581000999994</v>
      </c>
      <c r="AA16" s="1"/>
      <c r="AB16" s="1"/>
      <c r="AC16" s="1"/>
      <c r="AD16" s="1"/>
      <c r="AE16" s="1"/>
      <c r="AF16" s="1"/>
      <c r="AG16" s="1"/>
      <c r="AH16" s="1"/>
      <c r="AI16" s="1"/>
      <c r="AJ16" s="1"/>
      <c r="AK16" s="1"/>
      <c r="AL16" s="1"/>
      <c r="AM16" s="1"/>
    </row>
    <row r="17" spans="1:39" ht="14.25" customHeight="1" x14ac:dyDescent="0.55000000000000004">
      <c r="A17" s="12">
        <v>16</v>
      </c>
      <c r="B17" s="1" t="s">
        <v>19</v>
      </c>
      <c r="C17" s="1" t="s">
        <v>173</v>
      </c>
      <c r="D17" s="1" t="s">
        <v>174</v>
      </c>
      <c r="E17" s="1" t="s">
        <v>22</v>
      </c>
      <c r="F17" s="12" t="s">
        <v>2644</v>
      </c>
      <c r="G17" s="2">
        <v>42489</v>
      </c>
      <c r="H17" s="12">
        <v>2016</v>
      </c>
      <c r="I17" s="12">
        <v>4</v>
      </c>
      <c r="J17" s="12" t="str">
        <f t="shared" si="0"/>
        <v>1 - Spring</v>
      </c>
      <c r="K17" s="1"/>
      <c r="L17" s="1"/>
      <c r="M17" s="1"/>
      <c r="N17" s="12" t="s">
        <v>2654</v>
      </c>
      <c r="O17" s="1" t="s">
        <v>179</v>
      </c>
      <c r="P17" s="1"/>
      <c r="Q17" s="1"/>
      <c r="R17" s="1"/>
      <c r="S17" s="1"/>
      <c r="T17" s="1"/>
      <c r="U17" s="1"/>
      <c r="V17" s="1"/>
      <c r="W17" s="1"/>
      <c r="X17" s="1"/>
      <c r="Y17" s="13">
        <v>28.883234000000101</v>
      </c>
      <c r="Z17" s="13">
        <v>-82.709495000999894</v>
      </c>
      <c r="AA17" s="1"/>
      <c r="AB17" s="1"/>
      <c r="AC17" s="1"/>
      <c r="AD17" s="1"/>
      <c r="AE17" s="1"/>
      <c r="AF17" s="1"/>
      <c r="AG17" s="1"/>
      <c r="AH17" s="1"/>
      <c r="AI17" s="1"/>
      <c r="AJ17" s="1"/>
      <c r="AK17" s="1"/>
      <c r="AL17" s="1"/>
      <c r="AM17" s="1"/>
    </row>
    <row r="18" spans="1:39" ht="14.25" customHeight="1" x14ac:dyDescent="0.55000000000000004">
      <c r="A18" s="12">
        <v>17</v>
      </c>
      <c r="B18" s="1" t="s">
        <v>19</v>
      </c>
      <c r="C18" s="1" t="s">
        <v>173</v>
      </c>
      <c r="D18" s="1" t="s">
        <v>174</v>
      </c>
      <c r="E18" s="1" t="s">
        <v>22</v>
      </c>
      <c r="F18" s="12" t="s">
        <v>2644</v>
      </c>
      <c r="G18" s="2">
        <v>42489</v>
      </c>
      <c r="H18" s="12">
        <v>2016</v>
      </c>
      <c r="I18" s="12">
        <v>4</v>
      </c>
      <c r="J18" s="12" t="str">
        <f t="shared" si="0"/>
        <v>1 - Spring</v>
      </c>
      <c r="K18" s="1"/>
      <c r="L18" s="1"/>
      <c r="M18" s="1"/>
      <c r="N18" s="12" t="s">
        <v>2654</v>
      </c>
      <c r="O18" s="1" t="s">
        <v>179</v>
      </c>
      <c r="P18" s="1"/>
      <c r="Q18" s="1"/>
      <c r="R18" s="1"/>
      <c r="S18" s="1"/>
      <c r="T18" s="1"/>
      <c r="U18" s="1"/>
      <c r="V18" s="1"/>
      <c r="W18" s="1"/>
      <c r="X18" s="1"/>
      <c r="Y18" s="13">
        <v>28.883211000000099</v>
      </c>
      <c r="Z18" s="13">
        <v>-82.709021000000007</v>
      </c>
      <c r="AA18" s="1"/>
      <c r="AB18" s="1"/>
      <c r="AC18" s="1"/>
      <c r="AD18" s="1"/>
      <c r="AE18" s="1"/>
      <c r="AF18" s="1"/>
      <c r="AG18" s="1"/>
      <c r="AH18" s="1"/>
      <c r="AI18" s="1"/>
      <c r="AJ18" s="1"/>
      <c r="AK18" s="1"/>
      <c r="AL18" s="1"/>
      <c r="AM18" s="1"/>
    </row>
    <row r="19" spans="1:39" ht="14.25" customHeight="1" x14ac:dyDescent="0.55000000000000004">
      <c r="A19" s="12">
        <v>18</v>
      </c>
      <c r="B19" s="1" t="s">
        <v>19</v>
      </c>
      <c r="C19" s="1" t="s">
        <v>173</v>
      </c>
      <c r="D19" s="1" t="s">
        <v>174</v>
      </c>
      <c r="E19" s="1" t="s">
        <v>22</v>
      </c>
      <c r="F19" s="12" t="s">
        <v>2644</v>
      </c>
      <c r="G19" s="2">
        <v>42489</v>
      </c>
      <c r="H19" s="12">
        <v>2016</v>
      </c>
      <c r="I19" s="12">
        <v>4</v>
      </c>
      <c r="J19" s="12" t="str">
        <f t="shared" si="0"/>
        <v>1 - Spring</v>
      </c>
      <c r="K19" s="1"/>
      <c r="L19" s="1"/>
      <c r="M19" s="1"/>
      <c r="N19" s="12" t="s">
        <v>2655</v>
      </c>
      <c r="O19" s="1" t="s">
        <v>179</v>
      </c>
      <c r="P19" s="1"/>
      <c r="Q19" s="1"/>
      <c r="R19" s="1"/>
      <c r="S19" s="1"/>
      <c r="T19" s="1"/>
      <c r="U19" s="1"/>
      <c r="V19" s="1"/>
      <c r="W19" s="1"/>
      <c r="X19" s="1"/>
      <c r="Y19" s="13">
        <v>28.883341000000001</v>
      </c>
      <c r="Z19" s="13">
        <v>-82.708459000999895</v>
      </c>
      <c r="AA19" s="1"/>
      <c r="AB19" s="1"/>
      <c r="AC19" s="1"/>
      <c r="AD19" s="1"/>
      <c r="AE19" s="1"/>
      <c r="AF19" s="1"/>
      <c r="AG19" s="1"/>
      <c r="AH19" s="1"/>
      <c r="AI19" s="1"/>
      <c r="AJ19" s="1"/>
      <c r="AK19" s="1"/>
      <c r="AL19" s="1"/>
      <c r="AM19" s="1"/>
    </row>
    <row r="20" spans="1:39" ht="14.25" customHeight="1" x14ac:dyDescent="0.55000000000000004">
      <c r="A20" s="12">
        <v>19</v>
      </c>
      <c r="B20" s="1" t="s">
        <v>19</v>
      </c>
      <c r="C20" s="1" t="s">
        <v>173</v>
      </c>
      <c r="D20" s="1" t="s">
        <v>174</v>
      </c>
      <c r="E20" s="1" t="s">
        <v>22</v>
      </c>
      <c r="F20" s="12" t="s">
        <v>2644</v>
      </c>
      <c r="G20" s="2">
        <v>42489</v>
      </c>
      <c r="H20" s="12">
        <v>2016</v>
      </c>
      <c r="I20" s="12">
        <v>4</v>
      </c>
      <c r="J20" s="12" t="str">
        <f t="shared" si="0"/>
        <v>1 - Spring</v>
      </c>
      <c r="K20" s="1"/>
      <c r="L20" s="1"/>
      <c r="M20" s="1"/>
      <c r="N20" s="12" t="s">
        <v>2656</v>
      </c>
      <c r="O20" s="1" t="s">
        <v>179</v>
      </c>
      <c r="P20" s="1"/>
      <c r="Q20" s="1"/>
      <c r="R20" s="1"/>
      <c r="S20" s="1"/>
      <c r="T20" s="1"/>
      <c r="U20" s="1"/>
      <c r="V20" s="1"/>
      <c r="W20" s="1"/>
      <c r="X20" s="1"/>
      <c r="Y20" s="13">
        <v>28.882311000000101</v>
      </c>
      <c r="Z20" s="13">
        <v>-82.704172</v>
      </c>
      <c r="AA20" s="1"/>
      <c r="AB20" s="1"/>
      <c r="AC20" s="1"/>
      <c r="AD20" s="1"/>
      <c r="AE20" s="1"/>
      <c r="AF20" s="1"/>
      <c r="AG20" s="1"/>
      <c r="AH20" s="1"/>
      <c r="AI20" s="1"/>
      <c r="AJ20" s="1"/>
      <c r="AK20" s="1"/>
      <c r="AL20" s="1"/>
      <c r="AM20" s="1"/>
    </row>
    <row r="21" spans="1:39" ht="14.25" customHeight="1" x14ac:dyDescent="0.55000000000000004">
      <c r="A21" s="12">
        <v>20</v>
      </c>
      <c r="B21" s="1" t="s">
        <v>19</v>
      </c>
      <c r="C21" s="1" t="s">
        <v>173</v>
      </c>
      <c r="D21" s="1" t="s">
        <v>174</v>
      </c>
      <c r="E21" s="1" t="s">
        <v>22</v>
      </c>
      <c r="F21" s="12" t="s">
        <v>2644</v>
      </c>
      <c r="G21" s="2">
        <v>42489</v>
      </c>
      <c r="H21" s="12">
        <v>2016</v>
      </c>
      <c r="I21" s="12">
        <v>4</v>
      </c>
      <c r="J21" s="12" t="str">
        <f t="shared" si="0"/>
        <v>1 - Spring</v>
      </c>
      <c r="K21" s="1"/>
      <c r="L21" s="1"/>
      <c r="M21" s="1"/>
      <c r="N21" s="12" t="s">
        <v>2656</v>
      </c>
      <c r="O21" s="1" t="s">
        <v>179</v>
      </c>
      <c r="P21" s="1"/>
      <c r="Q21" s="1"/>
      <c r="R21" s="1"/>
      <c r="S21" s="1"/>
      <c r="T21" s="1"/>
      <c r="U21" s="1"/>
      <c r="V21" s="1"/>
      <c r="W21" s="1"/>
      <c r="X21" s="1"/>
      <c r="Y21" s="13">
        <v>28.8822890000001</v>
      </c>
      <c r="Z21" s="13">
        <v>-82.704108000000005</v>
      </c>
      <c r="AA21" s="1"/>
      <c r="AB21" s="1"/>
      <c r="AC21" s="1"/>
      <c r="AD21" s="1"/>
      <c r="AE21" s="1"/>
      <c r="AF21" s="1"/>
      <c r="AG21" s="1"/>
      <c r="AH21" s="1"/>
      <c r="AI21" s="1"/>
      <c r="AJ21" s="1"/>
      <c r="AK21" s="1"/>
      <c r="AL21" s="1"/>
      <c r="AM21" s="1"/>
    </row>
    <row r="22" spans="1:39" ht="14.25" customHeight="1" x14ac:dyDescent="0.55000000000000004">
      <c r="A22" s="12">
        <v>21</v>
      </c>
      <c r="B22" s="1" t="s">
        <v>19</v>
      </c>
      <c r="C22" s="1" t="s">
        <v>173</v>
      </c>
      <c r="D22" s="1" t="s">
        <v>174</v>
      </c>
      <c r="E22" s="1" t="s">
        <v>22</v>
      </c>
      <c r="F22" s="12" t="s">
        <v>2644</v>
      </c>
      <c r="G22" s="2">
        <v>42489</v>
      </c>
      <c r="H22" s="12">
        <v>2016</v>
      </c>
      <c r="I22" s="12">
        <v>4</v>
      </c>
      <c r="J22" s="12" t="str">
        <f t="shared" si="0"/>
        <v>1 - Spring</v>
      </c>
      <c r="K22" s="1"/>
      <c r="L22" s="1"/>
      <c r="M22" s="1"/>
      <c r="N22" s="12" t="s">
        <v>2656</v>
      </c>
      <c r="O22" s="1" t="s">
        <v>162</v>
      </c>
      <c r="P22" s="1"/>
      <c r="Q22" s="1"/>
      <c r="R22" s="1"/>
      <c r="S22" s="1"/>
      <c r="T22" s="1"/>
      <c r="U22" s="1"/>
      <c r="V22" s="1"/>
      <c r="W22" s="1"/>
      <c r="X22" s="1"/>
      <c r="Y22" s="13">
        <v>28.882279</v>
      </c>
      <c r="Z22" s="13">
        <v>-82.704073999999906</v>
      </c>
      <c r="AA22" s="1"/>
      <c r="AB22" s="1"/>
      <c r="AC22" s="1"/>
      <c r="AD22" s="1"/>
      <c r="AE22" s="1"/>
      <c r="AF22" s="1"/>
      <c r="AG22" s="1"/>
      <c r="AH22" s="1"/>
      <c r="AI22" s="1"/>
      <c r="AJ22" s="1"/>
      <c r="AK22" s="1"/>
      <c r="AL22" s="1"/>
      <c r="AM22" s="1"/>
    </row>
    <row r="23" spans="1:39" ht="14.25" customHeight="1" x14ac:dyDescent="0.55000000000000004">
      <c r="A23" s="12">
        <v>22</v>
      </c>
      <c r="B23" s="1" t="s">
        <v>19</v>
      </c>
      <c r="C23" s="1" t="s">
        <v>173</v>
      </c>
      <c r="D23" s="1" t="s">
        <v>174</v>
      </c>
      <c r="E23" s="1" t="s">
        <v>22</v>
      </c>
      <c r="F23" s="12" t="s">
        <v>2644</v>
      </c>
      <c r="G23" s="2">
        <v>42489</v>
      </c>
      <c r="H23" s="12">
        <v>2016</v>
      </c>
      <c r="I23" s="12">
        <v>4</v>
      </c>
      <c r="J23" s="12" t="str">
        <f t="shared" si="0"/>
        <v>1 - Spring</v>
      </c>
      <c r="K23" s="1"/>
      <c r="L23" s="1"/>
      <c r="M23" s="1"/>
      <c r="N23" s="12" t="s">
        <v>2657</v>
      </c>
      <c r="O23" s="1" t="s">
        <v>179</v>
      </c>
      <c r="P23" s="1"/>
      <c r="Q23" s="1"/>
      <c r="R23" s="1"/>
      <c r="S23" s="1"/>
      <c r="T23" s="1"/>
      <c r="U23" s="1"/>
      <c r="V23" s="1"/>
      <c r="W23" s="1"/>
      <c r="X23" s="1"/>
      <c r="Y23" s="13">
        <v>28.882093000000101</v>
      </c>
      <c r="Z23" s="13">
        <v>-82.703047999999995</v>
      </c>
      <c r="AA23" s="1"/>
      <c r="AB23" s="1"/>
      <c r="AC23" s="1"/>
      <c r="AD23" s="1"/>
      <c r="AE23" s="1"/>
      <c r="AF23" s="1"/>
      <c r="AG23" s="1"/>
      <c r="AH23" s="1"/>
      <c r="AI23" s="1"/>
      <c r="AJ23" s="1"/>
      <c r="AK23" s="1"/>
      <c r="AL23" s="1"/>
      <c r="AM23" s="1"/>
    </row>
    <row r="24" spans="1:39" ht="14.25" customHeight="1" x14ac:dyDescent="0.55000000000000004">
      <c r="A24" s="12">
        <v>23</v>
      </c>
      <c r="B24" s="1" t="s">
        <v>19</v>
      </c>
      <c r="C24" s="1" t="s">
        <v>173</v>
      </c>
      <c r="D24" s="1" t="s">
        <v>174</v>
      </c>
      <c r="E24" s="1" t="s">
        <v>22</v>
      </c>
      <c r="F24" s="12" t="s">
        <v>2644</v>
      </c>
      <c r="G24" s="2">
        <v>42489</v>
      </c>
      <c r="H24" s="12">
        <v>2016</v>
      </c>
      <c r="I24" s="12">
        <v>4</v>
      </c>
      <c r="J24" s="12" t="str">
        <f t="shared" si="0"/>
        <v>1 - Spring</v>
      </c>
      <c r="K24" s="1"/>
      <c r="L24" s="1"/>
      <c r="M24" s="1"/>
      <c r="N24" s="12" t="s">
        <v>2658</v>
      </c>
      <c r="O24" s="1" t="s">
        <v>179</v>
      </c>
      <c r="P24" s="1"/>
      <c r="Q24" s="1"/>
      <c r="R24" s="1"/>
      <c r="S24" s="1"/>
      <c r="T24" s="1"/>
      <c r="U24" s="1"/>
      <c r="V24" s="1"/>
      <c r="W24" s="1"/>
      <c r="X24" s="1"/>
      <c r="Y24" s="13">
        <v>28.881903000000101</v>
      </c>
      <c r="Z24" s="13">
        <v>-82.7020669999999</v>
      </c>
      <c r="AA24" s="1"/>
      <c r="AB24" s="1"/>
      <c r="AC24" s="1"/>
      <c r="AD24" s="1"/>
      <c r="AE24" s="1"/>
      <c r="AF24" s="1"/>
      <c r="AG24" s="1"/>
      <c r="AH24" s="1"/>
      <c r="AI24" s="1"/>
      <c r="AJ24" s="1"/>
      <c r="AK24" s="1"/>
      <c r="AL24" s="1"/>
      <c r="AM24" s="1"/>
    </row>
    <row r="25" spans="1:39" ht="14.25" customHeight="1" x14ac:dyDescent="0.55000000000000004">
      <c r="A25" s="12">
        <v>24</v>
      </c>
      <c r="B25" s="1" t="s">
        <v>19</v>
      </c>
      <c r="C25" s="1" t="s">
        <v>173</v>
      </c>
      <c r="D25" s="1" t="s">
        <v>174</v>
      </c>
      <c r="E25" s="1" t="s">
        <v>22</v>
      </c>
      <c r="F25" s="12" t="s">
        <v>2644</v>
      </c>
      <c r="G25" s="2">
        <v>42489</v>
      </c>
      <c r="H25" s="12">
        <v>2016</v>
      </c>
      <c r="I25" s="12">
        <v>4</v>
      </c>
      <c r="J25" s="12" t="str">
        <f t="shared" si="0"/>
        <v>1 - Spring</v>
      </c>
      <c r="K25" s="1"/>
      <c r="L25" s="1"/>
      <c r="M25" s="1"/>
      <c r="N25" s="12" t="s">
        <v>2659</v>
      </c>
      <c r="O25" s="1" t="s">
        <v>179</v>
      </c>
      <c r="P25" s="1"/>
      <c r="Q25" s="1"/>
      <c r="R25" s="1"/>
      <c r="S25" s="1"/>
      <c r="T25" s="1"/>
      <c r="U25" s="1"/>
      <c r="V25" s="1"/>
      <c r="W25" s="1"/>
      <c r="X25" s="1"/>
      <c r="Y25" s="13">
        <v>28.879335000000001</v>
      </c>
      <c r="Z25" s="13">
        <v>-82.709508</v>
      </c>
      <c r="AA25" s="1"/>
      <c r="AB25" s="1"/>
      <c r="AC25" s="1"/>
      <c r="AD25" s="1"/>
      <c r="AE25" s="1"/>
      <c r="AF25" s="1"/>
      <c r="AG25" s="1"/>
      <c r="AH25" s="1"/>
      <c r="AI25" s="1"/>
      <c r="AJ25" s="1"/>
      <c r="AK25" s="1"/>
      <c r="AL25" s="1"/>
      <c r="AM25" s="1"/>
    </row>
    <row r="26" spans="1:39" ht="14.25" customHeight="1" x14ac:dyDescent="0.55000000000000004">
      <c r="A26" s="12">
        <v>25</v>
      </c>
      <c r="B26" s="1" t="s">
        <v>19</v>
      </c>
      <c r="C26" s="1" t="s">
        <v>173</v>
      </c>
      <c r="D26" s="1" t="s">
        <v>174</v>
      </c>
      <c r="E26" s="1" t="s">
        <v>22</v>
      </c>
      <c r="F26" s="12" t="s">
        <v>2644</v>
      </c>
      <c r="G26" s="2">
        <v>42489</v>
      </c>
      <c r="H26" s="12">
        <v>2016</v>
      </c>
      <c r="I26" s="12">
        <v>4</v>
      </c>
      <c r="J26" s="12" t="str">
        <f t="shared" si="0"/>
        <v>1 - Spring</v>
      </c>
      <c r="K26" s="1"/>
      <c r="L26" s="1"/>
      <c r="M26" s="1"/>
      <c r="N26" s="12" t="s">
        <v>2660</v>
      </c>
      <c r="O26" s="1" t="s">
        <v>179</v>
      </c>
      <c r="P26" s="1"/>
      <c r="Q26" s="1"/>
      <c r="R26" s="1"/>
      <c r="S26" s="1"/>
      <c r="T26" s="1"/>
      <c r="U26" s="1"/>
      <c r="V26" s="1"/>
      <c r="W26" s="1"/>
      <c r="X26" s="1"/>
      <c r="Y26" s="13">
        <v>28.878088000000002</v>
      </c>
      <c r="Z26" s="13">
        <v>-82.712208998999998</v>
      </c>
      <c r="AA26" s="1"/>
      <c r="AB26" s="1"/>
      <c r="AC26" s="1"/>
      <c r="AD26" s="1"/>
      <c r="AE26" s="1"/>
      <c r="AF26" s="1"/>
      <c r="AG26" s="1"/>
      <c r="AH26" s="1"/>
      <c r="AI26" s="1"/>
      <c r="AJ26" s="1"/>
      <c r="AK26" s="1"/>
      <c r="AL26" s="1"/>
      <c r="AM26" s="1"/>
    </row>
    <row r="27" spans="1:39" ht="14.25" customHeight="1" x14ac:dyDescent="0.55000000000000004">
      <c r="A27" s="12">
        <v>26</v>
      </c>
      <c r="B27" s="1" t="s">
        <v>19</v>
      </c>
      <c r="C27" s="1" t="s">
        <v>173</v>
      </c>
      <c r="D27" s="1" t="s">
        <v>174</v>
      </c>
      <c r="E27" s="1" t="s">
        <v>22</v>
      </c>
      <c r="F27" s="12" t="s">
        <v>2644</v>
      </c>
      <c r="G27" s="2">
        <v>42489</v>
      </c>
      <c r="H27" s="12">
        <v>2016</v>
      </c>
      <c r="I27" s="12">
        <v>4</v>
      </c>
      <c r="J27" s="12" t="str">
        <f t="shared" si="0"/>
        <v>1 - Spring</v>
      </c>
      <c r="K27" s="1"/>
      <c r="L27" s="1"/>
      <c r="M27" s="1"/>
      <c r="N27" s="12" t="s">
        <v>2661</v>
      </c>
      <c r="O27" s="1" t="s">
        <v>179</v>
      </c>
      <c r="P27" s="1"/>
      <c r="Q27" s="1"/>
      <c r="R27" s="1"/>
      <c r="S27" s="1"/>
      <c r="T27" s="1"/>
      <c r="U27" s="1"/>
      <c r="V27" s="1"/>
      <c r="W27" s="1"/>
      <c r="X27" s="1"/>
      <c r="Y27" s="13">
        <v>28.875762000000101</v>
      </c>
      <c r="Z27" s="13">
        <v>-82.71696</v>
      </c>
      <c r="AA27" s="1"/>
      <c r="AB27" s="1"/>
      <c r="AC27" s="1"/>
      <c r="AD27" s="1"/>
      <c r="AE27" s="1"/>
      <c r="AF27" s="1"/>
      <c r="AG27" s="1"/>
      <c r="AH27" s="1"/>
      <c r="AI27" s="1"/>
      <c r="AJ27" s="1"/>
      <c r="AK27" s="1"/>
      <c r="AL27" s="1"/>
      <c r="AM27" s="1"/>
    </row>
    <row r="28" spans="1:39" ht="14.25" customHeight="1" x14ac:dyDescent="0.55000000000000004">
      <c r="A28" s="12">
        <v>27</v>
      </c>
      <c r="B28" s="1" t="s">
        <v>19</v>
      </c>
      <c r="C28" s="1" t="s">
        <v>173</v>
      </c>
      <c r="D28" s="1" t="s">
        <v>174</v>
      </c>
      <c r="E28" s="1" t="s">
        <v>22</v>
      </c>
      <c r="F28" s="12" t="s">
        <v>2644</v>
      </c>
      <c r="G28" s="2">
        <v>42489</v>
      </c>
      <c r="H28" s="12">
        <v>2016</v>
      </c>
      <c r="I28" s="12">
        <v>4</v>
      </c>
      <c r="J28" s="12" t="str">
        <f t="shared" si="0"/>
        <v>1 - Spring</v>
      </c>
      <c r="K28" s="1"/>
      <c r="L28" s="1"/>
      <c r="M28" s="1"/>
      <c r="N28" s="12" t="s">
        <v>2662</v>
      </c>
      <c r="O28" s="1" t="s">
        <v>179</v>
      </c>
      <c r="P28" s="1"/>
      <c r="Q28" s="1"/>
      <c r="R28" s="1"/>
      <c r="S28" s="1"/>
      <c r="T28" s="1"/>
      <c r="U28" s="1"/>
      <c r="V28" s="1"/>
      <c r="W28" s="1"/>
      <c r="X28" s="1"/>
      <c r="Y28" s="13">
        <v>28.875203000000099</v>
      </c>
      <c r="Z28" s="13">
        <v>-82.717642999000006</v>
      </c>
      <c r="AA28" s="1"/>
      <c r="AB28" s="1"/>
      <c r="AC28" s="1"/>
      <c r="AD28" s="1"/>
      <c r="AE28" s="1"/>
      <c r="AF28" s="1"/>
      <c r="AG28" s="1"/>
      <c r="AH28" s="1"/>
      <c r="AI28" s="1"/>
      <c r="AJ28" s="1"/>
      <c r="AK28" s="1"/>
      <c r="AL28" s="1"/>
      <c r="AM28" s="1"/>
    </row>
    <row r="29" spans="1:39" ht="14.25" customHeight="1" x14ac:dyDescent="0.55000000000000004">
      <c r="A29" s="12">
        <v>28</v>
      </c>
      <c r="B29" s="1" t="s">
        <v>19</v>
      </c>
      <c r="C29" s="1" t="s">
        <v>173</v>
      </c>
      <c r="D29" s="1" t="s">
        <v>174</v>
      </c>
      <c r="E29" s="1" t="s">
        <v>22</v>
      </c>
      <c r="F29" s="12" t="s">
        <v>2644</v>
      </c>
      <c r="G29" s="2">
        <v>42489</v>
      </c>
      <c r="H29" s="12">
        <v>2016</v>
      </c>
      <c r="I29" s="12">
        <v>4</v>
      </c>
      <c r="J29" s="12" t="str">
        <f t="shared" si="0"/>
        <v>1 - Spring</v>
      </c>
      <c r="K29" s="1"/>
      <c r="L29" s="1"/>
      <c r="M29" s="1"/>
      <c r="N29" s="12" t="s">
        <v>2662</v>
      </c>
      <c r="O29" s="1" t="s">
        <v>179</v>
      </c>
      <c r="P29" s="1"/>
      <c r="Q29" s="1"/>
      <c r="R29" s="1"/>
      <c r="S29" s="1"/>
      <c r="T29" s="1"/>
      <c r="U29" s="1"/>
      <c r="V29" s="1"/>
      <c r="W29" s="1"/>
      <c r="X29" s="1"/>
      <c r="Y29" s="13">
        <v>28.874734</v>
      </c>
      <c r="Z29" s="13">
        <v>-82.717949000000004</v>
      </c>
      <c r="AA29" s="1"/>
      <c r="AB29" s="1"/>
      <c r="AC29" s="1"/>
      <c r="AD29" s="1"/>
      <c r="AE29" s="1"/>
      <c r="AF29" s="1"/>
      <c r="AG29" s="1"/>
      <c r="AH29" s="1"/>
      <c r="AI29" s="1"/>
      <c r="AJ29" s="1"/>
      <c r="AK29" s="1"/>
      <c r="AL29" s="1"/>
      <c r="AM29" s="1"/>
    </row>
    <row r="30" spans="1:39" ht="14.25" customHeight="1" x14ac:dyDescent="0.55000000000000004">
      <c r="A30" s="12">
        <v>29</v>
      </c>
      <c r="B30" s="1" t="s">
        <v>19</v>
      </c>
      <c r="C30" s="1" t="s">
        <v>173</v>
      </c>
      <c r="D30" s="1" t="s">
        <v>174</v>
      </c>
      <c r="E30" s="1" t="s">
        <v>22</v>
      </c>
      <c r="F30" s="12" t="s">
        <v>2644</v>
      </c>
      <c r="G30" s="2">
        <v>42489</v>
      </c>
      <c r="H30" s="12">
        <v>2016</v>
      </c>
      <c r="I30" s="12">
        <v>4</v>
      </c>
      <c r="J30" s="12" t="str">
        <f t="shared" si="0"/>
        <v>1 - Spring</v>
      </c>
      <c r="K30" s="1"/>
      <c r="L30" s="1"/>
      <c r="M30" s="1"/>
      <c r="N30" s="12" t="s">
        <v>2663</v>
      </c>
      <c r="O30" s="1" t="s">
        <v>179</v>
      </c>
      <c r="P30" s="1"/>
      <c r="Q30" s="1"/>
      <c r="R30" s="1"/>
      <c r="S30" s="1"/>
      <c r="T30" s="1"/>
      <c r="U30" s="1"/>
      <c r="V30" s="1"/>
      <c r="W30" s="1"/>
      <c r="X30" s="1"/>
      <c r="Y30" s="13">
        <v>28.874466999999999</v>
      </c>
      <c r="Z30" s="13">
        <v>-82.718275999999904</v>
      </c>
      <c r="AA30" s="1"/>
      <c r="AB30" s="1"/>
      <c r="AC30" s="1"/>
      <c r="AD30" s="1"/>
      <c r="AE30" s="1"/>
      <c r="AF30" s="1"/>
      <c r="AG30" s="1"/>
      <c r="AH30" s="1"/>
      <c r="AI30" s="1"/>
      <c r="AJ30" s="1"/>
      <c r="AK30" s="1"/>
      <c r="AL30" s="1"/>
      <c r="AM30" s="1"/>
    </row>
    <row r="31" spans="1:39" ht="14.25" customHeight="1" x14ac:dyDescent="0.55000000000000004">
      <c r="A31" s="12">
        <v>30</v>
      </c>
      <c r="B31" s="1" t="s">
        <v>19</v>
      </c>
      <c r="C31" s="1" t="s">
        <v>173</v>
      </c>
      <c r="D31" s="1" t="s">
        <v>174</v>
      </c>
      <c r="E31" s="1" t="s">
        <v>22</v>
      </c>
      <c r="F31" s="12" t="s">
        <v>2644</v>
      </c>
      <c r="G31" s="2">
        <v>42489</v>
      </c>
      <c r="H31" s="12">
        <v>2016</v>
      </c>
      <c r="I31" s="12">
        <v>4</v>
      </c>
      <c r="J31" s="12" t="str">
        <f t="shared" si="0"/>
        <v>1 - Spring</v>
      </c>
      <c r="K31" s="1"/>
      <c r="L31" s="1"/>
      <c r="M31" s="1"/>
      <c r="N31" s="12" t="s">
        <v>2664</v>
      </c>
      <c r="O31" s="1" t="s">
        <v>179</v>
      </c>
      <c r="P31" s="1"/>
      <c r="Q31" s="1"/>
      <c r="R31" s="1"/>
      <c r="S31" s="1"/>
      <c r="T31" s="1"/>
      <c r="U31" s="1"/>
      <c r="V31" s="1"/>
      <c r="W31" s="1"/>
      <c r="X31" s="1"/>
      <c r="Y31" s="13">
        <v>28.867173000000001</v>
      </c>
      <c r="Z31" s="13">
        <v>-82.722007000000005</v>
      </c>
      <c r="AA31" s="1"/>
      <c r="AB31" s="1"/>
      <c r="AC31" s="1"/>
      <c r="AD31" s="1"/>
      <c r="AE31" s="1"/>
      <c r="AF31" s="1"/>
      <c r="AG31" s="1"/>
      <c r="AH31" s="1"/>
      <c r="AI31" s="1"/>
      <c r="AJ31" s="1"/>
      <c r="AK31" s="1"/>
      <c r="AL31" s="1"/>
      <c r="AM31" s="1"/>
    </row>
    <row r="32" spans="1:39" ht="14.25" customHeight="1" x14ac:dyDescent="0.55000000000000004">
      <c r="A32" s="12">
        <v>31</v>
      </c>
      <c r="B32" s="1" t="s">
        <v>19</v>
      </c>
      <c r="C32" s="1" t="s">
        <v>173</v>
      </c>
      <c r="D32" s="1" t="s">
        <v>174</v>
      </c>
      <c r="E32" s="1" t="s">
        <v>22</v>
      </c>
      <c r="F32" s="12" t="s">
        <v>2644</v>
      </c>
      <c r="G32" s="2">
        <v>42489</v>
      </c>
      <c r="H32" s="12">
        <v>2016</v>
      </c>
      <c r="I32" s="12">
        <v>4</v>
      </c>
      <c r="J32" s="12" t="str">
        <f t="shared" si="0"/>
        <v>1 - Spring</v>
      </c>
      <c r="K32" s="1"/>
      <c r="L32" s="1"/>
      <c r="M32" s="1"/>
      <c r="N32" s="12" t="s">
        <v>2664</v>
      </c>
      <c r="O32" s="1" t="s">
        <v>179</v>
      </c>
      <c r="P32" s="1"/>
      <c r="Q32" s="1"/>
      <c r="R32" s="1"/>
      <c r="S32" s="1"/>
      <c r="T32" s="1"/>
      <c r="U32" s="1"/>
      <c r="V32" s="1"/>
      <c r="W32" s="1"/>
      <c r="X32" s="1"/>
      <c r="Y32" s="13">
        <v>28.867156001000101</v>
      </c>
      <c r="Z32" s="13">
        <v>-82.722023000999997</v>
      </c>
      <c r="AA32" s="1"/>
      <c r="AB32" s="1"/>
      <c r="AC32" s="1"/>
      <c r="AD32" s="1"/>
      <c r="AE32" s="1"/>
      <c r="AF32" s="1"/>
      <c r="AG32" s="1"/>
      <c r="AH32" s="1"/>
      <c r="AI32" s="1"/>
      <c r="AJ32" s="1"/>
      <c r="AK32" s="1"/>
      <c r="AL32" s="1"/>
      <c r="AM32" s="1"/>
    </row>
    <row r="33" spans="1:39" ht="14.25" customHeight="1" x14ac:dyDescent="0.55000000000000004">
      <c r="A33" s="12">
        <v>32</v>
      </c>
      <c r="B33" s="1" t="s">
        <v>19</v>
      </c>
      <c r="C33" s="1" t="s">
        <v>173</v>
      </c>
      <c r="D33" s="1" t="s">
        <v>174</v>
      </c>
      <c r="E33" s="1" t="s">
        <v>22</v>
      </c>
      <c r="F33" s="12" t="s">
        <v>2644</v>
      </c>
      <c r="G33" s="2">
        <v>42489</v>
      </c>
      <c r="H33" s="12">
        <v>2016</v>
      </c>
      <c r="I33" s="12">
        <v>4</v>
      </c>
      <c r="J33" s="12" t="str">
        <f t="shared" si="0"/>
        <v>1 - Spring</v>
      </c>
      <c r="K33" s="1"/>
      <c r="L33" s="1"/>
      <c r="M33" s="1"/>
      <c r="N33" s="12" t="s">
        <v>2665</v>
      </c>
      <c r="O33" s="1" t="s">
        <v>179</v>
      </c>
      <c r="P33" s="1"/>
      <c r="Q33" s="1"/>
      <c r="R33" s="1"/>
      <c r="S33" s="1"/>
      <c r="T33" s="1"/>
      <c r="U33" s="1"/>
      <c r="V33" s="1"/>
      <c r="W33" s="1"/>
      <c r="X33" s="1"/>
      <c r="Y33" s="13">
        <v>28.86571</v>
      </c>
      <c r="Z33" s="13">
        <v>-82.7231179999999</v>
      </c>
      <c r="AA33" s="1"/>
      <c r="AB33" s="1"/>
      <c r="AC33" s="1"/>
      <c r="AD33" s="1"/>
      <c r="AE33" s="1"/>
      <c r="AF33" s="1"/>
      <c r="AG33" s="1"/>
      <c r="AH33" s="1"/>
      <c r="AI33" s="1"/>
      <c r="AJ33" s="1"/>
      <c r="AK33" s="1"/>
      <c r="AL33" s="1"/>
      <c r="AM33" s="1"/>
    </row>
    <row r="34" spans="1:39" ht="14.25" customHeight="1" x14ac:dyDescent="0.55000000000000004">
      <c r="A34" s="12">
        <v>33</v>
      </c>
      <c r="B34" s="1" t="s">
        <v>19</v>
      </c>
      <c r="C34" s="1" t="s">
        <v>173</v>
      </c>
      <c r="D34" s="1" t="s">
        <v>174</v>
      </c>
      <c r="E34" s="1" t="s">
        <v>22</v>
      </c>
      <c r="F34" s="12" t="s">
        <v>2644</v>
      </c>
      <c r="G34" s="2">
        <v>42489</v>
      </c>
      <c r="H34" s="12">
        <v>2016</v>
      </c>
      <c r="I34" s="12">
        <v>4</v>
      </c>
      <c r="J34" s="12" t="str">
        <f t="shared" si="0"/>
        <v>1 - Spring</v>
      </c>
      <c r="K34" s="1"/>
      <c r="L34" s="1"/>
      <c r="M34" s="1"/>
      <c r="N34" s="12" t="s">
        <v>2666</v>
      </c>
      <c r="O34" s="1" t="s">
        <v>179</v>
      </c>
      <c r="P34" s="1"/>
      <c r="Q34" s="1"/>
      <c r="R34" s="1"/>
      <c r="S34" s="1"/>
      <c r="T34" s="1"/>
      <c r="U34" s="1"/>
      <c r="V34" s="1"/>
      <c r="W34" s="1"/>
      <c r="X34" s="1"/>
      <c r="Y34" s="13">
        <v>28.856300998999998</v>
      </c>
      <c r="Z34" s="13">
        <v>-82.739749000000003</v>
      </c>
      <c r="AA34" s="1"/>
      <c r="AB34" s="1"/>
      <c r="AC34" s="1"/>
      <c r="AD34" s="1"/>
      <c r="AE34" s="1"/>
      <c r="AF34" s="1"/>
      <c r="AG34" s="1"/>
      <c r="AH34" s="1"/>
      <c r="AI34" s="1"/>
      <c r="AJ34" s="1"/>
      <c r="AK34" s="1"/>
      <c r="AL34" s="1"/>
      <c r="AM34" s="1"/>
    </row>
    <row r="35" spans="1:39" ht="14.25" customHeight="1" x14ac:dyDescent="0.55000000000000004">
      <c r="A35" s="12">
        <v>34</v>
      </c>
      <c r="B35" s="1" t="s">
        <v>19</v>
      </c>
      <c r="C35" s="1" t="s">
        <v>173</v>
      </c>
      <c r="D35" s="1" t="s">
        <v>174</v>
      </c>
      <c r="E35" s="1" t="s">
        <v>22</v>
      </c>
      <c r="F35" s="12" t="s">
        <v>2644</v>
      </c>
      <c r="G35" s="2">
        <v>42489</v>
      </c>
      <c r="H35" s="12">
        <v>2016</v>
      </c>
      <c r="I35" s="12">
        <v>4</v>
      </c>
      <c r="J35" s="12" t="str">
        <f t="shared" si="0"/>
        <v>1 - Spring</v>
      </c>
      <c r="K35" s="1"/>
      <c r="L35" s="1"/>
      <c r="M35" s="1"/>
      <c r="N35" s="12" t="s">
        <v>2666</v>
      </c>
      <c r="O35" s="1" t="s">
        <v>179</v>
      </c>
      <c r="P35" s="1"/>
      <c r="Q35" s="1"/>
      <c r="R35" s="1"/>
      <c r="S35" s="1"/>
      <c r="T35" s="1"/>
      <c r="U35" s="1"/>
      <c r="V35" s="1"/>
      <c r="W35" s="1"/>
      <c r="X35" s="1"/>
      <c r="Y35" s="13">
        <v>28.855965000000001</v>
      </c>
      <c r="Z35" s="13">
        <v>-82.740158999999906</v>
      </c>
      <c r="AA35" s="1"/>
      <c r="AB35" s="1"/>
      <c r="AC35" s="1"/>
      <c r="AD35" s="1"/>
      <c r="AE35" s="1"/>
      <c r="AF35" s="1"/>
      <c r="AG35" s="1"/>
      <c r="AH35" s="1"/>
      <c r="AI35" s="1"/>
      <c r="AJ35" s="1"/>
      <c r="AK35" s="1"/>
      <c r="AL35" s="1"/>
      <c r="AM35" s="1"/>
    </row>
    <row r="36" spans="1:39" ht="14.25" customHeight="1" x14ac:dyDescent="0.55000000000000004">
      <c r="A36" s="12">
        <v>35</v>
      </c>
      <c r="B36" s="1" t="s">
        <v>19</v>
      </c>
      <c r="C36" s="1" t="s">
        <v>173</v>
      </c>
      <c r="D36" s="1" t="s">
        <v>174</v>
      </c>
      <c r="E36" s="1" t="s">
        <v>22</v>
      </c>
      <c r="F36" s="12" t="s">
        <v>2644</v>
      </c>
      <c r="G36" s="2">
        <v>42489</v>
      </c>
      <c r="H36" s="12">
        <v>2016</v>
      </c>
      <c r="I36" s="12">
        <v>4</v>
      </c>
      <c r="J36" s="12" t="str">
        <f t="shared" si="0"/>
        <v>1 - Spring</v>
      </c>
      <c r="K36" s="1"/>
      <c r="L36" s="1"/>
      <c r="M36" s="1"/>
      <c r="N36" s="12" t="s">
        <v>2666</v>
      </c>
      <c r="O36" s="1" t="s">
        <v>179</v>
      </c>
      <c r="P36" s="1"/>
      <c r="Q36" s="1"/>
      <c r="R36" s="1"/>
      <c r="S36" s="1"/>
      <c r="T36" s="1"/>
      <c r="U36" s="1"/>
      <c r="V36" s="1"/>
      <c r="W36" s="1"/>
      <c r="X36" s="1"/>
      <c r="Y36" s="13">
        <v>28.855939999</v>
      </c>
      <c r="Z36" s="13">
        <v>-82.740182999999902</v>
      </c>
      <c r="AA36" s="1"/>
      <c r="AB36" s="1"/>
      <c r="AC36" s="1"/>
      <c r="AD36" s="1"/>
      <c r="AE36" s="1"/>
      <c r="AF36" s="1"/>
      <c r="AG36" s="1"/>
      <c r="AH36" s="1"/>
      <c r="AI36" s="1"/>
      <c r="AJ36" s="1"/>
      <c r="AK36" s="1"/>
      <c r="AL36" s="1"/>
      <c r="AM36" s="1"/>
    </row>
    <row r="37" spans="1:39" ht="14.25" customHeight="1" x14ac:dyDescent="0.55000000000000004">
      <c r="A37" s="12">
        <v>36</v>
      </c>
      <c r="B37" s="1" t="s">
        <v>19</v>
      </c>
      <c r="C37" s="1" t="s">
        <v>173</v>
      </c>
      <c r="D37" s="1" t="s">
        <v>174</v>
      </c>
      <c r="E37" s="1" t="s">
        <v>22</v>
      </c>
      <c r="F37" s="12" t="s">
        <v>2644</v>
      </c>
      <c r="G37" s="2">
        <v>42489</v>
      </c>
      <c r="H37" s="12">
        <v>2016</v>
      </c>
      <c r="I37" s="12">
        <v>4</v>
      </c>
      <c r="J37" s="12" t="str">
        <f t="shared" si="0"/>
        <v>1 - Spring</v>
      </c>
      <c r="K37" s="1"/>
      <c r="L37" s="1"/>
      <c r="M37" s="1"/>
      <c r="N37" s="12" t="s">
        <v>2667</v>
      </c>
      <c r="O37" s="1" t="s">
        <v>179</v>
      </c>
      <c r="P37" s="1"/>
      <c r="Q37" s="1"/>
      <c r="R37" s="1"/>
      <c r="S37" s="1"/>
      <c r="T37" s="1"/>
      <c r="U37" s="1"/>
      <c r="V37" s="1"/>
      <c r="W37" s="1"/>
      <c r="X37" s="1"/>
      <c r="Y37" s="13">
        <v>28.855108999999999</v>
      </c>
      <c r="Z37" s="13">
        <v>-82.741140998999995</v>
      </c>
      <c r="AA37" s="1"/>
      <c r="AB37" s="1"/>
      <c r="AC37" s="1"/>
      <c r="AD37" s="1"/>
      <c r="AE37" s="1"/>
      <c r="AF37" s="1"/>
      <c r="AG37" s="1"/>
      <c r="AH37" s="1"/>
      <c r="AI37" s="1"/>
      <c r="AJ37" s="1"/>
      <c r="AK37" s="1"/>
      <c r="AL37" s="1"/>
      <c r="AM37" s="1"/>
    </row>
    <row r="38" spans="1:39" ht="14.25" customHeight="1" x14ac:dyDescent="0.55000000000000004">
      <c r="A38" s="12">
        <v>37</v>
      </c>
      <c r="B38" s="1" t="s">
        <v>19</v>
      </c>
      <c r="C38" s="1" t="s">
        <v>173</v>
      </c>
      <c r="D38" s="1" t="s">
        <v>174</v>
      </c>
      <c r="E38" s="1" t="s">
        <v>22</v>
      </c>
      <c r="F38" s="12" t="s">
        <v>2644</v>
      </c>
      <c r="G38" s="2">
        <v>42489</v>
      </c>
      <c r="H38" s="12">
        <v>2016</v>
      </c>
      <c r="I38" s="12">
        <v>4</v>
      </c>
      <c r="J38" s="12" t="str">
        <f t="shared" si="0"/>
        <v>1 - Spring</v>
      </c>
      <c r="K38" s="1"/>
      <c r="L38" s="1"/>
      <c r="M38" s="1"/>
      <c r="N38" s="12" t="s">
        <v>2667</v>
      </c>
      <c r="O38" s="1" t="s">
        <v>179</v>
      </c>
      <c r="P38" s="1"/>
      <c r="Q38" s="1"/>
      <c r="R38" s="1"/>
      <c r="S38" s="1"/>
      <c r="T38" s="1"/>
      <c r="U38" s="1"/>
      <c r="V38" s="1"/>
      <c r="W38" s="1"/>
      <c r="X38" s="1"/>
      <c r="Y38" s="13">
        <v>28.855061999</v>
      </c>
      <c r="Z38" s="13">
        <v>-82.741338999999996</v>
      </c>
      <c r="AA38" s="1"/>
      <c r="AB38" s="1"/>
      <c r="AC38" s="1"/>
      <c r="AD38" s="1"/>
      <c r="AE38" s="1"/>
      <c r="AF38" s="1"/>
      <c r="AG38" s="1"/>
      <c r="AH38" s="1"/>
      <c r="AI38" s="1"/>
      <c r="AJ38" s="1"/>
      <c r="AK38" s="1"/>
      <c r="AL38" s="1"/>
      <c r="AM38" s="1"/>
    </row>
    <row r="39" spans="1:39" ht="14.25" customHeight="1" x14ac:dyDescent="0.55000000000000004">
      <c r="A39" s="12">
        <v>38</v>
      </c>
      <c r="B39" s="1" t="s">
        <v>19</v>
      </c>
      <c r="C39" s="1" t="s">
        <v>173</v>
      </c>
      <c r="D39" s="1" t="s">
        <v>174</v>
      </c>
      <c r="E39" s="1" t="s">
        <v>22</v>
      </c>
      <c r="F39" s="12" t="s">
        <v>2644</v>
      </c>
      <c r="G39" s="2">
        <v>42489</v>
      </c>
      <c r="H39" s="12">
        <v>2016</v>
      </c>
      <c r="I39" s="12">
        <v>4</v>
      </c>
      <c r="J39" s="12" t="str">
        <f t="shared" si="0"/>
        <v>1 - Spring</v>
      </c>
      <c r="K39" s="1"/>
      <c r="L39" s="1"/>
      <c r="M39" s="1"/>
      <c r="N39" s="12" t="s">
        <v>2668</v>
      </c>
      <c r="O39" s="1" t="s">
        <v>179</v>
      </c>
      <c r="P39" s="1"/>
      <c r="Q39" s="1"/>
      <c r="R39" s="1"/>
      <c r="S39" s="1"/>
      <c r="T39" s="1"/>
      <c r="U39" s="1"/>
      <c r="V39" s="1"/>
      <c r="W39" s="1"/>
      <c r="X39" s="1"/>
      <c r="Y39" s="13">
        <v>28.8550660000001</v>
      </c>
      <c r="Z39" s="13">
        <v>-82.742845000000003</v>
      </c>
      <c r="AA39" s="1"/>
      <c r="AB39" s="1"/>
      <c r="AC39" s="1"/>
      <c r="AD39" s="1"/>
      <c r="AE39" s="1"/>
      <c r="AF39" s="1"/>
      <c r="AG39" s="1"/>
      <c r="AH39" s="1"/>
      <c r="AI39" s="1"/>
      <c r="AJ39" s="1"/>
      <c r="AK39" s="1"/>
      <c r="AL39" s="1"/>
      <c r="AM39" s="1"/>
    </row>
    <row r="40" spans="1:39" ht="14.25" customHeight="1" x14ac:dyDescent="0.55000000000000004">
      <c r="A40" s="12">
        <v>39</v>
      </c>
      <c r="B40" s="1" t="s">
        <v>19</v>
      </c>
      <c r="C40" s="1" t="s">
        <v>173</v>
      </c>
      <c r="D40" s="1" t="s">
        <v>174</v>
      </c>
      <c r="E40" s="1" t="s">
        <v>22</v>
      </c>
      <c r="F40" s="12" t="s">
        <v>2644</v>
      </c>
      <c r="G40" s="2">
        <v>42489</v>
      </c>
      <c r="H40" s="12">
        <v>2016</v>
      </c>
      <c r="I40" s="12">
        <v>4</v>
      </c>
      <c r="J40" s="12" t="str">
        <f t="shared" si="0"/>
        <v>1 - Spring</v>
      </c>
      <c r="K40" s="1"/>
      <c r="L40" s="1"/>
      <c r="M40" s="1"/>
      <c r="N40" s="12" t="s">
        <v>2669</v>
      </c>
      <c r="O40" s="1" t="s">
        <v>179</v>
      </c>
      <c r="P40" s="1"/>
      <c r="Q40" s="1"/>
      <c r="R40" s="1"/>
      <c r="S40" s="1"/>
      <c r="T40" s="1"/>
      <c r="U40" s="1"/>
      <c r="V40" s="1"/>
      <c r="W40" s="1"/>
      <c r="X40" s="1"/>
      <c r="Y40" s="13">
        <v>28.854721000000001</v>
      </c>
      <c r="Z40" s="13">
        <v>-82.744219000000001</v>
      </c>
      <c r="AA40" s="1"/>
      <c r="AB40" s="1"/>
      <c r="AC40" s="1"/>
      <c r="AD40" s="1"/>
      <c r="AE40" s="1"/>
      <c r="AF40" s="1"/>
      <c r="AG40" s="1"/>
      <c r="AH40" s="1"/>
      <c r="AI40" s="1"/>
      <c r="AJ40" s="1"/>
      <c r="AK40" s="1"/>
      <c r="AL40" s="1"/>
      <c r="AM40" s="1"/>
    </row>
    <row r="41" spans="1:39" ht="14.25" customHeight="1" x14ac:dyDescent="0.55000000000000004">
      <c r="A41" s="12">
        <v>40</v>
      </c>
      <c r="B41" s="1" t="s">
        <v>19</v>
      </c>
      <c r="C41" s="1" t="s">
        <v>173</v>
      </c>
      <c r="D41" s="1" t="s">
        <v>174</v>
      </c>
      <c r="E41" s="1" t="s">
        <v>22</v>
      </c>
      <c r="F41" s="12" t="s">
        <v>2644</v>
      </c>
      <c r="G41" s="2">
        <v>42489</v>
      </c>
      <c r="H41" s="12">
        <v>2016</v>
      </c>
      <c r="I41" s="12">
        <v>4</v>
      </c>
      <c r="J41" s="12" t="str">
        <f t="shared" si="0"/>
        <v>1 - Spring</v>
      </c>
      <c r="K41" s="1"/>
      <c r="L41" s="1"/>
      <c r="M41" s="1"/>
      <c r="N41" s="12" t="s">
        <v>2669</v>
      </c>
      <c r="O41" s="1" t="s">
        <v>179</v>
      </c>
      <c r="P41" s="1"/>
      <c r="Q41" s="1"/>
      <c r="R41" s="1"/>
      <c r="S41" s="1"/>
      <c r="T41" s="1"/>
      <c r="U41" s="1"/>
      <c r="V41" s="1"/>
      <c r="W41" s="1"/>
      <c r="X41" s="1"/>
      <c r="Y41" s="13">
        <v>28.854684999</v>
      </c>
      <c r="Z41" s="13">
        <v>-82.744247000000001</v>
      </c>
      <c r="AA41" s="1"/>
      <c r="AB41" s="1"/>
      <c r="AC41" s="1"/>
      <c r="AD41" s="1"/>
      <c r="AE41" s="1"/>
      <c r="AF41" s="1"/>
      <c r="AG41" s="1"/>
      <c r="AH41" s="1"/>
      <c r="AI41" s="1"/>
      <c r="AJ41" s="1"/>
      <c r="AK41" s="1"/>
      <c r="AL41" s="1"/>
      <c r="AM41" s="1"/>
    </row>
    <row r="42" spans="1:39" ht="14.25" customHeight="1" x14ac:dyDescent="0.55000000000000004">
      <c r="A42" s="12">
        <v>41</v>
      </c>
      <c r="B42" s="1" t="s">
        <v>19</v>
      </c>
      <c r="C42" s="1" t="s">
        <v>173</v>
      </c>
      <c r="D42" s="1" t="s">
        <v>174</v>
      </c>
      <c r="E42" s="1" t="s">
        <v>22</v>
      </c>
      <c r="F42" s="12" t="s">
        <v>2644</v>
      </c>
      <c r="G42" s="2">
        <v>42489</v>
      </c>
      <c r="H42" s="12">
        <v>2016</v>
      </c>
      <c r="I42" s="12">
        <v>4</v>
      </c>
      <c r="J42" s="12" t="str">
        <f t="shared" si="0"/>
        <v>1 - Spring</v>
      </c>
      <c r="K42" s="1"/>
      <c r="L42" s="1"/>
      <c r="M42" s="1"/>
      <c r="N42" s="12" t="s">
        <v>2670</v>
      </c>
      <c r="O42" s="1" t="s">
        <v>179</v>
      </c>
      <c r="P42" s="1"/>
      <c r="Q42" s="1"/>
      <c r="R42" s="1"/>
      <c r="S42" s="1"/>
      <c r="T42" s="1"/>
      <c r="U42" s="1"/>
      <c r="V42" s="1"/>
      <c r="W42" s="1"/>
      <c r="X42" s="1"/>
      <c r="Y42" s="13">
        <v>28.854322001000099</v>
      </c>
      <c r="Z42" s="13">
        <v>-82.744579999999999</v>
      </c>
      <c r="AA42" s="1"/>
      <c r="AB42" s="1"/>
      <c r="AC42" s="1"/>
      <c r="AD42" s="1"/>
      <c r="AE42" s="1"/>
      <c r="AF42" s="1"/>
      <c r="AG42" s="1"/>
      <c r="AH42" s="1"/>
      <c r="AI42" s="1"/>
      <c r="AJ42" s="1"/>
      <c r="AK42" s="1"/>
      <c r="AL42" s="1"/>
      <c r="AM42" s="1"/>
    </row>
    <row r="43" spans="1:39" ht="14.25" customHeight="1" x14ac:dyDescent="0.55000000000000004">
      <c r="A43" s="12">
        <v>42</v>
      </c>
      <c r="B43" s="1" t="s">
        <v>19</v>
      </c>
      <c r="C43" s="1" t="s">
        <v>173</v>
      </c>
      <c r="D43" s="1" t="s">
        <v>174</v>
      </c>
      <c r="E43" s="1" t="s">
        <v>22</v>
      </c>
      <c r="F43" s="12" t="s">
        <v>2644</v>
      </c>
      <c r="G43" s="2">
        <v>42489</v>
      </c>
      <c r="H43" s="12">
        <v>2016</v>
      </c>
      <c r="I43" s="12">
        <v>4</v>
      </c>
      <c r="J43" s="12" t="str">
        <f t="shared" si="0"/>
        <v>1 - Spring</v>
      </c>
      <c r="K43" s="1"/>
      <c r="L43" s="1"/>
      <c r="M43" s="1"/>
      <c r="N43" s="12" t="s">
        <v>2670</v>
      </c>
      <c r="O43" s="1" t="s">
        <v>179</v>
      </c>
      <c r="P43" s="1"/>
      <c r="Q43" s="1"/>
      <c r="R43" s="1"/>
      <c r="S43" s="1"/>
      <c r="T43" s="1"/>
      <c r="U43" s="1"/>
      <c r="V43" s="1"/>
      <c r="W43" s="1"/>
      <c r="X43" s="1"/>
      <c r="Y43" s="13">
        <v>28.854232</v>
      </c>
      <c r="Z43" s="13">
        <v>-82.744666999999893</v>
      </c>
      <c r="AA43" s="1"/>
      <c r="AB43" s="1"/>
      <c r="AC43" s="1"/>
      <c r="AD43" s="1"/>
      <c r="AE43" s="1"/>
      <c r="AF43" s="1"/>
      <c r="AG43" s="1"/>
      <c r="AH43" s="1"/>
      <c r="AI43" s="1"/>
      <c r="AJ43" s="1"/>
      <c r="AK43" s="1"/>
      <c r="AL43" s="1"/>
      <c r="AM43" s="1"/>
    </row>
    <row r="44" spans="1:39" ht="14.25" customHeight="1" x14ac:dyDescent="0.55000000000000004">
      <c r="A44" s="12">
        <v>43</v>
      </c>
      <c r="B44" s="1" t="s">
        <v>19</v>
      </c>
      <c r="C44" s="1" t="s">
        <v>173</v>
      </c>
      <c r="D44" s="1" t="s">
        <v>174</v>
      </c>
      <c r="E44" s="1" t="s">
        <v>22</v>
      </c>
      <c r="F44" s="12" t="s">
        <v>2644</v>
      </c>
      <c r="G44" s="2">
        <v>42489</v>
      </c>
      <c r="H44" s="12">
        <v>2016</v>
      </c>
      <c r="I44" s="12">
        <v>4</v>
      </c>
      <c r="J44" s="12" t="str">
        <f t="shared" si="0"/>
        <v>1 - Spring</v>
      </c>
      <c r="K44" s="1"/>
      <c r="L44" s="1"/>
      <c r="M44" s="1"/>
      <c r="N44" s="12" t="s">
        <v>2670</v>
      </c>
      <c r="O44" s="1" t="s">
        <v>179</v>
      </c>
      <c r="P44" s="1"/>
      <c r="Q44" s="1"/>
      <c r="R44" s="1"/>
      <c r="S44" s="1"/>
      <c r="T44" s="1"/>
      <c r="U44" s="1"/>
      <c r="V44" s="1"/>
      <c r="W44" s="1"/>
      <c r="X44" s="1"/>
      <c r="Y44" s="13">
        <v>28.853423000000099</v>
      </c>
      <c r="Z44" s="13">
        <v>-82.745149999999995</v>
      </c>
      <c r="AA44" s="1"/>
      <c r="AB44" s="1"/>
      <c r="AC44" s="1"/>
      <c r="AD44" s="1"/>
      <c r="AE44" s="1"/>
      <c r="AF44" s="1"/>
      <c r="AG44" s="1"/>
      <c r="AH44" s="1"/>
      <c r="AI44" s="1"/>
      <c r="AJ44" s="1"/>
      <c r="AK44" s="1"/>
      <c r="AL44" s="1"/>
      <c r="AM44" s="1"/>
    </row>
    <row r="45" spans="1:39" ht="14.25" customHeight="1" x14ac:dyDescent="0.55000000000000004">
      <c r="A45" s="12">
        <v>44</v>
      </c>
      <c r="B45" s="1" t="s">
        <v>19</v>
      </c>
      <c r="C45" s="1" t="s">
        <v>173</v>
      </c>
      <c r="D45" s="1" t="s">
        <v>174</v>
      </c>
      <c r="E45" s="1" t="s">
        <v>22</v>
      </c>
      <c r="F45" s="12" t="s">
        <v>2644</v>
      </c>
      <c r="G45" s="2">
        <v>42489</v>
      </c>
      <c r="H45" s="12">
        <v>2016</v>
      </c>
      <c r="I45" s="12">
        <v>4</v>
      </c>
      <c r="J45" s="12" t="str">
        <f t="shared" si="0"/>
        <v>1 - Spring</v>
      </c>
      <c r="K45" s="1"/>
      <c r="L45" s="1"/>
      <c r="M45" s="1"/>
      <c r="N45" s="12" t="s">
        <v>2671</v>
      </c>
      <c r="O45" s="1" t="s">
        <v>179</v>
      </c>
      <c r="P45" s="1"/>
      <c r="Q45" s="1"/>
      <c r="R45" s="1"/>
      <c r="S45" s="1"/>
      <c r="T45" s="1"/>
      <c r="U45" s="1"/>
      <c r="V45" s="1"/>
      <c r="W45" s="1"/>
      <c r="X45" s="1"/>
      <c r="Y45" s="13">
        <v>28.853283000000001</v>
      </c>
      <c r="Z45" s="13">
        <v>-82.745184999999907</v>
      </c>
      <c r="AA45" s="1"/>
      <c r="AB45" s="1"/>
      <c r="AC45" s="1"/>
      <c r="AD45" s="1"/>
      <c r="AE45" s="1"/>
      <c r="AF45" s="1"/>
      <c r="AG45" s="1"/>
      <c r="AH45" s="1"/>
      <c r="AI45" s="1"/>
      <c r="AJ45" s="1"/>
      <c r="AK45" s="1"/>
      <c r="AL45" s="1"/>
      <c r="AM45" s="1"/>
    </row>
    <row r="46" spans="1:39" ht="14.25" customHeight="1" x14ac:dyDescent="0.55000000000000004">
      <c r="A46" s="12">
        <v>45</v>
      </c>
      <c r="B46" s="1" t="s">
        <v>19</v>
      </c>
      <c r="C46" s="1" t="s">
        <v>173</v>
      </c>
      <c r="D46" s="1" t="s">
        <v>174</v>
      </c>
      <c r="E46" s="1" t="s">
        <v>22</v>
      </c>
      <c r="F46" s="12" t="s">
        <v>2644</v>
      </c>
      <c r="G46" s="2">
        <v>42489</v>
      </c>
      <c r="H46" s="12">
        <v>2016</v>
      </c>
      <c r="I46" s="12">
        <v>4</v>
      </c>
      <c r="J46" s="12" t="str">
        <f t="shared" si="0"/>
        <v>1 - Spring</v>
      </c>
      <c r="K46" s="1"/>
      <c r="L46" s="1"/>
      <c r="M46" s="1"/>
      <c r="N46" s="12" t="s">
        <v>2671</v>
      </c>
      <c r="O46" s="1" t="s">
        <v>179</v>
      </c>
      <c r="P46" s="1"/>
      <c r="Q46" s="1"/>
      <c r="R46" s="1"/>
      <c r="S46" s="1"/>
      <c r="T46" s="1"/>
      <c r="U46" s="1"/>
      <c r="V46" s="1"/>
      <c r="W46" s="1"/>
      <c r="X46" s="1"/>
      <c r="Y46" s="13">
        <v>28.8532620010001</v>
      </c>
      <c r="Z46" s="13">
        <v>-82.745188999999996</v>
      </c>
      <c r="AA46" s="1"/>
      <c r="AB46" s="1"/>
      <c r="AC46" s="1"/>
      <c r="AD46" s="1"/>
      <c r="AE46" s="1"/>
      <c r="AF46" s="1"/>
      <c r="AG46" s="1"/>
      <c r="AH46" s="1"/>
      <c r="AI46" s="1"/>
      <c r="AJ46" s="1"/>
      <c r="AK46" s="1"/>
      <c r="AL46" s="1"/>
      <c r="AM46" s="1"/>
    </row>
    <row r="47" spans="1:39" ht="14.25" customHeight="1" x14ac:dyDescent="0.55000000000000004">
      <c r="A47" s="12">
        <v>46</v>
      </c>
      <c r="B47" s="1" t="s">
        <v>19</v>
      </c>
      <c r="C47" s="1" t="s">
        <v>173</v>
      </c>
      <c r="D47" s="1" t="s">
        <v>174</v>
      </c>
      <c r="E47" s="1" t="s">
        <v>22</v>
      </c>
      <c r="F47" s="12" t="s">
        <v>2644</v>
      </c>
      <c r="G47" s="2">
        <v>42489</v>
      </c>
      <c r="H47" s="12">
        <v>2016</v>
      </c>
      <c r="I47" s="12">
        <v>4</v>
      </c>
      <c r="J47" s="12" t="str">
        <f t="shared" si="0"/>
        <v>1 - Spring</v>
      </c>
      <c r="K47" s="1"/>
      <c r="L47" s="1"/>
      <c r="M47" s="1"/>
      <c r="N47" s="12" t="s">
        <v>2671</v>
      </c>
      <c r="O47" s="1" t="s">
        <v>179</v>
      </c>
      <c r="P47" s="1"/>
      <c r="Q47" s="1"/>
      <c r="R47" s="1"/>
      <c r="S47" s="1"/>
      <c r="T47" s="1"/>
      <c r="U47" s="1"/>
      <c r="V47" s="1"/>
      <c r="W47" s="1"/>
      <c r="X47" s="1"/>
      <c r="Y47" s="13">
        <v>28.853228000000101</v>
      </c>
      <c r="Z47" s="13">
        <v>-82.745198000000002</v>
      </c>
      <c r="AA47" s="1"/>
      <c r="AB47" s="1"/>
      <c r="AC47" s="1"/>
      <c r="AD47" s="1"/>
      <c r="AE47" s="1"/>
      <c r="AF47" s="1"/>
      <c r="AG47" s="1"/>
      <c r="AH47" s="1"/>
      <c r="AI47" s="1"/>
      <c r="AJ47" s="1"/>
      <c r="AK47" s="1"/>
      <c r="AL47" s="1"/>
      <c r="AM47" s="1"/>
    </row>
    <row r="48" spans="1:39" ht="14.25" customHeight="1" x14ac:dyDescent="0.55000000000000004">
      <c r="A48" s="12">
        <v>47</v>
      </c>
      <c r="B48" s="1" t="s">
        <v>19</v>
      </c>
      <c r="C48" s="1" t="s">
        <v>173</v>
      </c>
      <c r="D48" s="1" t="s">
        <v>174</v>
      </c>
      <c r="E48" s="1" t="s">
        <v>22</v>
      </c>
      <c r="F48" s="12" t="s">
        <v>2644</v>
      </c>
      <c r="G48" s="2">
        <v>42489</v>
      </c>
      <c r="H48" s="12">
        <v>2016</v>
      </c>
      <c r="I48" s="12">
        <v>4</v>
      </c>
      <c r="J48" s="12" t="str">
        <f t="shared" si="0"/>
        <v>1 - Spring</v>
      </c>
      <c r="K48" s="1"/>
      <c r="L48" s="1"/>
      <c r="M48" s="1"/>
      <c r="N48" s="12" t="s">
        <v>2671</v>
      </c>
      <c r="O48" s="1" t="s">
        <v>179</v>
      </c>
      <c r="P48" s="1"/>
      <c r="Q48" s="1"/>
      <c r="R48" s="1"/>
      <c r="S48" s="1"/>
      <c r="T48" s="1"/>
      <c r="U48" s="1"/>
      <c r="V48" s="1"/>
      <c r="W48" s="1"/>
      <c r="X48" s="1"/>
      <c r="Y48" s="13">
        <v>28.853208000000102</v>
      </c>
      <c r="Z48" s="13">
        <v>-82.745201999999907</v>
      </c>
      <c r="AA48" s="1"/>
      <c r="AB48" s="1"/>
      <c r="AC48" s="1"/>
      <c r="AD48" s="1"/>
      <c r="AE48" s="1"/>
      <c r="AF48" s="1"/>
      <c r="AG48" s="1"/>
      <c r="AH48" s="1"/>
      <c r="AI48" s="1"/>
      <c r="AJ48" s="1"/>
      <c r="AK48" s="1"/>
      <c r="AL48" s="1"/>
      <c r="AM48" s="1"/>
    </row>
    <row r="49" spans="1:39" ht="14.25" customHeight="1" x14ac:dyDescent="0.55000000000000004">
      <c r="A49" s="12">
        <v>48</v>
      </c>
      <c r="B49" s="1" t="s">
        <v>19</v>
      </c>
      <c r="C49" s="1" t="s">
        <v>173</v>
      </c>
      <c r="D49" s="1" t="s">
        <v>174</v>
      </c>
      <c r="E49" s="1" t="s">
        <v>22</v>
      </c>
      <c r="F49" s="12" t="s">
        <v>2644</v>
      </c>
      <c r="G49" s="2">
        <v>42489</v>
      </c>
      <c r="H49" s="12">
        <v>2016</v>
      </c>
      <c r="I49" s="12">
        <v>4</v>
      </c>
      <c r="J49" s="12" t="str">
        <f t="shared" si="0"/>
        <v>1 - Spring</v>
      </c>
      <c r="K49" s="1"/>
      <c r="L49" s="1"/>
      <c r="M49" s="1"/>
      <c r="N49" s="12" t="s">
        <v>2671</v>
      </c>
      <c r="O49" s="1" t="s">
        <v>179</v>
      </c>
      <c r="P49" s="1"/>
      <c r="Q49" s="1"/>
      <c r="R49" s="1"/>
      <c r="S49" s="1"/>
      <c r="T49" s="1"/>
      <c r="U49" s="1"/>
      <c r="V49" s="1"/>
      <c r="W49" s="1"/>
      <c r="X49" s="1"/>
      <c r="Y49" s="13">
        <v>28.853186001000001</v>
      </c>
      <c r="Z49" s="13">
        <v>-82.745207999999906</v>
      </c>
      <c r="AA49" s="1"/>
      <c r="AB49" s="1"/>
      <c r="AC49" s="1"/>
      <c r="AD49" s="1"/>
      <c r="AE49" s="1"/>
      <c r="AF49" s="1"/>
      <c r="AG49" s="1"/>
      <c r="AH49" s="1"/>
      <c r="AI49" s="1"/>
      <c r="AJ49" s="1"/>
      <c r="AK49" s="1"/>
      <c r="AL49" s="1"/>
      <c r="AM49" s="1"/>
    </row>
    <row r="50" spans="1:39" ht="14.25" customHeight="1" x14ac:dyDescent="0.55000000000000004">
      <c r="A50" s="12">
        <v>49</v>
      </c>
      <c r="B50" s="1" t="s">
        <v>19</v>
      </c>
      <c r="C50" s="1" t="s">
        <v>173</v>
      </c>
      <c r="D50" s="1" t="s">
        <v>174</v>
      </c>
      <c r="E50" s="1" t="s">
        <v>22</v>
      </c>
      <c r="F50" s="12" t="s">
        <v>2644</v>
      </c>
      <c r="G50" s="2">
        <v>42489</v>
      </c>
      <c r="H50" s="12">
        <v>2016</v>
      </c>
      <c r="I50" s="12">
        <v>4</v>
      </c>
      <c r="J50" s="12" t="str">
        <f t="shared" si="0"/>
        <v>1 - Spring</v>
      </c>
      <c r="K50" s="1"/>
      <c r="L50" s="1"/>
      <c r="M50" s="1"/>
      <c r="N50" s="12" t="s">
        <v>2671</v>
      </c>
      <c r="O50" s="1" t="s">
        <v>179</v>
      </c>
      <c r="P50" s="1"/>
      <c r="Q50" s="1"/>
      <c r="R50" s="1"/>
      <c r="S50" s="1"/>
      <c r="T50" s="1"/>
      <c r="U50" s="1"/>
      <c r="V50" s="1"/>
      <c r="W50" s="1"/>
      <c r="X50" s="1"/>
      <c r="Y50" s="13">
        <v>28.853165000000001</v>
      </c>
      <c r="Z50" s="13">
        <v>-82.745213000999996</v>
      </c>
      <c r="AA50" s="1"/>
      <c r="AB50" s="1"/>
      <c r="AC50" s="1"/>
      <c r="AD50" s="1"/>
      <c r="AE50" s="1"/>
      <c r="AF50" s="1"/>
      <c r="AG50" s="1"/>
      <c r="AH50" s="1"/>
      <c r="AI50" s="1"/>
      <c r="AJ50" s="1"/>
      <c r="AK50" s="1"/>
      <c r="AL50" s="1"/>
      <c r="AM50" s="1"/>
    </row>
    <row r="51" spans="1:39" ht="14.25" customHeight="1" x14ac:dyDescent="0.55000000000000004">
      <c r="A51" s="12">
        <v>50</v>
      </c>
      <c r="B51" s="1" t="s">
        <v>19</v>
      </c>
      <c r="C51" s="1" t="s">
        <v>173</v>
      </c>
      <c r="D51" s="1" t="s">
        <v>174</v>
      </c>
      <c r="E51" s="1" t="s">
        <v>22</v>
      </c>
      <c r="F51" s="12" t="s">
        <v>2644</v>
      </c>
      <c r="G51" s="2">
        <v>42489</v>
      </c>
      <c r="H51" s="12">
        <v>2016</v>
      </c>
      <c r="I51" s="12">
        <v>4</v>
      </c>
      <c r="J51" s="12" t="str">
        <f t="shared" si="0"/>
        <v>1 - Spring</v>
      </c>
      <c r="K51" s="1"/>
      <c r="L51" s="1"/>
      <c r="M51" s="1"/>
      <c r="N51" s="12" t="s">
        <v>2671</v>
      </c>
      <c r="O51" s="1" t="s">
        <v>179</v>
      </c>
      <c r="P51" s="1"/>
      <c r="Q51" s="1"/>
      <c r="R51" s="1"/>
      <c r="S51" s="1"/>
      <c r="T51" s="1"/>
      <c r="U51" s="1"/>
      <c r="V51" s="1"/>
      <c r="W51" s="1"/>
      <c r="X51" s="1"/>
      <c r="Y51" s="13">
        <v>28.852645000000098</v>
      </c>
      <c r="Z51" s="13">
        <v>-82.745350999999999</v>
      </c>
      <c r="AA51" s="1"/>
      <c r="AB51" s="1"/>
      <c r="AC51" s="1"/>
      <c r="AD51" s="1"/>
      <c r="AE51" s="1"/>
      <c r="AF51" s="1"/>
      <c r="AG51" s="1"/>
      <c r="AH51" s="1"/>
      <c r="AI51" s="1"/>
      <c r="AJ51" s="1"/>
      <c r="AK51" s="1"/>
      <c r="AL51" s="1"/>
      <c r="AM51" s="1"/>
    </row>
    <row r="52" spans="1:39" ht="14.25" customHeight="1" x14ac:dyDescent="0.55000000000000004">
      <c r="A52" s="12">
        <v>51</v>
      </c>
      <c r="B52" s="1" t="s">
        <v>19</v>
      </c>
      <c r="C52" s="1" t="s">
        <v>173</v>
      </c>
      <c r="D52" s="1" t="s">
        <v>174</v>
      </c>
      <c r="E52" s="1" t="s">
        <v>22</v>
      </c>
      <c r="F52" s="12" t="s">
        <v>2644</v>
      </c>
      <c r="G52" s="2">
        <v>42489</v>
      </c>
      <c r="H52" s="12">
        <v>2016</v>
      </c>
      <c r="I52" s="12">
        <v>4</v>
      </c>
      <c r="J52" s="12" t="str">
        <f t="shared" si="0"/>
        <v>1 - Spring</v>
      </c>
      <c r="K52" s="1"/>
      <c r="L52" s="1"/>
      <c r="M52" s="1"/>
      <c r="N52" s="12" t="s">
        <v>2672</v>
      </c>
      <c r="O52" s="1" t="s">
        <v>179</v>
      </c>
      <c r="P52" s="1"/>
      <c r="Q52" s="1"/>
      <c r="R52" s="1"/>
      <c r="S52" s="1"/>
      <c r="T52" s="1"/>
      <c r="U52" s="1"/>
      <c r="V52" s="1"/>
      <c r="W52" s="1"/>
      <c r="X52" s="1"/>
      <c r="Y52" s="13">
        <v>28.852029000000101</v>
      </c>
      <c r="Z52" s="13">
        <v>-82.745514000999904</v>
      </c>
      <c r="AA52" s="1"/>
      <c r="AB52" s="1"/>
      <c r="AC52" s="1"/>
      <c r="AD52" s="1"/>
      <c r="AE52" s="1"/>
      <c r="AF52" s="1"/>
      <c r="AG52" s="1"/>
      <c r="AH52" s="1"/>
      <c r="AI52" s="1"/>
      <c r="AJ52" s="1"/>
      <c r="AK52" s="1"/>
      <c r="AL52" s="1"/>
      <c r="AM52" s="1"/>
    </row>
    <row r="53" spans="1:39" ht="14.25" customHeight="1" x14ac:dyDescent="0.55000000000000004">
      <c r="A53" s="12">
        <v>52</v>
      </c>
      <c r="B53" s="1" t="s">
        <v>19</v>
      </c>
      <c r="C53" s="1" t="s">
        <v>173</v>
      </c>
      <c r="D53" s="1" t="s">
        <v>174</v>
      </c>
      <c r="E53" s="1" t="s">
        <v>22</v>
      </c>
      <c r="F53" s="12" t="s">
        <v>2644</v>
      </c>
      <c r="G53" s="2">
        <v>42489</v>
      </c>
      <c r="H53" s="12">
        <v>2016</v>
      </c>
      <c r="I53" s="12">
        <v>4</v>
      </c>
      <c r="J53" s="12" t="str">
        <f t="shared" si="0"/>
        <v>1 - Spring</v>
      </c>
      <c r="K53" s="1"/>
      <c r="L53" s="1"/>
      <c r="M53" s="1"/>
      <c r="N53" s="12" t="s">
        <v>2672</v>
      </c>
      <c r="O53" s="1" t="s">
        <v>179</v>
      </c>
      <c r="P53" s="1"/>
      <c r="Q53" s="1"/>
      <c r="R53" s="1"/>
      <c r="S53" s="1"/>
      <c r="T53" s="1"/>
      <c r="U53" s="1"/>
      <c r="V53" s="1"/>
      <c r="W53" s="1"/>
      <c r="X53" s="1"/>
      <c r="Y53" s="13">
        <v>28.851801001000101</v>
      </c>
      <c r="Z53" s="13">
        <v>-82.745515999999995</v>
      </c>
      <c r="AA53" s="1"/>
      <c r="AB53" s="1"/>
      <c r="AC53" s="1"/>
      <c r="AD53" s="1"/>
      <c r="AE53" s="1"/>
      <c r="AF53" s="1"/>
      <c r="AG53" s="1"/>
      <c r="AH53" s="1"/>
      <c r="AI53" s="1"/>
      <c r="AJ53" s="1"/>
      <c r="AK53" s="1"/>
      <c r="AL53" s="1"/>
      <c r="AM53" s="1"/>
    </row>
    <row r="54" spans="1:39" ht="14.25" customHeight="1" x14ac:dyDescent="0.55000000000000004">
      <c r="A54" s="12">
        <v>53</v>
      </c>
      <c r="B54" s="1" t="s">
        <v>19</v>
      </c>
      <c r="C54" s="1" t="s">
        <v>173</v>
      </c>
      <c r="D54" s="1" t="s">
        <v>174</v>
      </c>
      <c r="E54" s="1" t="s">
        <v>22</v>
      </c>
      <c r="F54" s="12" t="s">
        <v>2644</v>
      </c>
      <c r="G54" s="2">
        <v>42489</v>
      </c>
      <c r="H54" s="12">
        <v>2016</v>
      </c>
      <c r="I54" s="12">
        <v>4</v>
      </c>
      <c r="J54" s="12" t="str">
        <f t="shared" si="0"/>
        <v>1 - Spring</v>
      </c>
      <c r="K54" s="1"/>
      <c r="L54" s="1"/>
      <c r="M54" s="1"/>
      <c r="N54" s="12" t="s">
        <v>2672</v>
      </c>
      <c r="O54" s="1" t="s">
        <v>179</v>
      </c>
      <c r="P54" s="1"/>
      <c r="Q54" s="1"/>
      <c r="R54" s="1"/>
      <c r="S54" s="1"/>
      <c r="T54" s="1"/>
      <c r="U54" s="1"/>
      <c r="V54" s="1"/>
      <c r="W54" s="1"/>
      <c r="X54" s="1"/>
      <c r="Y54" s="13">
        <v>28.8516860010001</v>
      </c>
      <c r="Z54" s="13">
        <v>-82.745536000000001</v>
      </c>
      <c r="AA54" s="1"/>
      <c r="AB54" s="1"/>
      <c r="AC54" s="1"/>
      <c r="AD54" s="1"/>
      <c r="AE54" s="1"/>
      <c r="AF54" s="1"/>
      <c r="AG54" s="1"/>
      <c r="AH54" s="1"/>
      <c r="AI54" s="1"/>
      <c r="AJ54" s="1"/>
      <c r="AK54" s="1"/>
      <c r="AL54" s="1"/>
      <c r="AM54" s="1"/>
    </row>
    <row r="55" spans="1:39" ht="14.25" customHeight="1" x14ac:dyDescent="0.55000000000000004">
      <c r="A55" s="12">
        <v>54</v>
      </c>
      <c r="B55" s="1" t="s">
        <v>19</v>
      </c>
      <c r="C55" s="1" t="s">
        <v>173</v>
      </c>
      <c r="D55" s="1" t="s">
        <v>174</v>
      </c>
      <c r="E55" s="1" t="s">
        <v>22</v>
      </c>
      <c r="F55" s="12" t="s">
        <v>2644</v>
      </c>
      <c r="G55" s="2">
        <v>42489</v>
      </c>
      <c r="H55" s="12">
        <v>2016</v>
      </c>
      <c r="I55" s="12">
        <v>4</v>
      </c>
      <c r="J55" s="12" t="str">
        <f t="shared" si="0"/>
        <v>1 - Spring</v>
      </c>
      <c r="K55" s="1"/>
      <c r="L55" s="1"/>
      <c r="M55" s="1"/>
      <c r="N55" s="12" t="s">
        <v>2672</v>
      </c>
      <c r="O55" s="1" t="s">
        <v>179</v>
      </c>
      <c r="P55" s="1"/>
      <c r="Q55" s="1"/>
      <c r="R55" s="1"/>
      <c r="S55" s="1"/>
      <c r="T55" s="1"/>
      <c r="U55" s="1"/>
      <c r="V55" s="1"/>
      <c r="W55" s="1"/>
      <c r="X55" s="1"/>
      <c r="Y55" s="13">
        <v>28.851425000000098</v>
      </c>
      <c r="Z55" s="13">
        <v>-82.745619000000005</v>
      </c>
      <c r="AA55" s="1"/>
      <c r="AB55" s="1"/>
      <c r="AC55" s="1"/>
      <c r="AD55" s="1"/>
      <c r="AE55" s="1"/>
      <c r="AF55" s="1"/>
      <c r="AG55" s="1"/>
      <c r="AH55" s="1"/>
      <c r="AI55" s="1"/>
      <c r="AJ55" s="1"/>
      <c r="AK55" s="1"/>
      <c r="AL55" s="1"/>
      <c r="AM55" s="1"/>
    </row>
    <row r="56" spans="1:39" ht="14.25" customHeight="1" x14ac:dyDescent="0.55000000000000004">
      <c r="A56" s="12">
        <v>55</v>
      </c>
      <c r="B56" s="1" t="s">
        <v>19</v>
      </c>
      <c r="C56" s="1" t="s">
        <v>173</v>
      </c>
      <c r="D56" s="1" t="s">
        <v>174</v>
      </c>
      <c r="E56" s="1" t="s">
        <v>22</v>
      </c>
      <c r="F56" s="12" t="s">
        <v>2644</v>
      </c>
      <c r="G56" s="2">
        <v>42489</v>
      </c>
      <c r="H56" s="12">
        <v>2016</v>
      </c>
      <c r="I56" s="12">
        <v>4</v>
      </c>
      <c r="J56" s="12" t="str">
        <f t="shared" si="0"/>
        <v>1 - Spring</v>
      </c>
      <c r="K56" s="1"/>
      <c r="L56" s="1"/>
      <c r="M56" s="1"/>
      <c r="N56" s="12" t="s">
        <v>2672</v>
      </c>
      <c r="O56" s="1" t="s">
        <v>179</v>
      </c>
      <c r="P56" s="1"/>
      <c r="Q56" s="1"/>
      <c r="R56" s="1"/>
      <c r="S56" s="1"/>
      <c r="T56" s="1"/>
      <c r="U56" s="1"/>
      <c r="V56" s="1"/>
      <c r="W56" s="1"/>
      <c r="X56" s="1"/>
      <c r="Y56" s="13">
        <v>28.851371</v>
      </c>
      <c r="Z56" s="13">
        <v>-82.745642000000004</v>
      </c>
      <c r="AA56" s="1"/>
      <c r="AB56" s="1"/>
      <c r="AC56" s="1"/>
      <c r="AD56" s="1"/>
      <c r="AE56" s="1"/>
      <c r="AF56" s="1"/>
      <c r="AG56" s="1"/>
      <c r="AH56" s="1"/>
      <c r="AI56" s="1"/>
      <c r="AJ56" s="1"/>
      <c r="AK56" s="1"/>
      <c r="AL56" s="1"/>
      <c r="AM56" s="1"/>
    </row>
    <row r="57" spans="1:39" ht="14.25" customHeight="1" x14ac:dyDescent="0.55000000000000004">
      <c r="A57" s="12">
        <v>56</v>
      </c>
      <c r="B57" s="1" t="s">
        <v>19</v>
      </c>
      <c r="C57" s="1" t="s">
        <v>173</v>
      </c>
      <c r="D57" s="1" t="s">
        <v>174</v>
      </c>
      <c r="E57" s="1" t="s">
        <v>22</v>
      </c>
      <c r="F57" s="12" t="s">
        <v>2644</v>
      </c>
      <c r="G57" s="2">
        <v>42489</v>
      </c>
      <c r="H57" s="12">
        <v>2016</v>
      </c>
      <c r="I57" s="12">
        <v>4</v>
      </c>
      <c r="J57" s="12" t="str">
        <f t="shared" si="0"/>
        <v>1 - Spring</v>
      </c>
      <c r="K57" s="1"/>
      <c r="L57" s="1"/>
      <c r="M57" s="1"/>
      <c r="N57" s="12" t="s">
        <v>2672</v>
      </c>
      <c r="O57" s="1" t="s">
        <v>179</v>
      </c>
      <c r="P57" s="1"/>
      <c r="Q57" s="1"/>
      <c r="R57" s="1"/>
      <c r="S57" s="1"/>
      <c r="T57" s="1"/>
      <c r="U57" s="1"/>
      <c r="V57" s="1"/>
      <c r="W57" s="1"/>
      <c r="X57" s="1"/>
      <c r="Y57" s="13">
        <v>28.851265000000101</v>
      </c>
      <c r="Z57" s="13">
        <v>-82.745690999999994</v>
      </c>
      <c r="AA57" s="1"/>
      <c r="AB57" s="1"/>
      <c r="AC57" s="1"/>
      <c r="AD57" s="1"/>
      <c r="AE57" s="1"/>
      <c r="AF57" s="1"/>
      <c r="AG57" s="1"/>
      <c r="AH57" s="1"/>
      <c r="AI57" s="1"/>
      <c r="AJ57" s="1"/>
      <c r="AK57" s="1"/>
      <c r="AL57" s="1"/>
      <c r="AM57" s="1"/>
    </row>
    <row r="58" spans="1:39" ht="14.25" customHeight="1" x14ac:dyDescent="0.55000000000000004">
      <c r="A58" s="12">
        <v>57</v>
      </c>
      <c r="B58" s="1" t="s">
        <v>19</v>
      </c>
      <c r="C58" s="1" t="s">
        <v>173</v>
      </c>
      <c r="D58" s="1" t="s">
        <v>174</v>
      </c>
      <c r="E58" s="1" t="s">
        <v>22</v>
      </c>
      <c r="F58" s="12" t="s">
        <v>2644</v>
      </c>
      <c r="G58" s="2">
        <v>42489</v>
      </c>
      <c r="H58" s="12">
        <v>2016</v>
      </c>
      <c r="I58" s="12">
        <v>4</v>
      </c>
      <c r="J58" s="12" t="str">
        <f t="shared" si="0"/>
        <v>1 - Spring</v>
      </c>
      <c r="K58" s="1"/>
      <c r="L58" s="1"/>
      <c r="M58" s="1"/>
      <c r="N58" s="12" t="s">
        <v>2673</v>
      </c>
      <c r="O58" s="1" t="s">
        <v>179</v>
      </c>
      <c r="P58" s="1"/>
      <c r="Q58" s="1"/>
      <c r="R58" s="1"/>
      <c r="S58" s="1"/>
      <c r="T58" s="1"/>
      <c r="U58" s="1"/>
      <c r="V58" s="1"/>
      <c r="W58" s="1"/>
      <c r="X58" s="1"/>
      <c r="Y58" s="13">
        <v>28.850574000000101</v>
      </c>
      <c r="Z58" s="13">
        <v>-82.745930999999999</v>
      </c>
      <c r="AA58" s="1"/>
      <c r="AB58" s="1"/>
      <c r="AC58" s="1"/>
      <c r="AD58" s="1"/>
      <c r="AE58" s="1"/>
      <c r="AF58" s="1"/>
      <c r="AG58" s="1"/>
      <c r="AH58" s="1"/>
      <c r="AI58" s="1"/>
      <c r="AJ58" s="1"/>
      <c r="AK58" s="1"/>
      <c r="AL58" s="1"/>
      <c r="AM58" s="1"/>
    </row>
    <row r="59" spans="1:39" ht="14.25" customHeight="1" x14ac:dyDescent="0.55000000000000004">
      <c r="A59" s="12">
        <v>58</v>
      </c>
      <c r="B59" s="1" t="s">
        <v>19</v>
      </c>
      <c r="C59" s="1" t="s">
        <v>173</v>
      </c>
      <c r="D59" s="1" t="s">
        <v>174</v>
      </c>
      <c r="E59" s="1" t="s">
        <v>22</v>
      </c>
      <c r="F59" s="12" t="s">
        <v>2644</v>
      </c>
      <c r="G59" s="2">
        <v>42489</v>
      </c>
      <c r="H59" s="12">
        <v>2016</v>
      </c>
      <c r="I59" s="12">
        <v>4</v>
      </c>
      <c r="J59" s="12" t="str">
        <f t="shared" si="0"/>
        <v>1 - Spring</v>
      </c>
      <c r="K59" s="1"/>
      <c r="L59" s="1"/>
      <c r="M59" s="1"/>
      <c r="N59" s="12" t="s">
        <v>2673</v>
      </c>
      <c r="O59" s="1" t="s">
        <v>179</v>
      </c>
      <c r="P59" s="1"/>
      <c r="Q59" s="1"/>
      <c r="R59" s="1"/>
      <c r="S59" s="1"/>
      <c r="T59" s="1"/>
      <c r="U59" s="1"/>
      <c r="V59" s="1"/>
      <c r="W59" s="1"/>
      <c r="X59" s="1"/>
      <c r="Y59" s="13">
        <v>28.850526000000102</v>
      </c>
      <c r="Z59" s="13">
        <v>-82.745944000999899</v>
      </c>
      <c r="AA59" s="1"/>
      <c r="AB59" s="1"/>
      <c r="AC59" s="1"/>
      <c r="AD59" s="1"/>
      <c r="AE59" s="1"/>
      <c r="AF59" s="1"/>
      <c r="AG59" s="1"/>
      <c r="AH59" s="1"/>
      <c r="AI59" s="1"/>
      <c r="AJ59" s="1"/>
      <c r="AK59" s="1"/>
      <c r="AL59" s="1"/>
      <c r="AM59" s="1"/>
    </row>
    <row r="60" spans="1:39" ht="14.25" customHeight="1" x14ac:dyDescent="0.55000000000000004">
      <c r="A60" s="12">
        <v>59</v>
      </c>
      <c r="B60" s="1" t="s">
        <v>19</v>
      </c>
      <c r="C60" s="1" t="s">
        <v>173</v>
      </c>
      <c r="D60" s="1" t="s">
        <v>174</v>
      </c>
      <c r="E60" s="1" t="s">
        <v>22</v>
      </c>
      <c r="F60" s="12" t="s">
        <v>2644</v>
      </c>
      <c r="G60" s="2">
        <v>42489</v>
      </c>
      <c r="H60" s="12">
        <v>2016</v>
      </c>
      <c r="I60" s="12">
        <v>4</v>
      </c>
      <c r="J60" s="12" t="str">
        <f t="shared" si="0"/>
        <v>1 - Spring</v>
      </c>
      <c r="K60" s="1"/>
      <c r="L60" s="1"/>
      <c r="M60" s="1"/>
      <c r="N60" s="12" t="s">
        <v>2673</v>
      </c>
      <c r="O60" s="1" t="s">
        <v>179</v>
      </c>
      <c r="P60" s="1"/>
      <c r="Q60" s="1"/>
      <c r="R60" s="1"/>
      <c r="S60" s="1"/>
      <c r="T60" s="1"/>
      <c r="U60" s="1"/>
      <c r="V60" s="1"/>
      <c r="W60" s="1"/>
      <c r="X60" s="1"/>
      <c r="Y60" s="13">
        <v>28.8504550000001</v>
      </c>
      <c r="Z60" s="13">
        <v>-82.745967999999905</v>
      </c>
      <c r="AA60" s="1"/>
      <c r="AB60" s="1"/>
      <c r="AC60" s="1"/>
      <c r="AD60" s="1"/>
      <c r="AE60" s="1"/>
      <c r="AF60" s="1"/>
      <c r="AG60" s="1"/>
      <c r="AH60" s="1"/>
      <c r="AI60" s="1"/>
      <c r="AJ60" s="1"/>
      <c r="AK60" s="1"/>
      <c r="AL60" s="1"/>
      <c r="AM60" s="1"/>
    </row>
    <row r="61" spans="1:39" ht="14.25" customHeight="1" x14ac:dyDescent="0.55000000000000004">
      <c r="A61" s="12">
        <v>60</v>
      </c>
      <c r="B61" s="1" t="s">
        <v>19</v>
      </c>
      <c r="C61" s="1" t="s">
        <v>173</v>
      </c>
      <c r="D61" s="1" t="s">
        <v>174</v>
      </c>
      <c r="E61" s="1" t="s">
        <v>22</v>
      </c>
      <c r="F61" s="12" t="s">
        <v>2644</v>
      </c>
      <c r="G61" s="2">
        <v>42489</v>
      </c>
      <c r="H61" s="12">
        <v>2016</v>
      </c>
      <c r="I61" s="12">
        <v>4</v>
      </c>
      <c r="J61" s="12" t="str">
        <f t="shared" si="0"/>
        <v>1 - Spring</v>
      </c>
      <c r="K61" s="1"/>
      <c r="L61" s="1"/>
      <c r="M61" s="1"/>
      <c r="N61" s="12" t="s">
        <v>2673</v>
      </c>
      <c r="O61" s="1" t="s">
        <v>179</v>
      </c>
      <c r="P61" s="1"/>
      <c r="Q61" s="1"/>
      <c r="R61" s="1"/>
      <c r="S61" s="1"/>
      <c r="T61" s="1"/>
      <c r="U61" s="1"/>
      <c r="V61" s="1"/>
      <c r="W61" s="1"/>
      <c r="X61" s="1"/>
      <c r="Y61" s="13">
        <v>28.850253000000102</v>
      </c>
      <c r="Z61" s="13">
        <v>-82.746013999999903</v>
      </c>
      <c r="AA61" s="1"/>
      <c r="AB61" s="1"/>
      <c r="AC61" s="1"/>
      <c r="AD61" s="1"/>
      <c r="AE61" s="1"/>
      <c r="AF61" s="1"/>
      <c r="AG61" s="1"/>
      <c r="AH61" s="1"/>
      <c r="AI61" s="1"/>
      <c r="AJ61" s="1"/>
      <c r="AK61" s="1"/>
      <c r="AL61" s="1"/>
      <c r="AM61" s="1"/>
    </row>
    <row r="62" spans="1:39" ht="14.25" customHeight="1" x14ac:dyDescent="0.55000000000000004">
      <c r="A62" s="12">
        <v>61</v>
      </c>
      <c r="B62" s="1" t="s">
        <v>19</v>
      </c>
      <c r="C62" s="1" t="s">
        <v>173</v>
      </c>
      <c r="D62" s="1" t="s">
        <v>174</v>
      </c>
      <c r="E62" s="1" t="s">
        <v>22</v>
      </c>
      <c r="F62" s="12" t="s">
        <v>2644</v>
      </c>
      <c r="G62" s="2">
        <v>42489</v>
      </c>
      <c r="H62" s="12">
        <v>2016</v>
      </c>
      <c r="I62" s="12">
        <v>4</v>
      </c>
      <c r="J62" s="12" t="str">
        <f t="shared" si="0"/>
        <v>1 - Spring</v>
      </c>
      <c r="K62" s="1"/>
      <c r="L62" s="1"/>
      <c r="M62" s="1"/>
      <c r="N62" s="12" t="s">
        <v>2673</v>
      </c>
      <c r="O62" s="1" t="s">
        <v>179</v>
      </c>
      <c r="P62" s="1"/>
      <c r="Q62" s="1"/>
      <c r="R62" s="1"/>
      <c r="S62" s="1"/>
      <c r="T62" s="1"/>
      <c r="U62" s="1"/>
      <c r="V62" s="1"/>
      <c r="W62" s="1"/>
      <c r="X62" s="1"/>
      <c r="Y62" s="13">
        <v>28.850164000000099</v>
      </c>
      <c r="Z62" s="13">
        <v>-82.746027999999995</v>
      </c>
      <c r="AA62" s="1"/>
      <c r="AB62" s="1"/>
      <c r="AC62" s="1"/>
      <c r="AD62" s="1"/>
      <c r="AE62" s="1"/>
      <c r="AF62" s="1"/>
      <c r="AG62" s="1"/>
      <c r="AH62" s="1"/>
      <c r="AI62" s="1"/>
      <c r="AJ62" s="1"/>
      <c r="AK62" s="1"/>
      <c r="AL62" s="1"/>
      <c r="AM62" s="1"/>
    </row>
    <row r="63" spans="1:39" ht="14.25" customHeight="1" x14ac:dyDescent="0.55000000000000004">
      <c r="A63" s="12">
        <v>62</v>
      </c>
      <c r="B63" s="1" t="s">
        <v>19</v>
      </c>
      <c r="C63" s="1" t="s">
        <v>173</v>
      </c>
      <c r="D63" s="1" t="s">
        <v>174</v>
      </c>
      <c r="E63" s="1" t="s">
        <v>22</v>
      </c>
      <c r="F63" s="12" t="s">
        <v>2644</v>
      </c>
      <c r="G63" s="2">
        <v>42489</v>
      </c>
      <c r="H63" s="12">
        <v>2016</v>
      </c>
      <c r="I63" s="12">
        <v>4</v>
      </c>
      <c r="J63" s="12" t="str">
        <f t="shared" si="0"/>
        <v>1 - Spring</v>
      </c>
      <c r="K63" s="1"/>
      <c r="L63" s="1"/>
      <c r="M63" s="1"/>
      <c r="N63" s="12" t="s">
        <v>2673</v>
      </c>
      <c r="O63" s="1" t="s">
        <v>179</v>
      </c>
      <c r="P63" s="1"/>
      <c r="Q63" s="1"/>
      <c r="R63" s="1"/>
      <c r="S63" s="1"/>
      <c r="T63" s="1"/>
      <c r="U63" s="1"/>
      <c r="V63" s="1"/>
      <c r="W63" s="1"/>
      <c r="X63" s="1"/>
      <c r="Y63" s="13">
        <v>28.850017001000001</v>
      </c>
      <c r="Z63" s="13">
        <v>-82.746033999999995</v>
      </c>
      <c r="AA63" s="1"/>
      <c r="AB63" s="1"/>
      <c r="AC63" s="1"/>
      <c r="AD63" s="1"/>
      <c r="AE63" s="1"/>
      <c r="AF63" s="1"/>
      <c r="AG63" s="1"/>
      <c r="AH63" s="1"/>
      <c r="AI63" s="1"/>
      <c r="AJ63" s="1"/>
      <c r="AK63" s="1"/>
      <c r="AL63" s="1"/>
      <c r="AM63" s="1"/>
    </row>
    <row r="64" spans="1:39" ht="14.25" customHeight="1" x14ac:dyDescent="0.55000000000000004">
      <c r="A64" s="12">
        <v>63</v>
      </c>
      <c r="B64" s="1" t="s">
        <v>19</v>
      </c>
      <c r="C64" s="1" t="s">
        <v>173</v>
      </c>
      <c r="D64" s="1" t="s">
        <v>174</v>
      </c>
      <c r="E64" s="1" t="s">
        <v>22</v>
      </c>
      <c r="F64" s="12" t="s">
        <v>2644</v>
      </c>
      <c r="G64" s="2">
        <v>42489</v>
      </c>
      <c r="H64" s="12">
        <v>2016</v>
      </c>
      <c r="I64" s="12">
        <v>4</v>
      </c>
      <c r="J64" s="12" t="str">
        <f t="shared" si="0"/>
        <v>1 - Spring</v>
      </c>
      <c r="K64" s="1"/>
      <c r="L64" s="1"/>
      <c r="M64" s="1"/>
      <c r="N64" s="12" t="s">
        <v>2673</v>
      </c>
      <c r="O64" s="1" t="s">
        <v>179</v>
      </c>
      <c r="P64" s="1"/>
      <c r="Q64" s="1"/>
      <c r="R64" s="1"/>
      <c r="S64" s="1"/>
      <c r="T64" s="1"/>
      <c r="U64" s="1"/>
      <c r="V64" s="1"/>
      <c r="W64" s="1"/>
      <c r="X64" s="1"/>
      <c r="Y64" s="13">
        <v>28.849941000000101</v>
      </c>
      <c r="Z64" s="13">
        <v>-82.746040000999997</v>
      </c>
      <c r="AA64" s="1"/>
      <c r="AB64" s="1"/>
      <c r="AC64" s="1"/>
      <c r="AD64" s="1"/>
      <c r="AE64" s="1"/>
      <c r="AF64" s="1"/>
      <c r="AG64" s="1"/>
      <c r="AH64" s="1"/>
      <c r="AI64" s="1"/>
      <c r="AJ64" s="1"/>
      <c r="AK64" s="1"/>
      <c r="AL64" s="1"/>
      <c r="AM64" s="1"/>
    </row>
    <row r="65" spans="1:39" ht="14.25" customHeight="1" x14ac:dyDescent="0.55000000000000004">
      <c r="A65" s="12">
        <v>64</v>
      </c>
      <c r="B65" s="1" t="s">
        <v>19</v>
      </c>
      <c r="C65" s="1" t="s">
        <v>173</v>
      </c>
      <c r="D65" s="1" t="s">
        <v>174</v>
      </c>
      <c r="E65" s="1" t="s">
        <v>22</v>
      </c>
      <c r="F65" s="12" t="s">
        <v>2644</v>
      </c>
      <c r="G65" s="2">
        <v>42489</v>
      </c>
      <c r="H65" s="12">
        <v>2016</v>
      </c>
      <c r="I65" s="12">
        <v>4</v>
      </c>
      <c r="J65" s="12" t="str">
        <f t="shared" si="0"/>
        <v>1 - Spring</v>
      </c>
      <c r="K65" s="1"/>
      <c r="L65" s="1"/>
      <c r="M65" s="1"/>
      <c r="N65" s="12" t="s">
        <v>2673</v>
      </c>
      <c r="O65" s="1" t="s">
        <v>179</v>
      </c>
      <c r="P65" s="1"/>
      <c r="Q65" s="1"/>
      <c r="R65" s="1"/>
      <c r="S65" s="1"/>
      <c r="T65" s="1"/>
      <c r="U65" s="1"/>
      <c r="V65" s="1"/>
      <c r="W65" s="1"/>
      <c r="X65" s="1"/>
      <c r="Y65" s="13">
        <v>28.849904000999999</v>
      </c>
      <c r="Z65" s="13">
        <v>-82.746038999999897</v>
      </c>
      <c r="AA65" s="1"/>
      <c r="AB65" s="1"/>
      <c r="AC65" s="1"/>
      <c r="AD65" s="1"/>
      <c r="AE65" s="1"/>
      <c r="AF65" s="1"/>
      <c r="AG65" s="1"/>
      <c r="AH65" s="1"/>
      <c r="AI65" s="1"/>
      <c r="AJ65" s="1"/>
      <c r="AK65" s="1"/>
      <c r="AL65" s="1"/>
      <c r="AM65" s="1"/>
    </row>
    <row r="66" spans="1:39" ht="14.25" customHeight="1" x14ac:dyDescent="0.55000000000000004">
      <c r="A66" s="12">
        <v>65</v>
      </c>
      <c r="B66" s="1" t="s">
        <v>19</v>
      </c>
      <c r="C66" s="1" t="s">
        <v>173</v>
      </c>
      <c r="D66" s="1" t="s">
        <v>174</v>
      </c>
      <c r="E66" s="1" t="s">
        <v>22</v>
      </c>
      <c r="F66" s="12" t="s">
        <v>2644</v>
      </c>
      <c r="G66" s="2">
        <v>42489</v>
      </c>
      <c r="H66" s="12">
        <v>2016</v>
      </c>
      <c r="I66" s="12">
        <v>4</v>
      </c>
      <c r="J66" s="12" t="str">
        <f t="shared" si="0"/>
        <v>1 - Spring</v>
      </c>
      <c r="K66" s="1"/>
      <c r="L66" s="1"/>
      <c r="M66" s="1"/>
      <c r="N66" s="12" t="s">
        <v>2673</v>
      </c>
      <c r="O66" s="1" t="s">
        <v>179</v>
      </c>
      <c r="P66" s="1"/>
      <c r="Q66" s="1"/>
      <c r="R66" s="1"/>
      <c r="S66" s="1"/>
      <c r="T66" s="1"/>
      <c r="U66" s="1"/>
      <c r="V66" s="1"/>
      <c r="W66" s="1"/>
      <c r="X66" s="1"/>
      <c r="Y66" s="13">
        <v>28.849789999999999</v>
      </c>
      <c r="Z66" s="13">
        <v>-82.746034999999907</v>
      </c>
      <c r="AA66" s="1"/>
      <c r="AB66" s="1"/>
      <c r="AC66" s="1"/>
      <c r="AD66" s="1"/>
      <c r="AE66" s="1"/>
      <c r="AF66" s="1"/>
      <c r="AG66" s="1"/>
      <c r="AH66" s="1"/>
      <c r="AI66" s="1"/>
      <c r="AJ66" s="1"/>
      <c r="AK66" s="1"/>
      <c r="AL66" s="1"/>
      <c r="AM66" s="1"/>
    </row>
    <row r="67" spans="1:39" ht="14.25" customHeight="1" x14ac:dyDescent="0.55000000000000004">
      <c r="A67" s="12">
        <v>66</v>
      </c>
      <c r="B67" s="1" t="s">
        <v>19</v>
      </c>
      <c r="C67" s="1" t="s">
        <v>173</v>
      </c>
      <c r="D67" s="1" t="s">
        <v>174</v>
      </c>
      <c r="E67" s="1" t="s">
        <v>22</v>
      </c>
      <c r="F67" s="12" t="s">
        <v>2644</v>
      </c>
      <c r="G67" s="2">
        <v>42489</v>
      </c>
      <c r="H67" s="12">
        <v>2016</v>
      </c>
      <c r="I67" s="12">
        <v>4</v>
      </c>
      <c r="J67" s="12" t="str">
        <f t="shared" si="0"/>
        <v>1 - Spring</v>
      </c>
      <c r="K67" s="1"/>
      <c r="L67" s="1"/>
      <c r="M67" s="1"/>
      <c r="N67" s="12" t="s">
        <v>2673</v>
      </c>
      <c r="O67" s="1" t="s">
        <v>179</v>
      </c>
      <c r="P67" s="1"/>
      <c r="Q67" s="1"/>
      <c r="R67" s="1"/>
      <c r="S67" s="1"/>
      <c r="T67" s="1"/>
      <c r="U67" s="1"/>
      <c r="V67" s="1"/>
      <c r="W67" s="1"/>
      <c r="X67" s="1"/>
      <c r="Y67" s="13">
        <v>28.849678999999998</v>
      </c>
      <c r="Z67" s="13">
        <v>-82.746037999999899</v>
      </c>
      <c r="AA67" s="1"/>
      <c r="AB67" s="1"/>
      <c r="AC67" s="1"/>
      <c r="AD67" s="1"/>
      <c r="AE67" s="1"/>
      <c r="AF67" s="1"/>
      <c r="AG67" s="1"/>
      <c r="AH67" s="1"/>
      <c r="AI67" s="1"/>
      <c r="AJ67" s="1"/>
      <c r="AK67" s="1"/>
      <c r="AL67" s="1"/>
      <c r="AM67" s="1"/>
    </row>
    <row r="68" spans="1:39" ht="14.25" customHeight="1" x14ac:dyDescent="0.55000000000000004">
      <c r="A68" s="12">
        <v>67</v>
      </c>
      <c r="B68" s="1" t="s">
        <v>19</v>
      </c>
      <c r="C68" s="1" t="s">
        <v>173</v>
      </c>
      <c r="D68" s="1" t="s">
        <v>174</v>
      </c>
      <c r="E68" s="1" t="s">
        <v>22</v>
      </c>
      <c r="F68" s="12" t="s">
        <v>2644</v>
      </c>
      <c r="G68" s="2">
        <v>42489</v>
      </c>
      <c r="H68" s="12">
        <v>2016</v>
      </c>
      <c r="I68" s="12">
        <v>4</v>
      </c>
      <c r="J68" s="12" t="str">
        <f t="shared" si="0"/>
        <v>1 - Spring</v>
      </c>
      <c r="K68" s="1"/>
      <c r="L68" s="1"/>
      <c r="M68" s="1"/>
      <c r="N68" s="12" t="s">
        <v>2674</v>
      </c>
      <c r="O68" s="1" t="s">
        <v>179</v>
      </c>
      <c r="P68" s="1"/>
      <c r="Q68" s="1"/>
      <c r="R68" s="1"/>
      <c r="S68" s="1"/>
      <c r="T68" s="1"/>
      <c r="U68" s="1"/>
      <c r="V68" s="1"/>
      <c r="W68" s="1"/>
      <c r="X68" s="1"/>
      <c r="Y68" s="13">
        <v>28.849591</v>
      </c>
      <c r="Z68" s="13">
        <v>-82.746037999999899</v>
      </c>
      <c r="AA68" s="1"/>
      <c r="AB68" s="1"/>
      <c r="AC68" s="1"/>
      <c r="AD68" s="1"/>
      <c r="AE68" s="1"/>
      <c r="AF68" s="1"/>
      <c r="AG68" s="1"/>
      <c r="AH68" s="1"/>
      <c r="AI68" s="1"/>
      <c r="AJ68" s="1"/>
      <c r="AK68" s="1"/>
      <c r="AL68" s="1"/>
      <c r="AM68" s="1"/>
    </row>
    <row r="69" spans="1:39" ht="14.25" customHeight="1" x14ac:dyDescent="0.55000000000000004">
      <c r="A69" s="12">
        <v>68</v>
      </c>
      <c r="B69" s="1" t="s">
        <v>19</v>
      </c>
      <c r="C69" s="1" t="s">
        <v>173</v>
      </c>
      <c r="D69" s="1" t="s">
        <v>174</v>
      </c>
      <c r="E69" s="1" t="s">
        <v>22</v>
      </c>
      <c r="F69" s="12" t="s">
        <v>2644</v>
      </c>
      <c r="G69" s="2">
        <v>42489</v>
      </c>
      <c r="H69" s="12">
        <v>2016</v>
      </c>
      <c r="I69" s="12">
        <v>4</v>
      </c>
      <c r="J69" s="12" t="str">
        <f t="shared" si="0"/>
        <v>1 - Spring</v>
      </c>
      <c r="K69" s="1"/>
      <c r="L69" s="1"/>
      <c r="M69" s="1"/>
      <c r="N69" s="12" t="s">
        <v>2674</v>
      </c>
      <c r="O69" s="1" t="s">
        <v>179</v>
      </c>
      <c r="P69" s="1"/>
      <c r="Q69" s="1"/>
      <c r="R69" s="1"/>
      <c r="S69" s="1"/>
      <c r="T69" s="1"/>
      <c r="U69" s="1"/>
      <c r="V69" s="1"/>
      <c r="W69" s="1"/>
      <c r="X69" s="1"/>
      <c r="Y69" s="13">
        <v>28.849297</v>
      </c>
      <c r="Z69" s="13">
        <v>-82.745997001000006</v>
      </c>
      <c r="AA69" s="1"/>
      <c r="AB69" s="1"/>
      <c r="AC69" s="1"/>
      <c r="AD69" s="1"/>
      <c r="AE69" s="1"/>
      <c r="AF69" s="1"/>
      <c r="AG69" s="1"/>
      <c r="AH69" s="1"/>
      <c r="AI69" s="1"/>
      <c r="AJ69" s="1"/>
      <c r="AK69" s="1"/>
      <c r="AL69" s="1"/>
      <c r="AM69" s="1"/>
    </row>
    <row r="70" spans="1:39" ht="14.25" customHeight="1" x14ac:dyDescent="0.55000000000000004">
      <c r="A70" s="12">
        <v>69</v>
      </c>
      <c r="B70" s="1" t="s">
        <v>19</v>
      </c>
      <c r="C70" s="1" t="s">
        <v>173</v>
      </c>
      <c r="D70" s="1" t="s">
        <v>174</v>
      </c>
      <c r="E70" s="1" t="s">
        <v>22</v>
      </c>
      <c r="F70" s="12" t="s">
        <v>2644</v>
      </c>
      <c r="G70" s="2">
        <v>42489</v>
      </c>
      <c r="H70" s="12">
        <v>2016</v>
      </c>
      <c r="I70" s="12">
        <v>4</v>
      </c>
      <c r="J70" s="12" t="str">
        <f t="shared" si="0"/>
        <v>1 - Spring</v>
      </c>
      <c r="K70" s="1"/>
      <c r="L70" s="1"/>
      <c r="M70" s="1"/>
      <c r="N70" s="12" t="s">
        <v>2674</v>
      </c>
      <c r="O70" s="1" t="s">
        <v>179</v>
      </c>
      <c r="P70" s="1"/>
      <c r="Q70" s="1"/>
      <c r="R70" s="1"/>
      <c r="S70" s="1"/>
      <c r="T70" s="1"/>
      <c r="U70" s="1"/>
      <c r="V70" s="1"/>
      <c r="W70" s="1"/>
      <c r="X70" s="1"/>
      <c r="Y70" s="13">
        <v>28.848514001000101</v>
      </c>
      <c r="Z70" s="13">
        <v>-82.746251999999998</v>
      </c>
      <c r="AA70" s="1"/>
      <c r="AB70" s="1"/>
      <c r="AC70" s="1"/>
      <c r="AD70" s="1"/>
      <c r="AE70" s="1"/>
      <c r="AF70" s="1"/>
      <c r="AG70" s="1"/>
      <c r="AH70" s="1"/>
      <c r="AI70" s="1"/>
      <c r="AJ70" s="1"/>
      <c r="AK70" s="1"/>
      <c r="AL70" s="1"/>
      <c r="AM70" s="1"/>
    </row>
    <row r="71" spans="1:39" ht="14.25" customHeight="1" x14ac:dyDescent="0.55000000000000004">
      <c r="A71" s="12">
        <v>70</v>
      </c>
      <c r="B71" s="1" t="s">
        <v>19</v>
      </c>
      <c r="C71" s="1" t="s">
        <v>173</v>
      </c>
      <c r="D71" s="1" t="s">
        <v>174</v>
      </c>
      <c r="E71" s="1" t="s">
        <v>22</v>
      </c>
      <c r="F71" s="12" t="s">
        <v>2644</v>
      </c>
      <c r="G71" s="2">
        <v>42489</v>
      </c>
      <c r="H71" s="12">
        <v>2016</v>
      </c>
      <c r="I71" s="12">
        <v>4</v>
      </c>
      <c r="J71" s="12" t="str">
        <f t="shared" si="0"/>
        <v>1 - Spring</v>
      </c>
      <c r="K71" s="1"/>
      <c r="L71" s="1"/>
      <c r="M71" s="1"/>
      <c r="N71" s="12" t="s">
        <v>2675</v>
      </c>
      <c r="O71" s="1" t="s">
        <v>179</v>
      </c>
      <c r="P71" s="1"/>
      <c r="Q71" s="1"/>
      <c r="R71" s="1"/>
      <c r="S71" s="1"/>
      <c r="T71" s="1"/>
      <c r="U71" s="1"/>
      <c r="V71" s="1"/>
      <c r="W71" s="1"/>
      <c r="X71" s="1"/>
      <c r="Y71" s="13">
        <v>28.848345999999999</v>
      </c>
      <c r="Z71" s="13">
        <v>-82.746409999999997</v>
      </c>
      <c r="AA71" s="1"/>
      <c r="AB71" s="1"/>
      <c r="AC71" s="1"/>
      <c r="AD71" s="1"/>
      <c r="AE71" s="1"/>
      <c r="AF71" s="1"/>
      <c r="AG71" s="1"/>
      <c r="AH71" s="1"/>
      <c r="AI71" s="1"/>
      <c r="AJ71" s="1"/>
      <c r="AK71" s="1"/>
      <c r="AL71" s="1"/>
      <c r="AM71" s="1"/>
    </row>
    <row r="72" spans="1:39" ht="14.25" customHeight="1" x14ac:dyDescent="0.55000000000000004">
      <c r="A72" s="12">
        <v>71</v>
      </c>
      <c r="B72" s="1" t="s">
        <v>19</v>
      </c>
      <c r="C72" s="1" t="s">
        <v>173</v>
      </c>
      <c r="D72" s="1" t="s">
        <v>174</v>
      </c>
      <c r="E72" s="1" t="s">
        <v>22</v>
      </c>
      <c r="F72" s="12" t="s">
        <v>2644</v>
      </c>
      <c r="G72" s="2">
        <v>42489</v>
      </c>
      <c r="H72" s="12">
        <v>2016</v>
      </c>
      <c r="I72" s="12">
        <v>4</v>
      </c>
      <c r="J72" s="12" t="str">
        <f t="shared" si="0"/>
        <v>1 - Spring</v>
      </c>
      <c r="K72" s="1"/>
      <c r="L72" s="1"/>
      <c r="M72" s="1"/>
      <c r="N72" s="12" t="s">
        <v>2675</v>
      </c>
      <c r="O72" s="1" t="s">
        <v>179</v>
      </c>
      <c r="P72" s="1"/>
      <c r="Q72" s="1"/>
      <c r="R72" s="1"/>
      <c r="S72" s="1"/>
      <c r="T72" s="1"/>
      <c r="U72" s="1"/>
      <c r="V72" s="1"/>
      <c r="W72" s="1"/>
      <c r="X72" s="1"/>
      <c r="Y72" s="13">
        <v>28.848023001000101</v>
      </c>
      <c r="Z72" s="13">
        <v>-82.746765001</v>
      </c>
      <c r="AA72" s="1"/>
      <c r="AB72" s="1"/>
      <c r="AC72" s="1"/>
      <c r="AD72" s="1"/>
      <c r="AE72" s="1"/>
      <c r="AF72" s="1"/>
      <c r="AG72" s="1"/>
      <c r="AH72" s="1"/>
      <c r="AI72" s="1"/>
      <c r="AJ72" s="1"/>
      <c r="AK72" s="1"/>
      <c r="AL72" s="1"/>
      <c r="AM72" s="1"/>
    </row>
    <row r="73" spans="1:39" ht="14.25" customHeight="1" x14ac:dyDescent="0.55000000000000004">
      <c r="A73" s="12">
        <v>72</v>
      </c>
      <c r="B73" s="1" t="s">
        <v>19</v>
      </c>
      <c r="C73" s="1" t="s">
        <v>173</v>
      </c>
      <c r="D73" s="1" t="s">
        <v>174</v>
      </c>
      <c r="E73" s="1" t="s">
        <v>22</v>
      </c>
      <c r="F73" s="12" t="s">
        <v>2644</v>
      </c>
      <c r="G73" s="2">
        <v>42489</v>
      </c>
      <c r="H73" s="12">
        <v>2016</v>
      </c>
      <c r="I73" s="12">
        <v>4</v>
      </c>
      <c r="J73" s="12" t="str">
        <f t="shared" si="0"/>
        <v>1 - Spring</v>
      </c>
      <c r="K73" s="1"/>
      <c r="L73" s="1"/>
      <c r="M73" s="1"/>
      <c r="N73" s="12" t="s">
        <v>2676</v>
      </c>
      <c r="O73" s="1" t="s">
        <v>179</v>
      </c>
      <c r="P73" s="1"/>
      <c r="Q73" s="1"/>
      <c r="R73" s="1"/>
      <c r="S73" s="1"/>
      <c r="T73" s="1"/>
      <c r="U73" s="1"/>
      <c r="V73" s="1"/>
      <c r="W73" s="1"/>
      <c r="X73" s="1"/>
      <c r="Y73" s="13">
        <v>28.8471440000001</v>
      </c>
      <c r="Z73" s="13">
        <v>-82.747136000999902</v>
      </c>
      <c r="AA73" s="1"/>
      <c r="AB73" s="1"/>
      <c r="AC73" s="1"/>
      <c r="AD73" s="1"/>
      <c r="AE73" s="1"/>
      <c r="AF73" s="1"/>
      <c r="AG73" s="1"/>
      <c r="AH73" s="1"/>
      <c r="AI73" s="1"/>
      <c r="AJ73" s="1"/>
      <c r="AK73" s="1"/>
      <c r="AL73" s="1"/>
      <c r="AM73" s="1"/>
    </row>
    <row r="74" spans="1:39" ht="14.25" customHeight="1" x14ac:dyDescent="0.55000000000000004">
      <c r="A74" s="12">
        <v>73</v>
      </c>
      <c r="B74" s="1" t="s">
        <v>19</v>
      </c>
      <c r="C74" s="1" t="s">
        <v>173</v>
      </c>
      <c r="D74" s="1" t="s">
        <v>174</v>
      </c>
      <c r="E74" s="1" t="s">
        <v>22</v>
      </c>
      <c r="F74" s="12" t="s">
        <v>2644</v>
      </c>
      <c r="G74" s="2">
        <v>42489</v>
      </c>
      <c r="H74" s="12">
        <v>2016</v>
      </c>
      <c r="I74" s="12">
        <v>4</v>
      </c>
      <c r="J74" s="12" t="str">
        <f t="shared" si="0"/>
        <v>1 - Spring</v>
      </c>
      <c r="K74" s="1"/>
      <c r="L74" s="1"/>
      <c r="M74" s="1"/>
      <c r="N74" s="12" t="s">
        <v>2676</v>
      </c>
      <c r="O74" s="1" t="s">
        <v>179</v>
      </c>
      <c r="P74" s="1"/>
      <c r="Q74" s="1"/>
      <c r="R74" s="1"/>
      <c r="S74" s="1"/>
      <c r="T74" s="1"/>
      <c r="U74" s="1"/>
      <c r="V74" s="1"/>
      <c r="W74" s="1"/>
      <c r="X74" s="1"/>
      <c r="Y74" s="13">
        <v>28.846231</v>
      </c>
      <c r="Z74" s="13">
        <v>-82.74736</v>
      </c>
      <c r="AA74" s="1"/>
      <c r="AB74" s="1"/>
      <c r="AC74" s="1"/>
      <c r="AD74" s="1"/>
      <c r="AE74" s="1"/>
      <c r="AF74" s="1"/>
      <c r="AG74" s="1"/>
      <c r="AH74" s="1"/>
      <c r="AI74" s="1"/>
      <c r="AJ74" s="1"/>
      <c r="AK74" s="1"/>
      <c r="AL74" s="1"/>
      <c r="AM74" s="1"/>
    </row>
    <row r="75" spans="1:39" ht="14.25" customHeight="1" x14ac:dyDescent="0.55000000000000004">
      <c r="A75" s="12">
        <v>74</v>
      </c>
      <c r="B75" s="1" t="s">
        <v>19</v>
      </c>
      <c r="C75" s="1" t="s">
        <v>173</v>
      </c>
      <c r="D75" s="1" t="s">
        <v>174</v>
      </c>
      <c r="E75" s="1" t="s">
        <v>22</v>
      </c>
      <c r="F75" s="12" t="s">
        <v>2644</v>
      </c>
      <c r="G75" s="2">
        <v>42489</v>
      </c>
      <c r="H75" s="12">
        <v>2016</v>
      </c>
      <c r="I75" s="12">
        <v>4</v>
      </c>
      <c r="J75" s="12" t="str">
        <f t="shared" si="0"/>
        <v>1 - Spring</v>
      </c>
      <c r="K75" s="1"/>
      <c r="L75" s="1"/>
      <c r="M75" s="1"/>
      <c r="N75" s="12" t="s">
        <v>2677</v>
      </c>
      <c r="O75" s="1" t="s">
        <v>179</v>
      </c>
      <c r="P75" s="1"/>
      <c r="Q75" s="1"/>
      <c r="R75" s="1"/>
      <c r="S75" s="1"/>
      <c r="T75" s="1"/>
      <c r="U75" s="1"/>
      <c r="V75" s="1"/>
      <c r="W75" s="1"/>
      <c r="X75" s="1"/>
      <c r="Y75" s="13">
        <v>28.845705000000098</v>
      </c>
      <c r="Z75" s="13">
        <v>-82.747651000000005</v>
      </c>
      <c r="AA75" s="1"/>
      <c r="AB75" s="1"/>
      <c r="AC75" s="1"/>
      <c r="AD75" s="1"/>
      <c r="AE75" s="1"/>
      <c r="AF75" s="1"/>
      <c r="AG75" s="1"/>
      <c r="AH75" s="1"/>
      <c r="AI75" s="1"/>
      <c r="AJ75" s="1"/>
      <c r="AK75" s="1"/>
      <c r="AL75" s="1"/>
      <c r="AM75" s="1"/>
    </row>
    <row r="76" spans="1:39" ht="14.25" customHeight="1" x14ac:dyDescent="0.55000000000000004">
      <c r="A76" s="12">
        <v>75</v>
      </c>
      <c r="B76" s="1" t="s">
        <v>19</v>
      </c>
      <c r="C76" s="1" t="s">
        <v>173</v>
      </c>
      <c r="D76" s="1" t="s">
        <v>174</v>
      </c>
      <c r="E76" s="1" t="s">
        <v>22</v>
      </c>
      <c r="F76" s="12" t="s">
        <v>2644</v>
      </c>
      <c r="G76" s="2">
        <v>42489</v>
      </c>
      <c r="H76" s="12">
        <v>2016</v>
      </c>
      <c r="I76" s="12">
        <v>4</v>
      </c>
      <c r="J76" s="12" t="str">
        <f t="shared" si="0"/>
        <v>1 - Spring</v>
      </c>
      <c r="K76" s="1"/>
      <c r="L76" s="1"/>
      <c r="M76" s="1"/>
      <c r="N76" s="12" t="s">
        <v>2678</v>
      </c>
      <c r="O76" s="1" t="s">
        <v>179</v>
      </c>
      <c r="P76" s="1"/>
      <c r="Q76" s="1"/>
      <c r="R76" s="1"/>
      <c r="S76" s="1"/>
      <c r="T76" s="1"/>
      <c r="U76" s="1"/>
      <c r="V76" s="1"/>
      <c r="W76" s="1"/>
      <c r="X76" s="1"/>
      <c r="Y76" s="13">
        <v>28.844154000000099</v>
      </c>
      <c r="Z76" s="13">
        <v>-82.747630999999998</v>
      </c>
      <c r="AA76" s="1"/>
      <c r="AB76" s="1"/>
      <c r="AC76" s="1"/>
      <c r="AD76" s="1"/>
      <c r="AE76" s="1"/>
      <c r="AF76" s="1"/>
      <c r="AG76" s="1"/>
      <c r="AH76" s="1"/>
      <c r="AI76" s="1"/>
      <c r="AJ76" s="1"/>
      <c r="AK76" s="1"/>
      <c r="AL76" s="1"/>
      <c r="AM76" s="1"/>
    </row>
    <row r="77" spans="1:39" ht="14.25" customHeight="1" x14ac:dyDescent="0.55000000000000004">
      <c r="A77" s="12">
        <v>76</v>
      </c>
      <c r="B77" s="1" t="s">
        <v>19</v>
      </c>
      <c r="C77" s="1" t="s">
        <v>173</v>
      </c>
      <c r="D77" s="1" t="s">
        <v>174</v>
      </c>
      <c r="E77" s="1" t="s">
        <v>22</v>
      </c>
      <c r="F77" s="12" t="s">
        <v>2644</v>
      </c>
      <c r="G77" s="2">
        <v>42489</v>
      </c>
      <c r="H77" s="12">
        <v>2016</v>
      </c>
      <c r="I77" s="12">
        <v>4</v>
      </c>
      <c r="J77" s="12" t="str">
        <f t="shared" si="0"/>
        <v>1 - Spring</v>
      </c>
      <c r="K77" s="1"/>
      <c r="L77" s="1"/>
      <c r="M77" s="1"/>
      <c r="N77" s="12" t="s">
        <v>2678</v>
      </c>
      <c r="O77" s="1" t="s">
        <v>179</v>
      </c>
      <c r="P77" s="1"/>
      <c r="Q77" s="1"/>
      <c r="R77" s="1"/>
      <c r="S77" s="1"/>
      <c r="T77" s="1"/>
      <c r="U77" s="1"/>
      <c r="V77" s="1"/>
      <c r="W77" s="1"/>
      <c r="X77" s="1"/>
      <c r="Y77" s="13">
        <v>28.844138000000001</v>
      </c>
      <c r="Z77" s="13">
        <v>-82.747731999999999</v>
      </c>
      <c r="AA77" s="1"/>
      <c r="AB77" s="1"/>
      <c r="AC77" s="1"/>
      <c r="AD77" s="1"/>
      <c r="AE77" s="1"/>
      <c r="AF77" s="1"/>
      <c r="AG77" s="1"/>
      <c r="AH77" s="1"/>
      <c r="AI77" s="1"/>
      <c r="AJ77" s="1"/>
      <c r="AK77" s="1"/>
      <c r="AL77" s="1"/>
      <c r="AM77" s="1"/>
    </row>
    <row r="78" spans="1:39" ht="14.25" customHeight="1" x14ac:dyDescent="0.55000000000000004">
      <c r="A78" s="12">
        <v>77</v>
      </c>
      <c r="B78" s="1" t="s">
        <v>19</v>
      </c>
      <c r="C78" s="1" t="s">
        <v>173</v>
      </c>
      <c r="D78" s="1" t="s">
        <v>174</v>
      </c>
      <c r="E78" s="1" t="s">
        <v>22</v>
      </c>
      <c r="F78" s="12" t="s">
        <v>2644</v>
      </c>
      <c r="G78" s="2">
        <v>42489</v>
      </c>
      <c r="H78" s="12">
        <v>2016</v>
      </c>
      <c r="I78" s="12">
        <v>4</v>
      </c>
      <c r="J78" s="12" t="str">
        <f t="shared" si="0"/>
        <v>1 - Spring</v>
      </c>
      <c r="K78" s="1"/>
      <c r="L78" s="1"/>
      <c r="M78" s="1"/>
      <c r="N78" s="12" t="s">
        <v>2678</v>
      </c>
      <c r="O78" s="1" t="s">
        <v>179</v>
      </c>
      <c r="P78" s="1"/>
      <c r="Q78" s="1"/>
      <c r="R78" s="1"/>
      <c r="S78" s="1"/>
      <c r="T78" s="1"/>
      <c r="U78" s="1"/>
      <c r="V78" s="1"/>
      <c r="W78" s="1"/>
      <c r="X78" s="1"/>
      <c r="Y78" s="13">
        <v>28.844114999999999</v>
      </c>
      <c r="Z78" s="13">
        <v>-82.748142001000005</v>
      </c>
      <c r="AA78" s="1"/>
      <c r="AB78" s="1"/>
      <c r="AC78" s="1"/>
      <c r="AD78" s="1"/>
      <c r="AE78" s="1"/>
      <c r="AF78" s="1"/>
      <c r="AG78" s="1"/>
      <c r="AH78" s="1"/>
      <c r="AI78" s="1"/>
      <c r="AJ78" s="1"/>
      <c r="AK78" s="1"/>
      <c r="AL78" s="1"/>
      <c r="AM78" s="1"/>
    </row>
    <row r="79" spans="1:39" ht="14.25" customHeight="1" x14ac:dyDescent="0.55000000000000004">
      <c r="A79" s="12">
        <v>78</v>
      </c>
      <c r="B79" s="1" t="s">
        <v>19</v>
      </c>
      <c r="C79" s="1" t="s">
        <v>173</v>
      </c>
      <c r="D79" s="1" t="s">
        <v>174</v>
      </c>
      <c r="E79" s="1" t="s">
        <v>22</v>
      </c>
      <c r="F79" s="12" t="s">
        <v>2644</v>
      </c>
      <c r="G79" s="2">
        <v>42489</v>
      </c>
      <c r="H79" s="12">
        <v>2016</v>
      </c>
      <c r="I79" s="12">
        <v>4</v>
      </c>
      <c r="J79" s="12" t="str">
        <f t="shared" si="0"/>
        <v>1 - Spring</v>
      </c>
      <c r="K79" s="1"/>
      <c r="L79" s="1"/>
      <c r="M79" s="1"/>
      <c r="N79" s="12" t="s">
        <v>2679</v>
      </c>
      <c r="O79" s="1" t="s">
        <v>162</v>
      </c>
      <c r="P79" s="1"/>
      <c r="Q79" s="1"/>
      <c r="R79" s="1"/>
      <c r="S79" s="1"/>
      <c r="T79" s="1"/>
      <c r="U79" s="1"/>
      <c r="V79" s="1"/>
      <c r="W79" s="1"/>
      <c r="X79" s="1"/>
      <c r="Y79" s="13">
        <v>28.84365</v>
      </c>
      <c r="Z79" s="13">
        <v>-82.749144999999899</v>
      </c>
      <c r="AA79" s="1"/>
      <c r="AB79" s="1"/>
      <c r="AC79" s="1"/>
      <c r="AD79" s="1"/>
      <c r="AE79" s="1"/>
      <c r="AF79" s="1"/>
      <c r="AG79" s="1"/>
      <c r="AH79" s="1"/>
      <c r="AI79" s="1"/>
      <c r="AJ79" s="1"/>
      <c r="AK79" s="1"/>
      <c r="AL79" s="1"/>
      <c r="AM79" s="1"/>
    </row>
    <row r="80" spans="1:39" ht="14.25" customHeight="1" x14ac:dyDescent="0.55000000000000004">
      <c r="A80" s="12">
        <v>79</v>
      </c>
      <c r="B80" s="1" t="s">
        <v>19</v>
      </c>
      <c r="C80" s="1" t="s">
        <v>173</v>
      </c>
      <c r="D80" s="1" t="s">
        <v>174</v>
      </c>
      <c r="E80" s="1" t="s">
        <v>22</v>
      </c>
      <c r="F80" s="12" t="s">
        <v>2644</v>
      </c>
      <c r="G80" s="2">
        <v>42489</v>
      </c>
      <c r="H80" s="12">
        <v>2016</v>
      </c>
      <c r="I80" s="12">
        <v>4</v>
      </c>
      <c r="J80" s="12" t="str">
        <f t="shared" si="0"/>
        <v>1 - Spring</v>
      </c>
      <c r="K80" s="1"/>
      <c r="L80" s="1"/>
      <c r="M80" s="1"/>
      <c r="N80" s="12" t="s">
        <v>2680</v>
      </c>
      <c r="O80" s="1" t="s">
        <v>179</v>
      </c>
      <c r="P80" s="1"/>
      <c r="Q80" s="1"/>
      <c r="R80" s="1"/>
      <c r="S80" s="1"/>
      <c r="T80" s="1"/>
      <c r="U80" s="1"/>
      <c r="V80" s="1"/>
      <c r="W80" s="1"/>
      <c r="X80" s="1"/>
      <c r="Y80" s="13">
        <v>28.841982999999999</v>
      </c>
      <c r="Z80" s="13">
        <v>-82.749948000000003</v>
      </c>
      <c r="AA80" s="1"/>
      <c r="AB80" s="1"/>
      <c r="AC80" s="1"/>
      <c r="AD80" s="1"/>
      <c r="AE80" s="1"/>
      <c r="AF80" s="1"/>
      <c r="AG80" s="1"/>
      <c r="AH80" s="1"/>
      <c r="AI80" s="1"/>
      <c r="AJ80" s="1"/>
      <c r="AK80" s="1"/>
      <c r="AL80" s="1"/>
      <c r="AM80" s="1"/>
    </row>
    <row r="81" spans="1:39" ht="14.25" customHeight="1" x14ac:dyDescent="0.55000000000000004">
      <c r="A81" s="12">
        <v>80</v>
      </c>
      <c r="B81" s="1" t="s">
        <v>19</v>
      </c>
      <c r="C81" s="1" t="s">
        <v>173</v>
      </c>
      <c r="D81" s="1" t="s">
        <v>174</v>
      </c>
      <c r="E81" s="1" t="s">
        <v>22</v>
      </c>
      <c r="F81" s="12" t="s">
        <v>2644</v>
      </c>
      <c r="G81" s="2">
        <v>42489</v>
      </c>
      <c r="H81" s="12">
        <v>2016</v>
      </c>
      <c r="I81" s="12">
        <v>4</v>
      </c>
      <c r="J81" s="12" t="str">
        <f t="shared" si="0"/>
        <v>1 - Spring</v>
      </c>
      <c r="K81" s="1"/>
      <c r="L81" s="1"/>
      <c r="M81" s="1"/>
      <c r="N81" s="12" t="s">
        <v>2680</v>
      </c>
      <c r="O81" s="1" t="s">
        <v>179</v>
      </c>
      <c r="P81" s="1"/>
      <c r="Q81" s="1"/>
      <c r="R81" s="1"/>
      <c r="S81" s="1"/>
      <c r="T81" s="1"/>
      <c r="U81" s="1"/>
      <c r="V81" s="1"/>
      <c r="W81" s="1"/>
      <c r="X81" s="1"/>
      <c r="Y81" s="13">
        <v>28.841961000000001</v>
      </c>
      <c r="Z81" s="13">
        <v>-82.7499549999999</v>
      </c>
      <c r="AA81" s="1"/>
      <c r="AB81" s="1"/>
      <c r="AC81" s="1"/>
      <c r="AD81" s="1"/>
      <c r="AE81" s="1"/>
      <c r="AF81" s="1"/>
      <c r="AG81" s="1"/>
      <c r="AH81" s="1"/>
      <c r="AI81" s="1"/>
      <c r="AJ81" s="1"/>
      <c r="AK81" s="1"/>
      <c r="AL81" s="1"/>
      <c r="AM81" s="1"/>
    </row>
    <row r="82" spans="1:39" ht="14.25" customHeight="1" x14ac:dyDescent="0.55000000000000004">
      <c r="A82" s="12">
        <v>81</v>
      </c>
      <c r="B82" s="1" t="s">
        <v>19</v>
      </c>
      <c r="C82" s="1" t="s">
        <v>173</v>
      </c>
      <c r="D82" s="1" t="s">
        <v>174</v>
      </c>
      <c r="E82" s="1" t="s">
        <v>22</v>
      </c>
      <c r="F82" s="12" t="s">
        <v>2644</v>
      </c>
      <c r="G82" s="2">
        <v>42489</v>
      </c>
      <c r="H82" s="12">
        <v>2016</v>
      </c>
      <c r="I82" s="12">
        <v>4</v>
      </c>
      <c r="J82" s="12" t="str">
        <f t="shared" si="0"/>
        <v>1 - Spring</v>
      </c>
      <c r="K82" s="1"/>
      <c r="L82" s="1"/>
      <c r="M82" s="1"/>
      <c r="N82" s="12" t="s">
        <v>2680</v>
      </c>
      <c r="O82" s="1" t="s">
        <v>179</v>
      </c>
      <c r="P82" s="1"/>
      <c r="Q82" s="1"/>
      <c r="R82" s="1"/>
      <c r="S82" s="1"/>
      <c r="T82" s="1"/>
      <c r="U82" s="1"/>
      <c r="V82" s="1"/>
      <c r="W82" s="1"/>
      <c r="X82" s="1"/>
      <c r="Y82" s="13">
        <v>28.841676000000099</v>
      </c>
      <c r="Z82" s="13">
        <v>-82.750042000999898</v>
      </c>
      <c r="AA82" s="1"/>
      <c r="AB82" s="1"/>
      <c r="AC82" s="1"/>
      <c r="AD82" s="1"/>
      <c r="AE82" s="1"/>
      <c r="AF82" s="1"/>
      <c r="AG82" s="1"/>
      <c r="AH82" s="1"/>
      <c r="AI82" s="1"/>
      <c r="AJ82" s="1"/>
      <c r="AK82" s="1"/>
      <c r="AL82" s="1"/>
      <c r="AM82" s="1"/>
    </row>
    <row r="83" spans="1:39" ht="14.25" customHeight="1" x14ac:dyDescent="0.55000000000000004">
      <c r="A83" s="12">
        <v>82</v>
      </c>
      <c r="B83" s="1" t="s">
        <v>19</v>
      </c>
      <c r="C83" s="1" t="s">
        <v>173</v>
      </c>
      <c r="D83" s="1" t="s">
        <v>174</v>
      </c>
      <c r="E83" s="1" t="s">
        <v>22</v>
      </c>
      <c r="F83" s="12" t="s">
        <v>2644</v>
      </c>
      <c r="G83" s="2">
        <v>42489</v>
      </c>
      <c r="H83" s="12">
        <v>2016</v>
      </c>
      <c r="I83" s="12">
        <v>4</v>
      </c>
      <c r="J83" s="12" t="str">
        <f t="shared" si="0"/>
        <v>1 - Spring</v>
      </c>
      <c r="K83" s="1"/>
      <c r="L83" s="1"/>
      <c r="M83" s="1"/>
      <c r="N83" s="12" t="s">
        <v>2681</v>
      </c>
      <c r="O83" s="1" t="s">
        <v>179</v>
      </c>
      <c r="P83" s="1"/>
      <c r="Q83" s="1"/>
      <c r="R83" s="1"/>
      <c r="S83" s="1"/>
      <c r="T83" s="1"/>
      <c r="U83" s="1"/>
      <c r="V83" s="1"/>
      <c r="W83" s="1"/>
      <c r="X83" s="1"/>
      <c r="Y83" s="13">
        <v>28.840480000000099</v>
      </c>
      <c r="Z83" s="13">
        <v>-82.751271000000003</v>
      </c>
      <c r="AA83" s="1"/>
      <c r="AB83" s="1"/>
      <c r="AC83" s="1"/>
      <c r="AD83" s="1"/>
      <c r="AE83" s="1"/>
      <c r="AF83" s="1"/>
      <c r="AG83" s="1"/>
      <c r="AH83" s="1"/>
      <c r="AI83" s="1"/>
      <c r="AJ83" s="1"/>
      <c r="AK83" s="1"/>
      <c r="AL83" s="1"/>
      <c r="AM83" s="1"/>
    </row>
    <row r="84" spans="1:39" ht="14.25" customHeight="1" x14ac:dyDescent="0.55000000000000004">
      <c r="A84" s="12">
        <v>83</v>
      </c>
      <c r="B84" s="1" t="s">
        <v>19</v>
      </c>
      <c r="C84" s="1" t="s">
        <v>173</v>
      </c>
      <c r="D84" s="1" t="s">
        <v>174</v>
      </c>
      <c r="E84" s="1" t="s">
        <v>22</v>
      </c>
      <c r="F84" s="12" t="s">
        <v>2644</v>
      </c>
      <c r="G84" s="2">
        <v>42489</v>
      </c>
      <c r="H84" s="12">
        <v>2016</v>
      </c>
      <c r="I84" s="12">
        <v>4</v>
      </c>
      <c r="J84" s="12" t="str">
        <f t="shared" si="0"/>
        <v>1 - Spring</v>
      </c>
      <c r="K84" s="1"/>
      <c r="L84" s="1"/>
      <c r="M84" s="1"/>
      <c r="N84" s="12" t="s">
        <v>2681</v>
      </c>
      <c r="O84" s="1" t="s">
        <v>179</v>
      </c>
      <c r="P84" s="1"/>
      <c r="Q84" s="1"/>
      <c r="R84" s="1"/>
      <c r="S84" s="1"/>
      <c r="T84" s="1"/>
      <c r="U84" s="1"/>
      <c r="V84" s="1"/>
      <c r="W84" s="1"/>
      <c r="X84" s="1"/>
      <c r="Y84" s="13">
        <v>28.840426000000001</v>
      </c>
      <c r="Z84" s="13">
        <v>-82.751356999999999</v>
      </c>
      <c r="AA84" s="1"/>
      <c r="AB84" s="1"/>
      <c r="AC84" s="1"/>
      <c r="AD84" s="1"/>
      <c r="AE84" s="1"/>
      <c r="AF84" s="1"/>
      <c r="AG84" s="1"/>
      <c r="AH84" s="1"/>
      <c r="AI84" s="1"/>
      <c r="AJ84" s="1"/>
      <c r="AK84" s="1"/>
      <c r="AL84" s="1"/>
      <c r="AM84" s="1"/>
    </row>
    <row r="85" spans="1:39" ht="14.25" customHeight="1" x14ac:dyDescent="0.55000000000000004">
      <c r="A85" s="12">
        <v>84</v>
      </c>
      <c r="B85" s="1" t="s">
        <v>19</v>
      </c>
      <c r="C85" s="1" t="s">
        <v>173</v>
      </c>
      <c r="D85" s="1" t="s">
        <v>174</v>
      </c>
      <c r="E85" s="1" t="s">
        <v>22</v>
      </c>
      <c r="F85" s="12" t="s">
        <v>2644</v>
      </c>
      <c r="G85" s="2">
        <v>42489</v>
      </c>
      <c r="H85" s="12">
        <v>2016</v>
      </c>
      <c r="I85" s="12">
        <v>4</v>
      </c>
      <c r="J85" s="12" t="str">
        <f t="shared" si="0"/>
        <v>1 - Spring</v>
      </c>
      <c r="K85" s="1"/>
      <c r="L85" s="1"/>
      <c r="M85" s="1"/>
      <c r="N85" s="12" t="s">
        <v>2681</v>
      </c>
      <c r="O85" s="1" t="s">
        <v>179</v>
      </c>
      <c r="P85" s="1"/>
      <c r="Q85" s="1"/>
      <c r="R85" s="1"/>
      <c r="S85" s="1"/>
      <c r="T85" s="1"/>
      <c r="U85" s="1"/>
      <c r="V85" s="1"/>
      <c r="W85" s="1"/>
      <c r="X85" s="1"/>
      <c r="Y85" s="13">
        <v>28.8401460000001</v>
      </c>
      <c r="Z85" s="13">
        <v>-82.751661999999996</v>
      </c>
      <c r="AA85" s="1"/>
      <c r="AB85" s="1"/>
      <c r="AC85" s="1"/>
      <c r="AD85" s="1"/>
      <c r="AE85" s="1"/>
      <c r="AF85" s="1"/>
      <c r="AG85" s="1"/>
      <c r="AH85" s="1"/>
      <c r="AI85" s="1"/>
      <c r="AJ85" s="1"/>
      <c r="AK85" s="1"/>
      <c r="AL85" s="1"/>
      <c r="AM85" s="1"/>
    </row>
    <row r="86" spans="1:39" ht="14.25" customHeight="1" x14ac:dyDescent="0.55000000000000004">
      <c r="A86" s="12">
        <v>85</v>
      </c>
      <c r="B86" s="1" t="s">
        <v>19</v>
      </c>
      <c r="C86" s="1" t="s">
        <v>173</v>
      </c>
      <c r="D86" s="1" t="s">
        <v>174</v>
      </c>
      <c r="E86" s="1" t="s">
        <v>22</v>
      </c>
      <c r="F86" s="12" t="s">
        <v>2644</v>
      </c>
      <c r="G86" s="2">
        <v>42489</v>
      </c>
      <c r="H86" s="12">
        <v>2016</v>
      </c>
      <c r="I86" s="12">
        <v>4</v>
      </c>
      <c r="J86" s="12" t="str">
        <f t="shared" si="0"/>
        <v>1 - Spring</v>
      </c>
      <c r="K86" s="1"/>
      <c r="L86" s="1"/>
      <c r="M86" s="1"/>
      <c r="N86" s="12" t="s">
        <v>2681</v>
      </c>
      <c r="O86" s="1" t="s">
        <v>179</v>
      </c>
      <c r="P86" s="1"/>
      <c r="Q86" s="1"/>
      <c r="R86" s="1"/>
      <c r="S86" s="1"/>
      <c r="T86" s="1"/>
      <c r="U86" s="1"/>
      <c r="V86" s="1"/>
      <c r="W86" s="1"/>
      <c r="X86" s="1"/>
      <c r="Y86" s="13">
        <v>28.840131</v>
      </c>
      <c r="Z86" s="13">
        <v>-82.751679000999999</v>
      </c>
      <c r="AA86" s="1"/>
      <c r="AB86" s="1"/>
      <c r="AC86" s="1"/>
      <c r="AD86" s="1"/>
      <c r="AE86" s="1"/>
      <c r="AF86" s="1"/>
      <c r="AG86" s="1"/>
      <c r="AH86" s="1"/>
      <c r="AI86" s="1"/>
      <c r="AJ86" s="1"/>
      <c r="AK86" s="1"/>
      <c r="AL86" s="1"/>
      <c r="AM86" s="1"/>
    </row>
    <row r="87" spans="1:39" ht="14.25" customHeight="1" x14ac:dyDescent="0.55000000000000004">
      <c r="A87" s="12">
        <v>86</v>
      </c>
      <c r="B87" s="1" t="s">
        <v>19</v>
      </c>
      <c r="C87" s="1" t="s">
        <v>173</v>
      </c>
      <c r="D87" s="1" t="s">
        <v>174</v>
      </c>
      <c r="E87" s="1" t="s">
        <v>22</v>
      </c>
      <c r="F87" s="12" t="s">
        <v>2644</v>
      </c>
      <c r="G87" s="2">
        <v>42489</v>
      </c>
      <c r="H87" s="12">
        <v>2016</v>
      </c>
      <c r="I87" s="12">
        <v>4</v>
      </c>
      <c r="J87" s="12" t="str">
        <f t="shared" si="0"/>
        <v>1 - Spring</v>
      </c>
      <c r="K87" s="1"/>
      <c r="L87" s="1"/>
      <c r="M87" s="1"/>
      <c r="N87" s="12" t="s">
        <v>2681</v>
      </c>
      <c r="O87" s="1" t="s">
        <v>162</v>
      </c>
      <c r="P87" s="1"/>
      <c r="Q87" s="1"/>
      <c r="R87" s="1"/>
      <c r="S87" s="1"/>
      <c r="T87" s="1"/>
      <c r="U87" s="1"/>
      <c r="V87" s="1"/>
      <c r="W87" s="1"/>
      <c r="X87" s="1"/>
      <c r="Y87" s="13">
        <v>28.840629999000001</v>
      </c>
      <c r="Z87" s="13">
        <v>-82.751033000999897</v>
      </c>
      <c r="AA87" s="1"/>
      <c r="AB87" s="1"/>
      <c r="AC87" s="1"/>
      <c r="AD87" s="1"/>
      <c r="AE87" s="1"/>
      <c r="AF87" s="1"/>
      <c r="AG87" s="1"/>
      <c r="AH87" s="1"/>
      <c r="AI87" s="1"/>
      <c r="AJ87" s="1"/>
      <c r="AK87" s="1"/>
      <c r="AL87" s="1"/>
      <c r="AM87" s="1"/>
    </row>
    <row r="88" spans="1:39" ht="14.25" customHeight="1" x14ac:dyDescent="0.55000000000000004">
      <c r="A88" s="12">
        <v>87</v>
      </c>
      <c r="B88" s="1" t="s">
        <v>19</v>
      </c>
      <c r="C88" s="1" t="s">
        <v>173</v>
      </c>
      <c r="D88" s="1" t="s">
        <v>174</v>
      </c>
      <c r="E88" s="1" t="s">
        <v>22</v>
      </c>
      <c r="F88" s="12" t="s">
        <v>2644</v>
      </c>
      <c r="G88" s="2">
        <v>42489</v>
      </c>
      <c r="H88" s="12">
        <v>2016</v>
      </c>
      <c r="I88" s="12">
        <v>4</v>
      </c>
      <c r="J88" s="12" t="str">
        <f t="shared" si="0"/>
        <v>1 - Spring</v>
      </c>
      <c r="K88" s="1"/>
      <c r="L88" s="1"/>
      <c r="M88" s="1"/>
      <c r="N88" s="12" t="s">
        <v>2681</v>
      </c>
      <c r="O88" s="1" t="s">
        <v>162</v>
      </c>
      <c r="P88" s="1"/>
      <c r="Q88" s="1"/>
      <c r="R88" s="1"/>
      <c r="S88" s="1"/>
      <c r="T88" s="1"/>
      <c r="U88" s="1"/>
      <c r="V88" s="1"/>
      <c r="W88" s="1"/>
      <c r="X88" s="1"/>
      <c r="Y88" s="13">
        <v>28.840294</v>
      </c>
      <c r="Z88" s="13">
        <v>-82.751498999999995</v>
      </c>
      <c r="AA88" s="1"/>
      <c r="AB88" s="1"/>
      <c r="AC88" s="1"/>
      <c r="AD88" s="1"/>
      <c r="AE88" s="1"/>
      <c r="AF88" s="1"/>
      <c r="AG88" s="1"/>
      <c r="AH88" s="1"/>
      <c r="AI88" s="1"/>
      <c r="AJ88" s="1"/>
      <c r="AK88" s="1"/>
      <c r="AL88" s="1"/>
      <c r="AM88" s="1"/>
    </row>
    <row r="89" spans="1:39" ht="14.25" customHeight="1" x14ac:dyDescent="0.55000000000000004">
      <c r="A89" s="12">
        <v>88</v>
      </c>
      <c r="B89" s="1" t="s">
        <v>19</v>
      </c>
      <c r="C89" s="1" t="s">
        <v>173</v>
      </c>
      <c r="D89" s="1" t="s">
        <v>174</v>
      </c>
      <c r="E89" s="1" t="s">
        <v>22</v>
      </c>
      <c r="F89" s="12" t="s">
        <v>2644</v>
      </c>
      <c r="G89" s="2">
        <v>42489</v>
      </c>
      <c r="H89" s="12">
        <v>2016</v>
      </c>
      <c r="I89" s="12">
        <v>4</v>
      </c>
      <c r="J89" s="12" t="str">
        <f t="shared" si="0"/>
        <v>1 - Spring</v>
      </c>
      <c r="K89" s="1"/>
      <c r="L89" s="1"/>
      <c r="M89" s="1"/>
      <c r="N89" s="12" t="s">
        <v>2682</v>
      </c>
      <c r="O89" s="1" t="s">
        <v>179</v>
      </c>
      <c r="P89" s="1"/>
      <c r="Q89" s="1"/>
      <c r="R89" s="1"/>
      <c r="S89" s="1"/>
      <c r="T89" s="1"/>
      <c r="U89" s="1"/>
      <c r="V89" s="1"/>
      <c r="W89" s="1"/>
      <c r="X89" s="1"/>
      <c r="Y89" s="13">
        <v>28.840019000000002</v>
      </c>
      <c r="Z89" s="13">
        <v>-82.751767001000005</v>
      </c>
      <c r="AA89" s="1"/>
      <c r="AB89" s="1"/>
      <c r="AC89" s="1"/>
      <c r="AD89" s="1"/>
      <c r="AE89" s="1"/>
      <c r="AF89" s="1"/>
      <c r="AG89" s="1"/>
      <c r="AH89" s="1"/>
      <c r="AI89" s="1"/>
      <c r="AJ89" s="1"/>
      <c r="AK89" s="1"/>
      <c r="AL89" s="1"/>
      <c r="AM89" s="1"/>
    </row>
    <row r="90" spans="1:39" ht="14.25" customHeight="1" x14ac:dyDescent="0.55000000000000004">
      <c r="A90" s="12">
        <v>89</v>
      </c>
      <c r="B90" s="1" t="s">
        <v>19</v>
      </c>
      <c r="C90" s="1" t="s">
        <v>173</v>
      </c>
      <c r="D90" s="1" t="s">
        <v>174</v>
      </c>
      <c r="E90" s="1" t="s">
        <v>22</v>
      </c>
      <c r="F90" s="12" t="s">
        <v>2644</v>
      </c>
      <c r="G90" s="2">
        <v>42489</v>
      </c>
      <c r="H90" s="12">
        <v>2016</v>
      </c>
      <c r="I90" s="12">
        <v>4</v>
      </c>
      <c r="J90" s="12" t="str">
        <f t="shared" si="0"/>
        <v>1 - Spring</v>
      </c>
      <c r="K90" s="1"/>
      <c r="L90" s="1"/>
      <c r="M90" s="1"/>
      <c r="N90" s="12" t="s">
        <v>2682</v>
      </c>
      <c r="O90" s="1" t="s">
        <v>179</v>
      </c>
      <c r="P90" s="1"/>
      <c r="Q90" s="1"/>
      <c r="R90" s="1"/>
      <c r="S90" s="1"/>
      <c r="T90" s="1"/>
      <c r="U90" s="1"/>
      <c r="V90" s="1"/>
      <c r="W90" s="1"/>
      <c r="X90" s="1"/>
      <c r="Y90" s="13">
        <v>28.8396000000001</v>
      </c>
      <c r="Z90" s="13">
        <v>-82.752023999999906</v>
      </c>
      <c r="AA90" s="1"/>
      <c r="AB90" s="1"/>
      <c r="AC90" s="1"/>
      <c r="AD90" s="1"/>
      <c r="AE90" s="1"/>
      <c r="AF90" s="1"/>
      <c r="AG90" s="1"/>
      <c r="AH90" s="1"/>
      <c r="AI90" s="1"/>
      <c r="AJ90" s="1"/>
      <c r="AK90" s="1"/>
      <c r="AL90" s="1"/>
      <c r="AM90" s="1"/>
    </row>
    <row r="91" spans="1:39" ht="14.25" customHeight="1" x14ac:dyDescent="0.55000000000000004">
      <c r="A91" s="12">
        <v>90</v>
      </c>
      <c r="B91" s="1" t="s">
        <v>19</v>
      </c>
      <c r="C91" s="1" t="s">
        <v>173</v>
      </c>
      <c r="D91" s="1" t="s">
        <v>174</v>
      </c>
      <c r="E91" s="1" t="s">
        <v>22</v>
      </c>
      <c r="F91" s="12" t="s">
        <v>2644</v>
      </c>
      <c r="G91" s="2">
        <v>42489</v>
      </c>
      <c r="H91" s="12">
        <v>2016</v>
      </c>
      <c r="I91" s="12">
        <v>4</v>
      </c>
      <c r="J91" s="12" t="str">
        <f t="shared" si="0"/>
        <v>1 - Spring</v>
      </c>
      <c r="K91" s="1"/>
      <c r="L91" s="1"/>
      <c r="M91" s="1"/>
      <c r="N91" s="12" t="s">
        <v>2682</v>
      </c>
      <c r="O91" s="1" t="s">
        <v>179</v>
      </c>
      <c r="P91" s="1"/>
      <c r="Q91" s="1"/>
      <c r="R91" s="1"/>
      <c r="S91" s="1"/>
      <c r="T91" s="1"/>
      <c r="U91" s="1"/>
      <c r="V91" s="1"/>
      <c r="W91" s="1"/>
      <c r="X91" s="1"/>
      <c r="Y91" s="13">
        <v>28.839518000000101</v>
      </c>
      <c r="Z91" s="13">
        <v>-82.752052000999996</v>
      </c>
      <c r="AA91" s="1"/>
      <c r="AB91" s="1"/>
      <c r="AC91" s="1"/>
      <c r="AD91" s="1"/>
      <c r="AE91" s="1"/>
      <c r="AF91" s="1"/>
      <c r="AG91" s="1"/>
      <c r="AH91" s="1"/>
      <c r="AI91" s="1"/>
      <c r="AJ91" s="1"/>
      <c r="AK91" s="1"/>
      <c r="AL91" s="1"/>
      <c r="AM91" s="1"/>
    </row>
    <row r="92" spans="1:39" ht="14.25" customHeight="1" x14ac:dyDescent="0.55000000000000004">
      <c r="A92" s="12">
        <v>91</v>
      </c>
      <c r="B92" s="1" t="s">
        <v>19</v>
      </c>
      <c r="C92" s="1" t="s">
        <v>173</v>
      </c>
      <c r="D92" s="1" t="s">
        <v>174</v>
      </c>
      <c r="E92" s="1" t="s">
        <v>22</v>
      </c>
      <c r="F92" s="12" t="s">
        <v>2644</v>
      </c>
      <c r="G92" s="2">
        <v>42489</v>
      </c>
      <c r="H92" s="12">
        <v>2016</v>
      </c>
      <c r="I92" s="12">
        <v>4</v>
      </c>
      <c r="J92" s="12" t="str">
        <f t="shared" si="0"/>
        <v>1 - Spring</v>
      </c>
      <c r="K92" s="1"/>
      <c r="L92" s="1"/>
      <c r="M92" s="1"/>
      <c r="N92" s="12" t="s">
        <v>2682</v>
      </c>
      <c r="O92" s="1" t="s">
        <v>162</v>
      </c>
      <c r="P92" s="1"/>
      <c r="Q92" s="1"/>
      <c r="R92" s="1"/>
      <c r="S92" s="1"/>
      <c r="T92" s="1"/>
      <c r="U92" s="1"/>
      <c r="V92" s="1"/>
      <c r="W92" s="1"/>
      <c r="X92" s="1"/>
      <c r="Y92" s="13">
        <v>28.839003000000002</v>
      </c>
      <c r="Z92" s="13">
        <v>-82.752110000999906</v>
      </c>
      <c r="AA92" s="1"/>
      <c r="AB92" s="1"/>
      <c r="AC92" s="1"/>
      <c r="AD92" s="1"/>
      <c r="AE92" s="1"/>
      <c r="AF92" s="1"/>
      <c r="AG92" s="1"/>
      <c r="AH92" s="1"/>
      <c r="AI92" s="1"/>
      <c r="AJ92" s="1"/>
      <c r="AK92" s="1"/>
      <c r="AL92" s="1"/>
      <c r="AM92" s="1"/>
    </row>
    <row r="93" spans="1:39" ht="14.25" customHeight="1" x14ac:dyDescent="0.55000000000000004">
      <c r="A93" s="12">
        <v>92</v>
      </c>
      <c r="B93" s="1" t="s">
        <v>19</v>
      </c>
      <c r="C93" s="1" t="s">
        <v>173</v>
      </c>
      <c r="D93" s="1" t="s">
        <v>174</v>
      </c>
      <c r="E93" s="1" t="s">
        <v>22</v>
      </c>
      <c r="F93" s="12" t="s">
        <v>2644</v>
      </c>
      <c r="G93" s="2">
        <v>42489</v>
      </c>
      <c r="H93" s="12">
        <v>2016</v>
      </c>
      <c r="I93" s="12">
        <v>4</v>
      </c>
      <c r="J93" s="12" t="str">
        <f t="shared" si="0"/>
        <v>1 - Spring</v>
      </c>
      <c r="K93" s="1"/>
      <c r="L93" s="1"/>
      <c r="M93" s="1"/>
      <c r="N93" s="12" t="s">
        <v>2683</v>
      </c>
      <c r="O93" s="1" t="s">
        <v>179</v>
      </c>
      <c r="P93" s="1"/>
      <c r="Q93" s="1"/>
      <c r="R93" s="1"/>
      <c r="S93" s="1"/>
      <c r="T93" s="1"/>
      <c r="U93" s="1"/>
      <c r="V93" s="1"/>
      <c r="W93" s="1"/>
      <c r="X93" s="1"/>
      <c r="Y93" s="13">
        <v>28.838734999000099</v>
      </c>
      <c r="Z93" s="13">
        <v>-82.752138000999906</v>
      </c>
      <c r="AA93" s="1"/>
      <c r="AB93" s="1"/>
      <c r="AC93" s="1"/>
      <c r="AD93" s="1"/>
      <c r="AE93" s="1"/>
      <c r="AF93" s="1"/>
      <c r="AG93" s="1"/>
      <c r="AH93" s="1"/>
      <c r="AI93" s="1"/>
      <c r="AJ93" s="1"/>
      <c r="AK93" s="1"/>
      <c r="AL93" s="1"/>
      <c r="AM93" s="1"/>
    </row>
    <row r="94" spans="1:39" ht="14.25" customHeight="1" x14ac:dyDescent="0.55000000000000004">
      <c r="A94" s="12">
        <v>93</v>
      </c>
      <c r="B94" s="1" t="s">
        <v>19</v>
      </c>
      <c r="C94" s="1" t="s">
        <v>173</v>
      </c>
      <c r="D94" s="1" t="s">
        <v>174</v>
      </c>
      <c r="E94" s="1" t="s">
        <v>22</v>
      </c>
      <c r="F94" s="12" t="s">
        <v>2644</v>
      </c>
      <c r="G94" s="2">
        <v>42489</v>
      </c>
      <c r="H94" s="12">
        <v>2016</v>
      </c>
      <c r="I94" s="12">
        <v>4</v>
      </c>
      <c r="J94" s="12" t="str">
        <f t="shared" si="0"/>
        <v>1 - Spring</v>
      </c>
      <c r="K94" s="1"/>
      <c r="L94" s="1"/>
      <c r="M94" s="1"/>
      <c r="N94" s="12" t="s">
        <v>2683</v>
      </c>
      <c r="O94" s="1" t="s">
        <v>179</v>
      </c>
      <c r="P94" s="1"/>
      <c r="Q94" s="1"/>
      <c r="R94" s="1"/>
      <c r="S94" s="1"/>
      <c r="T94" s="1"/>
      <c r="U94" s="1"/>
      <c r="V94" s="1"/>
      <c r="W94" s="1"/>
      <c r="X94" s="1"/>
      <c r="Y94" s="13">
        <v>28.838118000000101</v>
      </c>
      <c r="Z94" s="13">
        <v>-82.752260000999996</v>
      </c>
      <c r="AA94" s="1"/>
      <c r="AB94" s="1"/>
      <c r="AC94" s="1"/>
      <c r="AD94" s="1"/>
      <c r="AE94" s="1"/>
      <c r="AF94" s="1"/>
      <c r="AG94" s="1"/>
      <c r="AH94" s="1"/>
      <c r="AI94" s="1"/>
      <c r="AJ94" s="1"/>
      <c r="AK94" s="1"/>
      <c r="AL94" s="1"/>
      <c r="AM94" s="1"/>
    </row>
    <row r="95" spans="1:39" ht="14.25" customHeight="1" x14ac:dyDescent="0.55000000000000004">
      <c r="A95" s="12">
        <v>94</v>
      </c>
      <c r="B95" s="1" t="s">
        <v>19</v>
      </c>
      <c r="C95" s="1" t="s">
        <v>173</v>
      </c>
      <c r="D95" s="1" t="s">
        <v>174</v>
      </c>
      <c r="E95" s="1" t="s">
        <v>22</v>
      </c>
      <c r="F95" s="12" t="s">
        <v>2644</v>
      </c>
      <c r="G95" s="2">
        <v>42489</v>
      </c>
      <c r="H95" s="12">
        <v>2016</v>
      </c>
      <c r="I95" s="12">
        <v>4</v>
      </c>
      <c r="J95" s="12" t="str">
        <f t="shared" si="0"/>
        <v>1 - Spring</v>
      </c>
      <c r="K95" s="1"/>
      <c r="L95" s="1"/>
      <c r="M95" s="1"/>
      <c r="N95" s="12" t="s">
        <v>2683</v>
      </c>
      <c r="O95" s="1" t="s">
        <v>179</v>
      </c>
      <c r="P95" s="1"/>
      <c r="Q95" s="1"/>
      <c r="R95" s="1"/>
      <c r="S95" s="1"/>
      <c r="T95" s="1"/>
      <c r="U95" s="1"/>
      <c r="V95" s="1"/>
      <c r="W95" s="1"/>
      <c r="X95" s="1"/>
      <c r="Y95" s="13">
        <v>28.837822999</v>
      </c>
      <c r="Z95" s="13">
        <v>-82.752386000999905</v>
      </c>
      <c r="AA95" s="1"/>
      <c r="AB95" s="1"/>
      <c r="AC95" s="1"/>
      <c r="AD95" s="1"/>
      <c r="AE95" s="1"/>
      <c r="AF95" s="1"/>
      <c r="AG95" s="1"/>
      <c r="AH95" s="1"/>
      <c r="AI95" s="1"/>
      <c r="AJ95" s="1"/>
      <c r="AK95" s="1"/>
      <c r="AL95" s="1"/>
      <c r="AM95" s="1"/>
    </row>
    <row r="96" spans="1:39" ht="14.25" customHeight="1" x14ac:dyDescent="0.55000000000000004">
      <c r="A96" s="12">
        <v>95</v>
      </c>
      <c r="B96" s="1" t="s">
        <v>19</v>
      </c>
      <c r="C96" s="1" t="s">
        <v>173</v>
      </c>
      <c r="D96" s="1" t="s">
        <v>174</v>
      </c>
      <c r="E96" s="1" t="s">
        <v>22</v>
      </c>
      <c r="F96" s="12" t="s">
        <v>2644</v>
      </c>
      <c r="G96" s="2">
        <v>42489</v>
      </c>
      <c r="H96" s="12">
        <v>2016</v>
      </c>
      <c r="I96" s="12">
        <v>4</v>
      </c>
      <c r="J96" s="12" t="str">
        <f t="shared" si="0"/>
        <v>1 - Spring</v>
      </c>
      <c r="K96" s="1"/>
      <c r="L96" s="1"/>
      <c r="M96" s="1"/>
      <c r="N96" s="12" t="s">
        <v>2684</v>
      </c>
      <c r="O96" s="1" t="s">
        <v>179</v>
      </c>
      <c r="P96" s="1"/>
      <c r="Q96" s="1"/>
      <c r="R96" s="1"/>
      <c r="S96" s="1"/>
      <c r="T96" s="1"/>
      <c r="U96" s="1"/>
      <c r="V96" s="1"/>
      <c r="W96" s="1"/>
      <c r="X96" s="1"/>
      <c r="Y96" s="13">
        <v>28.837472000000002</v>
      </c>
      <c r="Z96" s="13">
        <v>-82.752527000000001</v>
      </c>
      <c r="AA96" s="1"/>
      <c r="AB96" s="1"/>
      <c r="AC96" s="1"/>
      <c r="AD96" s="1"/>
      <c r="AE96" s="1"/>
      <c r="AF96" s="1"/>
      <c r="AG96" s="1"/>
      <c r="AH96" s="1"/>
      <c r="AI96" s="1"/>
      <c r="AJ96" s="1"/>
      <c r="AK96" s="1"/>
      <c r="AL96" s="1"/>
      <c r="AM96" s="1"/>
    </row>
    <row r="97" spans="1:39" ht="14.25" customHeight="1" x14ac:dyDescent="0.55000000000000004">
      <c r="A97" s="12">
        <v>96</v>
      </c>
      <c r="B97" s="1" t="s">
        <v>19</v>
      </c>
      <c r="C97" s="1" t="s">
        <v>173</v>
      </c>
      <c r="D97" s="1" t="s">
        <v>174</v>
      </c>
      <c r="E97" s="1" t="s">
        <v>22</v>
      </c>
      <c r="F97" s="12" t="s">
        <v>2644</v>
      </c>
      <c r="G97" s="2">
        <v>42489</v>
      </c>
      <c r="H97" s="12">
        <v>2016</v>
      </c>
      <c r="I97" s="12">
        <v>4</v>
      </c>
      <c r="J97" s="12" t="str">
        <f t="shared" si="0"/>
        <v>1 - Spring</v>
      </c>
      <c r="K97" s="1"/>
      <c r="L97" s="1"/>
      <c r="M97" s="1"/>
      <c r="N97" s="12" t="s">
        <v>2684</v>
      </c>
      <c r="O97" s="1" t="s">
        <v>179</v>
      </c>
      <c r="P97" s="1"/>
      <c r="Q97" s="1"/>
      <c r="R97" s="1"/>
      <c r="S97" s="1"/>
      <c r="T97" s="1"/>
      <c r="U97" s="1"/>
      <c r="V97" s="1"/>
      <c r="W97" s="1"/>
      <c r="X97" s="1"/>
      <c r="Y97" s="13">
        <v>28.837273</v>
      </c>
      <c r="Z97" s="13">
        <v>-82.752600999999999</v>
      </c>
      <c r="AA97" s="1"/>
      <c r="AB97" s="1"/>
      <c r="AC97" s="1"/>
      <c r="AD97" s="1"/>
      <c r="AE97" s="1"/>
      <c r="AF97" s="1"/>
      <c r="AG97" s="1"/>
      <c r="AH97" s="1"/>
      <c r="AI97" s="1"/>
      <c r="AJ97" s="1"/>
      <c r="AK97" s="1"/>
      <c r="AL97" s="1"/>
      <c r="AM97" s="1"/>
    </row>
    <row r="98" spans="1:39" ht="14.25" customHeight="1" x14ac:dyDescent="0.55000000000000004">
      <c r="A98" s="12">
        <v>97</v>
      </c>
      <c r="B98" s="1" t="s">
        <v>19</v>
      </c>
      <c r="C98" s="1" t="s">
        <v>173</v>
      </c>
      <c r="D98" s="1" t="s">
        <v>174</v>
      </c>
      <c r="E98" s="1" t="s">
        <v>22</v>
      </c>
      <c r="F98" s="12" t="s">
        <v>2644</v>
      </c>
      <c r="G98" s="2">
        <v>42489</v>
      </c>
      <c r="H98" s="12">
        <v>2016</v>
      </c>
      <c r="I98" s="12">
        <v>4</v>
      </c>
      <c r="J98" s="12" t="str">
        <f t="shared" si="0"/>
        <v>1 - Spring</v>
      </c>
      <c r="K98" s="1"/>
      <c r="L98" s="1"/>
      <c r="M98" s="1"/>
      <c r="N98" s="12" t="s">
        <v>2684</v>
      </c>
      <c r="O98" s="1" t="s">
        <v>179</v>
      </c>
      <c r="P98" s="1"/>
      <c r="Q98" s="1"/>
      <c r="R98" s="1"/>
      <c r="S98" s="1"/>
      <c r="T98" s="1"/>
      <c r="U98" s="1"/>
      <c r="V98" s="1"/>
      <c r="W98" s="1"/>
      <c r="X98" s="1"/>
      <c r="Y98" s="13">
        <v>28.837255999</v>
      </c>
      <c r="Z98" s="13">
        <v>-82.752605000999907</v>
      </c>
      <c r="AA98" s="1"/>
      <c r="AB98" s="1"/>
      <c r="AC98" s="1"/>
      <c r="AD98" s="1"/>
      <c r="AE98" s="1"/>
      <c r="AF98" s="1"/>
      <c r="AG98" s="1"/>
      <c r="AH98" s="1"/>
      <c r="AI98" s="1"/>
      <c r="AJ98" s="1"/>
      <c r="AK98" s="1"/>
      <c r="AL98" s="1"/>
      <c r="AM98" s="1"/>
    </row>
    <row r="99" spans="1:39" ht="14.25" customHeight="1" x14ac:dyDescent="0.55000000000000004">
      <c r="A99" s="12">
        <v>98</v>
      </c>
      <c r="B99" s="1" t="s">
        <v>19</v>
      </c>
      <c r="C99" s="1" t="s">
        <v>173</v>
      </c>
      <c r="D99" s="1" t="s">
        <v>174</v>
      </c>
      <c r="E99" s="1" t="s">
        <v>22</v>
      </c>
      <c r="F99" s="12" t="s">
        <v>2644</v>
      </c>
      <c r="G99" s="2">
        <v>42489</v>
      </c>
      <c r="H99" s="12">
        <v>2016</v>
      </c>
      <c r="I99" s="12">
        <v>4</v>
      </c>
      <c r="J99" s="12" t="str">
        <f t="shared" si="0"/>
        <v>1 - Spring</v>
      </c>
      <c r="K99" s="1"/>
      <c r="L99" s="1"/>
      <c r="M99" s="1"/>
      <c r="N99" s="12" t="s">
        <v>2684</v>
      </c>
      <c r="O99" s="1" t="s">
        <v>179</v>
      </c>
      <c r="P99" s="1"/>
      <c r="Q99" s="1"/>
      <c r="R99" s="1"/>
      <c r="S99" s="1"/>
      <c r="T99" s="1"/>
      <c r="U99" s="1"/>
      <c r="V99" s="1"/>
      <c r="W99" s="1"/>
      <c r="X99" s="1"/>
      <c r="Y99" s="13">
        <v>28.837223999000098</v>
      </c>
      <c r="Z99" s="13">
        <v>-82.752616000000003</v>
      </c>
      <c r="AA99" s="1"/>
      <c r="AB99" s="1"/>
      <c r="AC99" s="1"/>
      <c r="AD99" s="1"/>
      <c r="AE99" s="1"/>
      <c r="AF99" s="1"/>
      <c r="AG99" s="1"/>
      <c r="AH99" s="1"/>
      <c r="AI99" s="1"/>
      <c r="AJ99" s="1"/>
      <c r="AK99" s="1"/>
      <c r="AL99" s="1"/>
      <c r="AM99" s="1"/>
    </row>
    <row r="100" spans="1:39" ht="14.25" customHeight="1" x14ac:dyDescent="0.55000000000000004">
      <c r="A100" s="12">
        <v>99</v>
      </c>
      <c r="B100" s="1" t="s">
        <v>19</v>
      </c>
      <c r="C100" s="1" t="s">
        <v>173</v>
      </c>
      <c r="D100" s="1" t="s">
        <v>174</v>
      </c>
      <c r="E100" s="1" t="s">
        <v>22</v>
      </c>
      <c r="F100" s="12" t="s">
        <v>2644</v>
      </c>
      <c r="G100" s="2">
        <v>42489</v>
      </c>
      <c r="H100" s="12">
        <v>2016</v>
      </c>
      <c r="I100" s="12">
        <v>4</v>
      </c>
      <c r="J100" s="12" t="str">
        <f t="shared" si="0"/>
        <v>1 - Spring</v>
      </c>
      <c r="K100" s="1"/>
      <c r="L100" s="1"/>
      <c r="M100" s="1"/>
      <c r="N100" s="12" t="s">
        <v>2684</v>
      </c>
      <c r="O100" s="1" t="s">
        <v>179</v>
      </c>
      <c r="P100" s="1"/>
      <c r="Q100" s="1"/>
      <c r="R100" s="1"/>
      <c r="S100" s="1"/>
      <c r="T100" s="1"/>
      <c r="U100" s="1"/>
      <c r="V100" s="1"/>
      <c r="W100" s="1"/>
      <c r="X100" s="1"/>
      <c r="Y100" s="13">
        <v>28.837046999000101</v>
      </c>
      <c r="Z100" s="13">
        <v>-82.752649000000005</v>
      </c>
      <c r="AA100" s="1"/>
      <c r="AB100" s="1"/>
      <c r="AC100" s="1"/>
      <c r="AD100" s="1"/>
      <c r="AE100" s="1"/>
      <c r="AF100" s="1"/>
      <c r="AG100" s="1"/>
      <c r="AH100" s="1"/>
      <c r="AI100" s="1"/>
      <c r="AJ100" s="1"/>
      <c r="AK100" s="1"/>
      <c r="AL100" s="1"/>
      <c r="AM100" s="1"/>
    </row>
    <row r="101" spans="1:39" ht="14.25" customHeight="1" x14ac:dyDescent="0.55000000000000004">
      <c r="A101" s="12">
        <v>100</v>
      </c>
      <c r="B101" s="1" t="s">
        <v>19</v>
      </c>
      <c r="C101" s="1" t="s">
        <v>173</v>
      </c>
      <c r="D101" s="1" t="s">
        <v>174</v>
      </c>
      <c r="E101" s="1" t="s">
        <v>22</v>
      </c>
      <c r="F101" s="12" t="s">
        <v>2644</v>
      </c>
      <c r="G101" s="2">
        <v>42489</v>
      </c>
      <c r="H101" s="12">
        <v>2016</v>
      </c>
      <c r="I101" s="12">
        <v>4</v>
      </c>
      <c r="J101" s="12" t="str">
        <f t="shared" si="0"/>
        <v>1 - Spring</v>
      </c>
      <c r="K101" s="1"/>
      <c r="L101" s="1"/>
      <c r="M101" s="1"/>
      <c r="N101" s="12" t="s">
        <v>2684</v>
      </c>
      <c r="O101" s="1" t="s">
        <v>179</v>
      </c>
      <c r="P101" s="1"/>
      <c r="Q101" s="1"/>
      <c r="R101" s="1"/>
      <c r="S101" s="1"/>
      <c r="T101" s="1"/>
      <c r="U101" s="1"/>
      <c r="V101" s="1"/>
      <c r="W101" s="1"/>
      <c r="X101" s="1"/>
      <c r="Y101" s="13">
        <v>28.836906999000099</v>
      </c>
      <c r="Z101" s="13">
        <v>-82.752685001000003</v>
      </c>
      <c r="AA101" s="1"/>
      <c r="AB101" s="1"/>
      <c r="AC101" s="1"/>
      <c r="AD101" s="1"/>
      <c r="AE101" s="1"/>
      <c r="AF101" s="1"/>
      <c r="AG101" s="1"/>
      <c r="AH101" s="1"/>
      <c r="AI101" s="1"/>
      <c r="AJ101" s="1"/>
      <c r="AK101" s="1"/>
      <c r="AL101" s="1"/>
      <c r="AM101" s="1"/>
    </row>
    <row r="102" spans="1:39" ht="14.25" customHeight="1" x14ac:dyDescent="0.55000000000000004">
      <c r="A102" s="12">
        <v>101</v>
      </c>
      <c r="B102" s="1" t="s">
        <v>19</v>
      </c>
      <c r="C102" s="1" t="s">
        <v>173</v>
      </c>
      <c r="D102" s="1" t="s">
        <v>174</v>
      </c>
      <c r="E102" s="1" t="s">
        <v>22</v>
      </c>
      <c r="F102" s="12" t="s">
        <v>2644</v>
      </c>
      <c r="G102" s="2">
        <v>42489</v>
      </c>
      <c r="H102" s="12">
        <v>2016</v>
      </c>
      <c r="I102" s="12">
        <v>4</v>
      </c>
      <c r="J102" s="12" t="str">
        <f t="shared" si="0"/>
        <v>1 - Spring</v>
      </c>
      <c r="K102" s="1"/>
      <c r="L102" s="1"/>
      <c r="M102" s="1"/>
      <c r="N102" s="12" t="s">
        <v>2684</v>
      </c>
      <c r="O102" s="1" t="s">
        <v>179</v>
      </c>
      <c r="P102" s="1"/>
      <c r="Q102" s="1"/>
      <c r="R102" s="1"/>
      <c r="S102" s="1"/>
      <c r="T102" s="1"/>
      <c r="U102" s="1"/>
      <c r="V102" s="1"/>
      <c r="W102" s="1"/>
      <c r="X102" s="1"/>
      <c r="Y102" s="13">
        <v>28.836602999</v>
      </c>
      <c r="Z102" s="13">
        <v>-82.752836000999906</v>
      </c>
      <c r="AA102" s="1"/>
      <c r="AB102" s="1"/>
      <c r="AC102" s="1"/>
      <c r="AD102" s="1"/>
      <c r="AE102" s="1"/>
      <c r="AF102" s="1"/>
      <c r="AG102" s="1"/>
      <c r="AH102" s="1"/>
      <c r="AI102" s="1"/>
      <c r="AJ102" s="1"/>
      <c r="AK102" s="1"/>
      <c r="AL102" s="1"/>
      <c r="AM102" s="1"/>
    </row>
    <row r="103" spans="1:39" ht="14.25" customHeight="1" x14ac:dyDescent="0.55000000000000004">
      <c r="A103" s="12">
        <v>102</v>
      </c>
      <c r="B103" s="1" t="s">
        <v>19</v>
      </c>
      <c r="C103" s="1" t="s">
        <v>173</v>
      </c>
      <c r="D103" s="1" t="s">
        <v>174</v>
      </c>
      <c r="E103" s="1" t="s">
        <v>22</v>
      </c>
      <c r="F103" s="12" t="s">
        <v>2644</v>
      </c>
      <c r="G103" s="2">
        <v>42489</v>
      </c>
      <c r="H103" s="12">
        <v>2016</v>
      </c>
      <c r="I103" s="12">
        <v>4</v>
      </c>
      <c r="J103" s="12" t="str">
        <f t="shared" si="0"/>
        <v>1 - Spring</v>
      </c>
      <c r="K103" s="1"/>
      <c r="L103" s="1"/>
      <c r="M103" s="1"/>
      <c r="N103" s="12" t="s">
        <v>2685</v>
      </c>
      <c r="O103" s="1" t="s">
        <v>179</v>
      </c>
      <c r="P103" s="1"/>
      <c r="Q103" s="1"/>
      <c r="R103" s="1"/>
      <c r="S103" s="1"/>
      <c r="T103" s="1"/>
      <c r="U103" s="1"/>
      <c r="V103" s="1"/>
      <c r="W103" s="1"/>
      <c r="X103" s="1"/>
      <c r="Y103" s="13">
        <v>28.836378</v>
      </c>
      <c r="Z103" s="13">
        <v>-82.752948999999902</v>
      </c>
      <c r="AA103" s="1"/>
      <c r="AB103" s="1"/>
      <c r="AC103" s="1"/>
      <c r="AD103" s="1"/>
      <c r="AE103" s="1"/>
      <c r="AF103" s="1"/>
      <c r="AG103" s="1"/>
      <c r="AH103" s="1"/>
      <c r="AI103" s="1"/>
      <c r="AJ103" s="1"/>
      <c r="AK103" s="1"/>
      <c r="AL103" s="1"/>
      <c r="AM103" s="1"/>
    </row>
    <row r="104" spans="1:39" ht="14.25" customHeight="1" x14ac:dyDescent="0.55000000000000004">
      <c r="A104" s="12">
        <v>103</v>
      </c>
      <c r="B104" s="1" t="s">
        <v>19</v>
      </c>
      <c r="C104" s="1" t="s">
        <v>173</v>
      </c>
      <c r="D104" s="1" t="s">
        <v>174</v>
      </c>
      <c r="E104" s="1" t="s">
        <v>22</v>
      </c>
      <c r="F104" s="12" t="s">
        <v>2644</v>
      </c>
      <c r="G104" s="2">
        <v>42489</v>
      </c>
      <c r="H104" s="12">
        <v>2016</v>
      </c>
      <c r="I104" s="12">
        <v>4</v>
      </c>
      <c r="J104" s="12" t="str">
        <f t="shared" si="0"/>
        <v>1 - Spring</v>
      </c>
      <c r="K104" s="1"/>
      <c r="L104" s="1"/>
      <c r="M104" s="1"/>
      <c r="N104" s="12" t="s">
        <v>2685</v>
      </c>
      <c r="O104" s="1" t="s">
        <v>162</v>
      </c>
      <c r="P104" s="1"/>
      <c r="Q104" s="1"/>
      <c r="R104" s="1"/>
      <c r="S104" s="1"/>
      <c r="T104" s="1"/>
      <c r="U104" s="1"/>
      <c r="V104" s="1"/>
      <c r="W104" s="1"/>
      <c r="X104" s="1"/>
      <c r="Y104" s="13">
        <v>28.8359090000001</v>
      </c>
      <c r="Z104" s="13">
        <v>-82.753073001000004</v>
      </c>
      <c r="AA104" s="1"/>
      <c r="AB104" s="1"/>
      <c r="AC104" s="1"/>
      <c r="AD104" s="1"/>
      <c r="AE104" s="1"/>
      <c r="AF104" s="1"/>
      <c r="AG104" s="1"/>
      <c r="AH104" s="1"/>
      <c r="AI104" s="1"/>
      <c r="AJ104" s="1"/>
      <c r="AK104" s="1"/>
      <c r="AL104" s="1"/>
      <c r="AM104" s="1"/>
    </row>
    <row r="105" spans="1:39" ht="14.25" customHeight="1" x14ac:dyDescent="0.55000000000000004">
      <c r="A105" s="12">
        <v>104</v>
      </c>
      <c r="B105" s="1" t="s">
        <v>19</v>
      </c>
      <c r="C105" s="1" t="s">
        <v>173</v>
      </c>
      <c r="D105" s="1" t="s">
        <v>174</v>
      </c>
      <c r="E105" s="1" t="s">
        <v>22</v>
      </c>
      <c r="F105" s="12" t="s">
        <v>2644</v>
      </c>
      <c r="G105" s="2">
        <v>42489</v>
      </c>
      <c r="H105" s="12">
        <v>2016</v>
      </c>
      <c r="I105" s="12">
        <v>4</v>
      </c>
      <c r="J105" s="12" t="str">
        <f t="shared" si="0"/>
        <v>1 - Spring</v>
      </c>
      <c r="K105" s="1"/>
      <c r="L105" s="1"/>
      <c r="M105" s="1"/>
      <c r="N105" s="12" t="s">
        <v>2686</v>
      </c>
      <c r="O105" s="1" t="s">
        <v>179</v>
      </c>
      <c r="P105" s="1"/>
      <c r="Q105" s="1"/>
      <c r="R105" s="1"/>
      <c r="S105" s="1"/>
      <c r="T105" s="1"/>
      <c r="U105" s="1"/>
      <c r="V105" s="1"/>
      <c r="W105" s="1"/>
      <c r="X105" s="1"/>
      <c r="Y105" s="13">
        <v>28.835229999999999</v>
      </c>
      <c r="Z105" s="13">
        <v>-82.753054000999995</v>
      </c>
      <c r="AA105" s="1"/>
      <c r="AB105" s="1"/>
      <c r="AC105" s="1"/>
      <c r="AD105" s="1"/>
      <c r="AE105" s="1"/>
      <c r="AF105" s="1"/>
      <c r="AG105" s="1"/>
      <c r="AH105" s="1"/>
      <c r="AI105" s="1"/>
      <c r="AJ105" s="1"/>
      <c r="AK105" s="1"/>
      <c r="AL105" s="1"/>
      <c r="AM105" s="1"/>
    </row>
    <row r="106" spans="1:39" ht="14.25" customHeight="1" x14ac:dyDescent="0.55000000000000004">
      <c r="A106" s="12">
        <v>105</v>
      </c>
      <c r="B106" s="1" t="s">
        <v>19</v>
      </c>
      <c r="C106" s="1" t="s">
        <v>173</v>
      </c>
      <c r="D106" s="1" t="s">
        <v>174</v>
      </c>
      <c r="E106" s="1" t="s">
        <v>22</v>
      </c>
      <c r="F106" s="12" t="s">
        <v>2644</v>
      </c>
      <c r="G106" s="2">
        <v>42489</v>
      </c>
      <c r="H106" s="12">
        <v>2016</v>
      </c>
      <c r="I106" s="12">
        <v>4</v>
      </c>
      <c r="J106" s="12" t="str">
        <f t="shared" si="0"/>
        <v>1 - Spring</v>
      </c>
      <c r="K106" s="1"/>
      <c r="L106" s="1"/>
      <c r="M106" s="1"/>
      <c r="N106" s="12" t="s">
        <v>2687</v>
      </c>
      <c r="O106" s="1" t="s">
        <v>179</v>
      </c>
      <c r="P106" s="1"/>
      <c r="Q106" s="1"/>
      <c r="R106" s="1"/>
      <c r="S106" s="1"/>
      <c r="T106" s="1"/>
      <c r="U106" s="1"/>
      <c r="V106" s="1"/>
      <c r="W106" s="1"/>
      <c r="X106" s="1"/>
      <c r="Y106" s="13">
        <v>28.834109000000101</v>
      </c>
      <c r="Z106" s="13">
        <v>-82.752614999999906</v>
      </c>
      <c r="AA106" s="1"/>
      <c r="AB106" s="1"/>
      <c r="AC106" s="1"/>
      <c r="AD106" s="1"/>
      <c r="AE106" s="1"/>
      <c r="AF106" s="1"/>
      <c r="AG106" s="1"/>
      <c r="AH106" s="1"/>
      <c r="AI106" s="1"/>
      <c r="AJ106" s="1"/>
      <c r="AK106" s="1"/>
      <c r="AL106" s="1"/>
      <c r="AM106" s="1"/>
    </row>
    <row r="107" spans="1:39" ht="14.25" customHeight="1" x14ac:dyDescent="0.55000000000000004">
      <c r="A107" s="12">
        <v>106</v>
      </c>
      <c r="B107" s="1" t="s">
        <v>19</v>
      </c>
      <c r="C107" s="1" t="s">
        <v>173</v>
      </c>
      <c r="D107" s="1" t="s">
        <v>174</v>
      </c>
      <c r="E107" s="1" t="s">
        <v>22</v>
      </c>
      <c r="F107" s="12" t="s">
        <v>2644</v>
      </c>
      <c r="G107" s="2">
        <v>42489</v>
      </c>
      <c r="H107" s="12">
        <v>2016</v>
      </c>
      <c r="I107" s="12">
        <v>4</v>
      </c>
      <c r="J107" s="12" t="str">
        <f t="shared" si="0"/>
        <v>1 - Spring</v>
      </c>
      <c r="K107" s="1"/>
      <c r="L107" s="1"/>
      <c r="M107" s="1"/>
      <c r="N107" s="12" t="s">
        <v>2687</v>
      </c>
      <c r="O107" s="1" t="s">
        <v>179</v>
      </c>
      <c r="P107" s="1"/>
      <c r="Q107" s="1"/>
      <c r="R107" s="1"/>
      <c r="S107" s="1"/>
      <c r="T107" s="1"/>
      <c r="U107" s="1"/>
      <c r="V107" s="1"/>
      <c r="W107" s="1"/>
      <c r="X107" s="1"/>
      <c r="Y107" s="13">
        <v>28.833687000000101</v>
      </c>
      <c r="Z107" s="13">
        <v>-82.752507000999998</v>
      </c>
      <c r="AA107" s="1"/>
      <c r="AB107" s="1"/>
      <c r="AC107" s="1"/>
      <c r="AD107" s="1"/>
      <c r="AE107" s="1"/>
      <c r="AF107" s="1"/>
      <c r="AG107" s="1"/>
      <c r="AH107" s="1"/>
      <c r="AI107" s="1"/>
      <c r="AJ107" s="1"/>
      <c r="AK107" s="1"/>
      <c r="AL107" s="1"/>
      <c r="AM107" s="1"/>
    </row>
    <row r="108" spans="1:39" ht="14.25" customHeight="1" x14ac:dyDescent="0.55000000000000004">
      <c r="A108" s="12">
        <v>107</v>
      </c>
      <c r="B108" s="1" t="s">
        <v>19</v>
      </c>
      <c r="C108" s="1" t="s">
        <v>173</v>
      </c>
      <c r="D108" s="1" t="s">
        <v>174</v>
      </c>
      <c r="E108" s="1" t="s">
        <v>22</v>
      </c>
      <c r="F108" s="12" t="s">
        <v>2644</v>
      </c>
      <c r="G108" s="2">
        <v>42489</v>
      </c>
      <c r="H108" s="12">
        <v>2016</v>
      </c>
      <c r="I108" s="12">
        <v>4</v>
      </c>
      <c r="J108" s="12" t="str">
        <f t="shared" si="0"/>
        <v>1 - Spring</v>
      </c>
      <c r="K108" s="1"/>
      <c r="L108" s="1"/>
      <c r="M108" s="1"/>
      <c r="N108" s="12" t="s">
        <v>2687</v>
      </c>
      <c r="O108" s="1" t="s">
        <v>179</v>
      </c>
      <c r="P108" s="1"/>
      <c r="Q108" s="1"/>
      <c r="R108" s="1"/>
      <c r="S108" s="1"/>
      <c r="T108" s="1"/>
      <c r="U108" s="1"/>
      <c r="V108" s="1"/>
      <c r="W108" s="1"/>
      <c r="X108" s="1"/>
      <c r="Y108" s="13">
        <v>28.833577999999999</v>
      </c>
      <c r="Z108" s="13">
        <v>-82.752489999999995</v>
      </c>
      <c r="AA108" s="1"/>
      <c r="AB108" s="1"/>
      <c r="AC108" s="1"/>
      <c r="AD108" s="1"/>
      <c r="AE108" s="1"/>
      <c r="AF108" s="1"/>
      <c r="AG108" s="1"/>
      <c r="AH108" s="1"/>
      <c r="AI108" s="1"/>
      <c r="AJ108" s="1"/>
      <c r="AK108" s="1"/>
      <c r="AL108" s="1"/>
      <c r="AM108" s="1"/>
    </row>
    <row r="109" spans="1:39" ht="14.25" customHeight="1" x14ac:dyDescent="0.55000000000000004">
      <c r="A109" s="12">
        <v>108</v>
      </c>
      <c r="B109" s="1" t="s">
        <v>19</v>
      </c>
      <c r="C109" s="1" t="s">
        <v>173</v>
      </c>
      <c r="D109" s="1" t="s">
        <v>174</v>
      </c>
      <c r="E109" s="1" t="s">
        <v>22</v>
      </c>
      <c r="F109" s="12" t="s">
        <v>2644</v>
      </c>
      <c r="G109" s="2">
        <v>42489</v>
      </c>
      <c r="H109" s="12">
        <v>2016</v>
      </c>
      <c r="I109" s="12">
        <v>4</v>
      </c>
      <c r="J109" s="12" t="str">
        <f t="shared" si="0"/>
        <v>1 - Spring</v>
      </c>
      <c r="K109" s="1"/>
      <c r="L109" s="1"/>
      <c r="M109" s="1"/>
      <c r="N109" s="12" t="s">
        <v>2688</v>
      </c>
      <c r="O109" s="1" t="s">
        <v>179</v>
      </c>
      <c r="P109" s="1"/>
      <c r="Q109" s="1"/>
      <c r="R109" s="1"/>
      <c r="S109" s="1"/>
      <c r="T109" s="1"/>
      <c r="U109" s="1"/>
      <c r="V109" s="1"/>
      <c r="W109" s="1"/>
      <c r="X109" s="1"/>
      <c r="Y109" s="13">
        <v>28.832692000000101</v>
      </c>
      <c r="Z109" s="13">
        <v>-82.752391001000007</v>
      </c>
      <c r="AA109" s="1"/>
      <c r="AB109" s="1"/>
      <c r="AC109" s="1"/>
      <c r="AD109" s="1"/>
      <c r="AE109" s="1"/>
      <c r="AF109" s="1"/>
      <c r="AG109" s="1"/>
      <c r="AH109" s="1"/>
      <c r="AI109" s="1"/>
      <c r="AJ109" s="1"/>
      <c r="AK109" s="1"/>
      <c r="AL109" s="1"/>
      <c r="AM109" s="1"/>
    </row>
    <row r="110" spans="1:39" ht="14.25" customHeight="1" x14ac:dyDescent="0.55000000000000004">
      <c r="A110" s="12">
        <v>109</v>
      </c>
      <c r="B110" s="1" t="s">
        <v>19</v>
      </c>
      <c r="C110" s="1" t="s">
        <v>173</v>
      </c>
      <c r="D110" s="1" t="s">
        <v>174</v>
      </c>
      <c r="E110" s="1" t="s">
        <v>22</v>
      </c>
      <c r="F110" s="12" t="s">
        <v>2644</v>
      </c>
      <c r="G110" s="2">
        <v>42489</v>
      </c>
      <c r="H110" s="12">
        <v>2016</v>
      </c>
      <c r="I110" s="12">
        <v>4</v>
      </c>
      <c r="J110" s="12" t="str">
        <f t="shared" si="0"/>
        <v>1 - Spring</v>
      </c>
      <c r="K110" s="1"/>
      <c r="L110" s="1"/>
      <c r="M110" s="1"/>
      <c r="N110" s="12" t="s">
        <v>2688</v>
      </c>
      <c r="O110" s="1" t="s">
        <v>179</v>
      </c>
      <c r="P110" s="1"/>
      <c r="Q110" s="1"/>
      <c r="R110" s="1"/>
      <c r="S110" s="1"/>
      <c r="T110" s="1"/>
      <c r="U110" s="1"/>
      <c r="V110" s="1"/>
      <c r="W110" s="1"/>
      <c r="X110" s="1"/>
      <c r="Y110" s="13">
        <v>28.832657000000001</v>
      </c>
      <c r="Z110" s="13">
        <v>-82.752381000999904</v>
      </c>
      <c r="AA110" s="1"/>
      <c r="AB110" s="1"/>
      <c r="AC110" s="1"/>
      <c r="AD110" s="1"/>
      <c r="AE110" s="1"/>
      <c r="AF110" s="1"/>
      <c r="AG110" s="1"/>
      <c r="AH110" s="1"/>
      <c r="AI110" s="1"/>
      <c r="AJ110" s="1"/>
      <c r="AK110" s="1"/>
      <c r="AL110" s="1"/>
      <c r="AM110" s="1"/>
    </row>
    <row r="111" spans="1:39" ht="14.25" customHeight="1" x14ac:dyDescent="0.55000000000000004">
      <c r="A111" s="12">
        <v>110</v>
      </c>
      <c r="B111" s="1" t="s">
        <v>19</v>
      </c>
      <c r="C111" s="1" t="s">
        <v>173</v>
      </c>
      <c r="D111" s="1" t="s">
        <v>174</v>
      </c>
      <c r="E111" s="1" t="s">
        <v>22</v>
      </c>
      <c r="F111" s="12" t="s">
        <v>2644</v>
      </c>
      <c r="G111" s="2">
        <v>42489</v>
      </c>
      <c r="H111" s="12">
        <v>2016</v>
      </c>
      <c r="I111" s="12">
        <v>4</v>
      </c>
      <c r="J111" s="12" t="str">
        <f t="shared" si="0"/>
        <v>1 - Spring</v>
      </c>
      <c r="K111" s="1"/>
      <c r="L111" s="1"/>
      <c r="M111" s="1"/>
      <c r="N111" s="12" t="s">
        <v>2689</v>
      </c>
      <c r="O111" s="1" t="s">
        <v>179</v>
      </c>
      <c r="P111" s="1"/>
      <c r="Q111" s="1"/>
      <c r="R111" s="1"/>
      <c r="S111" s="1"/>
      <c r="T111" s="1"/>
      <c r="U111" s="1"/>
      <c r="V111" s="1"/>
      <c r="W111" s="1"/>
      <c r="X111" s="1"/>
      <c r="Y111" s="13">
        <v>28.831135000000099</v>
      </c>
      <c r="Z111" s="13">
        <v>-82.751626000000002</v>
      </c>
      <c r="AA111" s="1"/>
      <c r="AB111" s="1"/>
      <c r="AC111" s="1"/>
      <c r="AD111" s="1"/>
      <c r="AE111" s="1"/>
      <c r="AF111" s="1"/>
      <c r="AG111" s="1"/>
      <c r="AH111" s="1"/>
      <c r="AI111" s="1"/>
      <c r="AJ111" s="1"/>
      <c r="AK111" s="1"/>
      <c r="AL111" s="1"/>
      <c r="AM111" s="1"/>
    </row>
    <row r="112" spans="1:39" ht="14.25" customHeight="1" x14ac:dyDescent="0.55000000000000004">
      <c r="A112" s="12">
        <v>111</v>
      </c>
      <c r="B112" s="1" t="s">
        <v>19</v>
      </c>
      <c r="C112" s="1" t="s">
        <v>173</v>
      </c>
      <c r="D112" s="1" t="s">
        <v>174</v>
      </c>
      <c r="E112" s="1" t="s">
        <v>22</v>
      </c>
      <c r="F112" s="12" t="s">
        <v>2644</v>
      </c>
      <c r="G112" s="2">
        <v>42489</v>
      </c>
      <c r="H112" s="12">
        <v>2016</v>
      </c>
      <c r="I112" s="12">
        <v>4</v>
      </c>
      <c r="J112" s="12" t="str">
        <f t="shared" si="0"/>
        <v>1 - Spring</v>
      </c>
      <c r="K112" s="1"/>
      <c r="L112" s="1"/>
      <c r="M112" s="1"/>
      <c r="N112" s="12" t="s">
        <v>2689</v>
      </c>
      <c r="O112" s="1" t="s">
        <v>179</v>
      </c>
      <c r="P112" s="1"/>
      <c r="Q112" s="1"/>
      <c r="R112" s="1"/>
      <c r="S112" s="1"/>
      <c r="T112" s="1"/>
      <c r="U112" s="1"/>
      <c r="V112" s="1"/>
      <c r="W112" s="1"/>
      <c r="X112" s="1"/>
      <c r="Y112" s="13">
        <v>28.830988001000001</v>
      </c>
      <c r="Z112" s="13">
        <v>-82.751617999999993</v>
      </c>
      <c r="AA112" s="1"/>
      <c r="AB112" s="1"/>
      <c r="AC112" s="1"/>
      <c r="AD112" s="1"/>
      <c r="AE112" s="1"/>
      <c r="AF112" s="1"/>
      <c r="AG112" s="1"/>
      <c r="AH112" s="1"/>
      <c r="AI112" s="1"/>
      <c r="AJ112" s="1"/>
      <c r="AK112" s="1"/>
      <c r="AL112" s="1"/>
      <c r="AM112" s="1"/>
    </row>
    <row r="113" spans="1:39" ht="14.25" customHeight="1" x14ac:dyDescent="0.55000000000000004">
      <c r="A113" s="12">
        <v>112</v>
      </c>
      <c r="B113" s="1" t="s">
        <v>19</v>
      </c>
      <c r="C113" s="1" t="s">
        <v>173</v>
      </c>
      <c r="D113" s="1" t="s">
        <v>174</v>
      </c>
      <c r="E113" s="1" t="s">
        <v>22</v>
      </c>
      <c r="F113" s="12" t="s">
        <v>2644</v>
      </c>
      <c r="G113" s="2">
        <v>42489</v>
      </c>
      <c r="H113" s="12">
        <v>2016</v>
      </c>
      <c r="I113" s="12">
        <v>4</v>
      </c>
      <c r="J113" s="12" t="str">
        <f t="shared" si="0"/>
        <v>1 - Spring</v>
      </c>
      <c r="K113" s="1"/>
      <c r="L113" s="1"/>
      <c r="M113" s="1"/>
      <c r="N113" s="12" t="s">
        <v>2689</v>
      </c>
      <c r="O113" s="1" t="s">
        <v>179</v>
      </c>
      <c r="P113" s="1"/>
      <c r="Q113" s="1"/>
      <c r="R113" s="1"/>
      <c r="S113" s="1"/>
      <c r="T113" s="1"/>
      <c r="U113" s="1"/>
      <c r="V113" s="1"/>
      <c r="W113" s="1"/>
      <c r="X113" s="1"/>
      <c r="Y113" s="13">
        <v>28.830784000000101</v>
      </c>
      <c r="Z113" s="13">
        <v>-82.751636000999994</v>
      </c>
      <c r="AA113" s="1"/>
      <c r="AB113" s="1"/>
      <c r="AC113" s="1"/>
      <c r="AD113" s="1"/>
      <c r="AE113" s="1"/>
      <c r="AF113" s="1"/>
      <c r="AG113" s="1"/>
      <c r="AH113" s="1"/>
      <c r="AI113" s="1"/>
      <c r="AJ113" s="1"/>
      <c r="AK113" s="1"/>
      <c r="AL113" s="1"/>
      <c r="AM113" s="1"/>
    </row>
    <row r="114" spans="1:39" ht="14.25" customHeight="1" x14ac:dyDescent="0.55000000000000004">
      <c r="A114" s="12">
        <v>113</v>
      </c>
      <c r="B114" s="1" t="s">
        <v>19</v>
      </c>
      <c r="C114" s="1" t="s">
        <v>173</v>
      </c>
      <c r="D114" s="1" t="s">
        <v>174</v>
      </c>
      <c r="E114" s="1" t="s">
        <v>22</v>
      </c>
      <c r="F114" s="12" t="s">
        <v>2644</v>
      </c>
      <c r="G114" s="2">
        <v>42489</v>
      </c>
      <c r="H114" s="12">
        <v>2016</v>
      </c>
      <c r="I114" s="12">
        <v>4</v>
      </c>
      <c r="J114" s="12" t="str">
        <f t="shared" si="0"/>
        <v>1 - Spring</v>
      </c>
      <c r="K114" s="1"/>
      <c r="L114" s="1"/>
      <c r="M114" s="1"/>
      <c r="N114" s="12" t="s">
        <v>2689</v>
      </c>
      <c r="O114" s="1" t="s">
        <v>179</v>
      </c>
      <c r="P114" s="1"/>
      <c r="Q114" s="1"/>
      <c r="R114" s="1"/>
      <c r="S114" s="1"/>
      <c r="T114" s="1"/>
      <c r="U114" s="1"/>
      <c r="V114" s="1"/>
      <c r="W114" s="1"/>
      <c r="X114" s="1"/>
      <c r="Y114" s="13">
        <v>28.830442000000101</v>
      </c>
      <c r="Z114" s="13">
        <v>-82.751672999999997</v>
      </c>
      <c r="AA114" s="1"/>
      <c r="AB114" s="1"/>
      <c r="AC114" s="1"/>
      <c r="AD114" s="1"/>
      <c r="AE114" s="1"/>
      <c r="AF114" s="1"/>
      <c r="AG114" s="1"/>
      <c r="AH114" s="1"/>
      <c r="AI114" s="1"/>
      <c r="AJ114" s="1"/>
      <c r="AK114" s="1"/>
      <c r="AL114" s="1"/>
      <c r="AM114" s="1"/>
    </row>
    <row r="115" spans="1:39" ht="14.25" customHeight="1" x14ac:dyDescent="0.55000000000000004">
      <c r="A115" s="12">
        <v>114</v>
      </c>
      <c r="B115" s="1" t="s">
        <v>19</v>
      </c>
      <c r="C115" s="1" t="s">
        <v>173</v>
      </c>
      <c r="D115" s="1" t="s">
        <v>174</v>
      </c>
      <c r="E115" s="1" t="s">
        <v>22</v>
      </c>
      <c r="F115" s="12" t="s">
        <v>2644</v>
      </c>
      <c r="G115" s="2">
        <v>42489</v>
      </c>
      <c r="H115" s="12">
        <v>2016</v>
      </c>
      <c r="I115" s="12">
        <v>4</v>
      </c>
      <c r="J115" s="12" t="str">
        <f t="shared" si="0"/>
        <v>1 - Spring</v>
      </c>
      <c r="K115" s="1"/>
      <c r="L115" s="1"/>
      <c r="M115" s="1"/>
      <c r="N115" s="12" t="s">
        <v>2690</v>
      </c>
      <c r="O115" s="1" t="s">
        <v>162</v>
      </c>
      <c r="P115" s="1"/>
      <c r="Q115" s="1"/>
      <c r="R115" s="1"/>
      <c r="S115" s="1"/>
      <c r="T115" s="1"/>
      <c r="U115" s="1"/>
      <c r="V115" s="1"/>
      <c r="W115" s="1"/>
      <c r="X115" s="1"/>
      <c r="Y115" s="13">
        <v>28.829934000000002</v>
      </c>
      <c r="Z115" s="13">
        <v>-82.751744001000006</v>
      </c>
      <c r="AA115" s="1"/>
      <c r="AB115" s="1"/>
      <c r="AC115" s="1"/>
      <c r="AD115" s="1"/>
      <c r="AE115" s="1"/>
      <c r="AF115" s="1"/>
      <c r="AG115" s="1"/>
      <c r="AH115" s="1"/>
      <c r="AI115" s="1"/>
      <c r="AJ115" s="1"/>
      <c r="AK115" s="1"/>
      <c r="AL115" s="1"/>
      <c r="AM115" s="1"/>
    </row>
    <row r="116" spans="1:39" ht="14.25" customHeight="1" x14ac:dyDescent="0.55000000000000004">
      <c r="A116" s="12">
        <v>115</v>
      </c>
      <c r="B116" s="1" t="s">
        <v>19</v>
      </c>
      <c r="C116" s="1" t="s">
        <v>173</v>
      </c>
      <c r="D116" s="1" t="s">
        <v>174</v>
      </c>
      <c r="E116" s="1" t="s">
        <v>22</v>
      </c>
      <c r="F116" s="12" t="s">
        <v>2644</v>
      </c>
      <c r="G116" s="2">
        <v>42489</v>
      </c>
      <c r="H116" s="12">
        <v>2016</v>
      </c>
      <c r="I116" s="12">
        <v>4</v>
      </c>
      <c r="J116" s="12" t="str">
        <f t="shared" si="0"/>
        <v>1 - Spring</v>
      </c>
      <c r="K116" s="1"/>
      <c r="L116" s="1"/>
      <c r="M116" s="1"/>
      <c r="N116" s="12" t="s">
        <v>2691</v>
      </c>
      <c r="O116" s="1" t="s">
        <v>179</v>
      </c>
      <c r="P116" s="1"/>
      <c r="Q116" s="1"/>
      <c r="R116" s="1"/>
      <c r="S116" s="1"/>
      <c r="T116" s="1"/>
      <c r="U116" s="1"/>
      <c r="V116" s="1"/>
      <c r="W116" s="1"/>
      <c r="X116" s="1"/>
      <c r="Y116" s="13">
        <v>28.8290930000001</v>
      </c>
      <c r="Z116" s="13">
        <v>-82.751407001000004</v>
      </c>
      <c r="AA116" s="1"/>
      <c r="AB116" s="1"/>
      <c r="AC116" s="1"/>
      <c r="AD116" s="1"/>
      <c r="AE116" s="1"/>
      <c r="AF116" s="1"/>
      <c r="AG116" s="1"/>
      <c r="AH116" s="1"/>
      <c r="AI116" s="1"/>
      <c r="AJ116" s="1"/>
      <c r="AK116" s="1"/>
      <c r="AL116" s="1"/>
      <c r="AM116" s="1"/>
    </row>
    <row r="117" spans="1:39" ht="14.25" customHeight="1" x14ac:dyDescent="0.55000000000000004">
      <c r="A117" s="12">
        <v>116</v>
      </c>
      <c r="B117" s="1" t="s">
        <v>19</v>
      </c>
      <c r="C117" s="1" t="s">
        <v>173</v>
      </c>
      <c r="D117" s="1" t="s">
        <v>174</v>
      </c>
      <c r="E117" s="1" t="s">
        <v>22</v>
      </c>
      <c r="F117" s="12" t="s">
        <v>2644</v>
      </c>
      <c r="G117" s="2">
        <v>42489</v>
      </c>
      <c r="H117" s="12">
        <v>2016</v>
      </c>
      <c r="I117" s="12">
        <v>4</v>
      </c>
      <c r="J117" s="12" t="str">
        <f t="shared" si="0"/>
        <v>1 - Spring</v>
      </c>
      <c r="K117" s="1"/>
      <c r="L117" s="1"/>
      <c r="M117" s="1"/>
      <c r="N117" s="12" t="s">
        <v>2691</v>
      </c>
      <c r="O117" s="1" t="s">
        <v>179</v>
      </c>
      <c r="P117" s="1"/>
      <c r="Q117" s="1"/>
      <c r="R117" s="1"/>
      <c r="S117" s="1"/>
      <c r="T117" s="1"/>
      <c r="U117" s="1"/>
      <c r="V117" s="1"/>
      <c r="W117" s="1"/>
      <c r="X117" s="1"/>
      <c r="Y117" s="13">
        <v>28.8286300010001</v>
      </c>
      <c r="Z117" s="13">
        <v>-82.751267999999996</v>
      </c>
      <c r="AA117" s="1"/>
      <c r="AB117" s="1"/>
      <c r="AC117" s="1"/>
      <c r="AD117" s="1"/>
      <c r="AE117" s="1"/>
      <c r="AF117" s="1"/>
      <c r="AG117" s="1"/>
      <c r="AH117" s="1"/>
      <c r="AI117" s="1"/>
      <c r="AJ117" s="1"/>
      <c r="AK117" s="1"/>
      <c r="AL117" s="1"/>
      <c r="AM117" s="1"/>
    </row>
    <row r="118" spans="1:39" ht="14.25" customHeight="1" x14ac:dyDescent="0.55000000000000004">
      <c r="A118" s="12">
        <v>117</v>
      </c>
      <c r="B118" s="1" t="s">
        <v>19</v>
      </c>
      <c r="C118" s="1" t="s">
        <v>173</v>
      </c>
      <c r="D118" s="1" t="s">
        <v>174</v>
      </c>
      <c r="E118" s="1" t="s">
        <v>22</v>
      </c>
      <c r="F118" s="12" t="s">
        <v>2644</v>
      </c>
      <c r="G118" s="2">
        <v>42489</v>
      </c>
      <c r="H118" s="12">
        <v>2016</v>
      </c>
      <c r="I118" s="12">
        <v>4</v>
      </c>
      <c r="J118" s="12" t="str">
        <f t="shared" si="0"/>
        <v>1 - Spring</v>
      </c>
      <c r="K118" s="1"/>
      <c r="L118" s="1"/>
      <c r="M118" s="1"/>
      <c r="N118" s="12" t="s">
        <v>2692</v>
      </c>
      <c r="O118" s="1" t="s">
        <v>179</v>
      </c>
      <c r="P118" s="1"/>
      <c r="Q118" s="1"/>
      <c r="R118" s="1"/>
      <c r="S118" s="1"/>
      <c r="T118" s="1"/>
      <c r="U118" s="1"/>
      <c r="V118" s="1"/>
      <c r="W118" s="1"/>
      <c r="X118" s="1"/>
      <c r="Y118" s="13">
        <v>28.828174000000001</v>
      </c>
      <c r="Z118" s="13">
        <v>-82.751367000000002</v>
      </c>
      <c r="AA118" s="1"/>
      <c r="AB118" s="1"/>
      <c r="AC118" s="1"/>
      <c r="AD118" s="1"/>
      <c r="AE118" s="1"/>
      <c r="AF118" s="1"/>
      <c r="AG118" s="1"/>
      <c r="AH118" s="1"/>
      <c r="AI118" s="1"/>
      <c r="AJ118" s="1"/>
      <c r="AK118" s="1"/>
      <c r="AL118" s="1"/>
      <c r="AM118" s="1"/>
    </row>
    <row r="119" spans="1:39" ht="14.25" customHeight="1" x14ac:dyDescent="0.55000000000000004">
      <c r="A119" s="12">
        <v>118</v>
      </c>
      <c r="B119" s="1" t="s">
        <v>19</v>
      </c>
      <c r="C119" s="1" t="s">
        <v>173</v>
      </c>
      <c r="D119" s="1" t="s">
        <v>174</v>
      </c>
      <c r="E119" s="1" t="s">
        <v>22</v>
      </c>
      <c r="F119" s="12" t="s">
        <v>2644</v>
      </c>
      <c r="G119" s="2">
        <v>42489</v>
      </c>
      <c r="H119" s="12">
        <v>2016</v>
      </c>
      <c r="I119" s="12">
        <v>4</v>
      </c>
      <c r="J119" s="12" t="str">
        <f t="shared" si="0"/>
        <v>1 - Spring</v>
      </c>
      <c r="K119" s="1"/>
      <c r="L119" s="1"/>
      <c r="M119" s="1"/>
      <c r="N119" s="12" t="s">
        <v>2693</v>
      </c>
      <c r="O119" s="1" t="s">
        <v>179</v>
      </c>
      <c r="P119" s="1"/>
      <c r="Q119" s="1"/>
      <c r="R119" s="1"/>
      <c r="S119" s="1"/>
      <c r="T119" s="1"/>
      <c r="U119" s="1"/>
      <c r="V119" s="1"/>
      <c r="W119" s="1"/>
      <c r="X119" s="1"/>
      <c r="Y119" s="13">
        <v>28.8276550000001</v>
      </c>
      <c r="Z119" s="13">
        <v>-82.752230999999895</v>
      </c>
      <c r="AA119" s="1"/>
      <c r="AB119" s="1"/>
      <c r="AC119" s="1"/>
      <c r="AD119" s="1"/>
      <c r="AE119" s="1"/>
      <c r="AF119" s="1"/>
      <c r="AG119" s="1"/>
      <c r="AH119" s="1"/>
      <c r="AI119" s="1"/>
      <c r="AJ119" s="1"/>
      <c r="AK119" s="1"/>
      <c r="AL119" s="1"/>
      <c r="AM119" s="1"/>
    </row>
    <row r="120" spans="1:39" ht="14.25" customHeight="1" x14ac:dyDescent="0.55000000000000004">
      <c r="A120" s="12">
        <v>119</v>
      </c>
      <c r="B120" s="1" t="s">
        <v>19</v>
      </c>
      <c r="C120" s="1" t="s">
        <v>173</v>
      </c>
      <c r="D120" s="1" t="s">
        <v>174</v>
      </c>
      <c r="E120" s="1" t="s">
        <v>22</v>
      </c>
      <c r="F120" s="12" t="s">
        <v>2644</v>
      </c>
      <c r="G120" s="2">
        <v>42489</v>
      </c>
      <c r="H120" s="12">
        <v>2016</v>
      </c>
      <c r="I120" s="12">
        <v>4</v>
      </c>
      <c r="J120" s="12" t="str">
        <f t="shared" si="0"/>
        <v>1 - Spring</v>
      </c>
      <c r="K120" s="1"/>
      <c r="L120" s="1"/>
      <c r="M120" s="1"/>
      <c r="N120" s="12" t="s">
        <v>2694</v>
      </c>
      <c r="O120" s="1" t="s">
        <v>179</v>
      </c>
      <c r="P120" s="1"/>
      <c r="Q120" s="1"/>
      <c r="R120" s="1"/>
      <c r="S120" s="1"/>
      <c r="T120" s="1"/>
      <c r="U120" s="1"/>
      <c r="V120" s="1"/>
      <c r="W120" s="1"/>
      <c r="X120" s="1"/>
      <c r="Y120" s="13">
        <v>28.826060999999999</v>
      </c>
      <c r="Z120" s="13">
        <v>-82.754777998999899</v>
      </c>
      <c r="AA120" s="1"/>
      <c r="AB120" s="1"/>
      <c r="AC120" s="1"/>
      <c r="AD120" s="1"/>
      <c r="AE120" s="1"/>
      <c r="AF120" s="1"/>
      <c r="AG120" s="1"/>
      <c r="AH120" s="1"/>
      <c r="AI120" s="1"/>
      <c r="AJ120" s="1"/>
      <c r="AK120" s="1"/>
      <c r="AL120" s="1"/>
      <c r="AM120" s="1"/>
    </row>
    <row r="121" spans="1:39" ht="14.25" customHeight="1" x14ac:dyDescent="0.55000000000000004">
      <c r="A121" s="12">
        <v>120</v>
      </c>
      <c r="B121" s="1" t="s">
        <v>19</v>
      </c>
      <c r="C121" s="1" t="s">
        <v>173</v>
      </c>
      <c r="D121" s="1" t="s">
        <v>174</v>
      </c>
      <c r="E121" s="1" t="s">
        <v>22</v>
      </c>
      <c r="F121" s="12" t="s">
        <v>2644</v>
      </c>
      <c r="G121" s="2">
        <v>42489</v>
      </c>
      <c r="H121" s="12">
        <v>2016</v>
      </c>
      <c r="I121" s="12">
        <v>4</v>
      </c>
      <c r="J121" s="12" t="str">
        <f t="shared" si="0"/>
        <v>1 - Spring</v>
      </c>
      <c r="K121" s="1"/>
      <c r="L121" s="1"/>
      <c r="M121" s="1"/>
      <c r="N121" s="12" t="s">
        <v>2695</v>
      </c>
      <c r="O121" s="1" t="s">
        <v>179</v>
      </c>
      <c r="P121" s="1"/>
      <c r="Q121" s="1"/>
      <c r="R121" s="1"/>
      <c r="S121" s="1"/>
      <c r="T121" s="1"/>
      <c r="U121" s="1"/>
      <c r="V121" s="1"/>
      <c r="W121" s="1"/>
      <c r="X121" s="1"/>
      <c r="Y121" s="13">
        <v>28.825773999999999</v>
      </c>
      <c r="Z121" s="13">
        <v>-82.755899999999897</v>
      </c>
      <c r="AA121" s="1"/>
      <c r="AB121" s="1"/>
      <c r="AC121" s="1"/>
      <c r="AD121" s="1"/>
      <c r="AE121" s="1"/>
      <c r="AF121" s="1"/>
      <c r="AG121" s="1"/>
      <c r="AH121" s="1"/>
      <c r="AI121" s="1"/>
      <c r="AJ121" s="1"/>
      <c r="AK121" s="1"/>
      <c r="AL121" s="1"/>
      <c r="AM121" s="1"/>
    </row>
    <row r="122" spans="1:39" ht="14.25" customHeight="1" x14ac:dyDescent="0.55000000000000004">
      <c r="A122" s="12">
        <v>121</v>
      </c>
      <c r="B122" s="1" t="s">
        <v>19</v>
      </c>
      <c r="C122" s="1" t="s">
        <v>173</v>
      </c>
      <c r="D122" s="1" t="s">
        <v>174</v>
      </c>
      <c r="E122" s="1" t="s">
        <v>22</v>
      </c>
      <c r="F122" s="12" t="s">
        <v>2644</v>
      </c>
      <c r="G122" s="2">
        <v>42489</v>
      </c>
      <c r="H122" s="12">
        <v>2016</v>
      </c>
      <c r="I122" s="12">
        <v>4</v>
      </c>
      <c r="J122" s="12" t="str">
        <f t="shared" si="0"/>
        <v>1 - Spring</v>
      </c>
      <c r="K122" s="1"/>
      <c r="L122" s="1"/>
      <c r="M122" s="1"/>
      <c r="N122" s="12" t="s">
        <v>2695</v>
      </c>
      <c r="O122" s="1" t="s">
        <v>179</v>
      </c>
      <c r="P122" s="1"/>
      <c r="Q122" s="1"/>
      <c r="R122" s="1"/>
      <c r="S122" s="1"/>
      <c r="T122" s="1"/>
      <c r="U122" s="1"/>
      <c r="V122" s="1"/>
      <c r="W122" s="1"/>
      <c r="X122" s="1"/>
      <c r="Y122" s="13">
        <v>28.825798000000098</v>
      </c>
      <c r="Z122" s="13">
        <v>-82.756356999000005</v>
      </c>
      <c r="AA122" s="1"/>
      <c r="AB122" s="1"/>
      <c r="AC122" s="1"/>
      <c r="AD122" s="1"/>
      <c r="AE122" s="1"/>
      <c r="AF122" s="1"/>
      <c r="AG122" s="1"/>
      <c r="AH122" s="1"/>
      <c r="AI122" s="1"/>
      <c r="AJ122" s="1"/>
      <c r="AK122" s="1"/>
      <c r="AL122" s="1"/>
      <c r="AM122" s="1"/>
    </row>
    <row r="123" spans="1:39" ht="14.25" customHeight="1" x14ac:dyDescent="0.55000000000000004">
      <c r="A123" s="12">
        <v>122</v>
      </c>
      <c r="B123" s="1" t="s">
        <v>19</v>
      </c>
      <c r="C123" s="1" t="s">
        <v>173</v>
      </c>
      <c r="D123" s="1" t="s">
        <v>174</v>
      </c>
      <c r="E123" s="1" t="s">
        <v>22</v>
      </c>
      <c r="F123" s="12" t="s">
        <v>2644</v>
      </c>
      <c r="G123" s="2">
        <v>42489</v>
      </c>
      <c r="H123" s="12">
        <v>2016</v>
      </c>
      <c r="I123" s="12">
        <v>4</v>
      </c>
      <c r="J123" s="12" t="str">
        <f t="shared" si="0"/>
        <v>1 - Spring</v>
      </c>
      <c r="K123" s="1"/>
      <c r="L123" s="1"/>
      <c r="M123" s="1"/>
      <c r="N123" s="12" t="s">
        <v>2696</v>
      </c>
      <c r="O123" s="1" t="s">
        <v>179</v>
      </c>
      <c r="P123" s="1"/>
      <c r="Q123" s="1"/>
      <c r="R123" s="1"/>
      <c r="S123" s="1"/>
      <c r="T123" s="1"/>
      <c r="U123" s="1"/>
      <c r="V123" s="1"/>
      <c r="W123" s="1"/>
      <c r="X123" s="1"/>
      <c r="Y123" s="13">
        <v>28.825545000000002</v>
      </c>
      <c r="Z123" s="13">
        <v>-82.757294998999996</v>
      </c>
      <c r="AA123" s="1"/>
      <c r="AB123" s="1"/>
      <c r="AC123" s="1"/>
      <c r="AD123" s="1"/>
      <c r="AE123" s="1"/>
      <c r="AF123" s="1"/>
      <c r="AG123" s="1"/>
      <c r="AH123" s="1"/>
      <c r="AI123" s="1"/>
      <c r="AJ123" s="1"/>
      <c r="AK123" s="1"/>
      <c r="AL123" s="1"/>
      <c r="AM123" s="1"/>
    </row>
    <row r="124" spans="1:39" ht="14.25" customHeight="1" x14ac:dyDescent="0.55000000000000004">
      <c r="A124" s="12">
        <v>123</v>
      </c>
      <c r="B124" s="1" t="s">
        <v>19</v>
      </c>
      <c r="C124" s="1" t="s">
        <v>173</v>
      </c>
      <c r="D124" s="1" t="s">
        <v>174</v>
      </c>
      <c r="E124" s="1" t="s">
        <v>22</v>
      </c>
      <c r="F124" s="12" t="s">
        <v>2644</v>
      </c>
      <c r="G124" s="2">
        <v>42489</v>
      </c>
      <c r="H124" s="12">
        <v>2016</v>
      </c>
      <c r="I124" s="12">
        <v>4</v>
      </c>
      <c r="J124" s="12" t="str">
        <f t="shared" si="0"/>
        <v>1 - Spring</v>
      </c>
      <c r="K124" s="1"/>
      <c r="L124" s="1"/>
      <c r="M124" s="1"/>
      <c r="N124" s="12" t="s">
        <v>2696</v>
      </c>
      <c r="O124" s="1" t="s">
        <v>179</v>
      </c>
      <c r="P124" s="1"/>
      <c r="Q124" s="1"/>
      <c r="R124" s="1"/>
      <c r="S124" s="1"/>
      <c r="T124" s="1"/>
      <c r="U124" s="1"/>
      <c r="V124" s="1"/>
      <c r="W124" s="1"/>
      <c r="X124" s="1"/>
      <c r="Y124" s="13">
        <v>28.8255370000001</v>
      </c>
      <c r="Z124" s="13">
        <v>-82.757314999999906</v>
      </c>
      <c r="AA124" s="1"/>
      <c r="AB124" s="1"/>
      <c r="AC124" s="1"/>
      <c r="AD124" s="1"/>
      <c r="AE124" s="1"/>
      <c r="AF124" s="1"/>
      <c r="AG124" s="1"/>
      <c r="AH124" s="1"/>
      <c r="AI124" s="1"/>
      <c r="AJ124" s="1"/>
      <c r="AK124" s="1"/>
      <c r="AL124" s="1"/>
      <c r="AM124" s="1"/>
    </row>
    <row r="125" spans="1:39" ht="14.25" customHeight="1" x14ac:dyDescent="0.55000000000000004">
      <c r="A125" s="12">
        <v>124</v>
      </c>
      <c r="B125" s="1" t="s">
        <v>19</v>
      </c>
      <c r="C125" s="1" t="s">
        <v>173</v>
      </c>
      <c r="D125" s="1" t="s">
        <v>174</v>
      </c>
      <c r="E125" s="1" t="s">
        <v>22</v>
      </c>
      <c r="F125" s="12" t="s">
        <v>2644</v>
      </c>
      <c r="G125" s="2">
        <v>42489</v>
      </c>
      <c r="H125" s="12">
        <v>2016</v>
      </c>
      <c r="I125" s="12">
        <v>4</v>
      </c>
      <c r="J125" s="12" t="str">
        <f t="shared" si="0"/>
        <v>1 - Spring</v>
      </c>
      <c r="K125" s="1"/>
      <c r="L125" s="1"/>
      <c r="M125" s="1"/>
      <c r="N125" s="12" t="s">
        <v>2696</v>
      </c>
      <c r="O125" s="1" t="s">
        <v>179</v>
      </c>
      <c r="P125" s="1"/>
      <c r="Q125" s="1"/>
      <c r="R125" s="1"/>
      <c r="S125" s="1"/>
      <c r="T125" s="1"/>
      <c r="U125" s="1"/>
      <c r="V125" s="1"/>
      <c r="W125" s="1"/>
      <c r="X125" s="1"/>
      <c r="Y125" s="13">
        <v>28.825181000000001</v>
      </c>
      <c r="Z125" s="13">
        <v>-82.758283999</v>
      </c>
      <c r="AA125" s="1"/>
      <c r="AB125" s="1"/>
      <c r="AC125" s="1"/>
      <c r="AD125" s="1"/>
      <c r="AE125" s="1"/>
      <c r="AF125" s="1"/>
      <c r="AG125" s="1"/>
      <c r="AH125" s="1"/>
      <c r="AI125" s="1"/>
      <c r="AJ125" s="1"/>
      <c r="AK125" s="1"/>
      <c r="AL125" s="1"/>
      <c r="AM125" s="1"/>
    </row>
    <row r="126" spans="1:39" ht="14.25" customHeight="1" x14ac:dyDescent="0.55000000000000004">
      <c r="A126" s="12">
        <v>125</v>
      </c>
      <c r="B126" s="1" t="s">
        <v>19</v>
      </c>
      <c r="C126" s="1" t="s">
        <v>173</v>
      </c>
      <c r="D126" s="1" t="s">
        <v>174</v>
      </c>
      <c r="E126" s="1" t="s">
        <v>22</v>
      </c>
      <c r="F126" s="12" t="s">
        <v>2644</v>
      </c>
      <c r="G126" s="2">
        <v>42489</v>
      </c>
      <c r="H126" s="12">
        <v>2016</v>
      </c>
      <c r="I126" s="12">
        <v>4</v>
      </c>
      <c r="J126" s="12" t="str">
        <f t="shared" si="0"/>
        <v>1 - Spring</v>
      </c>
      <c r="K126" s="1"/>
      <c r="L126" s="1"/>
      <c r="M126" s="1"/>
      <c r="N126" s="12" t="s">
        <v>2697</v>
      </c>
      <c r="O126" s="1" t="s">
        <v>179</v>
      </c>
      <c r="P126" s="1"/>
      <c r="Q126" s="1"/>
      <c r="R126" s="1"/>
      <c r="S126" s="1"/>
      <c r="T126" s="1"/>
      <c r="U126" s="1"/>
      <c r="V126" s="1"/>
      <c r="W126" s="1"/>
      <c r="X126" s="1"/>
      <c r="Y126" s="13">
        <v>28.824328000000001</v>
      </c>
      <c r="Z126" s="13">
        <v>-82.760894999999906</v>
      </c>
      <c r="AA126" s="1"/>
      <c r="AB126" s="1"/>
      <c r="AC126" s="1"/>
      <c r="AD126" s="1"/>
      <c r="AE126" s="1"/>
      <c r="AF126" s="1"/>
      <c r="AG126" s="1"/>
      <c r="AH126" s="1"/>
      <c r="AI126" s="1"/>
      <c r="AJ126" s="1"/>
      <c r="AK126" s="1"/>
      <c r="AL126" s="1"/>
      <c r="AM126" s="1"/>
    </row>
    <row r="127" spans="1:39" ht="14.25" customHeight="1" x14ac:dyDescent="0.55000000000000004">
      <c r="A127" s="12">
        <v>126</v>
      </c>
      <c r="B127" s="1" t="s">
        <v>19</v>
      </c>
      <c r="C127" s="1" t="s">
        <v>173</v>
      </c>
      <c r="D127" s="1" t="s">
        <v>174</v>
      </c>
      <c r="E127" s="1" t="s">
        <v>22</v>
      </c>
      <c r="F127" s="12" t="s">
        <v>2644</v>
      </c>
      <c r="G127" s="2">
        <v>42489</v>
      </c>
      <c r="H127" s="12">
        <v>2016</v>
      </c>
      <c r="I127" s="12">
        <v>4</v>
      </c>
      <c r="J127" s="12" t="str">
        <f t="shared" si="0"/>
        <v>1 - Spring</v>
      </c>
      <c r="K127" s="1"/>
      <c r="L127" s="1"/>
      <c r="M127" s="1"/>
      <c r="N127" s="12" t="s">
        <v>2698</v>
      </c>
      <c r="O127" s="1" t="s">
        <v>179</v>
      </c>
      <c r="P127" s="1"/>
      <c r="Q127" s="1"/>
      <c r="R127" s="1"/>
      <c r="S127" s="1"/>
      <c r="T127" s="1"/>
      <c r="U127" s="1"/>
      <c r="V127" s="1"/>
      <c r="W127" s="1"/>
      <c r="X127" s="1"/>
      <c r="Y127" s="13">
        <v>28.823435000000099</v>
      </c>
      <c r="Z127" s="13">
        <v>-82.764424000000005</v>
      </c>
      <c r="AA127" s="1"/>
      <c r="AB127" s="1"/>
      <c r="AC127" s="1"/>
      <c r="AD127" s="1"/>
      <c r="AE127" s="1"/>
      <c r="AF127" s="1"/>
      <c r="AG127" s="1"/>
      <c r="AH127" s="1"/>
      <c r="AI127" s="1"/>
      <c r="AJ127" s="1"/>
      <c r="AK127" s="1"/>
      <c r="AL127" s="1"/>
      <c r="AM127" s="1"/>
    </row>
    <row r="128" spans="1:39" ht="14.25" customHeight="1" x14ac:dyDescent="0.55000000000000004">
      <c r="A128" s="12">
        <v>127</v>
      </c>
      <c r="B128" s="1" t="s">
        <v>19</v>
      </c>
      <c r="C128" s="1" t="s">
        <v>173</v>
      </c>
      <c r="D128" s="1" t="s">
        <v>174</v>
      </c>
      <c r="E128" s="1" t="s">
        <v>22</v>
      </c>
      <c r="F128" s="12" t="s">
        <v>2644</v>
      </c>
      <c r="G128" s="2">
        <v>42489</v>
      </c>
      <c r="H128" s="12">
        <v>2016</v>
      </c>
      <c r="I128" s="12">
        <v>4</v>
      </c>
      <c r="J128" s="12" t="str">
        <f t="shared" si="0"/>
        <v>1 - Spring</v>
      </c>
      <c r="K128" s="1"/>
      <c r="L128" s="1"/>
      <c r="M128" s="1"/>
      <c r="N128" s="12" t="s">
        <v>2699</v>
      </c>
      <c r="O128" s="1" t="s">
        <v>179</v>
      </c>
      <c r="P128" s="1"/>
      <c r="Q128" s="1"/>
      <c r="R128" s="1"/>
      <c r="S128" s="1"/>
      <c r="T128" s="1"/>
      <c r="U128" s="1"/>
      <c r="V128" s="1"/>
      <c r="W128" s="1"/>
      <c r="X128" s="1"/>
      <c r="Y128" s="13">
        <v>28.821657000000101</v>
      </c>
      <c r="Z128" s="13">
        <v>-82.765466999999902</v>
      </c>
      <c r="AA128" s="1"/>
      <c r="AB128" s="1"/>
      <c r="AC128" s="1"/>
      <c r="AD128" s="1"/>
      <c r="AE128" s="1"/>
      <c r="AF128" s="1"/>
      <c r="AG128" s="1"/>
      <c r="AH128" s="1"/>
      <c r="AI128" s="1"/>
      <c r="AJ128" s="1"/>
      <c r="AK128" s="1"/>
      <c r="AL128" s="1"/>
      <c r="AM128" s="1"/>
    </row>
    <row r="129" spans="1:39" ht="14.25" customHeight="1" x14ac:dyDescent="0.55000000000000004">
      <c r="A129" s="12">
        <v>128</v>
      </c>
      <c r="B129" s="1" t="s">
        <v>19</v>
      </c>
      <c r="C129" s="1" t="s">
        <v>173</v>
      </c>
      <c r="D129" s="1" t="s">
        <v>174</v>
      </c>
      <c r="E129" s="1" t="s">
        <v>22</v>
      </c>
      <c r="F129" s="12" t="s">
        <v>2644</v>
      </c>
      <c r="G129" s="2">
        <v>42489</v>
      </c>
      <c r="H129" s="12">
        <v>2016</v>
      </c>
      <c r="I129" s="12">
        <v>4</v>
      </c>
      <c r="J129" s="12" t="str">
        <f t="shared" si="0"/>
        <v>1 - Spring</v>
      </c>
      <c r="K129" s="1"/>
      <c r="L129" s="1"/>
      <c r="M129" s="1"/>
      <c r="N129" s="12" t="s">
        <v>2700</v>
      </c>
      <c r="O129" s="1" t="s">
        <v>179</v>
      </c>
      <c r="P129" s="1"/>
      <c r="Q129" s="1"/>
      <c r="R129" s="1"/>
      <c r="S129" s="1"/>
      <c r="T129" s="1"/>
      <c r="U129" s="1"/>
      <c r="V129" s="1"/>
      <c r="W129" s="1"/>
      <c r="X129" s="1"/>
      <c r="Y129" s="13">
        <v>28.820229000000001</v>
      </c>
      <c r="Z129" s="13">
        <v>-82.766542000000001</v>
      </c>
      <c r="AA129" s="1"/>
      <c r="AB129" s="1"/>
      <c r="AC129" s="1"/>
      <c r="AD129" s="1"/>
      <c r="AE129" s="1"/>
      <c r="AF129" s="1"/>
      <c r="AG129" s="1"/>
      <c r="AH129" s="1"/>
      <c r="AI129" s="1"/>
      <c r="AJ129" s="1"/>
      <c r="AK129" s="1"/>
      <c r="AL129" s="1"/>
      <c r="AM129" s="1"/>
    </row>
    <row r="130" spans="1:39" ht="14.25" customHeight="1" x14ac:dyDescent="0.55000000000000004">
      <c r="A130" s="12">
        <v>129</v>
      </c>
      <c r="B130" s="1" t="s">
        <v>19</v>
      </c>
      <c r="C130" s="1" t="s">
        <v>173</v>
      </c>
      <c r="D130" s="1" t="s">
        <v>174</v>
      </c>
      <c r="E130" s="1" t="s">
        <v>22</v>
      </c>
      <c r="F130" s="12" t="s">
        <v>2644</v>
      </c>
      <c r="G130" s="2">
        <v>42489</v>
      </c>
      <c r="H130" s="12">
        <v>2016</v>
      </c>
      <c r="I130" s="12">
        <v>4</v>
      </c>
      <c r="J130" s="12" t="str">
        <f t="shared" si="0"/>
        <v>1 - Spring</v>
      </c>
      <c r="K130" s="1"/>
      <c r="L130" s="1"/>
      <c r="M130" s="1"/>
      <c r="N130" s="12" t="s">
        <v>2701</v>
      </c>
      <c r="O130" s="1" t="s">
        <v>179</v>
      </c>
      <c r="P130" s="1"/>
      <c r="Q130" s="1"/>
      <c r="R130" s="1"/>
      <c r="S130" s="1"/>
      <c r="T130" s="1"/>
      <c r="U130" s="1"/>
      <c r="V130" s="1"/>
      <c r="W130" s="1"/>
      <c r="X130" s="1"/>
      <c r="Y130" s="13">
        <v>28.8180160000001</v>
      </c>
      <c r="Z130" s="13">
        <v>-82.768604999999994</v>
      </c>
      <c r="AA130" s="1"/>
      <c r="AB130" s="1"/>
      <c r="AC130" s="1"/>
      <c r="AD130" s="1"/>
      <c r="AE130" s="1"/>
      <c r="AF130" s="1"/>
      <c r="AG130" s="1"/>
      <c r="AH130" s="1"/>
      <c r="AI130" s="1"/>
      <c r="AJ130" s="1"/>
      <c r="AK130" s="1"/>
      <c r="AL130" s="1"/>
      <c r="AM130" s="1"/>
    </row>
    <row r="131" spans="1:39" ht="14.25" customHeight="1" x14ac:dyDescent="0.55000000000000004">
      <c r="A131" s="12">
        <v>130</v>
      </c>
      <c r="B131" s="1" t="s">
        <v>19</v>
      </c>
      <c r="C131" s="1" t="s">
        <v>173</v>
      </c>
      <c r="D131" s="1" t="s">
        <v>174</v>
      </c>
      <c r="E131" s="1" t="s">
        <v>22</v>
      </c>
      <c r="F131" s="12" t="s">
        <v>2644</v>
      </c>
      <c r="G131" s="2">
        <v>42489</v>
      </c>
      <c r="H131" s="12">
        <v>2016</v>
      </c>
      <c r="I131" s="12">
        <v>4</v>
      </c>
      <c r="J131" s="12" t="str">
        <f t="shared" si="0"/>
        <v>1 - Spring</v>
      </c>
      <c r="K131" s="1"/>
      <c r="L131" s="1"/>
      <c r="M131" s="1"/>
      <c r="N131" s="12" t="s">
        <v>2701</v>
      </c>
      <c r="O131" s="1" t="s">
        <v>162</v>
      </c>
      <c r="P131" s="1"/>
      <c r="Q131" s="1"/>
      <c r="R131" s="1"/>
      <c r="S131" s="1"/>
      <c r="T131" s="1"/>
      <c r="U131" s="1"/>
      <c r="V131" s="1"/>
      <c r="W131" s="1"/>
      <c r="X131" s="1"/>
      <c r="Y131" s="13">
        <v>28.817739999</v>
      </c>
      <c r="Z131" s="13">
        <v>-82.768997999999996</v>
      </c>
      <c r="AA131" s="1"/>
      <c r="AB131" s="1"/>
      <c r="AC131" s="1"/>
      <c r="AD131" s="1"/>
      <c r="AE131" s="1"/>
      <c r="AF131" s="1"/>
      <c r="AG131" s="1"/>
      <c r="AH131" s="1"/>
      <c r="AI131" s="1"/>
      <c r="AJ131" s="1"/>
      <c r="AK131" s="1"/>
      <c r="AL131" s="1"/>
      <c r="AM131" s="1"/>
    </row>
    <row r="132" spans="1:39" ht="14.25" customHeight="1" x14ac:dyDescent="0.55000000000000004">
      <c r="A132" s="12">
        <v>131</v>
      </c>
      <c r="B132" s="1" t="s">
        <v>19</v>
      </c>
      <c r="C132" s="1" t="s">
        <v>173</v>
      </c>
      <c r="D132" s="1" t="s">
        <v>174</v>
      </c>
      <c r="E132" s="1" t="s">
        <v>22</v>
      </c>
      <c r="F132" s="12" t="s">
        <v>2644</v>
      </c>
      <c r="G132" s="2">
        <v>42489</v>
      </c>
      <c r="H132" s="12">
        <v>2016</v>
      </c>
      <c r="I132" s="12">
        <v>4</v>
      </c>
      <c r="J132" s="12" t="str">
        <f t="shared" si="0"/>
        <v>1 - Spring</v>
      </c>
      <c r="K132" s="1"/>
      <c r="L132" s="1"/>
      <c r="M132" s="1"/>
      <c r="N132" s="12" t="s">
        <v>2702</v>
      </c>
      <c r="O132" s="1" t="s">
        <v>179</v>
      </c>
      <c r="P132" s="1"/>
      <c r="Q132" s="1"/>
      <c r="R132" s="1"/>
      <c r="S132" s="1"/>
      <c r="T132" s="1"/>
      <c r="U132" s="1"/>
      <c r="V132" s="1"/>
      <c r="W132" s="1"/>
      <c r="X132" s="1"/>
      <c r="Y132" s="13">
        <v>28.817427999000099</v>
      </c>
      <c r="Z132" s="13">
        <v>-82.769357000999904</v>
      </c>
      <c r="AA132" s="1"/>
      <c r="AB132" s="1"/>
      <c r="AC132" s="1"/>
      <c r="AD132" s="1"/>
      <c r="AE132" s="1"/>
      <c r="AF132" s="1"/>
      <c r="AG132" s="1"/>
      <c r="AH132" s="1"/>
      <c r="AI132" s="1"/>
      <c r="AJ132" s="1"/>
      <c r="AK132" s="1"/>
      <c r="AL132" s="1"/>
      <c r="AM132" s="1"/>
    </row>
    <row r="133" spans="1:39" ht="14.25" customHeight="1" x14ac:dyDescent="0.55000000000000004">
      <c r="A133" s="12">
        <v>132</v>
      </c>
      <c r="B133" s="1" t="s">
        <v>19</v>
      </c>
      <c r="C133" s="1" t="s">
        <v>173</v>
      </c>
      <c r="D133" s="1" t="s">
        <v>174</v>
      </c>
      <c r="E133" s="1" t="s">
        <v>22</v>
      </c>
      <c r="F133" s="12" t="s">
        <v>2644</v>
      </c>
      <c r="G133" s="2">
        <v>42489</v>
      </c>
      <c r="H133" s="12">
        <v>2016</v>
      </c>
      <c r="I133" s="12">
        <v>4</v>
      </c>
      <c r="J133" s="12" t="str">
        <f t="shared" si="0"/>
        <v>1 - Spring</v>
      </c>
      <c r="K133" s="1"/>
      <c r="L133" s="1"/>
      <c r="M133" s="1"/>
      <c r="N133" s="12" t="s">
        <v>2702</v>
      </c>
      <c r="O133" s="1" t="s">
        <v>179</v>
      </c>
      <c r="P133" s="1"/>
      <c r="Q133" s="1"/>
      <c r="R133" s="1"/>
      <c r="S133" s="1"/>
      <c r="T133" s="1"/>
      <c r="U133" s="1"/>
      <c r="V133" s="1"/>
      <c r="W133" s="1"/>
      <c r="X133" s="1"/>
      <c r="Y133" s="13">
        <v>28.8170899990001</v>
      </c>
      <c r="Z133" s="13">
        <v>-82.769885001000006</v>
      </c>
      <c r="AA133" s="1"/>
      <c r="AB133" s="1"/>
      <c r="AC133" s="1"/>
      <c r="AD133" s="1"/>
      <c r="AE133" s="1"/>
      <c r="AF133" s="1"/>
      <c r="AG133" s="1"/>
      <c r="AH133" s="1"/>
      <c r="AI133" s="1"/>
      <c r="AJ133" s="1"/>
      <c r="AK133" s="1"/>
      <c r="AL133" s="1"/>
      <c r="AM133" s="1"/>
    </row>
    <row r="134" spans="1:39" ht="14.25" customHeight="1" x14ac:dyDescent="0.55000000000000004">
      <c r="A134" s="12">
        <v>133</v>
      </c>
      <c r="B134" s="1" t="s">
        <v>19</v>
      </c>
      <c r="C134" s="1" t="s">
        <v>173</v>
      </c>
      <c r="D134" s="1" t="s">
        <v>174</v>
      </c>
      <c r="E134" s="1" t="s">
        <v>22</v>
      </c>
      <c r="F134" s="12" t="s">
        <v>2644</v>
      </c>
      <c r="G134" s="2">
        <v>42489</v>
      </c>
      <c r="H134" s="12">
        <v>2016</v>
      </c>
      <c r="I134" s="12">
        <v>4</v>
      </c>
      <c r="J134" s="12" t="str">
        <f t="shared" si="0"/>
        <v>1 - Spring</v>
      </c>
      <c r="K134" s="1"/>
      <c r="L134" s="1"/>
      <c r="M134" s="1"/>
      <c r="N134" s="12" t="s">
        <v>2702</v>
      </c>
      <c r="O134" s="1" t="s">
        <v>179</v>
      </c>
      <c r="P134" s="1"/>
      <c r="Q134" s="1"/>
      <c r="R134" s="1"/>
      <c r="S134" s="1"/>
      <c r="T134" s="1"/>
      <c r="U134" s="1"/>
      <c r="V134" s="1"/>
      <c r="W134" s="1"/>
      <c r="X134" s="1"/>
      <c r="Y134" s="13">
        <v>28.816914999000101</v>
      </c>
      <c r="Z134" s="13">
        <v>-82.770204000000007</v>
      </c>
      <c r="AA134" s="1"/>
      <c r="AB134" s="1"/>
      <c r="AC134" s="1"/>
      <c r="AD134" s="1"/>
      <c r="AE134" s="1"/>
      <c r="AF134" s="1"/>
      <c r="AG134" s="1"/>
      <c r="AH134" s="1"/>
      <c r="AI134" s="1"/>
      <c r="AJ134" s="1"/>
      <c r="AK134" s="1"/>
      <c r="AL134" s="1"/>
      <c r="AM134" s="1"/>
    </row>
    <row r="135" spans="1:39" ht="14.25" customHeight="1" x14ac:dyDescent="0.55000000000000004">
      <c r="A135" s="12">
        <v>134</v>
      </c>
      <c r="B135" s="1" t="s">
        <v>19</v>
      </c>
      <c r="C135" s="1" t="s">
        <v>173</v>
      </c>
      <c r="D135" s="1" t="s">
        <v>174</v>
      </c>
      <c r="E135" s="1" t="s">
        <v>22</v>
      </c>
      <c r="F135" s="12" t="s">
        <v>2644</v>
      </c>
      <c r="G135" s="2">
        <v>42489</v>
      </c>
      <c r="H135" s="12">
        <v>2016</v>
      </c>
      <c r="I135" s="12">
        <v>4</v>
      </c>
      <c r="J135" s="12" t="str">
        <f t="shared" si="0"/>
        <v>1 - Spring</v>
      </c>
      <c r="K135" s="1"/>
      <c r="L135" s="1"/>
      <c r="M135" s="1"/>
      <c r="N135" s="12" t="s">
        <v>2703</v>
      </c>
      <c r="O135" s="1" t="s">
        <v>179</v>
      </c>
      <c r="P135" s="1"/>
      <c r="Q135" s="1"/>
      <c r="R135" s="1"/>
      <c r="S135" s="1"/>
      <c r="T135" s="1"/>
      <c r="U135" s="1"/>
      <c r="V135" s="1"/>
      <c r="W135" s="1"/>
      <c r="X135" s="1"/>
      <c r="Y135" s="13">
        <v>28.816819000000098</v>
      </c>
      <c r="Z135" s="13">
        <v>-82.770426</v>
      </c>
      <c r="AA135" s="1"/>
      <c r="AB135" s="1"/>
      <c r="AC135" s="1"/>
      <c r="AD135" s="1"/>
      <c r="AE135" s="1"/>
      <c r="AF135" s="1"/>
      <c r="AG135" s="1"/>
      <c r="AH135" s="1"/>
      <c r="AI135" s="1"/>
      <c r="AJ135" s="1"/>
      <c r="AK135" s="1"/>
      <c r="AL135" s="1"/>
      <c r="AM135" s="1"/>
    </row>
    <row r="136" spans="1:39" ht="14.25" customHeight="1" x14ac:dyDescent="0.55000000000000004">
      <c r="A136" s="12">
        <v>135</v>
      </c>
      <c r="B136" s="1" t="s">
        <v>19</v>
      </c>
      <c r="C136" s="1" t="s">
        <v>173</v>
      </c>
      <c r="D136" s="1" t="s">
        <v>174</v>
      </c>
      <c r="E136" s="1" t="s">
        <v>22</v>
      </c>
      <c r="F136" s="12" t="s">
        <v>2644</v>
      </c>
      <c r="G136" s="2">
        <v>42489</v>
      </c>
      <c r="H136" s="12">
        <v>2016</v>
      </c>
      <c r="I136" s="12">
        <v>4</v>
      </c>
      <c r="J136" s="12" t="str">
        <f t="shared" si="0"/>
        <v>1 - Spring</v>
      </c>
      <c r="K136" s="1"/>
      <c r="L136" s="1"/>
      <c r="M136" s="1"/>
      <c r="N136" s="12" t="s">
        <v>2703</v>
      </c>
      <c r="O136" s="1" t="s">
        <v>179</v>
      </c>
      <c r="P136" s="1"/>
      <c r="Q136" s="1"/>
      <c r="R136" s="1"/>
      <c r="S136" s="1"/>
      <c r="T136" s="1"/>
      <c r="U136" s="1"/>
      <c r="V136" s="1"/>
      <c r="W136" s="1"/>
      <c r="X136" s="1"/>
      <c r="Y136" s="13">
        <v>28.81636</v>
      </c>
      <c r="Z136" s="13">
        <v>-82.771001999999996</v>
      </c>
      <c r="AA136" s="1"/>
      <c r="AB136" s="1"/>
      <c r="AC136" s="1"/>
      <c r="AD136" s="1"/>
      <c r="AE136" s="1"/>
      <c r="AF136" s="1"/>
      <c r="AG136" s="1"/>
      <c r="AH136" s="1"/>
      <c r="AI136" s="1"/>
      <c r="AJ136" s="1"/>
      <c r="AK136" s="1"/>
      <c r="AL136" s="1"/>
      <c r="AM136" s="1"/>
    </row>
    <row r="137" spans="1:39" ht="14.25" customHeight="1" x14ac:dyDescent="0.55000000000000004">
      <c r="A137" s="12">
        <v>136</v>
      </c>
      <c r="B137" s="1" t="s">
        <v>19</v>
      </c>
      <c r="C137" s="1" t="s">
        <v>173</v>
      </c>
      <c r="D137" s="1" t="s">
        <v>174</v>
      </c>
      <c r="E137" s="1" t="s">
        <v>22</v>
      </c>
      <c r="F137" s="12" t="s">
        <v>2644</v>
      </c>
      <c r="G137" s="2">
        <v>42489</v>
      </c>
      <c r="H137" s="12">
        <v>2016</v>
      </c>
      <c r="I137" s="12">
        <v>4</v>
      </c>
      <c r="J137" s="12" t="str">
        <f t="shared" si="0"/>
        <v>1 - Spring</v>
      </c>
      <c r="K137" s="1"/>
      <c r="L137" s="1"/>
      <c r="M137" s="1"/>
      <c r="N137" s="12" t="s">
        <v>2704</v>
      </c>
      <c r="O137" s="1" t="s">
        <v>179</v>
      </c>
      <c r="P137" s="1"/>
      <c r="Q137" s="1"/>
      <c r="R137" s="1"/>
      <c r="S137" s="1"/>
      <c r="T137" s="1"/>
      <c r="U137" s="1"/>
      <c r="V137" s="1"/>
      <c r="W137" s="1"/>
      <c r="X137" s="1"/>
      <c r="Y137" s="13">
        <v>28.805560000000099</v>
      </c>
      <c r="Z137" s="13">
        <v>-82.770562999999996</v>
      </c>
      <c r="AA137" s="1"/>
      <c r="AB137" s="1"/>
      <c r="AC137" s="1"/>
      <c r="AD137" s="1"/>
      <c r="AE137" s="1"/>
      <c r="AF137" s="1"/>
      <c r="AG137" s="1"/>
      <c r="AH137" s="1"/>
      <c r="AI137" s="1"/>
      <c r="AJ137" s="1"/>
      <c r="AK137" s="1"/>
      <c r="AL137" s="1"/>
      <c r="AM137" s="1"/>
    </row>
    <row r="138" spans="1:39" ht="14.25" customHeight="1" x14ac:dyDescent="0.55000000000000004">
      <c r="A138" s="12">
        <v>137</v>
      </c>
      <c r="B138" s="1" t="s">
        <v>19</v>
      </c>
      <c r="C138" s="1" t="s">
        <v>173</v>
      </c>
      <c r="D138" s="1" t="s">
        <v>174</v>
      </c>
      <c r="E138" s="1" t="s">
        <v>22</v>
      </c>
      <c r="F138" s="12" t="s">
        <v>2644</v>
      </c>
      <c r="G138" s="2">
        <v>42489</v>
      </c>
      <c r="H138" s="12">
        <v>2016</v>
      </c>
      <c r="I138" s="12">
        <v>4</v>
      </c>
      <c r="J138" s="12" t="str">
        <f t="shared" si="0"/>
        <v>1 - Spring</v>
      </c>
      <c r="K138" s="1"/>
      <c r="L138" s="1"/>
      <c r="M138" s="1"/>
      <c r="N138" s="12" t="s">
        <v>2705</v>
      </c>
      <c r="O138" s="1" t="s">
        <v>179</v>
      </c>
      <c r="P138" s="1"/>
      <c r="Q138" s="1"/>
      <c r="R138" s="1"/>
      <c r="S138" s="1"/>
      <c r="T138" s="1"/>
      <c r="U138" s="1"/>
      <c r="V138" s="1"/>
      <c r="W138" s="1"/>
      <c r="X138" s="1"/>
      <c r="Y138" s="13">
        <v>28.782378999999999</v>
      </c>
      <c r="Z138" s="13">
        <v>-82.763192999999902</v>
      </c>
      <c r="AA138" s="1"/>
      <c r="AB138" s="1"/>
      <c r="AC138" s="1"/>
      <c r="AD138" s="1"/>
      <c r="AE138" s="1"/>
      <c r="AF138" s="1"/>
      <c r="AG138" s="1"/>
      <c r="AH138" s="1"/>
      <c r="AI138" s="1"/>
      <c r="AJ138" s="1"/>
      <c r="AK138" s="1"/>
      <c r="AL138" s="1"/>
      <c r="AM138" s="1"/>
    </row>
    <row r="139" spans="1:39" ht="14.25" customHeight="1" x14ac:dyDescent="0.55000000000000004">
      <c r="A139" s="12">
        <v>138</v>
      </c>
      <c r="B139" s="1" t="s">
        <v>19</v>
      </c>
      <c r="C139" s="1" t="s">
        <v>173</v>
      </c>
      <c r="D139" s="1" t="s">
        <v>174</v>
      </c>
      <c r="E139" s="1" t="s">
        <v>22</v>
      </c>
      <c r="F139" s="12" t="s">
        <v>2644</v>
      </c>
      <c r="G139" s="2">
        <v>42489</v>
      </c>
      <c r="H139" s="12">
        <v>2016</v>
      </c>
      <c r="I139" s="12">
        <v>4</v>
      </c>
      <c r="J139" s="12" t="str">
        <f t="shared" si="0"/>
        <v>1 - Spring</v>
      </c>
      <c r="K139" s="1"/>
      <c r="L139" s="1"/>
      <c r="M139" s="1"/>
      <c r="N139" s="12" t="s">
        <v>2706</v>
      </c>
      <c r="O139" s="1" t="s">
        <v>179</v>
      </c>
      <c r="P139" s="1"/>
      <c r="Q139" s="1"/>
      <c r="R139" s="1"/>
      <c r="S139" s="1"/>
      <c r="T139" s="1"/>
      <c r="U139" s="1"/>
      <c r="V139" s="1"/>
      <c r="W139" s="1"/>
      <c r="X139" s="1"/>
      <c r="Y139" s="13">
        <v>28.778708999999999</v>
      </c>
      <c r="Z139" s="13">
        <v>-82.768638999999993</v>
      </c>
      <c r="AA139" s="1"/>
      <c r="AB139" s="1"/>
      <c r="AC139" s="1"/>
      <c r="AD139" s="1"/>
      <c r="AE139" s="1"/>
      <c r="AF139" s="1"/>
      <c r="AG139" s="1"/>
      <c r="AH139" s="1"/>
      <c r="AI139" s="1"/>
      <c r="AJ139" s="1"/>
      <c r="AK139" s="1"/>
      <c r="AL139" s="1"/>
      <c r="AM139" s="1"/>
    </row>
    <row r="140" spans="1:39" ht="14.25" customHeight="1" x14ac:dyDescent="0.55000000000000004">
      <c r="A140" s="12">
        <v>139</v>
      </c>
      <c r="B140" s="1" t="s">
        <v>19</v>
      </c>
      <c r="C140" s="1" t="s">
        <v>173</v>
      </c>
      <c r="D140" s="1" t="s">
        <v>174</v>
      </c>
      <c r="E140" s="1" t="s">
        <v>22</v>
      </c>
      <c r="F140" s="12" t="s">
        <v>2644</v>
      </c>
      <c r="G140" s="2">
        <v>42489</v>
      </c>
      <c r="H140" s="12">
        <v>2016</v>
      </c>
      <c r="I140" s="12">
        <v>4</v>
      </c>
      <c r="J140" s="12" t="str">
        <f t="shared" si="0"/>
        <v>1 - Spring</v>
      </c>
      <c r="K140" s="1"/>
      <c r="L140" s="1"/>
      <c r="M140" s="1"/>
      <c r="N140" s="12" t="s">
        <v>2707</v>
      </c>
      <c r="O140" s="1" t="s">
        <v>162</v>
      </c>
      <c r="P140" s="1"/>
      <c r="Q140" s="1"/>
      <c r="R140" s="1"/>
      <c r="S140" s="1"/>
      <c r="T140" s="1"/>
      <c r="U140" s="1"/>
      <c r="V140" s="1"/>
      <c r="W140" s="1"/>
      <c r="X140" s="1"/>
      <c r="Y140" s="13">
        <v>28.722560999000098</v>
      </c>
      <c r="Z140" s="13">
        <v>-82.767043999999899</v>
      </c>
      <c r="AA140" s="1"/>
      <c r="AB140" s="1"/>
      <c r="AC140" s="1"/>
      <c r="AD140" s="1"/>
      <c r="AE140" s="1"/>
      <c r="AF140" s="1"/>
      <c r="AG140" s="1"/>
      <c r="AH140" s="1"/>
      <c r="AI140" s="1"/>
      <c r="AJ140" s="1"/>
      <c r="AK140" s="1"/>
      <c r="AL140" s="1"/>
      <c r="AM140" s="1"/>
    </row>
    <row r="141" spans="1:39" ht="14.25" customHeight="1" x14ac:dyDescent="0.55000000000000004">
      <c r="A141" s="12">
        <v>140</v>
      </c>
      <c r="B141" s="1" t="s">
        <v>19</v>
      </c>
      <c r="C141" s="1" t="s">
        <v>173</v>
      </c>
      <c r="D141" s="1" t="s">
        <v>174</v>
      </c>
      <c r="E141" s="1" t="s">
        <v>22</v>
      </c>
      <c r="F141" s="12" t="s">
        <v>2644</v>
      </c>
      <c r="G141" s="2">
        <v>42489</v>
      </c>
      <c r="H141" s="12">
        <v>2016</v>
      </c>
      <c r="I141" s="12">
        <v>4</v>
      </c>
      <c r="J141" s="12" t="str">
        <f t="shared" si="0"/>
        <v>1 - Spring</v>
      </c>
      <c r="K141" s="1"/>
      <c r="L141" s="1"/>
      <c r="M141" s="1"/>
      <c r="N141" s="12" t="s">
        <v>2708</v>
      </c>
      <c r="O141" s="1" t="s">
        <v>156</v>
      </c>
      <c r="P141" s="1"/>
      <c r="Q141" s="1"/>
      <c r="R141" s="1"/>
      <c r="S141" s="1"/>
      <c r="T141" s="1"/>
      <c r="U141" s="1"/>
      <c r="V141" s="1"/>
      <c r="W141" s="1"/>
      <c r="X141" s="1"/>
      <c r="Y141" s="13">
        <v>28.733546</v>
      </c>
      <c r="Z141" s="13">
        <v>-82.781570000000002</v>
      </c>
      <c r="AA141" s="1"/>
      <c r="AB141" s="1"/>
      <c r="AC141" s="1"/>
      <c r="AD141" s="1"/>
      <c r="AE141" s="1"/>
      <c r="AF141" s="1"/>
      <c r="AG141" s="1"/>
      <c r="AH141" s="1"/>
      <c r="AI141" s="1"/>
      <c r="AJ141" s="1"/>
      <c r="AK141" s="1"/>
      <c r="AL141" s="1"/>
      <c r="AM141" s="1"/>
    </row>
    <row r="142" spans="1:39" ht="14.25" customHeight="1" x14ac:dyDescent="0.55000000000000004">
      <c r="A142" s="12">
        <v>141</v>
      </c>
      <c r="B142" s="1" t="s">
        <v>19</v>
      </c>
      <c r="C142" s="1" t="s">
        <v>173</v>
      </c>
      <c r="D142" s="1" t="s">
        <v>174</v>
      </c>
      <c r="E142" s="1" t="s">
        <v>22</v>
      </c>
      <c r="F142" s="12" t="s">
        <v>2644</v>
      </c>
      <c r="G142" s="2">
        <v>42489</v>
      </c>
      <c r="H142" s="12">
        <v>2016</v>
      </c>
      <c r="I142" s="12">
        <v>4</v>
      </c>
      <c r="J142" s="12" t="str">
        <f t="shared" si="0"/>
        <v>1 - Spring</v>
      </c>
      <c r="K142" s="1"/>
      <c r="L142" s="1"/>
      <c r="M142" s="1"/>
      <c r="N142" s="12" t="s">
        <v>2709</v>
      </c>
      <c r="O142" s="1" t="s">
        <v>162</v>
      </c>
      <c r="P142" s="1"/>
      <c r="Q142" s="1"/>
      <c r="R142" s="1"/>
      <c r="S142" s="1"/>
      <c r="T142" s="1"/>
      <c r="U142" s="1"/>
      <c r="V142" s="1"/>
      <c r="W142" s="1"/>
      <c r="X142" s="1"/>
      <c r="Y142" s="13">
        <v>28.734128000000101</v>
      </c>
      <c r="Z142" s="13">
        <v>-82.781755000000004</v>
      </c>
      <c r="AA142" s="1"/>
      <c r="AB142" s="1"/>
      <c r="AC142" s="1"/>
      <c r="AD142" s="1"/>
      <c r="AE142" s="1"/>
      <c r="AF142" s="1"/>
      <c r="AG142" s="1"/>
      <c r="AH142" s="1"/>
      <c r="AI142" s="1"/>
      <c r="AJ142" s="1"/>
      <c r="AK142" s="1"/>
      <c r="AL142" s="1"/>
      <c r="AM142" s="1"/>
    </row>
    <row r="143" spans="1:39" ht="14.25" customHeight="1" x14ac:dyDescent="0.55000000000000004">
      <c r="A143" s="12">
        <v>142</v>
      </c>
      <c r="B143" s="1" t="s">
        <v>19</v>
      </c>
      <c r="C143" s="1" t="s">
        <v>173</v>
      </c>
      <c r="D143" s="1" t="s">
        <v>174</v>
      </c>
      <c r="E143" s="1" t="s">
        <v>22</v>
      </c>
      <c r="F143" s="12" t="s">
        <v>175</v>
      </c>
      <c r="G143" s="2">
        <v>42496</v>
      </c>
      <c r="H143" s="12">
        <v>2016</v>
      </c>
      <c r="I143" s="12">
        <v>5</v>
      </c>
      <c r="J143" s="12" t="str">
        <f t="shared" si="0"/>
        <v>1 - Spring</v>
      </c>
      <c r="K143" s="1"/>
      <c r="L143" s="1"/>
      <c r="M143" s="1"/>
      <c r="N143" s="12" t="s">
        <v>2710</v>
      </c>
      <c r="O143" s="1" t="s">
        <v>179</v>
      </c>
      <c r="P143" s="1"/>
      <c r="Q143" s="1"/>
      <c r="R143" s="1"/>
      <c r="S143" s="1"/>
      <c r="T143" s="1"/>
      <c r="U143" s="1"/>
      <c r="V143" s="1"/>
      <c r="W143" s="1"/>
      <c r="X143" s="1"/>
      <c r="Y143" s="13">
        <v>28.843539000000099</v>
      </c>
      <c r="Z143" s="13">
        <v>-82.751822000999894</v>
      </c>
      <c r="AA143" s="1"/>
      <c r="AB143" s="1"/>
      <c r="AC143" s="1"/>
      <c r="AD143" s="1"/>
      <c r="AE143" s="1"/>
      <c r="AF143" s="1"/>
      <c r="AG143" s="1"/>
      <c r="AH143" s="1"/>
      <c r="AI143" s="1"/>
      <c r="AJ143" s="1"/>
      <c r="AK143" s="1"/>
      <c r="AL143" s="1"/>
      <c r="AM143" s="1"/>
    </row>
    <row r="144" spans="1:39" ht="14.25" customHeight="1" x14ac:dyDescent="0.55000000000000004">
      <c r="A144" s="12">
        <v>143</v>
      </c>
      <c r="B144" s="1" t="s">
        <v>19</v>
      </c>
      <c r="C144" s="1" t="s">
        <v>173</v>
      </c>
      <c r="D144" s="1" t="s">
        <v>174</v>
      </c>
      <c r="E144" s="1" t="s">
        <v>22</v>
      </c>
      <c r="F144" s="12" t="s">
        <v>175</v>
      </c>
      <c r="G144" s="2">
        <v>42496</v>
      </c>
      <c r="H144" s="12">
        <v>2016</v>
      </c>
      <c r="I144" s="12">
        <v>5</v>
      </c>
      <c r="J144" s="12" t="str">
        <f t="shared" si="0"/>
        <v>1 - Spring</v>
      </c>
      <c r="K144" s="1"/>
      <c r="L144" s="1"/>
      <c r="M144" s="1"/>
      <c r="N144" s="12" t="s">
        <v>2711</v>
      </c>
      <c r="O144" s="1" t="s">
        <v>179</v>
      </c>
      <c r="P144" s="1"/>
      <c r="Q144" s="1"/>
      <c r="R144" s="1"/>
      <c r="S144" s="1"/>
      <c r="T144" s="1"/>
      <c r="U144" s="1"/>
      <c r="V144" s="1"/>
      <c r="W144" s="1"/>
      <c r="X144" s="1"/>
      <c r="Y144" s="13">
        <v>28.843105000000001</v>
      </c>
      <c r="Z144" s="13">
        <v>-82.752329001000007</v>
      </c>
      <c r="AA144" s="1"/>
      <c r="AB144" s="1"/>
      <c r="AC144" s="1"/>
      <c r="AD144" s="1"/>
      <c r="AE144" s="1"/>
      <c r="AF144" s="1"/>
      <c r="AG144" s="1"/>
      <c r="AH144" s="1"/>
      <c r="AI144" s="1"/>
      <c r="AJ144" s="1"/>
      <c r="AK144" s="1"/>
      <c r="AL144" s="1"/>
      <c r="AM144" s="1"/>
    </row>
    <row r="145" spans="1:39" ht="14.25" customHeight="1" x14ac:dyDescent="0.55000000000000004">
      <c r="A145" s="12">
        <v>144</v>
      </c>
      <c r="B145" s="1" t="s">
        <v>19</v>
      </c>
      <c r="C145" s="1" t="s">
        <v>173</v>
      </c>
      <c r="D145" s="1" t="s">
        <v>174</v>
      </c>
      <c r="E145" s="1" t="s">
        <v>22</v>
      </c>
      <c r="F145" s="12" t="s">
        <v>175</v>
      </c>
      <c r="G145" s="2">
        <v>42496</v>
      </c>
      <c r="H145" s="12">
        <v>2016</v>
      </c>
      <c r="I145" s="12">
        <v>5</v>
      </c>
      <c r="J145" s="12" t="str">
        <f t="shared" si="0"/>
        <v>1 - Spring</v>
      </c>
      <c r="K145" s="1"/>
      <c r="L145" s="1"/>
      <c r="M145" s="1"/>
      <c r="N145" s="12" t="s">
        <v>2712</v>
      </c>
      <c r="O145" s="1" t="s">
        <v>179</v>
      </c>
      <c r="P145" s="1"/>
      <c r="Q145" s="1"/>
      <c r="R145" s="1"/>
      <c r="S145" s="1"/>
      <c r="T145" s="1"/>
      <c r="U145" s="1"/>
      <c r="V145" s="1"/>
      <c r="W145" s="1"/>
      <c r="X145" s="1"/>
      <c r="Y145" s="13">
        <v>28.843224000000099</v>
      </c>
      <c r="Z145" s="13">
        <v>-82.752510000000001</v>
      </c>
      <c r="AA145" s="1"/>
      <c r="AB145" s="1"/>
      <c r="AC145" s="1"/>
      <c r="AD145" s="1"/>
      <c r="AE145" s="1"/>
      <c r="AF145" s="1"/>
      <c r="AG145" s="1"/>
      <c r="AH145" s="1"/>
      <c r="AI145" s="1"/>
      <c r="AJ145" s="1"/>
      <c r="AK145" s="1"/>
      <c r="AL145" s="1"/>
      <c r="AM145" s="1"/>
    </row>
    <row r="146" spans="1:39" ht="14.25" customHeight="1" x14ac:dyDescent="0.55000000000000004">
      <c r="A146" s="12">
        <v>145</v>
      </c>
      <c r="B146" s="1" t="s">
        <v>19</v>
      </c>
      <c r="C146" s="1" t="s">
        <v>173</v>
      </c>
      <c r="D146" s="1" t="s">
        <v>174</v>
      </c>
      <c r="E146" s="1" t="s">
        <v>22</v>
      </c>
      <c r="F146" s="12" t="s">
        <v>175</v>
      </c>
      <c r="G146" s="2">
        <v>42496</v>
      </c>
      <c r="H146" s="12">
        <v>2016</v>
      </c>
      <c r="I146" s="12">
        <v>5</v>
      </c>
      <c r="J146" s="12" t="str">
        <f t="shared" si="0"/>
        <v>1 - Spring</v>
      </c>
      <c r="K146" s="1"/>
      <c r="L146" s="1"/>
      <c r="M146" s="1"/>
      <c r="N146" s="12" t="s">
        <v>2713</v>
      </c>
      <c r="O146" s="1" t="s">
        <v>179</v>
      </c>
      <c r="P146" s="1"/>
      <c r="Q146" s="1"/>
      <c r="R146" s="1"/>
      <c r="S146" s="1"/>
      <c r="T146" s="1"/>
      <c r="U146" s="1"/>
      <c r="V146" s="1"/>
      <c r="W146" s="1"/>
      <c r="X146" s="1"/>
      <c r="Y146" s="13">
        <v>28.844681000000001</v>
      </c>
      <c r="Z146" s="13">
        <v>-82.754264000000006</v>
      </c>
      <c r="AA146" s="1"/>
      <c r="AB146" s="1"/>
      <c r="AC146" s="1"/>
      <c r="AD146" s="1"/>
      <c r="AE146" s="1"/>
      <c r="AF146" s="1"/>
      <c r="AG146" s="1"/>
      <c r="AH146" s="1"/>
      <c r="AI146" s="1"/>
      <c r="AJ146" s="1"/>
      <c r="AK146" s="1"/>
      <c r="AL146" s="1"/>
      <c r="AM146" s="1"/>
    </row>
    <row r="147" spans="1:39" ht="14.25" customHeight="1" x14ac:dyDescent="0.55000000000000004">
      <c r="A147" s="12">
        <v>146</v>
      </c>
      <c r="B147" s="1" t="s">
        <v>19</v>
      </c>
      <c r="C147" s="1" t="s">
        <v>173</v>
      </c>
      <c r="D147" s="1" t="s">
        <v>174</v>
      </c>
      <c r="E147" s="1" t="s">
        <v>22</v>
      </c>
      <c r="F147" s="12" t="s">
        <v>175</v>
      </c>
      <c r="G147" s="2">
        <v>42496</v>
      </c>
      <c r="H147" s="12">
        <v>2016</v>
      </c>
      <c r="I147" s="12">
        <v>5</v>
      </c>
      <c r="J147" s="12" t="str">
        <f t="shared" si="0"/>
        <v>1 - Spring</v>
      </c>
      <c r="K147" s="1"/>
      <c r="L147" s="1"/>
      <c r="M147" s="1"/>
      <c r="N147" s="12" t="s">
        <v>2714</v>
      </c>
      <c r="O147" s="1" t="s">
        <v>179</v>
      </c>
      <c r="P147" s="1"/>
      <c r="Q147" s="1"/>
      <c r="R147" s="1"/>
      <c r="S147" s="1"/>
      <c r="T147" s="1"/>
      <c r="U147" s="1"/>
      <c r="V147" s="1"/>
      <c r="W147" s="1"/>
      <c r="X147" s="1"/>
      <c r="Y147" s="13">
        <v>28.844546999999999</v>
      </c>
      <c r="Z147" s="13">
        <v>-82.756157999999999</v>
      </c>
      <c r="AA147" s="1"/>
      <c r="AB147" s="1"/>
      <c r="AC147" s="1"/>
      <c r="AD147" s="1"/>
      <c r="AE147" s="1"/>
      <c r="AF147" s="1"/>
      <c r="AG147" s="1"/>
      <c r="AH147" s="1"/>
      <c r="AI147" s="1"/>
      <c r="AJ147" s="1"/>
      <c r="AK147" s="1"/>
      <c r="AL147" s="1"/>
      <c r="AM147" s="1"/>
    </row>
    <row r="148" spans="1:39" ht="14.25" customHeight="1" x14ac:dyDescent="0.55000000000000004">
      <c r="A148" s="12">
        <v>147</v>
      </c>
      <c r="B148" s="1" t="s">
        <v>19</v>
      </c>
      <c r="C148" s="1" t="s">
        <v>173</v>
      </c>
      <c r="D148" s="1" t="s">
        <v>174</v>
      </c>
      <c r="E148" s="1" t="s">
        <v>22</v>
      </c>
      <c r="F148" s="12" t="s">
        <v>175</v>
      </c>
      <c r="G148" s="2">
        <v>42496</v>
      </c>
      <c r="H148" s="12">
        <v>2016</v>
      </c>
      <c r="I148" s="12">
        <v>5</v>
      </c>
      <c r="J148" s="12" t="str">
        <f t="shared" si="0"/>
        <v>1 - Spring</v>
      </c>
      <c r="K148" s="1"/>
      <c r="L148" s="1"/>
      <c r="M148" s="1"/>
      <c r="N148" s="12" t="s">
        <v>2715</v>
      </c>
      <c r="O148" s="1" t="s">
        <v>179</v>
      </c>
      <c r="P148" s="1"/>
      <c r="Q148" s="1"/>
      <c r="R148" s="1"/>
      <c r="S148" s="1"/>
      <c r="T148" s="1"/>
      <c r="U148" s="1"/>
      <c r="V148" s="1"/>
      <c r="W148" s="1"/>
      <c r="X148" s="1"/>
      <c r="Y148" s="13">
        <v>28.8446080000001</v>
      </c>
      <c r="Z148" s="13">
        <v>-82.756271999000006</v>
      </c>
      <c r="AA148" s="1"/>
      <c r="AB148" s="1"/>
      <c r="AC148" s="1"/>
      <c r="AD148" s="1"/>
      <c r="AE148" s="1"/>
      <c r="AF148" s="1"/>
      <c r="AG148" s="1"/>
      <c r="AH148" s="1"/>
      <c r="AI148" s="1"/>
      <c r="AJ148" s="1"/>
      <c r="AK148" s="1"/>
      <c r="AL148" s="1"/>
      <c r="AM148" s="1"/>
    </row>
    <row r="149" spans="1:39" ht="14.25" customHeight="1" x14ac:dyDescent="0.55000000000000004">
      <c r="A149" s="12">
        <v>148</v>
      </c>
      <c r="B149" s="1" t="s">
        <v>19</v>
      </c>
      <c r="C149" s="1" t="s">
        <v>173</v>
      </c>
      <c r="D149" s="1" t="s">
        <v>174</v>
      </c>
      <c r="E149" s="1" t="s">
        <v>22</v>
      </c>
      <c r="F149" s="12" t="s">
        <v>175</v>
      </c>
      <c r="G149" s="2">
        <v>42496</v>
      </c>
      <c r="H149" s="12">
        <v>2016</v>
      </c>
      <c r="I149" s="12">
        <v>5</v>
      </c>
      <c r="J149" s="12" t="str">
        <f t="shared" si="0"/>
        <v>1 - Spring</v>
      </c>
      <c r="K149" s="1"/>
      <c r="L149" s="1"/>
      <c r="M149" s="1"/>
      <c r="N149" s="12" t="s">
        <v>2716</v>
      </c>
      <c r="O149" s="1" t="s">
        <v>179</v>
      </c>
      <c r="P149" s="1"/>
      <c r="Q149" s="1"/>
      <c r="R149" s="1"/>
      <c r="S149" s="1"/>
      <c r="T149" s="1"/>
      <c r="U149" s="1"/>
      <c r="V149" s="1"/>
      <c r="W149" s="1"/>
      <c r="X149" s="1"/>
      <c r="Y149" s="13">
        <v>28.844117000000001</v>
      </c>
      <c r="Z149" s="13">
        <v>-82.757863999999998</v>
      </c>
      <c r="AA149" s="1"/>
      <c r="AB149" s="1"/>
      <c r="AC149" s="1"/>
      <c r="AD149" s="1"/>
      <c r="AE149" s="1"/>
      <c r="AF149" s="1"/>
      <c r="AG149" s="1"/>
      <c r="AH149" s="1"/>
      <c r="AI149" s="1"/>
      <c r="AJ149" s="1"/>
      <c r="AK149" s="1"/>
      <c r="AL149" s="1"/>
      <c r="AM149" s="1"/>
    </row>
    <row r="150" spans="1:39" ht="14.25" customHeight="1" x14ac:dyDescent="0.55000000000000004">
      <c r="A150" s="12">
        <v>149</v>
      </c>
      <c r="B150" s="1" t="s">
        <v>19</v>
      </c>
      <c r="C150" s="1" t="s">
        <v>173</v>
      </c>
      <c r="D150" s="1" t="s">
        <v>174</v>
      </c>
      <c r="E150" s="1" t="s">
        <v>22</v>
      </c>
      <c r="F150" s="12" t="s">
        <v>175</v>
      </c>
      <c r="G150" s="2">
        <v>42496</v>
      </c>
      <c r="H150" s="12">
        <v>2016</v>
      </c>
      <c r="I150" s="12">
        <v>5</v>
      </c>
      <c r="J150" s="12" t="str">
        <f t="shared" si="0"/>
        <v>1 - Spring</v>
      </c>
      <c r="K150" s="1"/>
      <c r="L150" s="1"/>
      <c r="M150" s="1"/>
      <c r="N150" s="12" t="s">
        <v>2716</v>
      </c>
      <c r="O150" s="1" t="s">
        <v>179</v>
      </c>
      <c r="P150" s="1"/>
      <c r="Q150" s="1"/>
      <c r="R150" s="1"/>
      <c r="S150" s="1"/>
      <c r="T150" s="1"/>
      <c r="U150" s="1"/>
      <c r="V150" s="1"/>
      <c r="W150" s="1"/>
      <c r="X150" s="1"/>
      <c r="Y150" s="13">
        <v>28.844018000000101</v>
      </c>
      <c r="Z150" s="13">
        <v>-82.757834998999996</v>
      </c>
      <c r="AA150" s="1"/>
      <c r="AB150" s="1"/>
      <c r="AC150" s="1"/>
      <c r="AD150" s="1"/>
      <c r="AE150" s="1"/>
      <c r="AF150" s="1"/>
      <c r="AG150" s="1"/>
      <c r="AH150" s="1"/>
      <c r="AI150" s="1"/>
      <c r="AJ150" s="1"/>
      <c r="AK150" s="1"/>
      <c r="AL150" s="1"/>
      <c r="AM150" s="1"/>
    </row>
    <row r="151" spans="1:39" ht="14.25" customHeight="1" x14ac:dyDescent="0.55000000000000004">
      <c r="A151" s="12">
        <v>150</v>
      </c>
      <c r="B151" s="1" t="s">
        <v>19</v>
      </c>
      <c r="C151" s="1" t="s">
        <v>173</v>
      </c>
      <c r="D151" s="1" t="s">
        <v>174</v>
      </c>
      <c r="E151" s="1" t="s">
        <v>22</v>
      </c>
      <c r="F151" s="12" t="s">
        <v>175</v>
      </c>
      <c r="G151" s="2">
        <v>42496</v>
      </c>
      <c r="H151" s="12">
        <v>2016</v>
      </c>
      <c r="I151" s="12">
        <v>5</v>
      </c>
      <c r="J151" s="12" t="str">
        <f t="shared" si="0"/>
        <v>1 - Spring</v>
      </c>
      <c r="K151" s="1"/>
      <c r="L151" s="1"/>
      <c r="M151" s="1"/>
      <c r="N151" s="12" t="s">
        <v>2717</v>
      </c>
      <c r="O151" s="1" t="s">
        <v>179</v>
      </c>
      <c r="P151" s="1"/>
      <c r="Q151" s="1"/>
      <c r="R151" s="1"/>
      <c r="S151" s="1"/>
      <c r="T151" s="1"/>
      <c r="U151" s="1"/>
      <c r="V151" s="1"/>
      <c r="W151" s="1"/>
      <c r="X151" s="1"/>
      <c r="Y151" s="13">
        <v>28.846124</v>
      </c>
      <c r="Z151" s="13">
        <v>-82.760594999999995</v>
      </c>
      <c r="AA151" s="1"/>
      <c r="AB151" s="1"/>
      <c r="AC151" s="1"/>
      <c r="AD151" s="1"/>
      <c r="AE151" s="1"/>
      <c r="AF151" s="1"/>
      <c r="AG151" s="1"/>
      <c r="AH151" s="1"/>
      <c r="AI151" s="1"/>
      <c r="AJ151" s="1"/>
      <c r="AK151" s="1"/>
      <c r="AL151" s="1"/>
      <c r="AM151" s="1"/>
    </row>
    <row r="152" spans="1:39" ht="14.25" customHeight="1" x14ac:dyDescent="0.55000000000000004">
      <c r="A152" s="12">
        <v>151</v>
      </c>
      <c r="B152" s="1" t="s">
        <v>19</v>
      </c>
      <c r="C152" s="1" t="s">
        <v>173</v>
      </c>
      <c r="D152" s="1" t="s">
        <v>174</v>
      </c>
      <c r="E152" s="1" t="s">
        <v>22</v>
      </c>
      <c r="F152" s="12" t="s">
        <v>175</v>
      </c>
      <c r="G152" s="2">
        <v>42496</v>
      </c>
      <c r="H152" s="12">
        <v>2016</v>
      </c>
      <c r="I152" s="12">
        <v>5</v>
      </c>
      <c r="J152" s="12" t="str">
        <f t="shared" si="0"/>
        <v>1 - Spring</v>
      </c>
      <c r="K152" s="1"/>
      <c r="L152" s="1"/>
      <c r="M152" s="1"/>
      <c r="N152" s="12" t="s">
        <v>2718</v>
      </c>
      <c r="O152" s="1" t="s">
        <v>179</v>
      </c>
      <c r="P152" s="1"/>
      <c r="Q152" s="1"/>
      <c r="R152" s="1"/>
      <c r="S152" s="1"/>
      <c r="T152" s="1"/>
      <c r="U152" s="1"/>
      <c r="V152" s="1"/>
      <c r="W152" s="1"/>
      <c r="X152" s="1"/>
      <c r="Y152" s="13">
        <v>28.842478</v>
      </c>
      <c r="Z152" s="13">
        <v>-82.761291999999997</v>
      </c>
      <c r="AA152" s="1"/>
      <c r="AB152" s="1"/>
      <c r="AC152" s="1"/>
      <c r="AD152" s="1"/>
      <c r="AE152" s="1"/>
      <c r="AF152" s="1"/>
      <c r="AG152" s="1"/>
      <c r="AH152" s="1"/>
      <c r="AI152" s="1"/>
      <c r="AJ152" s="1"/>
      <c r="AK152" s="1"/>
      <c r="AL152" s="1"/>
      <c r="AM152" s="1"/>
    </row>
    <row r="153" spans="1:39" ht="14.25" customHeight="1" x14ac:dyDescent="0.55000000000000004">
      <c r="A153" s="12">
        <v>152</v>
      </c>
      <c r="B153" s="1" t="s">
        <v>19</v>
      </c>
      <c r="C153" s="1" t="s">
        <v>173</v>
      </c>
      <c r="D153" s="1" t="s">
        <v>174</v>
      </c>
      <c r="E153" s="1" t="s">
        <v>22</v>
      </c>
      <c r="F153" s="12" t="s">
        <v>175</v>
      </c>
      <c r="G153" s="2">
        <v>42496</v>
      </c>
      <c r="H153" s="12">
        <v>2016</v>
      </c>
      <c r="I153" s="12">
        <v>5</v>
      </c>
      <c r="J153" s="12" t="str">
        <f t="shared" si="0"/>
        <v>1 - Spring</v>
      </c>
      <c r="K153" s="1"/>
      <c r="L153" s="1"/>
      <c r="M153" s="1"/>
      <c r="N153" s="12" t="s">
        <v>2719</v>
      </c>
      <c r="O153" s="1" t="s">
        <v>179</v>
      </c>
      <c r="P153" s="1"/>
      <c r="Q153" s="1"/>
      <c r="R153" s="1"/>
      <c r="S153" s="1"/>
      <c r="T153" s="1"/>
      <c r="U153" s="1"/>
      <c r="V153" s="1"/>
      <c r="W153" s="1"/>
      <c r="X153" s="1"/>
      <c r="Y153" s="13">
        <v>28.845688000000099</v>
      </c>
      <c r="Z153" s="13">
        <v>-82.760894999999906</v>
      </c>
      <c r="AA153" s="1"/>
      <c r="AB153" s="1"/>
      <c r="AC153" s="1"/>
      <c r="AD153" s="1"/>
      <c r="AE153" s="1"/>
      <c r="AF153" s="1"/>
      <c r="AG153" s="1"/>
      <c r="AH153" s="1"/>
      <c r="AI153" s="1"/>
      <c r="AJ153" s="1"/>
      <c r="AK153" s="1"/>
      <c r="AL153" s="1"/>
      <c r="AM153" s="1"/>
    </row>
    <row r="154" spans="1:39" ht="14.25" customHeight="1" x14ac:dyDescent="0.55000000000000004">
      <c r="A154" s="12">
        <v>153</v>
      </c>
      <c r="B154" s="1" t="s">
        <v>19</v>
      </c>
      <c r="C154" s="1" t="s">
        <v>173</v>
      </c>
      <c r="D154" s="1" t="s">
        <v>174</v>
      </c>
      <c r="E154" s="1" t="s">
        <v>22</v>
      </c>
      <c r="F154" s="12" t="s">
        <v>175</v>
      </c>
      <c r="G154" s="2">
        <v>42496</v>
      </c>
      <c r="H154" s="12">
        <v>2016</v>
      </c>
      <c r="I154" s="12">
        <v>5</v>
      </c>
      <c r="J154" s="12" t="str">
        <f t="shared" si="0"/>
        <v>1 - Spring</v>
      </c>
      <c r="K154" s="1"/>
      <c r="L154" s="1"/>
      <c r="M154" s="1"/>
      <c r="N154" s="12" t="s">
        <v>2720</v>
      </c>
      <c r="O154" s="1" t="s">
        <v>179</v>
      </c>
      <c r="P154" s="1"/>
      <c r="Q154" s="1"/>
      <c r="R154" s="1"/>
      <c r="S154" s="1"/>
      <c r="T154" s="1"/>
      <c r="U154" s="1"/>
      <c r="V154" s="1"/>
      <c r="W154" s="1"/>
      <c r="X154" s="1"/>
      <c r="Y154" s="13">
        <v>28.845889000000099</v>
      </c>
      <c r="Z154" s="13">
        <v>-82.760299000000003</v>
      </c>
      <c r="AA154" s="1"/>
      <c r="AB154" s="1"/>
      <c r="AC154" s="1"/>
      <c r="AD154" s="1"/>
      <c r="AE154" s="1"/>
      <c r="AF154" s="1"/>
      <c r="AG154" s="1"/>
      <c r="AH154" s="1"/>
      <c r="AI154" s="1"/>
      <c r="AJ154" s="1"/>
      <c r="AK154" s="1"/>
      <c r="AL154" s="1"/>
      <c r="AM154" s="1"/>
    </row>
    <row r="155" spans="1:39" ht="14.25" customHeight="1" x14ac:dyDescent="0.55000000000000004">
      <c r="A155" s="12">
        <v>154</v>
      </c>
      <c r="B155" s="1" t="s">
        <v>19</v>
      </c>
      <c r="C155" s="1" t="s">
        <v>173</v>
      </c>
      <c r="D155" s="1" t="s">
        <v>174</v>
      </c>
      <c r="E155" s="1" t="s">
        <v>22</v>
      </c>
      <c r="F155" s="12" t="s">
        <v>175</v>
      </c>
      <c r="G155" s="2">
        <v>42496</v>
      </c>
      <c r="H155" s="12">
        <v>2016</v>
      </c>
      <c r="I155" s="12">
        <v>5</v>
      </c>
      <c r="J155" s="12" t="str">
        <f t="shared" si="0"/>
        <v>1 - Spring</v>
      </c>
      <c r="K155" s="1"/>
      <c r="L155" s="1"/>
      <c r="M155" s="1"/>
      <c r="N155" s="12" t="s">
        <v>2721</v>
      </c>
      <c r="O155" s="1" t="s">
        <v>179</v>
      </c>
      <c r="P155" s="1"/>
      <c r="Q155" s="1"/>
      <c r="R155" s="1"/>
      <c r="S155" s="1"/>
      <c r="T155" s="1"/>
      <c r="U155" s="1"/>
      <c r="V155" s="1"/>
      <c r="W155" s="1"/>
      <c r="X155" s="1"/>
      <c r="Y155" s="13">
        <v>28.8469020000001</v>
      </c>
      <c r="Z155" s="13">
        <v>-82.758963999999906</v>
      </c>
      <c r="AA155" s="1"/>
      <c r="AB155" s="1"/>
      <c r="AC155" s="1"/>
      <c r="AD155" s="1"/>
      <c r="AE155" s="1"/>
      <c r="AF155" s="1"/>
      <c r="AG155" s="1"/>
      <c r="AH155" s="1"/>
      <c r="AI155" s="1"/>
      <c r="AJ155" s="1"/>
      <c r="AK155" s="1"/>
      <c r="AL155" s="1"/>
      <c r="AM155" s="1"/>
    </row>
    <row r="156" spans="1:39" ht="14.25" customHeight="1" x14ac:dyDescent="0.55000000000000004">
      <c r="A156" s="12">
        <v>155</v>
      </c>
      <c r="B156" s="1" t="s">
        <v>19</v>
      </c>
      <c r="C156" s="1" t="s">
        <v>173</v>
      </c>
      <c r="D156" s="1" t="s">
        <v>174</v>
      </c>
      <c r="E156" s="1" t="s">
        <v>22</v>
      </c>
      <c r="F156" s="12" t="s">
        <v>175</v>
      </c>
      <c r="G156" s="2">
        <v>42496</v>
      </c>
      <c r="H156" s="12">
        <v>2016</v>
      </c>
      <c r="I156" s="12">
        <v>5</v>
      </c>
      <c r="J156" s="12" t="str">
        <f t="shared" si="0"/>
        <v>1 - Spring</v>
      </c>
      <c r="K156" s="1"/>
      <c r="L156" s="1"/>
      <c r="M156" s="1"/>
      <c r="N156" s="12" t="s">
        <v>2721</v>
      </c>
      <c r="O156" s="1" t="s">
        <v>179</v>
      </c>
      <c r="P156" s="1"/>
      <c r="Q156" s="1"/>
      <c r="R156" s="1"/>
      <c r="S156" s="1"/>
      <c r="T156" s="1"/>
      <c r="U156" s="1"/>
      <c r="V156" s="1"/>
      <c r="W156" s="1"/>
      <c r="X156" s="1"/>
      <c r="Y156" s="13">
        <v>28.846904000000102</v>
      </c>
      <c r="Z156" s="13">
        <v>-82.7589609999999</v>
      </c>
      <c r="AA156" s="1"/>
      <c r="AB156" s="1"/>
      <c r="AC156" s="1"/>
      <c r="AD156" s="1"/>
      <c r="AE156" s="1"/>
      <c r="AF156" s="1"/>
      <c r="AG156" s="1"/>
      <c r="AH156" s="1"/>
      <c r="AI156" s="1"/>
      <c r="AJ156" s="1"/>
      <c r="AK156" s="1"/>
      <c r="AL156" s="1"/>
      <c r="AM156" s="1"/>
    </row>
    <row r="157" spans="1:39" ht="14.25" customHeight="1" x14ac:dyDescent="0.55000000000000004">
      <c r="A157" s="12">
        <v>156</v>
      </c>
      <c r="B157" s="1" t="s">
        <v>19</v>
      </c>
      <c r="C157" s="1" t="s">
        <v>173</v>
      </c>
      <c r="D157" s="1" t="s">
        <v>174</v>
      </c>
      <c r="E157" s="1" t="s">
        <v>22</v>
      </c>
      <c r="F157" s="12" t="s">
        <v>175</v>
      </c>
      <c r="G157" s="2">
        <v>42496</v>
      </c>
      <c r="H157" s="12">
        <v>2016</v>
      </c>
      <c r="I157" s="12">
        <v>5</v>
      </c>
      <c r="J157" s="12" t="str">
        <f t="shared" si="0"/>
        <v>1 - Spring</v>
      </c>
      <c r="K157" s="1"/>
      <c r="L157" s="1"/>
      <c r="M157" s="1"/>
      <c r="N157" s="12" t="s">
        <v>2722</v>
      </c>
      <c r="O157" s="1" t="s">
        <v>179</v>
      </c>
      <c r="P157" s="1"/>
      <c r="Q157" s="1"/>
      <c r="R157" s="1"/>
      <c r="S157" s="1"/>
      <c r="T157" s="1"/>
      <c r="U157" s="1"/>
      <c r="V157" s="1"/>
      <c r="W157" s="1"/>
      <c r="X157" s="1"/>
      <c r="Y157" s="13">
        <v>28.842121000000098</v>
      </c>
      <c r="Z157" s="13">
        <v>-82.757058999999998</v>
      </c>
      <c r="AA157" s="1"/>
      <c r="AB157" s="1"/>
      <c r="AC157" s="1"/>
      <c r="AD157" s="1"/>
      <c r="AE157" s="1"/>
      <c r="AF157" s="1"/>
      <c r="AG157" s="1"/>
      <c r="AH157" s="1"/>
      <c r="AI157" s="1"/>
      <c r="AJ157" s="1"/>
      <c r="AK157" s="1"/>
      <c r="AL157" s="1"/>
      <c r="AM157" s="1"/>
    </row>
    <row r="158" spans="1:39" ht="14.25" customHeight="1" x14ac:dyDescent="0.55000000000000004">
      <c r="A158" s="12">
        <v>157</v>
      </c>
      <c r="B158" s="1" t="s">
        <v>19</v>
      </c>
      <c r="C158" s="1" t="s">
        <v>173</v>
      </c>
      <c r="D158" s="1" t="s">
        <v>174</v>
      </c>
      <c r="E158" s="1" t="s">
        <v>22</v>
      </c>
      <c r="F158" s="12" t="s">
        <v>175</v>
      </c>
      <c r="G158" s="2">
        <v>42496</v>
      </c>
      <c r="H158" s="12">
        <v>2016</v>
      </c>
      <c r="I158" s="12">
        <v>5</v>
      </c>
      <c r="J158" s="12" t="str">
        <f t="shared" si="0"/>
        <v>1 - Spring</v>
      </c>
      <c r="K158" s="1"/>
      <c r="L158" s="1"/>
      <c r="M158" s="1"/>
      <c r="N158" s="12" t="s">
        <v>2722</v>
      </c>
      <c r="O158" s="1" t="s">
        <v>179</v>
      </c>
      <c r="P158" s="1"/>
      <c r="Q158" s="1"/>
      <c r="R158" s="1"/>
      <c r="S158" s="1"/>
      <c r="T158" s="1"/>
      <c r="U158" s="1"/>
      <c r="V158" s="1"/>
      <c r="W158" s="1"/>
      <c r="X158" s="1"/>
      <c r="Y158" s="13">
        <v>28.842113999999999</v>
      </c>
      <c r="Z158" s="13">
        <v>-82.757068999999902</v>
      </c>
      <c r="AA158" s="1"/>
      <c r="AB158" s="1"/>
      <c r="AC158" s="1"/>
      <c r="AD158" s="1"/>
      <c r="AE158" s="1"/>
      <c r="AF158" s="1"/>
      <c r="AG158" s="1"/>
      <c r="AH158" s="1"/>
      <c r="AI158" s="1"/>
      <c r="AJ158" s="1"/>
      <c r="AK158" s="1"/>
      <c r="AL158" s="1"/>
      <c r="AM158" s="1"/>
    </row>
    <row r="159" spans="1:39" ht="14.25" customHeight="1" x14ac:dyDescent="0.55000000000000004">
      <c r="A159" s="12">
        <v>158</v>
      </c>
      <c r="B159" s="1" t="s">
        <v>19</v>
      </c>
      <c r="C159" s="1" t="s">
        <v>173</v>
      </c>
      <c r="D159" s="1" t="s">
        <v>174</v>
      </c>
      <c r="E159" s="1" t="s">
        <v>22</v>
      </c>
      <c r="F159" s="12" t="s">
        <v>175</v>
      </c>
      <c r="G159" s="2">
        <v>42496</v>
      </c>
      <c r="H159" s="12">
        <v>2016</v>
      </c>
      <c r="I159" s="12">
        <v>5</v>
      </c>
      <c r="J159" s="12" t="str">
        <f t="shared" si="0"/>
        <v>1 - Spring</v>
      </c>
      <c r="K159" s="1"/>
      <c r="L159" s="1"/>
      <c r="M159" s="1"/>
      <c r="N159" s="12" t="s">
        <v>2723</v>
      </c>
      <c r="O159" s="1" t="s">
        <v>179</v>
      </c>
      <c r="P159" s="1"/>
      <c r="Q159" s="1"/>
      <c r="R159" s="1"/>
      <c r="S159" s="1"/>
      <c r="T159" s="1"/>
      <c r="U159" s="1"/>
      <c r="V159" s="1"/>
      <c r="W159" s="1"/>
      <c r="X159" s="1"/>
      <c r="Y159" s="13">
        <v>28.8416349990001</v>
      </c>
      <c r="Z159" s="13">
        <v>-82.757666999999998</v>
      </c>
      <c r="AA159" s="1"/>
      <c r="AB159" s="1"/>
      <c r="AC159" s="1"/>
      <c r="AD159" s="1"/>
      <c r="AE159" s="1"/>
      <c r="AF159" s="1"/>
      <c r="AG159" s="1"/>
      <c r="AH159" s="1"/>
      <c r="AI159" s="1"/>
      <c r="AJ159" s="1"/>
      <c r="AK159" s="1"/>
      <c r="AL159" s="1"/>
      <c r="AM159" s="1"/>
    </row>
    <row r="160" spans="1:39" ht="14.25" customHeight="1" x14ac:dyDescent="0.55000000000000004">
      <c r="A160" s="12">
        <v>159</v>
      </c>
      <c r="B160" s="1" t="s">
        <v>19</v>
      </c>
      <c r="C160" s="1" t="s">
        <v>173</v>
      </c>
      <c r="D160" s="1" t="s">
        <v>174</v>
      </c>
      <c r="E160" s="1" t="s">
        <v>22</v>
      </c>
      <c r="F160" s="12" t="s">
        <v>175</v>
      </c>
      <c r="G160" s="2">
        <v>42496</v>
      </c>
      <c r="H160" s="12">
        <v>2016</v>
      </c>
      <c r="I160" s="12">
        <v>5</v>
      </c>
      <c r="J160" s="12" t="str">
        <f t="shared" si="0"/>
        <v>1 - Spring</v>
      </c>
      <c r="K160" s="1"/>
      <c r="L160" s="1"/>
      <c r="M160" s="1"/>
      <c r="N160" s="12" t="s">
        <v>2724</v>
      </c>
      <c r="O160" s="1" t="s">
        <v>179</v>
      </c>
      <c r="P160" s="1"/>
      <c r="Q160" s="1"/>
      <c r="R160" s="1"/>
      <c r="S160" s="1"/>
      <c r="T160" s="1"/>
      <c r="U160" s="1"/>
      <c r="V160" s="1"/>
      <c r="W160" s="1"/>
      <c r="X160" s="1"/>
      <c r="Y160" s="13">
        <v>28.840941999999998</v>
      </c>
      <c r="Z160" s="13">
        <v>-82.759214999999998</v>
      </c>
      <c r="AA160" s="1"/>
      <c r="AB160" s="1"/>
      <c r="AC160" s="1"/>
      <c r="AD160" s="1"/>
      <c r="AE160" s="1"/>
      <c r="AF160" s="1"/>
      <c r="AG160" s="1"/>
      <c r="AH160" s="1"/>
      <c r="AI160" s="1"/>
      <c r="AJ160" s="1"/>
      <c r="AK160" s="1"/>
      <c r="AL160" s="1"/>
      <c r="AM160" s="1"/>
    </row>
    <row r="161" spans="1:39" ht="14.25" customHeight="1" x14ac:dyDescent="0.55000000000000004">
      <c r="A161" s="12">
        <v>160</v>
      </c>
      <c r="B161" s="1" t="s">
        <v>19</v>
      </c>
      <c r="C161" s="1" t="s">
        <v>173</v>
      </c>
      <c r="D161" s="1" t="s">
        <v>174</v>
      </c>
      <c r="E161" s="1" t="s">
        <v>22</v>
      </c>
      <c r="F161" s="12" t="s">
        <v>175</v>
      </c>
      <c r="G161" s="2">
        <v>42497</v>
      </c>
      <c r="H161" s="12">
        <v>2016</v>
      </c>
      <c r="I161" s="12">
        <v>5</v>
      </c>
      <c r="J161" s="12" t="str">
        <f t="shared" si="0"/>
        <v>1 - Spring</v>
      </c>
      <c r="K161" s="1"/>
      <c r="L161" s="1"/>
      <c r="M161" s="1"/>
      <c r="N161" s="12" t="s">
        <v>2725</v>
      </c>
      <c r="O161" s="1" t="s">
        <v>179</v>
      </c>
      <c r="P161" s="1"/>
      <c r="Q161" s="1"/>
      <c r="R161" s="1"/>
      <c r="S161" s="1"/>
      <c r="T161" s="1"/>
      <c r="U161" s="1"/>
      <c r="V161" s="1"/>
      <c r="W161" s="1"/>
      <c r="X161" s="1"/>
      <c r="Y161" s="13">
        <v>28.8386389990001</v>
      </c>
      <c r="Z161" s="13">
        <v>-82.760296999999994</v>
      </c>
      <c r="AA161" s="1"/>
      <c r="AB161" s="1"/>
      <c r="AC161" s="1"/>
      <c r="AD161" s="1"/>
      <c r="AE161" s="1"/>
      <c r="AF161" s="1"/>
      <c r="AG161" s="1"/>
      <c r="AH161" s="1"/>
      <c r="AI161" s="1"/>
      <c r="AJ161" s="1"/>
      <c r="AK161" s="1"/>
      <c r="AL161" s="1"/>
      <c r="AM161" s="1"/>
    </row>
    <row r="162" spans="1:39" ht="14.25" customHeight="1" x14ac:dyDescent="0.55000000000000004">
      <c r="A162" s="12">
        <v>161</v>
      </c>
      <c r="B162" s="1" t="s">
        <v>19</v>
      </c>
      <c r="C162" s="1" t="s">
        <v>173</v>
      </c>
      <c r="D162" s="1" t="s">
        <v>174</v>
      </c>
      <c r="E162" s="1" t="s">
        <v>22</v>
      </c>
      <c r="F162" s="12" t="s">
        <v>175</v>
      </c>
      <c r="G162" s="2">
        <v>42497</v>
      </c>
      <c r="H162" s="12">
        <v>2016</v>
      </c>
      <c r="I162" s="12">
        <v>5</v>
      </c>
      <c r="J162" s="12" t="str">
        <f t="shared" si="0"/>
        <v>1 - Spring</v>
      </c>
      <c r="K162" s="1"/>
      <c r="L162" s="1"/>
      <c r="M162" s="1"/>
      <c r="N162" s="12" t="s">
        <v>2726</v>
      </c>
      <c r="O162" s="1" t="s">
        <v>179</v>
      </c>
      <c r="P162" s="1"/>
      <c r="Q162" s="1"/>
      <c r="R162" s="1"/>
      <c r="S162" s="1"/>
      <c r="T162" s="1"/>
      <c r="U162" s="1"/>
      <c r="V162" s="1"/>
      <c r="W162" s="1"/>
      <c r="X162" s="1"/>
      <c r="Y162" s="13">
        <v>28.838563999000002</v>
      </c>
      <c r="Z162" s="13">
        <v>-82.760381999999893</v>
      </c>
      <c r="AA162" s="1"/>
      <c r="AB162" s="1"/>
      <c r="AC162" s="1"/>
      <c r="AD162" s="1"/>
      <c r="AE162" s="1"/>
      <c r="AF162" s="1"/>
      <c r="AG162" s="1"/>
      <c r="AH162" s="1"/>
      <c r="AI162" s="1"/>
      <c r="AJ162" s="1"/>
      <c r="AK162" s="1"/>
      <c r="AL162" s="1"/>
      <c r="AM162" s="1"/>
    </row>
    <row r="163" spans="1:39" ht="14.25" customHeight="1" x14ac:dyDescent="0.55000000000000004">
      <c r="A163" s="12">
        <v>162</v>
      </c>
      <c r="B163" s="1" t="s">
        <v>19</v>
      </c>
      <c r="C163" s="1" t="s">
        <v>173</v>
      </c>
      <c r="D163" s="1" t="s">
        <v>174</v>
      </c>
      <c r="E163" s="1" t="s">
        <v>22</v>
      </c>
      <c r="F163" s="12" t="s">
        <v>175</v>
      </c>
      <c r="G163" s="2">
        <v>42497</v>
      </c>
      <c r="H163" s="12">
        <v>2016</v>
      </c>
      <c r="I163" s="12">
        <v>5</v>
      </c>
      <c r="J163" s="12" t="str">
        <f t="shared" si="0"/>
        <v>1 - Spring</v>
      </c>
      <c r="K163" s="1"/>
      <c r="L163" s="1"/>
      <c r="M163" s="1"/>
      <c r="N163" s="12" t="s">
        <v>2726</v>
      </c>
      <c r="O163" s="1" t="s">
        <v>179</v>
      </c>
      <c r="P163" s="1"/>
      <c r="Q163" s="1"/>
      <c r="R163" s="1"/>
      <c r="S163" s="1"/>
      <c r="T163" s="1"/>
      <c r="U163" s="1"/>
      <c r="V163" s="1"/>
      <c r="W163" s="1"/>
      <c r="X163" s="1"/>
      <c r="Y163" s="13">
        <v>28.838446999999999</v>
      </c>
      <c r="Z163" s="13">
        <v>-82.760500999000001</v>
      </c>
      <c r="AA163" s="1"/>
      <c r="AB163" s="1"/>
      <c r="AC163" s="1"/>
      <c r="AD163" s="1"/>
      <c r="AE163" s="1"/>
      <c r="AF163" s="1"/>
      <c r="AG163" s="1"/>
      <c r="AH163" s="1"/>
      <c r="AI163" s="1"/>
      <c r="AJ163" s="1"/>
      <c r="AK163" s="1"/>
      <c r="AL163" s="1"/>
      <c r="AM163" s="1"/>
    </row>
    <row r="164" spans="1:39" ht="14.25" customHeight="1" x14ac:dyDescent="0.55000000000000004">
      <c r="A164" s="12">
        <v>163</v>
      </c>
      <c r="B164" s="1" t="s">
        <v>19</v>
      </c>
      <c r="C164" s="1" t="s">
        <v>173</v>
      </c>
      <c r="D164" s="1" t="s">
        <v>174</v>
      </c>
      <c r="E164" s="1" t="s">
        <v>22</v>
      </c>
      <c r="F164" s="12" t="s">
        <v>175</v>
      </c>
      <c r="G164" s="2">
        <v>42497</v>
      </c>
      <c r="H164" s="12">
        <v>2016</v>
      </c>
      <c r="I164" s="12">
        <v>5</v>
      </c>
      <c r="J164" s="12" t="str">
        <f t="shared" si="0"/>
        <v>1 - Spring</v>
      </c>
      <c r="K164" s="1"/>
      <c r="L164" s="1"/>
      <c r="M164" s="1"/>
      <c r="N164" s="12" t="s">
        <v>2727</v>
      </c>
      <c r="O164" s="1" t="s">
        <v>179</v>
      </c>
      <c r="P164" s="1"/>
      <c r="Q164" s="1"/>
      <c r="R164" s="1"/>
      <c r="S164" s="1"/>
      <c r="T164" s="1"/>
      <c r="U164" s="1"/>
      <c r="V164" s="1"/>
      <c r="W164" s="1"/>
      <c r="X164" s="1"/>
      <c r="Y164" s="13">
        <v>28.837434998999999</v>
      </c>
      <c r="Z164" s="13">
        <v>-82.761544998999995</v>
      </c>
      <c r="AA164" s="1"/>
      <c r="AB164" s="1"/>
      <c r="AC164" s="1"/>
      <c r="AD164" s="1"/>
      <c r="AE164" s="1"/>
      <c r="AF164" s="1"/>
      <c r="AG164" s="1"/>
      <c r="AH164" s="1"/>
      <c r="AI164" s="1"/>
      <c r="AJ164" s="1"/>
      <c r="AK164" s="1"/>
      <c r="AL164" s="1"/>
      <c r="AM164" s="1"/>
    </row>
    <row r="165" spans="1:39" ht="14.25" customHeight="1" x14ac:dyDescent="0.55000000000000004">
      <c r="A165" s="12">
        <v>164</v>
      </c>
      <c r="B165" s="1" t="s">
        <v>19</v>
      </c>
      <c r="C165" s="1" t="s">
        <v>173</v>
      </c>
      <c r="D165" s="1" t="s">
        <v>174</v>
      </c>
      <c r="E165" s="1" t="s">
        <v>22</v>
      </c>
      <c r="F165" s="12" t="s">
        <v>175</v>
      </c>
      <c r="G165" s="2">
        <v>42497</v>
      </c>
      <c r="H165" s="12">
        <v>2016</v>
      </c>
      <c r="I165" s="12">
        <v>5</v>
      </c>
      <c r="J165" s="12" t="str">
        <f t="shared" si="0"/>
        <v>1 - Spring</v>
      </c>
      <c r="K165" s="1"/>
      <c r="L165" s="1"/>
      <c r="M165" s="1"/>
      <c r="N165" s="12" t="s">
        <v>2727</v>
      </c>
      <c r="O165" s="1" t="s">
        <v>179</v>
      </c>
      <c r="P165" s="1"/>
      <c r="Q165" s="1"/>
      <c r="R165" s="1"/>
      <c r="S165" s="1"/>
      <c r="T165" s="1"/>
      <c r="U165" s="1"/>
      <c r="V165" s="1"/>
      <c r="W165" s="1"/>
      <c r="X165" s="1"/>
      <c r="Y165" s="13">
        <v>28.837307000000099</v>
      </c>
      <c r="Z165" s="13">
        <v>-82.761668999999998</v>
      </c>
      <c r="AA165" s="1"/>
      <c r="AB165" s="1"/>
      <c r="AC165" s="1"/>
      <c r="AD165" s="1"/>
      <c r="AE165" s="1"/>
      <c r="AF165" s="1"/>
      <c r="AG165" s="1"/>
      <c r="AH165" s="1"/>
      <c r="AI165" s="1"/>
      <c r="AJ165" s="1"/>
      <c r="AK165" s="1"/>
      <c r="AL165" s="1"/>
      <c r="AM165" s="1"/>
    </row>
    <row r="166" spans="1:39" ht="14.25" customHeight="1" x14ac:dyDescent="0.55000000000000004">
      <c r="A166" s="12">
        <v>165</v>
      </c>
      <c r="B166" s="1" t="s">
        <v>19</v>
      </c>
      <c r="C166" s="1" t="s">
        <v>173</v>
      </c>
      <c r="D166" s="1" t="s">
        <v>174</v>
      </c>
      <c r="E166" s="1" t="s">
        <v>22</v>
      </c>
      <c r="F166" s="12" t="s">
        <v>175</v>
      </c>
      <c r="G166" s="2">
        <v>42497</v>
      </c>
      <c r="H166" s="12">
        <v>2016</v>
      </c>
      <c r="I166" s="12">
        <v>5</v>
      </c>
      <c r="J166" s="12" t="str">
        <f t="shared" si="0"/>
        <v>1 - Spring</v>
      </c>
      <c r="K166" s="1"/>
      <c r="L166" s="1"/>
      <c r="M166" s="1"/>
      <c r="N166" s="12" t="s">
        <v>2727</v>
      </c>
      <c r="O166" s="1" t="s">
        <v>179</v>
      </c>
      <c r="P166" s="1"/>
      <c r="Q166" s="1"/>
      <c r="R166" s="1"/>
      <c r="S166" s="1"/>
      <c r="T166" s="1"/>
      <c r="U166" s="1"/>
      <c r="V166" s="1"/>
      <c r="W166" s="1"/>
      <c r="X166" s="1"/>
      <c r="Y166" s="13">
        <v>28.837081000000101</v>
      </c>
      <c r="Z166" s="13">
        <v>-82.761897000000005</v>
      </c>
      <c r="AA166" s="1"/>
      <c r="AB166" s="1"/>
      <c r="AC166" s="1"/>
      <c r="AD166" s="1"/>
      <c r="AE166" s="1"/>
      <c r="AF166" s="1"/>
      <c r="AG166" s="1"/>
      <c r="AH166" s="1"/>
      <c r="AI166" s="1"/>
      <c r="AJ166" s="1"/>
      <c r="AK166" s="1"/>
      <c r="AL166" s="1"/>
      <c r="AM166" s="1"/>
    </row>
    <row r="167" spans="1:39" ht="14.25" customHeight="1" x14ac:dyDescent="0.55000000000000004">
      <c r="A167" s="12">
        <v>166</v>
      </c>
      <c r="B167" s="1" t="s">
        <v>19</v>
      </c>
      <c r="C167" s="1" t="s">
        <v>173</v>
      </c>
      <c r="D167" s="1" t="s">
        <v>174</v>
      </c>
      <c r="E167" s="1" t="s">
        <v>22</v>
      </c>
      <c r="F167" s="12" t="s">
        <v>175</v>
      </c>
      <c r="G167" s="2">
        <v>42497</v>
      </c>
      <c r="H167" s="12">
        <v>2016</v>
      </c>
      <c r="I167" s="12">
        <v>5</v>
      </c>
      <c r="J167" s="12" t="str">
        <f t="shared" si="0"/>
        <v>1 - Spring</v>
      </c>
      <c r="K167" s="1"/>
      <c r="L167" s="1"/>
      <c r="M167" s="1"/>
      <c r="N167" s="12" t="s">
        <v>2727</v>
      </c>
      <c r="O167" s="1" t="s">
        <v>179</v>
      </c>
      <c r="P167" s="1"/>
      <c r="Q167" s="1"/>
      <c r="R167" s="1"/>
      <c r="S167" s="1"/>
      <c r="T167" s="1"/>
      <c r="U167" s="1"/>
      <c r="V167" s="1"/>
      <c r="W167" s="1"/>
      <c r="X167" s="1"/>
      <c r="Y167" s="13">
        <v>28.836855000000099</v>
      </c>
      <c r="Z167" s="13">
        <v>-82.762173000000004</v>
      </c>
      <c r="AA167" s="1"/>
      <c r="AB167" s="1"/>
      <c r="AC167" s="1"/>
      <c r="AD167" s="1"/>
      <c r="AE167" s="1"/>
      <c r="AF167" s="1"/>
      <c r="AG167" s="1"/>
      <c r="AH167" s="1"/>
      <c r="AI167" s="1"/>
      <c r="AJ167" s="1"/>
      <c r="AK167" s="1"/>
      <c r="AL167" s="1"/>
      <c r="AM167" s="1"/>
    </row>
    <row r="168" spans="1:39" ht="14.25" customHeight="1" x14ac:dyDescent="0.55000000000000004">
      <c r="A168" s="12">
        <v>167</v>
      </c>
      <c r="B168" s="1" t="s">
        <v>19</v>
      </c>
      <c r="C168" s="1" t="s">
        <v>173</v>
      </c>
      <c r="D168" s="1" t="s">
        <v>174</v>
      </c>
      <c r="E168" s="1" t="s">
        <v>22</v>
      </c>
      <c r="F168" s="12" t="s">
        <v>175</v>
      </c>
      <c r="G168" s="2">
        <v>42497</v>
      </c>
      <c r="H168" s="12">
        <v>2016</v>
      </c>
      <c r="I168" s="12">
        <v>5</v>
      </c>
      <c r="J168" s="12" t="str">
        <f t="shared" si="0"/>
        <v>1 - Spring</v>
      </c>
      <c r="K168" s="1"/>
      <c r="L168" s="1"/>
      <c r="M168" s="1"/>
      <c r="N168" s="12" t="s">
        <v>2727</v>
      </c>
      <c r="O168" s="1" t="s">
        <v>179</v>
      </c>
      <c r="P168" s="1"/>
      <c r="Q168" s="1"/>
      <c r="R168" s="1"/>
      <c r="S168" s="1"/>
      <c r="T168" s="1"/>
      <c r="U168" s="1"/>
      <c r="V168" s="1"/>
      <c r="W168" s="1"/>
      <c r="X168" s="1"/>
      <c r="Y168" s="13">
        <v>28.836625999999999</v>
      </c>
      <c r="Z168" s="13">
        <v>-82.762580999999997</v>
      </c>
      <c r="AA168" s="1"/>
      <c r="AB168" s="1"/>
      <c r="AC168" s="1"/>
      <c r="AD168" s="1"/>
      <c r="AE168" s="1"/>
      <c r="AF168" s="1"/>
      <c r="AG168" s="1"/>
      <c r="AH168" s="1"/>
      <c r="AI168" s="1"/>
      <c r="AJ168" s="1"/>
      <c r="AK168" s="1"/>
      <c r="AL168" s="1"/>
      <c r="AM168" s="1"/>
    </row>
    <row r="169" spans="1:39" ht="14.25" customHeight="1" x14ac:dyDescent="0.55000000000000004">
      <c r="A169" s="12">
        <v>168</v>
      </c>
      <c r="B169" s="1" t="s">
        <v>19</v>
      </c>
      <c r="C169" s="1" t="s">
        <v>173</v>
      </c>
      <c r="D169" s="1" t="s">
        <v>174</v>
      </c>
      <c r="E169" s="1" t="s">
        <v>22</v>
      </c>
      <c r="F169" s="12" t="s">
        <v>175</v>
      </c>
      <c r="G169" s="2">
        <v>42497</v>
      </c>
      <c r="H169" s="12">
        <v>2016</v>
      </c>
      <c r="I169" s="12">
        <v>5</v>
      </c>
      <c r="J169" s="12" t="str">
        <f t="shared" si="0"/>
        <v>1 - Spring</v>
      </c>
      <c r="K169" s="1"/>
      <c r="L169" s="1"/>
      <c r="M169" s="1"/>
      <c r="N169" s="12" t="s">
        <v>2727</v>
      </c>
      <c r="O169" s="1" t="s">
        <v>179</v>
      </c>
      <c r="P169" s="1"/>
      <c r="Q169" s="1"/>
      <c r="R169" s="1"/>
      <c r="S169" s="1"/>
      <c r="T169" s="1"/>
      <c r="U169" s="1"/>
      <c r="V169" s="1"/>
      <c r="W169" s="1"/>
      <c r="X169" s="1"/>
      <c r="Y169" s="13">
        <v>28.836601000000002</v>
      </c>
      <c r="Z169" s="13">
        <v>-82.762787999999901</v>
      </c>
      <c r="AA169" s="1"/>
      <c r="AB169" s="1"/>
      <c r="AC169" s="1"/>
      <c r="AD169" s="1"/>
      <c r="AE169" s="1"/>
      <c r="AF169" s="1"/>
      <c r="AG169" s="1"/>
      <c r="AH169" s="1"/>
      <c r="AI169" s="1"/>
      <c r="AJ169" s="1"/>
      <c r="AK169" s="1"/>
      <c r="AL169" s="1"/>
      <c r="AM169" s="1"/>
    </row>
    <row r="170" spans="1:39" ht="14.25" customHeight="1" x14ac:dyDescent="0.55000000000000004">
      <c r="A170" s="12">
        <v>169</v>
      </c>
      <c r="B170" s="1" t="s">
        <v>19</v>
      </c>
      <c r="C170" s="1" t="s">
        <v>173</v>
      </c>
      <c r="D170" s="1" t="s">
        <v>174</v>
      </c>
      <c r="E170" s="1" t="s">
        <v>22</v>
      </c>
      <c r="F170" s="12" t="s">
        <v>175</v>
      </c>
      <c r="G170" s="2">
        <v>42497</v>
      </c>
      <c r="H170" s="12">
        <v>2016</v>
      </c>
      <c r="I170" s="12">
        <v>5</v>
      </c>
      <c r="J170" s="12" t="str">
        <f t="shared" si="0"/>
        <v>1 - Spring</v>
      </c>
      <c r="K170" s="1"/>
      <c r="L170" s="1"/>
      <c r="M170" s="1"/>
      <c r="N170" s="12" t="s">
        <v>2727</v>
      </c>
      <c r="O170" s="1" t="s">
        <v>179</v>
      </c>
      <c r="P170" s="1"/>
      <c r="Q170" s="1"/>
      <c r="R170" s="1"/>
      <c r="S170" s="1"/>
      <c r="T170" s="1"/>
      <c r="U170" s="1"/>
      <c r="V170" s="1"/>
      <c r="W170" s="1"/>
      <c r="X170" s="1"/>
      <c r="Y170" s="13">
        <v>28.836601999999999</v>
      </c>
      <c r="Z170" s="13">
        <v>-82.762893000000005</v>
      </c>
      <c r="AA170" s="1"/>
      <c r="AB170" s="1"/>
      <c r="AC170" s="1"/>
      <c r="AD170" s="1"/>
      <c r="AE170" s="1"/>
      <c r="AF170" s="1"/>
      <c r="AG170" s="1"/>
      <c r="AH170" s="1"/>
      <c r="AI170" s="1"/>
      <c r="AJ170" s="1"/>
      <c r="AK170" s="1"/>
      <c r="AL170" s="1"/>
      <c r="AM170" s="1"/>
    </row>
    <row r="171" spans="1:39" ht="14.25" customHeight="1" x14ac:dyDescent="0.55000000000000004">
      <c r="A171" s="12">
        <v>170</v>
      </c>
      <c r="B171" s="1" t="s">
        <v>19</v>
      </c>
      <c r="C171" s="1" t="s">
        <v>173</v>
      </c>
      <c r="D171" s="1" t="s">
        <v>174</v>
      </c>
      <c r="E171" s="1" t="s">
        <v>22</v>
      </c>
      <c r="F171" s="12" t="s">
        <v>175</v>
      </c>
      <c r="G171" s="2">
        <v>42497</v>
      </c>
      <c r="H171" s="12">
        <v>2016</v>
      </c>
      <c r="I171" s="12">
        <v>5</v>
      </c>
      <c r="J171" s="12" t="str">
        <f t="shared" si="0"/>
        <v>1 - Spring</v>
      </c>
      <c r="K171" s="1"/>
      <c r="L171" s="1"/>
      <c r="M171" s="1"/>
      <c r="N171" s="12" t="s">
        <v>2728</v>
      </c>
      <c r="O171" s="1" t="s">
        <v>179</v>
      </c>
      <c r="P171" s="1"/>
      <c r="Q171" s="1"/>
      <c r="R171" s="1"/>
      <c r="S171" s="1"/>
      <c r="T171" s="1"/>
      <c r="U171" s="1"/>
      <c r="V171" s="1"/>
      <c r="W171" s="1"/>
      <c r="X171" s="1"/>
      <c r="Y171" s="13">
        <v>28.836611000000101</v>
      </c>
      <c r="Z171" s="13">
        <v>-82.763216999999898</v>
      </c>
      <c r="AA171" s="1"/>
      <c r="AB171" s="1"/>
      <c r="AC171" s="1"/>
      <c r="AD171" s="1"/>
      <c r="AE171" s="1"/>
      <c r="AF171" s="1"/>
      <c r="AG171" s="1"/>
      <c r="AH171" s="1"/>
      <c r="AI171" s="1"/>
      <c r="AJ171" s="1"/>
      <c r="AK171" s="1"/>
      <c r="AL171" s="1"/>
      <c r="AM171" s="1"/>
    </row>
    <row r="172" spans="1:39" ht="14.25" customHeight="1" x14ac:dyDescent="0.55000000000000004">
      <c r="A172" s="12">
        <v>171</v>
      </c>
      <c r="B172" s="1" t="s">
        <v>19</v>
      </c>
      <c r="C172" s="1" t="s">
        <v>173</v>
      </c>
      <c r="D172" s="1" t="s">
        <v>174</v>
      </c>
      <c r="E172" s="1" t="s">
        <v>22</v>
      </c>
      <c r="F172" s="12" t="s">
        <v>175</v>
      </c>
      <c r="G172" s="2">
        <v>42497</v>
      </c>
      <c r="H172" s="12">
        <v>2016</v>
      </c>
      <c r="I172" s="12">
        <v>5</v>
      </c>
      <c r="J172" s="12" t="str">
        <f t="shared" si="0"/>
        <v>1 - Spring</v>
      </c>
      <c r="K172" s="1"/>
      <c r="L172" s="1"/>
      <c r="M172" s="1"/>
      <c r="N172" s="12" t="s">
        <v>2729</v>
      </c>
      <c r="O172" s="1" t="s">
        <v>162</v>
      </c>
      <c r="P172" s="1"/>
      <c r="Q172" s="1"/>
      <c r="R172" s="1"/>
      <c r="S172" s="1"/>
      <c r="T172" s="1"/>
      <c r="U172" s="1"/>
      <c r="V172" s="1"/>
      <c r="W172" s="1"/>
      <c r="X172" s="1"/>
      <c r="Y172" s="13">
        <v>28.836172998999999</v>
      </c>
      <c r="Z172" s="13">
        <v>-82.767084999999994</v>
      </c>
      <c r="AA172" s="1"/>
      <c r="AB172" s="1"/>
      <c r="AC172" s="1"/>
      <c r="AD172" s="1"/>
      <c r="AE172" s="1"/>
      <c r="AF172" s="1"/>
      <c r="AG172" s="1"/>
      <c r="AH172" s="1"/>
      <c r="AI172" s="1"/>
      <c r="AJ172" s="1"/>
      <c r="AK172" s="1"/>
      <c r="AL172" s="1"/>
      <c r="AM172" s="1"/>
    </row>
    <row r="173" spans="1:39" ht="14.25" customHeight="1" x14ac:dyDescent="0.55000000000000004">
      <c r="A173" s="12">
        <v>172</v>
      </c>
      <c r="B173" s="1" t="s">
        <v>19</v>
      </c>
      <c r="C173" s="1" t="s">
        <v>173</v>
      </c>
      <c r="D173" s="1" t="s">
        <v>174</v>
      </c>
      <c r="E173" s="1" t="s">
        <v>22</v>
      </c>
      <c r="F173" s="12" t="s">
        <v>175</v>
      </c>
      <c r="G173" s="2">
        <v>42497</v>
      </c>
      <c r="H173" s="12">
        <v>2016</v>
      </c>
      <c r="I173" s="12">
        <v>5</v>
      </c>
      <c r="J173" s="12" t="str">
        <f t="shared" si="0"/>
        <v>1 - Spring</v>
      </c>
      <c r="K173" s="1"/>
      <c r="L173" s="1"/>
      <c r="M173" s="1"/>
      <c r="N173" s="12" t="s">
        <v>2730</v>
      </c>
      <c r="O173" s="1" t="s">
        <v>179</v>
      </c>
      <c r="P173" s="1"/>
      <c r="Q173" s="1"/>
      <c r="R173" s="1"/>
      <c r="S173" s="1"/>
      <c r="T173" s="1"/>
      <c r="U173" s="1"/>
      <c r="V173" s="1"/>
      <c r="W173" s="1"/>
      <c r="X173" s="1"/>
      <c r="Y173" s="13">
        <v>28.818677000000001</v>
      </c>
      <c r="Z173" s="13">
        <v>-82.778964999999999</v>
      </c>
      <c r="AA173" s="1"/>
      <c r="AB173" s="1"/>
      <c r="AC173" s="1"/>
      <c r="AD173" s="1"/>
      <c r="AE173" s="1"/>
      <c r="AF173" s="1"/>
      <c r="AG173" s="1"/>
      <c r="AH173" s="1"/>
      <c r="AI173" s="1"/>
      <c r="AJ173" s="1"/>
      <c r="AK173" s="1"/>
      <c r="AL173" s="1"/>
      <c r="AM173" s="1"/>
    </row>
    <row r="174" spans="1:39" ht="14.25" customHeight="1" x14ac:dyDescent="0.55000000000000004">
      <c r="A174" s="12">
        <v>173</v>
      </c>
      <c r="B174" s="1" t="s">
        <v>19</v>
      </c>
      <c r="C174" s="1" t="s">
        <v>173</v>
      </c>
      <c r="D174" s="1" t="s">
        <v>174</v>
      </c>
      <c r="E174" s="1" t="s">
        <v>22</v>
      </c>
      <c r="F174" s="12" t="s">
        <v>175</v>
      </c>
      <c r="G174" s="2">
        <v>42497</v>
      </c>
      <c r="H174" s="12">
        <v>2016</v>
      </c>
      <c r="I174" s="12">
        <v>5</v>
      </c>
      <c r="J174" s="12" t="str">
        <f t="shared" si="0"/>
        <v>1 - Spring</v>
      </c>
      <c r="K174" s="1"/>
      <c r="L174" s="1"/>
      <c r="M174" s="1"/>
      <c r="N174" s="12" t="s">
        <v>2731</v>
      </c>
      <c r="O174" s="1" t="s">
        <v>179</v>
      </c>
      <c r="P174" s="1"/>
      <c r="Q174" s="1"/>
      <c r="R174" s="1"/>
      <c r="S174" s="1"/>
      <c r="T174" s="1"/>
      <c r="U174" s="1"/>
      <c r="V174" s="1"/>
      <c r="W174" s="1"/>
      <c r="X174" s="1"/>
      <c r="Y174" s="13">
        <v>28.811495000000001</v>
      </c>
      <c r="Z174" s="13">
        <v>-82.779901998999904</v>
      </c>
      <c r="AA174" s="1"/>
      <c r="AB174" s="1"/>
      <c r="AC174" s="1"/>
      <c r="AD174" s="1"/>
      <c r="AE174" s="1"/>
      <c r="AF174" s="1"/>
      <c r="AG174" s="1"/>
      <c r="AH174" s="1"/>
      <c r="AI174" s="1"/>
      <c r="AJ174" s="1"/>
      <c r="AK174" s="1"/>
      <c r="AL174" s="1"/>
      <c r="AM174" s="1"/>
    </row>
    <row r="175" spans="1:39" ht="14.25" customHeight="1" x14ac:dyDescent="0.55000000000000004">
      <c r="A175" s="12">
        <v>174</v>
      </c>
      <c r="B175" s="1" t="s">
        <v>19</v>
      </c>
      <c r="C175" s="1" t="s">
        <v>173</v>
      </c>
      <c r="D175" s="1" t="s">
        <v>174</v>
      </c>
      <c r="E175" s="1" t="s">
        <v>22</v>
      </c>
      <c r="F175" s="12" t="s">
        <v>175</v>
      </c>
      <c r="G175" s="2">
        <v>42497</v>
      </c>
      <c r="H175" s="12">
        <v>2016</v>
      </c>
      <c r="I175" s="12">
        <v>5</v>
      </c>
      <c r="J175" s="12" t="str">
        <f t="shared" si="0"/>
        <v>1 - Spring</v>
      </c>
      <c r="K175" s="1"/>
      <c r="L175" s="1"/>
      <c r="M175" s="1"/>
      <c r="N175" s="12" t="s">
        <v>2732</v>
      </c>
      <c r="O175" s="1" t="s">
        <v>156</v>
      </c>
      <c r="P175" s="1"/>
      <c r="Q175" s="1"/>
      <c r="R175" s="1"/>
      <c r="S175" s="1"/>
      <c r="T175" s="1"/>
      <c r="U175" s="1"/>
      <c r="V175" s="1"/>
      <c r="W175" s="1"/>
      <c r="X175" s="1"/>
      <c r="Y175" s="13">
        <v>28.808086000000099</v>
      </c>
      <c r="Z175" s="13">
        <v>-82.790542000000002</v>
      </c>
      <c r="AA175" s="1"/>
      <c r="AB175" s="1"/>
      <c r="AC175" s="1"/>
      <c r="AD175" s="1"/>
      <c r="AE175" s="1"/>
      <c r="AF175" s="1"/>
      <c r="AG175" s="1"/>
      <c r="AH175" s="1"/>
      <c r="AI175" s="1"/>
      <c r="AJ175" s="1"/>
      <c r="AK175" s="1"/>
      <c r="AL175" s="1"/>
      <c r="AM175" s="1"/>
    </row>
    <row r="176" spans="1:39" ht="14.25" customHeight="1" x14ac:dyDescent="0.55000000000000004">
      <c r="A176" s="12">
        <v>175</v>
      </c>
      <c r="B176" s="1" t="s">
        <v>19</v>
      </c>
      <c r="C176" s="1" t="s">
        <v>173</v>
      </c>
      <c r="D176" s="1" t="s">
        <v>174</v>
      </c>
      <c r="E176" s="1" t="s">
        <v>22</v>
      </c>
      <c r="F176" s="12" t="s">
        <v>175</v>
      </c>
      <c r="G176" s="2">
        <v>42497</v>
      </c>
      <c r="H176" s="12">
        <v>2016</v>
      </c>
      <c r="I176" s="12">
        <v>5</v>
      </c>
      <c r="J176" s="12" t="str">
        <f t="shared" si="0"/>
        <v>1 - Spring</v>
      </c>
      <c r="K176" s="1"/>
      <c r="L176" s="1"/>
      <c r="M176" s="1"/>
      <c r="N176" s="12" t="s">
        <v>2733</v>
      </c>
      <c r="O176" s="1" t="s">
        <v>179</v>
      </c>
      <c r="P176" s="1"/>
      <c r="Q176" s="1"/>
      <c r="R176" s="1"/>
      <c r="S176" s="1"/>
      <c r="T176" s="1"/>
      <c r="U176" s="1"/>
      <c r="V176" s="1"/>
      <c r="W176" s="1"/>
      <c r="X176" s="1"/>
      <c r="Y176" s="13">
        <v>28.808855000000101</v>
      </c>
      <c r="Z176" s="13">
        <v>-82.797202999000007</v>
      </c>
      <c r="AA176" s="1"/>
      <c r="AB176" s="1"/>
      <c r="AC176" s="1"/>
      <c r="AD176" s="1"/>
      <c r="AE176" s="1"/>
      <c r="AF176" s="1"/>
      <c r="AG176" s="1"/>
      <c r="AH176" s="1"/>
      <c r="AI176" s="1"/>
      <c r="AJ176" s="1"/>
      <c r="AK176" s="1"/>
      <c r="AL176" s="1"/>
      <c r="AM176" s="1"/>
    </row>
    <row r="177" spans="1:39" ht="14.25" customHeight="1" x14ac:dyDescent="0.55000000000000004">
      <c r="A177" s="12">
        <v>176</v>
      </c>
      <c r="B177" s="1" t="s">
        <v>19</v>
      </c>
      <c r="C177" s="1" t="s">
        <v>173</v>
      </c>
      <c r="D177" s="1" t="s">
        <v>174</v>
      </c>
      <c r="E177" s="1" t="s">
        <v>22</v>
      </c>
      <c r="F177" s="12" t="s">
        <v>175</v>
      </c>
      <c r="G177" s="2">
        <v>42497</v>
      </c>
      <c r="H177" s="12">
        <v>2016</v>
      </c>
      <c r="I177" s="12">
        <v>5</v>
      </c>
      <c r="J177" s="12" t="str">
        <f t="shared" si="0"/>
        <v>1 - Spring</v>
      </c>
      <c r="K177" s="1"/>
      <c r="L177" s="1"/>
      <c r="M177" s="1"/>
      <c r="N177" s="12" t="s">
        <v>2734</v>
      </c>
      <c r="O177" s="1" t="s">
        <v>156</v>
      </c>
      <c r="P177" s="1"/>
      <c r="Q177" s="1"/>
      <c r="R177" s="1"/>
      <c r="S177" s="1"/>
      <c r="T177" s="1"/>
      <c r="U177" s="1"/>
      <c r="V177" s="1"/>
      <c r="W177" s="1"/>
      <c r="X177" s="1"/>
      <c r="Y177" s="13">
        <v>28.8024810000001</v>
      </c>
      <c r="Z177" s="13">
        <v>-82.799042998999894</v>
      </c>
      <c r="AA177" s="1"/>
      <c r="AB177" s="1"/>
      <c r="AC177" s="1"/>
      <c r="AD177" s="1"/>
      <c r="AE177" s="1"/>
      <c r="AF177" s="1"/>
      <c r="AG177" s="1"/>
      <c r="AH177" s="1"/>
      <c r="AI177" s="1"/>
      <c r="AJ177" s="1"/>
      <c r="AK177" s="1"/>
      <c r="AL177" s="1"/>
      <c r="AM177" s="1"/>
    </row>
    <row r="178" spans="1:39" ht="14.25" customHeight="1" x14ac:dyDescent="0.55000000000000004">
      <c r="A178" s="12">
        <v>177</v>
      </c>
      <c r="B178" s="1" t="s">
        <v>19</v>
      </c>
      <c r="C178" s="1" t="s">
        <v>173</v>
      </c>
      <c r="D178" s="1" t="s">
        <v>174</v>
      </c>
      <c r="E178" s="1" t="s">
        <v>22</v>
      </c>
      <c r="F178" s="12" t="s">
        <v>175</v>
      </c>
      <c r="G178" s="2">
        <v>42497</v>
      </c>
      <c r="H178" s="12">
        <v>2016</v>
      </c>
      <c r="I178" s="12">
        <v>5</v>
      </c>
      <c r="J178" s="12" t="str">
        <f t="shared" si="0"/>
        <v>1 - Spring</v>
      </c>
      <c r="K178" s="1"/>
      <c r="L178" s="1"/>
      <c r="M178" s="1"/>
      <c r="N178" s="12" t="s">
        <v>2735</v>
      </c>
      <c r="O178" s="1" t="s">
        <v>179</v>
      </c>
      <c r="P178" s="1"/>
      <c r="Q178" s="1"/>
      <c r="R178" s="1"/>
      <c r="S178" s="1"/>
      <c r="T178" s="1"/>
      <c r="U178" s="1"/>
      <c r="V178" s="1"/>
      <c r="W178" s="1"/>
      <c r="X178" s="1"/>
      <c r="Y178" s="13">
        <v>28.816390999000099</v>
      </c>
      <c r="Z178" s="13">
        <v>-82.786372</v>
      </c>
      <c r="AA178" s="1"/>
      <c r="AB178" s="1"/>
      <c r="AC178" s="1"/>
      <c r="AD178" s="1"/>
      <c r="AE178" s="1"/>
      <c r="AF178" s="1"/>
      <c r="AG178" s="1"/>
      <c r="AH178" s="1"/>
      <c r="AI178" s="1"/>
      <c r="AJ178" s="1"/>
      <c r="AK178" s="1"/>
      <c r="AL178" s="1"/>
      <c r="AM178" s="1"/>
    </row>
    <row r="179" spans="1:39" ht="14.25" customHeight="1" x14ac:dyDescent="0.55000000000000004">
      <c r="A179" s="12">
        <v>178</v>
      </c>
      <c r="B179" s="1" t="s">
        <v>19</v>
      </c>
      <c r="C179" s="1" t="s">
        <v>173</v>
      </c>
      <c r="D179" s="1" t="s">
        <v>174</v>
      </c>
      <c r="E179" s="1" t="s">
        <v>22</v>
      </c>
      <c r="F179" s="12" t="s">
        <v>175</v>
      </c>
      <c r="G179" s="2">
        <v>42497</v>
      </c>
      <c r="H179" s="12">
        <v>2016</v>
      </c>
      <c r="I179" s="12">
        <v>5</v>
      </c>
      <c r="J179" s="12" t="str">
        <f t="shared" si="0"/>
        <v>1 - Spring</v>
      </c>
      <c r="K179" s="1"/>
      <c r="L179" s="1"/>
      <c r="M179" s="1"/>
      <c r="N179" s="12" t="s">
        <v>2736</v>
      </c>
      <c r="O179" s="1" t="s">
        <v>156</v>
      </c>
      <c r="P179" s="1"/>
      <c r="Q179" s="1"/>
      <c r="R179" s="1"/>
      <c r="S179" s="1"/>
      <c r="T179" s="1"/>
      <c r="U179" s="1"/>
      <c r="V179" s="1"/>
      <c r="W179" s="1"/>
      <c r="X179" s="1"/>
      <c r="Y179" s="13">
        <v>28.8185800000001</v>
      </c>
      <c r="Z179" s="13">
        <v>-82.790778000000003</v>
      </c>
      <c r="AA179" s="1"/>
      <c r="AB179" s="1"/>
      <c r="AC179" s="1"/>
      <c r="AD179" s="1"/>
      <c r="AE179" s="1"/>
      <c r="AF179" s="1"/>
      <c r="AG179" s="1"/>
      <c r="AH179" s="1"/>
      <c r="AI179" s="1"/>
      <c r="AJ179" s="1"/>
      <c r="AK179" s="1"/>
      <c r="AL179" s="1"/>
      <c r="AM179" s="1"/>
    </row>
    <row r="180" spans="1:39" ht="14.25" customHeight="1" x14ac:dyDescent="0.55000000000000004">
      <c r="A180" s="12">
        <v>179</v>
      </c>
      <c r="B180" s="1" t="s">
        <v>19</v>
      </c>
      <c r="C180" s="1" t="s">
        <v>173</v>
      </c>
      <c r="D180" s="1" t="s">
        <v>174</v>
      </c>
      <c r="E180" s="1" t="s">
        <v>22</v>
      </c>
      <c r="F180" s="12" t="s">
        <v>175</v>
      </c>
      <c r="G180" s="2">
        <v>42497</v>
      </c>
      <c r="H180" s="12">
        <v>2016</v>
      </c>
      <c r="I180" s="12">
        <v>5</v>
      </c>
      <c r="J180" s="12" t="str">
        <f t="shared" si="0"/>
        <v>1 - Spring</v>
      </c>
      <c r="K180" s="1"/>
      <c r="L180" s="1"/>
      <c r="M180" s="1"/>
      <c r="N180" s="12" t="s">
        <v>2737</v>
      </c>
      <c r="O180" s="1" t="s">
        <v>179</v>
      </c>
      <c r="P180" s="1"/>
      <c r="Q180" s="1"/>
      <c r="R180" s="1"/>
      <c r="S180" s="1"/>
      <c r="T180" s="1"/>
      <c r="U180" s="1"/>
      <c r="V180" s="1"/>
      <c r="W180" s="1"/>
      <c r="X180" s="1"/>
      <c r="Y180" s="13">
        <v>28.807936999999999</v>
      </c>
      <c r="Z180" s="13">
        <v>-82.781752998999906</v>
      </c>
      <c r="AA180" s="1"/>
      <c r="AB180" s="1"/>
      <c r="AC180" s="1"/>
      <c r="AD180" s="1"/>
      <c r="AE180" s="1"/>
      <c r="AF180" s="1"/>
      <c r="AG180" s="1"/>
      <c r="AH180" s="1"/>
      <c r="AI180" s="1"/>
      <c r="AJ180" s="1"/>
      <c r="AK180" s="1"/>
      <c r="AL180" s="1"/>
      <c r="AM180" s="1"/>
    </row>
    <row r="181" spans="1:39" ht="14.25" customHeight="1" x14ac:dyDescent="0.55000000000000004">
      <c r="A181" s="12">
        <v>180</v>
      </c>
      <c r="B181" s="1" t="s">
        <v>19</v>
      </c>
      <c r="C181" s="1" t="s">
        <v>173</v>
      </c>
      <c r="D181" s="1" t="s">
        <v>174</v>
      </c>
      <c r="E181" s="1" t="s">
        <v>22</v>
      </c>
      <c r="F181" s="12" t="s">
        <v>175</v>
      </c>
      <c r="G181" s="2">
        <v>42497</v>
      </c>
      <c r="H181" s="12">
        <v>2016</v>
      </c>
      <c r="I181" s="12">
        <v>5</v>
      </c>
      <c r="J181" s="12" t="str">
        <f t="shared" si="0"/>
        <v>1 - Spring</v>
      </c>
      <c r="K181" s="1"/>
      <c r="L181" s="1"/>
      <c r="M181" s="1"/>
      <c r="N181" s="12" t="s">
        <v>2738</v>
      </c>
      <c r="O181" s="1" t="s">
        <v>156</v>
      </c>
      <c r="P181" s="1"/>
      <c r="Q181" s="1"/>
      <c r="R181" s="1"/>
      <c r="S181" s="1"/>
      <c r="T181" s="1"/>
      <c r="U181" s="1"/>
      <c r="V181" s="1"/>
      <c r="W181" s="1"/>
      <c r="X181" s="1"/>
      <c r="Y181" s="13">
        <v>28.807145999999999</v>
      </c>
      <c r="Z181" s="13">
        <v>-82.782601999999898</v>
      </c>
      <c r="AA181" s="1"/>
      <c r="AB181" s="1"/>
      <c r="AC181" s="1"/>
      <c r="AD181" s="1"/>
      <c r="AE181" s="1"/>
      <c r="AF181" s="1"/>
      <c r="AG181" s="1"/>
      <c r="AH181" s="1"/>
      <c r="AI181" s="1"/>
      <c r="AJ181" s="1"/>
      <c r="AK181" s="1"/>
      <c r="AL181" s="1"/>
      <c r="AM181" s="1"/>
    </row>
    <row r="182" spans="1:39" ht="14.25" customHeight="1" x14ac:dyDescent="0.55000000000000004">
      <c r="A182" s="12">
        <v>181</v>
      </c>
      <c r="B182" s="1" t="s">
        <v>19</v>
      </c>
      <c r="C182" s="1" t="s">
        <v>173</v>
      </c>
      <c r="D182" s="1" t="s">
        <v>174</v>
      </c>
      <c r="E182" s="1" t="s">
        <v>22</v>
      </c>
      <c r="F182" s="12" t="s">
        <v>175</v>
      </c>
      <c r="G182" s="2">
        <v>42497</v>
      </c>
      <c r="H182" s="12">
        <v>2016</v>
      </c>
      <c r="I182" s="12">
        <v>5</v>
      </c>
      <c r="J182" s="12" t="str">
        <f t="shared" si="0"/>
        <v>1 - Spring</v>
      </c>
      <c r="K182" s="1"/>
      <c r="L182" s="1"/>
      <c r="M182" s="1"/>
      <c r="N182" s="12" t="s">
        <v>2739</v>
      </c>
      <c r="O182" s="1" t="s">
        <v>179</v>
      </c>
      <c r="P182" s="1"/>
      <c r="Q182" s="1"/>
      <c r="R182" s="1"/>
      <c r="S182" s="1"/>
      <c r="T182" s="1"/>
      <c r="U182" s="1"/>
      <c r="V182" s="1"/>
      <c r="W182" s="1"/>
      <c r="X182" s="1"/>
      <c r="Y182" s="13">
        <v>28.810455001000001</v>
      </c>
      <c r="Z182" s="13">
        <v>-82.779083</v>
      </c>
      <c r="AA182" s="1"/>
      <c r="AB182" s="1"/>
      <c r="AC182" s="1"/>
      <c r="AD182" s="1"/>
      <c r="AE182" s="1"/>
      <c r="AF182" s="1"/>
      <c r="AG182" s="1"/>
      <c r="AH182" s="1"/>
      <c r="AI182" s="1"/>
      <c r="AJ182" s="1"/>
      <c r="AK182" s="1"/>
      <c r="AL182" s="1"/>
      <c r="AM182" s="1"/>
    </row>
    <row r="183" spans="1:39" ht="14.25" customHeight="1" x14ac:dyDescent="0.55000000000000004">
      <c r="A183" s="12">
        <v>182</v>
      </c>
      <c r="B183" s="1" t="s">
        <v>19</v>
      </c>
      <c r="C183" s="1" t="s">
        <v>173</v>
      </c>
      <c r="D183" s="1" t="s">
        <v>174</v>
      </c>
      <c r="E183" s="1" t="s">
        <v>22</v>
      </c>
      <c r="F183" s="12" t="s">
        <v>175</v>
      </c>
      <c r="G183" s="2">
        <v>42497</v>
      </c>
      <c r="H183" s="12">
        <v>2016</v>
      </c>
      <c r="I183" s="12">
        <v>5</v>
      </c>
      <c r="J183" s="12" t="str">
        <f t="shared" si="0"/>
        <v>1 - Spring</v>
      </c>
      <c r="K183" s="1"/>
      <c r="L183" s="1"/>
      <c r="M183" s="1"/>
      <c r="N183" s="12" t="s">
        <v>2740</v>
      </c>
      <c r="O183" s="1" t="s">
        <v>179</v>
      </c>
      <c r="P183" s="1"/>
      <c r="Q183" s="1"/>
      <c r="R183" s="1"/>
      <c r="S183" s="1"/>
      <c r="T183" s="1"/>
      <c r="U183" s="1"/>
      <c r="V183" s="1"/>
      <c r="W183" s="1"/>
      <c r="X183" s="1"/>
      <c r="Y183" s="13">
        <v>28.809840000000101</v>
      </c>
      <c r="Z183" s="13">
        <v>-82.778907999999902</v>
      </c>
      <c r="AA183" s="1"/>
      <c r="AB183" s="1"/>
      <c r="AC183" s="1"/>
      <c r="AD183" s="1"/>
      <c r="AE183" s="1"/>
      <c r="AF183" s="1"/>
      <c r="AG183" s="1"/>
      <c r="AH183" s="1"/>
      <c r="AI183" s="1"/>
      <c r="AJ183" s="1"/>
      <c r="AK183" s="1"/>
      <c r="AL183" s="1"/>
      <c r="AM183" s="1"/>
    </row>
    <row r="184" spans="1:39" ht="14.25" customHeight="1" x14ac:dyDescent="0.55000000000000004">
      <c r="A184" s="12">
        <v>183</v>
      </c>
      <c r="B184" s="1" t="s">
        <v>19</v>
      </c>
      <c r="C184" s="1" t="s">
        <v>173</v>
      </c>
      <c r="D184" s="1" t="s">
        <v>174</v>
      </c>
      <c r="E184" s="1" t="s">
        <v>22</v>
      </c>
      <c r="F184" s="12" t="s">
        <v>175</v>
      </c>
      <c r="G184" s="2">
        <v>42497</v>
      </c>
      <c r="H184" s="12">
        <v>2016</v>
      </c>
      <c r="I184" s="12">
        <v>5</v>
      </c>
      <c r="J184" s="12" t="str">
        <f t="shared" si="0"/>
        <v>1 - Spring</v>
      </c>
      <c r="K184" s="1"/>
      <c r="L184" s="1"/>
      <c r="M184" s="1"/>
      <c r="N184" s="12" t="s">
        <v>2741</v>
      </c>
      <c r="O184" s="1" t="s">
        <v>179</v>
      </c>
      <c r="P184" s="1"/>
      <c r="Q184" s="1"/>
      <c r="R184" s="1"/>
      <c r="S184" s="1"/>
      <c r="T184" s="1"/>
      <c r="U184" s="1"/>
      <c r="V184" s="1"/>
      <c r="W184" s="1"/>
      <c r="X184" s="1"/>
      <c r="Y184" s="13">
        <v>28.812578001000102</v>
      </c>
      <c r="Z184" s="13">
        <v>-82.783279999999905</v>
      </c>
      <c r="AA184" s="1"/>
      <c r="AB184" s="1"/>
      <c r="AC184" s="1"/>
      <c r="AD184" s="1"/>
      <c r="AE184" s="1"/>
      <c r="AF184" s="1"/>
      <c r="AG184" s="1"/>
      <c r="AH184" s="1"/>
      <c r="AI184" s="1"/>
      <c r="AJ184" s="1"/>
      <c r="AK184" s="1"/>
      <c r="AL184" s="1"/>
      <c r="AM184" s="1"/>
    </row>
    <row r="185" spans="1:39" ht="14.25" customHeight="1" x14ac:dyDescent="0.55000000000000004">
      <c r="A185" s="12">
        <v>184</v>
      </c>
      <c r="B185" s="1" t="s">
        <v>19</v>
      </c>
      <c r="C185" s="1" t="s">
        <v>173</v>
      </c>
      <c r="D185" s="1" t="s">
        <v>174</v>
      </c>
      <c r="E185" s="1" t="s">
        <v>22</v>
      </c>
      <c r="F185" s="12" t="s">
        <v>175</v>
      </c>
      <c r="G185" s="2">
        <v>42497</v>
      </c>
      <c r="H185" s="12">
        <v>2016</v>
      </c>
      <c r="I185" s="12">
        <v>5</v>
      </c>
      <c r="J185" s="12" t="str">
        <f t="shared" si="0"/>
        <v>1 - Spring</v>
      </c>
      <c r="K185" s="1"/>
      <c r="L185" s="1"/>
      <c r="M185" s="1"/>
      <c r="N185" s="12" t="s">
        <v>2742</v>
      </c>
      <c r="O185" s="1" t="s">
        <v>179</v>
      </c>
      <c r="P185" s="1"/>
      <c r="Q185" s="1"/>
      <c r="R185" s="1"/>
      <c r="S185" s="1"/>
      <c r="T185" s="1"/>
      <c r="U185" s="1"/>
      <c r="V185" s="1"/>
      <c r="W185" s="1"/>
      <c r="X185" s="1"/>
      <c r="Y185" s="13">
        <v>28.817291999000101</v>
      </c>
      <c r="Z185" s="13">
        <v>-82.772817001000007</v>
      </c>
      <c r="AA185" s="1"/>
      <c r="AB185" s="1"/>
      <c r="AC185" s="1"/>
      <c r="AD185" s="1"/>
      <c r="AE185" s="1"/>
      <c r="AF185" s="1"/>
      <c r="AG185" s="1"/>
      <c r="AH185" s="1"/>
      <c r="AI185" s="1"/>
      <c r="AJ185" s="1"/>
      <c r="AK185" s="1"/>
      <c r="AL185" s="1"/>
      <c r="AM185" s="1"/>
    </row>
    <row r="186" spans="1:39" ht="14.25" customHeight="1" x14ac:dyDescent="0.55000000000000004">
      <c r="A186" s="12">
        <v>185</v>
      </c>
      <c r="B186" s="1" t="s">
        <v>19</v>
      </c>
      <c r="C186" s="1" t="s">
        <v>173</v>
      </c>
      <c r="D186" s="1" t="s">
        <v>174</v>
      </c>
      <c r="E186" s="1" t="s">
        <v>22</v>
      </c>
      <c r="F186" s="12" t="s">
        <v>175</v>
      </c>
      <c r="G186" s="2">
        <v>42497</v>
      </c>
      <c r="H186" s="12">
        <v>2016</v>
      </c>
      <c r="I186" s="12">
        <v>5</v>
      </c>
      <c r="J186" s="12" t="str">
        <f t="shared" si="0"/>
        <v>1 - Spring</v>
      </c>
      <c r="K186" s="1"/>
      <c r="L186" s="1"/>
      <c r="M186" s="1"/>
      <c r="N186" s="12" t="s">
        <v>2743</v>
      </c>
      <c r="O186" s="1" t="s">
        <v>179</v>
      </c>
      <c r="P186" s="1"/>
      <c r="Q186" s="1"/>
      <c r="R186" s="1"/>
      <c r="S186" s="1"/>
      <c r="T186" s="1"/>
      <c r="U186" s="1"/>
      <c r="V186" s="1"/>
      <c r="W186" s="1"/>
      <c r="X186" s="1"/>
      <c r="Y186" s="13">
        <v>28.816765</v>
      </c>
      <c r="Z186" s="13">
        <v>-82.772212999999994</v>
      </c>
      <c r="AA186" s="1"/>
      <c r="AB186" s="1"/>
      <c r="AC186" s="1"/>
      <c r="AD186" s="1"/>
      <c r="AE186" s="1"/>
      <c r="AF186" s="1"/>
      <c r="AG186" s="1"/>
      <c r="AH186" s="1"/>
      <c r="AI186" s="1"/>
      <c r="AJ186" s="1"/>
      <c r="AK186" s="1"/>
      <c r="AL186" s="1"/>
      <c r="AM186" s="1"/>
    </row>
    <row r="187" spans="1:39" ht="14.25" customHeight="1" x14ac:dyDescent="0.55000000000000004">
      <c r="A187" s="12">
        <v>186</v>
      </c>
      <c r="B187" s="1" t="s">
        <v>19</v>
      </c>
      <c r="C187" s="1" t="s">
        <v>173</v>
      </c>
      <c r="D187" s="1" t="s">
        <v>174</v>
      </c>
      <c r="E187" s="1" t="s">
        <v>22</v>
      </c>
      <c r="F187" s="12" t="s">
        <v>175</v>
      </c>
      <c r="G187" s="2">
        <v>42497</v>
      </c>
      <c r="H187" s="12">
        <v>2016</v>
      </c>
      <c r="I187" s="12">
        <v>5</v>
      </c>
      <c r="J187" s="12" t="str">
        <f t="shared" si="0"/>
        <v>1 - Spring</v>
      </c>
      <c r="K187" s="1"/>
      <c r="L187" s="1"/>
      <c r="M187" s="1"/>
      <c r="N187" s="12" t="s">
        <v>2744</v>
      </c>
      <c r="O187" s="1" t="s">
        <v>179</v>
      </c>
      <c r="P187" s="1"/>
      <c r="Q187" s="1"/>
      <c r="R187" s="1"/>
      <c r="S187" s="1"/>
      <c r="T187" s="1"/>
      <c r="U187" s="1"/>
      <c r="V187" s="1"/>
      <c r="W187" s="1"/>
      <c r="X187" s="1"/>
      <c r="Y187" s="13">
        <v>28.8158940000001</v>
      </c>
      <c r="Z187" s="13">
        <v>-82.7731449999999</v>
      </c>
      <c r="AA187" s="1"/>
      <c r="AB187" s="1"/>
      <c r="AC187" s="1"/>
      <c r="AD187" s="1"/>
      <c r="AE187" s="1"/>
      <c r="AF187" s="1"/>
      <c r="AG187" s="1"/>
      <c r="AH187" s="1"/>
      <c r="AI187" s="1"/>
      <c r="AJ187" s="1"/>
      <c r="AK187" s="1"/>
      <c r="AL187" s="1"/>
      <c r="AM187" s="1"/>
    </row>
    <row r="188" spans="1:39" ht="14.25" customHeight="1" x14ac:dyDescent="0.55000000000000004">
      <c r="A188" s="12">
        <v>187</v>
      </c>
      <c r="B188" s="1" t="s">
        <v>19</v>
      </c>
      <c r="C188" s="1" t="s">
        <v>173</v>
      </c>
      <c r="D188" s="1" t="s">
        <v>174</v>
      </c>
      <c r="E188" s="1" t="s">
        <v>22</v>
      </c>
      <c r="F188" s="12" t="s">
        <v>175</v>
      </c>
      <c r="G188" s="2">
        <v>42497</v>
      </c>
      <c r="H188" s="12">
        <v>2016</v>
      </c>
      <c r="I188" s="12">
        <v>5</v>
      </c>
      <c r="J188" s="12" t="str">
        <f t="shared" si="0"/>
        <v>1 - Spring</v>
      </c>
      <c r="K188" s="1"/>
      <c r="L188" s="1"/>
      <c r="M188" s="1"/>
      <c r="N188" s="12" t="s">
        <v>2645</v>
      </c>
      <c r="O188" s="1" t="s">
        <v>179</v>
      </c>
      <c r="P188" s="1"/>
      <c r="Q188" s="1"/>
      <c r="R188" s="1"/>
      <c r="S188" s="1"/>
      <c r="T188" s="1"/>
      <c r="U188" s="1"/>
      <c r="V188" s="1"/>
      <c r="W188" s="1"/>
      <c r="X188" s="1"/>
      <c r="Y188" s="13">
        <v>28.8166859990001</v>
      </c>
      <c r="Z188" s="13">
        <v>-82.770411000999999</v>
      </c>
      <c r="AA188" s="1"/>
      <c r="AB188" s="1"/>
      <c r="AC188" s="1"/>
      <c r="AD188" s="1"/>
      <c r="AE188" s="1"/>
      <c r="AF188" s="1"/>
      <c r="AG188" s="1"/>
      <c r="AH188" s="1"/>
      <c r="AI188" s="1"/>
      <c r="AJ188" s="1"/>
      <c r="AK188" s="1"/>
      <c r="AL188" s="1"/>
      <c r="AM188" s="1"/>
    </row>
    <row r="189" spans="1:39" ht="14.25" customHeight="1" x14ac:dyDescent="0.55000000000000004">
      <c r="A189" s="12">
        <v>188</v>
      </c>
      <c r="B189" s="1" t="s">
        <v>19</v>
      </c>
      <c r="C189" s="1" t="s">
        <v>173</v>
      </c>
      <c r="D189" s="1" t="s">
        <v>174</v>
      </c>
      <c r="E189" s="1" t="s">
        <v>22</v>
      </c>
      <c r="F189" s="12" t="s">
        <v>175</v>
      </c>
      <c r="G189" s="2">
        <v>42497</v>
      </c>
      <c r="H189" s="12">
        <v>2016</v>
      </c>
      <c r="I189" s="12">
        <v>5</v>
      </c>
      <c r="J189" s="12" t="str">
        <f t="shared" si="0"/>
        <v>1 - Spring</v>
      </c>
      <c r="K189" s="1"/>
      <c r="L189" s="1"/>
      <c r="M189" s="1"/>
      <c r="N189" s="12" t="s">
        <v>2745</v>
      </c>
      <c r="O189" s="1" t="s">
        <v>156</v>
      </c>
      <c r="P189" s="1"/>
      <c r="Q189" s="1"/>
      <c r="R189" s="1"/>
      <c r="S189" s="1"/>
      <c r="T189" s="1"/>
      <c r="U189" s="1"/>
      <c r="V189" s="1"/>
      <c r="W189" s="1"/>
      <c r="X189" s="1"/>
      <c r="Y189" s="13">
        <v>28.816097001000099</v>
      </c>
      <c r="Z189" s="13">
        <v>-82.770449999999997</v>
      </c>
      <c r="AA189" s="1"/>
      <c r="AB189" s="1"/>
      <c r="AC189" s="1"/>
      <c r="AD189" s="1"/>
      <c r="AE189" s="1"/>
      <c r="AF189" s="1"/>
      <c r="AG189" s="1"/>
      <c r="AH189" s="1"/>
      <c r="AI189" s="1"/>
      <c r="AJ189" s="1"/>
      <c r="AK189" s="1"/>
      <c r="AL189" s="1"/>
      <c r="AM189" s="1"/>
    </row>
    <row r="190" spans="1:39" ht="14.25" customHeight="1" x14ac:dyDescent="0.55000000000000004">
      <c r="A190" s="12">
        <v>189</v>
      </c>
      <c r="B190" s="1" t="s">
        <v>19</v>
      </c>
      <c r="C190" s="1" t="s">
        <v>173</v>
      </c>
      <c r="D190" s="1" t="s">
        <v>174</v>
      </c>
      <c r="E190" s="1" t="s">
        <v>22</v>
      </c>
      <c r="F190" s="12" t="s">
        <v>175</v>
      </c>
      <c r="G190" s="2">
        <v>42498</v>
      </c>
      <c r="H190" s="12">
        <v>2016</v>
      </c>
      <c r="I190" s="12">
        <v>5</v>
      </c>
      <c r="J190" s="12" t="str">
        <f t="shared" si="0"/>
        <v>1 - Spring</v>
      </c>
      <c r="K190" s="1"/>
      <c r="L190" s="1"/>
      <c r="M190" s="1"/>
      <c r="N190" s="12" t="s">
        <v>2725</v>
      </c>
      <c r="O190" s="1" t="s">
        <v>179</v>
      </c>
      <c r="P190" s="1"/>
      <c r="Q190" s="1"/>
      <c r="R190" s="1"/>
      <c r="S190" s="1"/>
      <c r="T190" s="1"/>
      <c r="U190" s="1"/>
      <c r="V190" s="1"/>
      <c r="W190" s="1"/>
      <c r="X190" s="1"/>
      <c r="Y190" s="13">
        <v>28.846272000000099</v>
      </c>
      <c r="Z190" s="13">
        <v>-82.758066998999894</v>
      </c>
      <c r="AA190" s="1"/>
      <c r="AB190" s="1"/>
      <c r="AC190" s="1"/>
      <c r="AD190" s="1"/>
      <c r="AE190" s="1"/>
      <c r="AF190" s="1"/>
      <c r="AG190" s="1"/>
      <c r="AH190" s="1"/>
      <c r="AI190" s="1"/>
      <c r="AJ190" s="1"/>
      <c r="AK190" s="1"/>
      <c r="AL190" s="1"/>
      <c r="AM190" s="1"/>
    </row>
    <row r="191" spans="1:39" ht="14.25" customHeight="1" x14ac:dyDescent="0.55000000000000004">
      <c r="A191" s="12">
        <v>190</v>
      </c>
      <c r="B191" s="1" t="s">
        <v>19</v>
      </c>
      <c r="C191" s="1" t="s">
        <v>173</v>
      </c>
      <c r="D191" s="1" t="s">
        <v>174</v>
      </c>
      <c r="E191" s="1" t="s">
        <v>22</v>
      </c>
      <c r="F191" s="12" t="s">
        <v>175</v>
      </c>
      <c r="G191" s="2">
        <v>42498</v>
      </c>
      <c r="H191" s="12">
        <v>2016</v>
      </c>
      <c r="I191" s="12">
        <v>5</v>
      </c>
      <c r="J191" s="12" t="str">
        <f t="shared" si="0"/>
        <v>1 - Spring</v>
      </c>
      <c r="K191" s="1"/>
      <c r="L191" s="1"/>
      <c r="M191" s="1"/>
      <c r="N191" s="12" t="s">
        <v>2725</v>
      </c>
      <c r="O191" s="1" t="s">
        <v>179</v>
      </c>
      <c r="P191" s="1"/>
      <c r="Q191" s="1"/>
      <c r="R191" s="1"/>
      <c r="S191" s="1"/>
      <c r="T191" s="1"/>
      <c r="U191" s="1"/>
      <c r="V191" s="1"/>
      <c r="W191" s="1"/>
      <c r="X191" s="1"/>
      <c r="Y191" s="13">
        <v>28.846238</v>
      </c>
      <c r="Z191" s="13">
        <v>-82.758078999000006</v>
      </c>
      <c r="AA191" s="1"/>
      <c r="AB191" s="1"/>
      <c r="AC191" s="1"/>
      <c r="AD191" s="1"/>
      <c r="AE191" s="1"/>
      <c r="AF191" s="1"/>
      <c r="AG191" s="1"/>
      <c r="AH191" s="1"/>
      <c r="AI191" s="1"/>
      <c r="AJ191" s="1"/>
      <c r="AK191" s="1"/>
      <c r="AL191" s="1"/>
      <c r="AM191" s="1"/>
    </row>
    <row r="192" spans="1:39" ht="14.25" customHeight="1" x14ac:dyDescent="0.55000000000000004">
      <c r="A192" s="12">
        <v>191</v>
      </c>
      <c r="B192" s="1" t="s">
        <v>19</v>
      </c>
      <c r="C192" s="1" t="s">
        <v>173</v>
      </c>
      <c r="D192" s="1" t="s">
        <v>174</v>
      </c>
      <c r="E192" s="1" t="s">
        <v>22</v>
      </c>
      <c r="F192" s="12" t="s">
        <v>175</v>
      </c>
      <c r="G192" s="2">
        <v>42498</v>
      </c>
      <c r="H192" s="12">
        <v>2016</v>
      </c>
      <c r="I192" s="12">
        <v>5</v>
      </c>
      <c r="J192" s="12" t="str">
        <f t="shared" si="0"/>
        <v>1 - Spring</v>
      </c>
      <c r="K192" s="1"/>
      <c r="L192" s="1"/>
      <c r="M192" s="1"/>
      <c r="N192" s="12" t="s">
        <v>2725</v>
      </c>
      <c r="O192" s="1" t="s">
        <v>179</v>
      </c>
      <c r="P192" s="1"/>
      <c r="Q192" s="1"/>
      <c r="R192" s="1"/>
      <c r="S192" s="1"/>
      <c r="T192" s="1"/>
      <c r="U192" s="1"/>
      <c r="V192" s="1"/>
      <c r="W192" s="1"/>
      <c r="X192" s="1"/>
      <c r="Y192" s="13">
        <v>28.846232000000001</v>
      </c>
      <c r="Z192" s="13">
        <v>-82.758080999000001</v>
      </c>
      <c r="AA192" s="1"/>
      <c r="AB192" s="1"/>
      <c r="AC192" s="1"/>
      <c r="AD192" s="1"/>
      <c r="AE192" s="1"/>
      <c r="AF192" s="1"/>
      <c r="AG192" s="1"/>
      <c r="AH192" s="1"/>
      <c r="AI192" s="1"/>
      <c r="AJ192" s="1"/>
      <c r="AK192" s="1"/>
      <c r="AL192" s="1"/>
      <c r="AM192" s="1"/>
    </row>
    <row r="193" spans="1:39" ht="14.25" customHeight="1" x14ac:dyDescent="0.55000000000000004">
      <c r="A193" s="12">
        <v>192</v>
      </c>
      <c r="B193" s="1" t="s">
        <v>19</v>
      </c>
      <c r="C193" s="1" t="s">
        <v>173</v>
      </c>
      <c r="D193" s="1" t="s">
        <v>174</v>
      </c>
      <c r="E193" s="1" t="s">
        <v>22</v>
      </c>
      <c r="F193" s="12" t="s">
        <v>175</v>
      </c>
      <c r="G193" s="2">
        <v>42498</v>
      </c>
      <c r="H193" s="12">
        <v>2016</v>
      </c>
      <c r="I193" s="12">
        <v>5</v>
      </c>
      <c r="J193" s="12" t="str">
        <f t="shared" si="0"/>
        <v>1 - Spring</v>
      </c>
      <c r="K193" s="1"/>
      <c r="L193" s="1"/>
      <c r="M193" s="1"/>
      <c r="N193" s="12" t="s">
        <v>2746</v>
      </c>
      <c r="O193" s="1" t="s">
        <v>179</v>
      </c>
      <c r="P193" s="1"/>
      <c r="Q193" s="1"/>
      <c r="R193" s="1"/>
      <c r="S193" s="1"/>
      <c r="T193" s="1"/>
      <c r="U193" s="1"/>
      <c r="V193" s="1"/>
      <c r="W193" s="1"/>
      <c r="X193" s="1"/>
      <c r="Y193" s="13">
        <v>28.841883000000099</v>
      </c>
      <c r="Z193" s="13">
        <v>-82.754638999999898</v>
      </c>
      <c r="AA193" s="1"/>
      <c r="AB193" s="1"/>
      <c r="AC193" s="1"/>
      <c r="AD193" s="1"/>
      <c r="AE193" s="1"/>
      <c r="AF193" s="1"/>
      <c r="AG193" s="1"/>
      <c r="AH193" s="1"/>
      <c r="AI193" s="1"/>
      <c r="AJ193" s="1"/>
      <c r="AK193" s="1"/>
      <c r="AL193" s="1"/>
      <c r="AM193" s="1"/>
    </row>
    <row r="194" spans="1:39" ht="14.25" customHeight="1" x14ac:dyDescent="0.55000000000000004">
      <c r="A194" s="12">
        <v>193</v>
      </c>
      <c r="B194" s="1" t="s">
        <v>19</v>
      </c>
      <c r="C194" s="1" t="s">
        <v>173</v>
      </c>
      <c r="D194" s="1" t="s">
        <v>174</v>
      </c>
      <c r="E194" s="1" t="s">
        <v>22</v>
      </c>
      <c r="F194" s="12" t="s">
        <v>175</v>
      </c>
      <c r="G194" s="2">
        <v>42498</v>
      </c>
      <c r="H194" s="12">
        <v>2016</v>
      </c>
      <c r="I194" s="12">
        <v>5</v>
      </c>
      <c r="J194" s="12" t="str">
        <f t="shared" si="0"/>
        <v>1 - Spring</v>
      </c>
      <c r="K194" s="1"/>
      <c r="L194" s="1"/>
      <c r="M194" s="1"/>
      <c r="N194" s="12" t="s">
        <v>2746</v>
      </c>
      <c r="O194" s="1" t="s">
        <v>179</v>
      </c>
      <c r="P194" s="1"/>
      <c r="Q194" s="1"/>
      <c r="R194" s="1"/>
      <c r="S194" s="1"/>
      <c r="T194" s="1"/>
      <c r="U194" s="1"/>
      <c r="V194" s="1"/>
      <c r="W194" s="1"/>
      <c r="X194" s="1"/>
      <c r="Y194" s="13">
        <v>28.841826999999999</v>
      </c>
      <c r="Z194" s="13">
        <v>-82.754594998999906</v>
      </c>
      <c r="AA194" s="1"/>
      <c r="AB194" s="1"/>
      <c r="AC194" s="1"/>
      <c r="AD194" s="1"/>
      <c r="AE194" s="1"/>
      <c r="AF194" s="1"/>
      <c r="AG194" s="1"/>
      <c r="AH194" s="1"/>
      <c r="AI194" s="1"/>
      <c r="AJ194" s="1"/>
      <c r="AK194" s="1"/>
      <c r="AL194" s="1"/>
      <c r="AM194" s="1"/>
    </row>
    <row r="195" spans="1:39" ht="14.25" customHeight="1" x14ac:dyDescent="0.55000000000000004">
      <c r="A195" s="12">
        <v>194</v>
      </c>
      <c r="B195" s="1" t="s">
        <v>19</v>
      </c>
      <c r="C195" s="1" t="s">
        <v>173</v>
      </c>
      <c r="D195" s="1" t="s">
        <v>174</v>
      </c>
      <c r="E195" s="1" t="s">
        <v>22</v>
      </c>
      <c r="F195" s="12" t="s">
        <v>175</v>
      </c>
      <c r="G195" s="2">
        <v>42498</v>
      </c>
      <c r="H195" s="12">
        <v>2016</v>
      </c>
      <c r="I195" s="12">
        <v>5</v>
      </c>
      <c r="J195" s="12" t="str">
        <f t="shared" si="0"/>
        <v>1 - Spring</v>
      </c>
      <c r="K195" s="1"/>
      <c r="L195" s="1"/>
      <c r="M195" s="1"/>
      <c r="N195" s="12" t="s">
        <v>2747</v>
      </c>
      <c r="O195" s="1" t="s">
        <v>179</v>
      </c>
      <c r="P195" s="1"/>
      <c r="Q195" s="1"/>
      <c r="R195" s="1"/>
      <c r="S195" s="1"/>
      <c r="T195" s="1"/>
      <c r="U195" s="1"/>
      <c r="V195" s="1"/>
      <c r="W195" s="1"/>
      <c r="X195" s="1"/>
      <c r="Y195" s="13">
        <v>28.84065</v>
      </c>
      <c r="Z195" s="13">
        <v>-82.753377999999898</v>
      </c>
      <c r="AA195" s="1"/>
      <c r="AB195" s="1"/>
      <c r="AC195" s="1"/>
      <c r="AD195" s="1"/>
      <c r="AE195" s="1"/>
      <c r="AF195" s="1"/>
      <c r="AG195" s="1"/>
      <c r="AH195" s="1"/>
      <c r="AI195" s="1"/>
      <c r="AJ195" s="1"/>
      <c r="AK195" s="1"/>
      <c r="AL195" s="1"/>
      <c r="AM195" s="1"/>
    </row>
    <row r="196" spans="1:39" ht="14.25" customHeight="1" x14ac:dyDescent="0.55000000000000004">
      <c r="A196" s="12">
        <v>195</v>
      </c>
      <c r="B196" s="1" t="s">
        <v>19</v>
      </c>
      <c r="C196" s="1" t="s">
        <v>173</v>
      </c>
      <c r="D196" s="1" t="s">
        <v>174</v>
      </c>
      <c r="E196" s="1" t="s">
        <v>22</v>
      </c>
      <c r="F196" s="12" t="s">
        <v>175</v>
      </c>
      <c r="G196" s="2">
        <v>42498</v>
      </c>
      <c r="H196" s="12">
        <v>2016</v>
      </c>
      <c r="I196" s="12">
        <v>5</v>
      </c>
      <c r="J196" s="12" t="str">
        <f t="shared" si="0"/>
        <v>1 - Spring</v>
      </c>
      <c r="K196" s="1"/>
      <c r="L196" s="1"/>
      <c r="M196" s="1"/>
      <c r="N196" s="12" t="s">
        <v>2748</v>
      </c>
      <c r="O196" s="1" t="s">
        <v>179</v>
      </c>
      <c r="P196" s="1"/>
      <c r="Q196" s="1"/>
      <c r="R196" s="1"/>
      <c r="S196" s="1"/>
      <c r="T196" s="1"/>
      <c r="U196" s="1"/>
      <c r="V196" s="1"/>
      <c r="W196" s="1"/>
      <c r="X196" s="1"/>
      <c r="Y196" s="13">
        <v>28.84207</v>
      </c>
      <c r="Z196" s="13">
        <v>-82.754034000999994</v>
      </c>
      <c r="AA196" s="1"/>
      <c r="AB196" s="1"/>
      <c r="AC196" s="1"/>
      <c r="AD196" s="1"/>
      <c r="AE196" s="1"/>
      <c r="AF196" s="1"/>
      <c r="AG196" s="1"/>
      <c r="AH196" s="1"/>
      <c r="AI196" s="1"/>
      <c r="AJ196" s="1"/>
      <c r="AK196" s="1"/>
      <c r="AL196" s="1"/>
      <c r="AM196" s="1"/>
    </row>
    <row r="197" spans="1:39" ht="14.25" customHeight="1" x14ac:dyDescent="0.55000000000000004">
      <c r="A197" s="12">
        <v>196</v>
      </c>
      <c r="B197" s="1" t="s">
        <v>19</v>
      </c>
      <c r="C197" s="1" t="s">
        <v>173</v>
      </c>
      <c r="D197" s="1" t="s">
        <v>174</v>
      </c>
      <c r="E197" s="1" t="s">
        <v>22</v>
      </c>
      <c r="F197" s="12" t="s">
        <v>175</v>
      </c>
      <c r="G197" s="2">
        <v>42498</v>
      </c>
      <c r="H197" s="12">
        <v>2016</v>
      </c>
      <c r="I197" s="12">
        <v>5</v>
      </c>
      <c r="J197" s="12" t="str">
        <f t="shared" si="0"/>
        <v>1 - Spring</v>
      </c>
      <c r="K197" s="1"/>
      <c r="L197" s="1"/>
      <c r="M197" s="1"/>
      <c r="N197" s="12" t="s">
        <v>2711</v>
      </c>
      <c r="O197" s="1" t="s">
        <v>162</v>
      </c>
      <c r="P197" s="1"/>
      <c r="Q197" s="1"/>
      <c r="R197" s="1"/>
      <c r="S197" s="1"/>
      <c r="T197" s="1"/>
      <c r="U197" s="1"/>
      <c r="V197" s="1"/>
      <c r="W197" s="1"/>
      <c r="X197" s="1"/>
      <c r="Y197" s="13">
        <v>28.842829999999999</v>
      </c>
      <c r="Z197" s="13">
        <v>-82.753799000999905</v>
      </c>
      <c r="AA197" s="1"/>
      <c r="AB197" s="1"/>
      <c r="AC197" s="1"/>
      <c r="AD197" s="1"/>
      <c r="AE197" s="1"/>
      <c r="AF197" s="1"/>
      <c r="AG197" s="1"/>
      <c r="AH197" s="1"/>
      <c r="AI197" s="1"/>
      <c r="AJ197" s="1"/>
      <c r="AK197" s="1"/>
      <c r="AL197" s="1"/>
      <c r="AM197" s="1"/>
    </row>
    <row r="198" spans="1:39" ht="14.25" customHeight="1" x14ac:dyDescent="0.55000000000000004">
      <c r="A198" s="12">
        <v>197</v>
      </c>
      <c r="B198" s="1" t="s">
        <v>19</v>
      </c>
      <c r="C198" s="1" t="s">
        <v>173</v>
      </c>
      <c r="D198" s="1" t="s">
        <v>174</v>
      </c>
      <c r="E198" s="1" t="s">
        <v>22</v>
      </c>
      <c r="F198" s="12" t="s">
        <v>175</v>
      </c>
      <c r="G198" s="2">
        <v>42498</v>
      </c>
      <c r="H198" s="12">
        <v>2016</v>
      </c>
      <c r="I198" s="12">
        <v>5</v>
      </c>
      <c r="J198" s="12" t="str">
        <f t="shared" si="0"/>
        <v>1 - Spring</v>
      </c>
      <c r="K198" s="1"/>
      <c r="L198" s="1"/>
      <c r="M198" s="1"/>
      <c r="N198" s="12" t="s">
        <v>2749</v>
      </c>
      <c r="O198" s="1" t="s">
        <v>162</v>
      </c>
      <c r="P198" s="1"/>
      <c r="Q198" s="1"/>
      <c r="R198" s="1"/>
      <c r="S198" s="1"/>
      <c r="T198" s="1"/>
      <c r="U198" s="1"/>
      <c r="V198" s="1"/>
      <c r="W198" s="1"/>
      <c r="X198" s="1"/>
      <c r="Y198" s="13">
        <v>28.843309999999999</v>
      </c>
      <c r="Z198" s="13">
        <v>-82.755465000000001</v>
      </c>
      <c r="AA198" s="1"/>
      <c r="AB198" s="1"/>
      <c r="AC198" s="1"/>
      <c r="AD198" s="1"/>
      <c r="AE198" s="1"/>
      <c r="AF198" s="1"/>
      <c r="AG198" s="1"/>
      <c r="AH198" s="1"/>
      <c r="AI198" s="1"/>
      <c r="AJ198" s="1"/>
      <c r="AK198" s="1"/>
      <c r="AL198" s="1"/>
      <c r="AM198" s="1"/>
    </row>
    <row r="199" spans="1:39" ht="14.25" customHeight="1" x14ac:dyDescent="0.55000000000000004">
      <c r="A199" s="12">
        <v>198</v>
      </c>
      <c r="B199" s="1" t="s">
        <v>19</v>
      </c>
      <c r="C199" s="1" t="s">
        <v>173</v>
      </c>
      <c r="D199" s="1" t="s">
        <v>174</v>
      </c>
      <c r="E199" s="1" t="s">
        <v>22</v>
      </c>
      <c r="F199" s="12" t="s">
        <v>175</v>
      </c>
      <c r="G199" s="2">
        <v>42498</v>
      </c>
      <c r="H199" s="12">
        <v>2016</v>
      </c>
      <c r="I199" s="12">
        <v>5</v>
      </c>
      <c r="J199" s="12" t="str">
        <f t="shared" si="0"/>
        <v>1 - Spring</v>
      </c>
      <c r="K199" s="1"/>
      <c r="L199" s="1"/>
      <c r="M199" s="1"/>
      <c r="N199" s="12" t="s">
        <v>2750</v>
      </c>
      <c r="O199" s="1" t="s">
        <v>162</v>
      </c>
      <c r="P199" s="1"/>
      <c r="Q199" s="1"/>
      <c r="R199" s="1"/>
      <c r="S199" s="1"/>
      <c r="T199" s="1"/>
      <c r="U199" s="1"/>
      <c r="V199" s="1"/>
      <c r="W199" s="1"/>
      <c r="X199" s="1"/>
      <c r="Y199" s="13">
        <v>28.842793</v>
      </c>
      <c r="Z199" s="13">
        <v>-82.757604999999998</v>
      </c>
      <c r="AA199" s="1"/>
      <c r="AB199" s="1"/>
      <c r="AC199" s="1"/>
      <c r="AD199" s="1"/>
      <c r="AE199" s="1"/>
      <c r="AF199" s="1"/>
      <c r="AG199" s="1"/>
      <c r="AH199" s="1"/>
      <c r="AI199" s="1"/>
      <c r="AJ199" s="1"/>
      <c r="AK199" s="1"/>
      <c r="AL199" s="1"/>
      <c r="AM199" s="1"/>
    </row>
    <row r="200" spans="1:39" ht="14.25" customHeight="1" x14ac:dyDescent="0.55000000000000004">
      <c r="A200" s="12">
        <v>199</v>
      </c>
      <c r="B200" s="1" t="s">
        <v>19</v>
      </c>
      <c r="C200" s="1" t="s">
        <v>173</v>
      </c>
      <c r="D200" s="1" t="s">
        <v>174</v>
      </c>
      <c r="E200" s="1" t="s">
        <v>22</v>
      </c>
      <c r="F200" s="12" t="s">
        <v>175</v>
      </c>
      <c r="G200" s="2">
        <v>42498</v>
      </c>
      <c r="H200" s="12">
        <v>2016</v>
      </c>
      <c r="I200" s="12">
        <v>5</v>
      </c>
      <c r="J200" s="12" t="str">
        <f t="shared" si="0"/>
        <v>1 - Spring</v>
      </c>
      <c r="K200" s="1"/>
      <c r="L200" s="1"/>
      <c r="M200" s="1"/>
      <c r="N200" s="12" t="s">
        <v>2751</v>
      </c>
      <c r="O200" s="1" t="s">
        <v>162</v>
      </c>
      <c r="P200" s="1"/>
      <c r="Q200" s="1"/>
      <c r="R200" s="1"/>
      <c r="S200" s="1"/>
      <c r="T200" s="1"/>
      <c r="U200" s="1"/>
      <c r="V200" s="1"/>
      <c r="W200" s="1"/>
      <c r="X200" s="1"/>
      <c r="Y200" s="13">
        <v>28.840858000000001</v>
      </c>
      <c r="Z200" s="13">
        <v>-82.759741998999999</v>
      </c>
      <c r="AA200" s="1"/>
      <c r="AB200" s="1"/>
      <c r="AC200" s="1"/>
      <c r="AD200" s="1"/>
      <c r="AE200" s="1"/>
      <c r="AF200" s="1"/>
      <c r="AG200" s="1"/>
      <c r="AH200" s="1"/>
      <c r="AI200" s="1"/>
      <c r="AJ200" s="1"/>
      <c r="AK200" s="1"/>
      <c r="AL200" s="1"/>
      <c r="AM200" s="1"/>
    </row>
    <row r="201" spans="1:39" ht="14.25" customHeight="1" x14ac:dyDescent="0.55000000000000004">
      <c r="A201" s="12">
        <v>200</v>
      </c>
      <c r="B201" s="1" t="s">
        <v>19</v>
      </c>
      <c r="C201" s="1" t="s">
        <v>173</v>
      </c>
      <c r="D201" s="1" t="s">
        <v>174</v>
      </c>
      <c r="E201" s="1" t="s">
        <v>22</v>
      </c>
      <c r="F201" s="12" t="s">
        <v>175</v>
      </c>
      <c r="G201" s="2">
        <v>42498</v>
      </c>
      <c r="H201" s="12">
        <v>2016</v>
      </c>
      <c r="I201" s="12">
        <v>5</v>
      </c>
      <c r="J201" s="12" t="str">
        <f t="shared" si="0"/>
        <v>1 - Spring</v>
      </c>
      <c r="K201" s="1"/>
      <c r="L201" s="1"/>
      <c r="M201" s="1"/>
      <c r="N201" s="12" t="s">
        <v>2752</v>
      </c>
      <c r="O201" s="1" t="s">
        <v>179</v>
      </c>
      <c r="P201" s="1"/>
      <c r="Q201" s="1"/>
      <c r="R201" s="1"/>
      <c r="S201" s="1"/>
      <c r="T201" s="1"/>
      <c r="U201" s="1"/>
      <c r="V201" s="1"/>
      <c r="W201" s="1"/>
      <c r="X201" s="1"/>
      <c r="Y201" s="13">
        <v>28.826179</v>
      </c>
      <c r="Z201" s="13">
        <v>-82.773666000999995</v>
      </c>
      <c r="AA201" s="1"/>
      <c r="AB201" s="1"/>
      <c r="AC201" s="1"/>
      <c r="AD201" s="1"/>
      <c r="AE201" s="1"/>
      <c r="AF201" s="1"/>
      <c r="AG201" s="1"/>
      <c r="AH201" s="1"/>
      <c r="AI201" s="1"/>
      <c r="AJ201" s="1"/>
      <c r="AK201" s="1"/>
      <c r="AL201" s="1"/>
      <c r="AM201" s="1"/>
    </row>
    <row r="202" spans="1:39" ht="14.25" customHeight="1" x14ac:dyDescent="0.55000000000000004">
      <c r="A202" s="12">
        <v>201</v>
      </c>
      <c r="B202" s="1" t="s">
        <v>19</v>
      </c>
      <c r="C202" s="1" t="s">
        <v>173</v>
      </c>
      <c r="D202" s="1" t="s">
        <v>174</v>
      </c>
      <c r="E202" s="1" t="s">
        <v>22</v>
      </c>
      <c r="F202" s="12" t="s">
        <v>175</v>
      </c>
      <c r="G202" s="2">
        <v>42498</v>
      </c>
      <c r="H202" s="12">
        <v>2016</v>
      </c>
      <c r="I202" s="12">
        <v>5</v>
      </c>
      <c r="J202" s="12" t="str">
        <f t="shared" si="0"/>
        <v>1 - Spring</v>
      </c>
      <c r="K202" s="1"/>
      <c r="L202" s="1"/>
      <c r="M202" s="1"/>
      <c r="N202" s="12" t="s">
        <v>2753</v>
      </c>
      <c r="O202" s="1" t="s">
        <v>179</v>
      </c>
      <c r="P202" s="1"/>
      <c r="Q202" s="1"/>
      <c r="R202" s="1"/>
      <c r="S202" s="1"/>
      <c r="T202" s="1"/>
      <c r="U202" s="1"/>
      <c r="V202" s="1"/>
      <c r="W202" s="1"/>
      <c r="X202" s="1"/>
      <c r="Y202" s="13">
        <v>28.825852000000101</v>
      </c>
      <c r="Z202" s="13">
        <v>-82.776268000000002</v>
      </c>
      <c r="AA202" s="1"/>
      <c r="AB202" s="1"/>
      <c r="AC202" s="1"/>
      <c r="AD202" s="1"/>
      <c r="AE202" s="1"/>
      <c r="AF202" s="1"/>
      <c r="AG202" s="1"/>
      <c r="AH202" s="1"/>
      <c r="AI202" s="1"/>
      <c r="AJ202" s="1"/>
      <c r="AK202" s="1"/>
      <c r="AL202" s="1"/>
      <c r="AM202" s="1"/>
    </row>
    <row r="203" spans="1:39" ht="14.25" customHeight="1" x14ac:dyDescent="0.55000000000000004">
      <c r="A203" s="12">
        <v>202</v>
      </c>
      <c r="B203" s="1" t="s">
        <v>19</v>
      </c>
      <c r="C203" s="1" t="s">
        <v>173</v>
      </c>
      <c r="D203" s="1" t="s">
        <v>174</v>
      </c>
      <c r="E203" s="1" t="s">
        <v>22</v>
      </c>
      <c r="F203" s="12" t="s">
        <v>175</v>
      </c>
      <c r="G203" s="2">
        <v>42498</v>
      </c>
      <c r="H203" s="12">
        <v>2016</v>
      </c>
      <c r="I203" s="12">
        <v>5</v>
      </c>
      <c r="J203" s="12" t="str">
        <f t="shared" si="0"/>
        <v>1 - Spring</v>
      </c>
      <c r="K203" s="1"/>
      <c r="L203" s="1"/>
      <c r="M203" s="1"/>
      <c r="N203" s="12" t="s">
        <v>2754</v>
      </c>
      <c r="O203" s="1" t="s">
        <v>179</v>
      </c>
      <c r="P203" s="1"/>
      <c r="Q203" s="1"/>
      <c r="R203" s="1"/>
      <c r="S203" s="1"/>
      <c r="T203" s="1"/>
      <c r="U203" s="1"/>
      <c r="V203" s="1"/>
      <c r="W203" s="1"/>
      <c r="X203" s="1"/>
      <c r="Y203" s="13">
        <v>28.823302000000101</v>
      </c>
      <c r="Z203" s="13">
        <v>-82.779850999999994</v>
      </c>
      <c r="AA203" s="1"/>
      <c r="AB203" s="1"/>
      <c r="AC203" s="1"/>
      <c r="AD203" s="1"/>
      <c r="AE203" s="1"/>
      <c r="AF203" s="1"/>
      <c r="AG203" s="1"/>
      <c r="AH203" s="1"/>
      <c r="AI203" s="1"/>
      <c r="AJ203" s="1"/>
      <c r="AK203" s="1"/>
      <c r="AL203" s="1"/>
      <c r="AM203" s="1"/>
    </row>
    <row r="204" spans="1:39" ht="14.25" customHeight="1" x14ac:dyDescent="0.55000000000000004">
      <c r="A204" s="12">
        <v>203</v>
      </c>
      <c r="B204" s="1" t="s">
        <v>19</v>
      </c>
      <c r="C204" s="1" t="s">
        <v>173</v>
      </c>
      <c r="D204" s="1" t="s">
        <v>174</v>
      </c>
      <c r="E204" s="1" t="s">
        <v>22</v>
      </c>
      <c r="F204" s="12" t="s">
        <v>175</v>
      </c>
      <c r="G204" s="2">
        <v>42498</v>
      </c>
      <c r="H204" s="12">
        <v>2016</v>
      </c>
      <c r="I204" s="12">
        <v>5</v>
      </c>
      <c r="J204" s="12" t="str">
        <f t="shared" si="0"/>
        <v>1 - Spring</v>
      </c>
      <c r="K204" s="1"/>
      <c r="L204" s="1"/>
      <c r="M204" s="1"/>
      <c r="N204" s="12" t="s">
        <v>2755</v>
      </c>
      <c r="O204" s="1" t="s">
        <v>179</v>
      </c>
      <c r="P204" s="1"/>
      <c r="Q204" s="1"/>
      <c r="R204" s="1"/>
      <c r="S204" s="1"/>
      <c r="T204" s="1"/>
      <c r="U204" s="1"/>
      <c r="V204" s="1"/>
      <c r="W204" s="1"/>
      <c r="X204" s="1"/>
      <c r="Y204" s="13">
        <v>28.807205000000099</v>
      </c>
      <c r="Z204" s="13">
        <v>-82.790623999999994</v>
      </c>
      <c r="AA204" s="1"/>
      <c r="AB204" s="1"/>
      <c r="AC204" s="1"/>
      <c r="AD204" s="1"/>
      <c r="AE204" s="1"/>
      <c r="AF204" s="1"/>
      <c r="AG204" s="1"/>
      <c r="AH204" s="1"/>
      <c r="AI204" s="1"/>
      <c r="AJ204" s="1"/>
      <c r="AK204" s="1"/>
      <c r="AL204" s="1"/>
      <c r="AM204" s="1"/>
    </row>
    <row r="205" spans="1:39" ht="14.25" customHeight="1" x14ac:dyDescent="0.55000000000000004">
      <c r="A205" s="12">
        <v>204</v>
      </c>
      <c r="B205" s="1" t="s">
        <v>19</v>
      </c>
      <c r="C205" s="1" t="s">
        <v>173</v>
      </c>
      <c r="D205" s="1" t="s">
        <v>174</v>
      </c>
      <c r="E205" s="1" t="s">
        <v>22</v>
      </c>
      <c r="F205" s="12" t="s">
        <v>175</v>
      </c>
      <c r="G205" s="2">
        <v>42498</v>
      </c>
      <c r="H205" s="12">
        <v>2016</v>
      </c>
      <c r="I205" s="12">
        <v>5</v>
      </c>
      <c r="J205" s="12" t="str">
        <f t="shared" si="0"/>
        <v>1 - Spring</v>
      </c>
      <c r="K205" s="1"/>
      <c r="L205" s="1"/>
      <c r="M205" s="1"/>
      <c r="N205" s="12" t="s">
        <v>2756</v>
      </c>
      <c r="O205" s="1" t="s">
        <v>162</v>
      </c>
      <c r="P205" s="1"/>
      <c r="Q205" s="1"/>
      <c r="R205" s="1"/>
      <c r="S205" s="1"/>
      <c r="T205" s="1"/>
      <c r="U205" s="1"/>
      <c r="V205" s="1"/>
      <c r="W205" s="1"/>
      <c r="X205" s="1"/>
      <c r="Y205" s="13">
        <v>28.806898</v>
      </c>
      <c r="Z205" s="13">
        <v>-82.790723</v>
      </c>
      <c r="AA205" s="1"/>
      <c r="AB205" s="1"/>
      <c r="AC205" s="1"/>
      <c r="AD205" s="1"/>
      <c r="AE205" s="1"/>
      <c r="AF205" s="1"/>
      <c r="AG205" s="1"/>
      <c r="AH205" s="1"/>
      <c r="AI205" s="1"/>
      <c r="AJ205" s="1"/>
      <c r="AK205" s="1"/>
      <c r="AL205" s="1"/>
      <c r="AM205" s="1"/>
    </row>
    <row r="206" spans="1:39" ht="14.25" customHeight="1" x14ac:dyDescent="0.55000000000000004">
      <c r="A206" s="12">
        <v>205</v>
      </c>
      <c r="B206" s="1" t="s">
        <v>19</v>
      </c>
      <c r="C206" s="1" t="s">
        <v>173</v>
      </c>
      <c r="D206" s="1" t="s">
        <v>174</v>
      </c>
      <c r="E206" s="1" t="s">
        <v>22</v>
      </c>
      <c r="F206" s="12" t="s">
        <v>175</v>
      </c>
      <c r="G206" s="2">
        <v>42498</v>
      </c>
      <c r="H206" s="12">
        <v>2016</v>
      </c>
      <c r="I206" s="12">
        <v>5</v>
      </c>
      <c r="J206" s="12" t="str">
        <f t="shared" si="0"/>
        <v>1 - Spring</v>
      </c>
      <c r="K206" s="1"/>
      <c r="L206" s="1"/>
      <c r="M206" s="1"/>
      <c r="N206" s="12" t="s">
        <v>2757</v>
      </c>
      <c r="O206" s="1" t="s">
        <v>156</v>
      </c>
      <c r="P206" s="1"/>
      <c r="Q206" s="1"/>
      <c r="R206" s="1"/>
      <c r="S206" s="1"/>
      <c r="T206" s="1"/>
      <c r="U206" s="1"/>
      <c r="V206" s="1"/>
      <c r="W206" s="1"/>
      <c r="X206" s="1"/>
      <c r="Y206" s="13">
        <v>28.802534000000001</v>
      </c>
      <c r="Z206" s="13">
        <v>-82.794115000000005</v>
      </c>
      <c r="AA206" s="1"/>
      <c r="AB206" s="1"/>
      <c r="AC206" s="1"/>
      <c r="AD206" s="1"/>
      <c r="AE206" s="1"/>
      <c r="AF206" s="1"/>
      <c r="AG206" s="1"/>
      <c r="AH206" s="1"/>
      <c r="AI206" s="1"/>
      <c r="AJ206" s="1"/>
      <c r="AK206" s="1"/>
      <c r="AL206" s="1"/>
      <c r="AM206" s="1"/>
    </row>
    <row r="207" spans="1:39" ht="14.25" customHeight="1" x14ac:dyDescent="0.55000000000000004">
      <c r="A207" s="12">
        <v>206</v>
      </c>
      <c r="B207" s="1" t="s">
        <v>19</v>
      </c>
      <c r="C207" s="1" t="s">
        <v>173</v>
      </c>
      <c r="D207" s="1" t="s">
        <v>174</v>
      </c>
      <c r="E207" s="1" t="s">
        <v>22</v>
      </c>
      <c r="F207" s="12" t="s">
        <v>175</v>
      </c>
      <c r="G207" s="2">
        <v>42498</v>
      </c>
      <c r="H207" s="12">
        <v>2016</v>
      </c>
      <c r="I207" s="12">
        <v>5</v>
      </c>
      <c r="J207" s="12" t="str">
        <f t="shared" si="0"/>
        <v>1 - Spring</v>
      </c>
      <c r="K207" s="1"/>
      <c r="L207" s="1"/>
      <c r="M207" s="1"/>
      <c r="N207" s="12" t="s">
        <v>2758</v>
      </c>
      <c r="O207" s="1" t="s">
        <v>162</v>
      </c>
      <c r="P207" s="1"/>
      <c r="Q207" s="1"/>
      <c r="R207" s="1"/>
      <c r="S207" s="1"/>
      <c r="T207" s="1"/>
      <c r="U207" s="1"/>
      <c r="V207" s="1"/>
      <c r="W207" s="1"/>
      <c r="X207" s="1"/>
      <c r="Y207" s="13">
        <v>28.801034000000101</v>
      </c>
      <c r="Z207" s="13">
        <v>-82.792573000999894</v>
      </c>
      <c r="AA207" s="1"/>
      <c r="AB207" s="1"/>
      <c r="AC207" s="1"/>
      <c r="AD207" s="1"/>
      <c r="AE207" s="1"/>
      <c r="AF207" s="1"/>
      <c r="AG207" s="1"/>
      <c r="AH207" s="1"/>
      <c r="AI207" s="1"/>
      <c r="AJ207" s="1"/>
      <c r="AK207" s="1"/>
      <c r="AL207" s="1"/>
      <c r="AM207" s="1"/>
    </row>
    <row r="208" spans="1:39" ht="14.25" customHeight="1" x14ac:dyDescent="0.55000000000000004">
      <c r="A208" s="12">
        <v>207</v>
      </c>
      <c r="B208" s="1" t="s">
        <v>19</v>
      </c>
      <c r="C208" s="1" t="s">
        <v>173</v>
      </c>
      <c r="D208" s="1" t="s">
        <v>174</v>
      </c>
      <c r="E208" s="1" t="s">
        <v>22</v>
      </c>
      <c r="F208" s="12" t="s">
        <v>175</v>
      </c>
      <c r="G208" s="2">
        <v>42498</v>
      </c>
      <c r="H208" s="12">
        <v>2016</v>
      </c>
      <c r="I208" s="12">
        <v>5</v>
      </c>
      <c r="J208" s="12" t="str">
        <f t="shared" si="0"/>
        <v>1 - Spring</v>
      </c>
      <c r="K208" s="1"/>
      <c r="L208" s="1"/>
      <c r="M208" s="1"/>
      <c r="N208" s="12" t="s">
        <v>2759</v>
      </c>
      <c r="O208" s="1" t="s">
        <v>162</v>
      </c>
      <c r="P208" s="1"/>
      <c r="Q208" s="1"/>
      <c r="R208" s="1"/>
      <c r="S208" s="1"/>
      <c r="T208" s="1"/>
      <c r="U208" s="1"/>
      <c r="V208" s="1"/>
      <c r="W208" s="1"/>
      <c r="X208" s="1"/>
      <c r="Y208" s="13">
        <v>28.800727999999999</v>
      </c>
      <c r="Z208" s="13">
        <v>-82.792265999999998</v>
      </c>
      <c r="AA208" s="1"/>
      <c r="AB208" s="1"/>
      <c r="AC208" s="1"/>
      <c r="AD208" s="1"/>
      <c r="AE208" s="1"/>
      <c r="AF208" s="1"/>
      <c r="AG208" s="1"/>
      <c r="AH208" s="1"/>
      <c r="AI208" s="1"/>
      <c r="AJ208" s="1"/>
      <c r="AK208" s="1"/>
      <c r="AL208" s="1"/>
      <c r="AM208" s="1"/>
    </row>
    <row r="209" spans="1:39" ht="14.25" customHeight="1" x14ac:dyDescent="0.55000000000000004">
      <c r="A209" s="12">
        <v>208</v>
      </c>
      <c r="B209" s="1" t="s">
        <v>19</v>
      </c>
      <c r="C209" s="1" t="s">
        <v>173</v>
      </c>
      <c r="D209" s="1" t="s">
        <v>174</v>
      </c>
      <c r="E209" s="1" t="s">
        <v>22</v>
      </c>
      <c r="F209" s="12" t="s">
        <v>175</v>
      </c>
      <c r="G209" s="2">
        <v>42498</v>
      </c>
      <c r="H209" s="12">
        <v>2016</v>
      </c>
      <c r="I209" s="12">
        <v>5</v>
      </c>
      <c r="J209" s="12" t="str">
        <f t="shared" si="0"/>
        <v>1 - Spring</v>
      </c>
      <c r="K209" s="1"/>
      <c r="L209" s="1"/>
      <c r="M209" s="1"/>
      <c r="N209" s="12" t="s">
        <v>2760</v>
      </c>
      <c r="O209" s="1" t="s">
        <v>156</v>
      </c>
      <c r="P209" s="1"/>
      <c r="Q209" s="1"/>
      <c r="R209" s="1"/>
      <c r="S209" s="1"/>
      <c r="T209" s="1"/>
      <c r="U209" s="1"/>
      <c r="V209" s="1"/>
      <c r="W209" s="1"/>
      <c r="X209" s="1"/>
      <c r="Y209" s="13">
        <v>28.816721999999999</v>
      </c>
      <c r="Z209" s="13">
        <v>-82.779353</v>
      </c>
      <c r="AA209" s="1"/>
      <c r="AB209" s="1"/>
      <c r="AC209" s="1"/>
      <c r="AD209" s="1"/>
      <c r="AE209" s="1"/>
      <c r="AF209" s="1"/>
      <c r="AG209" s="1"/>
      <c r="AH209" s="1"/>
      <c r="AI209" s="1"/>
      <c r="AJ209" s="1"/>
      <c r="AK209" s="1"/>
      <c r="AL209" s="1"/>
      <c r="AM209" s="1"/>
    </row>
    <row r="210" spans="1:39" ht="14.25" customHeight="1" x14ac:dyDescent="0.55000000000000004">
      <c r="A210" s="12">
        <v>209</v>
      </c>
      <c r="B210" s="1" t="s">
        <v>19</v>
      </c>
      <c r="C210" s="1" t="s">
        <v>173</v>
      </c>
      <c r="D210" s="1" t="s">
        <v>174</v>
      </c>
      <c r="E210" s="1" t="s">
        <v>22</v>
      </c>
      <c r="F210" s="12" t="s">
        <v>175</v>
      </c>
      <c r="G210" s="2">
        <v>42498</v>
      </c>
      <c r="H210" s="12">
        <v>2016</v>
      </c>
      <c r="I210" s="12">
        <v>5</v>
      </c>
      <c r="J210" s="12" t="str">
        <f t="shared" si="0"/>
        <v>1 - Spring</v>
      </c>
      <c r="K210" s="1"/>
      <c r="L210" s="1"/>
      <c r="M210" s="1"/>
      <c r="N210" s="12" t="s">
        <v>2761</v>
      </c>
      <c r="O210" s="1" t="s">
        <v>156</v>
      </c>
      <c r="P210" s="1"/>
      <c r="Q210" s="1"/>
      <c r="R210" s="1"/>
      <c r="S210" s="1"/>
      <c r="T210" s="1"/>
      <c r="U210" s="1"/>
      <c r="V210" s="1"/>
      <c r="W210" s="1"/>
      <c r="X210" s="1"/>
      <c r="Y210" s="13">
        <v>28.831198000000001</v>
      </c>
      <c r="Z210" s="13">
        <v>-82.763627</v>
      </c>
      <c r="AA210" s="1"/>
      <c r="AB210" s="1"/>
      <c r="AC210" s="1"/>
      <c r="AD210" s="1"/>
      <c r="AE210" s="1"/>
      <c r="AF210" s="1"/>
      <c r="AG210" s="1"/>
      <c r="AH210" s="1"/>
      <c r="AI210" s="1"/>
      <c r="AJ210" s="1"/>
      <c r="AK210" s="1"/>
      <c r="AL210" s="1"/>
      <c r="AM210" s="1"/>
    </row>
    <row r="211" spans="1:39" ht="14.25" customHeight="1" x14ac:dyDescent="0.55000000000000004">
      <c r="A211" s="12">
        <v>210</v>
      </c>
      <c r="B211" s="1" t="s">
        <v>19</v>
      </c>
      <c r="C211" s="1" t="s">
        <v>173</v>
      </c>
      <c r="D211" s="1" t="s">
        <v>174</v>
      </c>
      <c r="E211" s="1" t="s">
        <v>22</v>
      </c>
      <c r="F211" s="12" t="s">
        <v>175</v>
      </c>
      <c r="G211" s="2">
        <v>42498</v>
      </c>
      <c r="H211" s="12">
        <v>2016</v>
      </c>
      <c r="I211" s="12">
        <v>5</v>
      </c>
      <c r="J211" s="12" t="str">
        <f t="shared" si="0"/>
        <v>1 - Spring</v>
      </c>
      <c r="K211" s="1"/>
      <c r="L211" s="1"/>
      <c r="M211" s="1"/>
      <c r="N211" s="12" t="s">
        <v>2762</v>
      </c>
      <c r="O211" s="1" t="s">
        <v>162</v>
      </c>
      <c r="P211" s="1"/>
      <c r="Q211" s="1"/>
      <c r="R211" s="1"/>
      <c r="S211" s="1"/>
      <c r="T211" s="1"/>
      <c r="U211" s="1"/>
      <c r="V211" s="1"/>
      <c r="W211" s="1"/>
      <c r="X211" s="1"/>
      <c r="Y211" s="13">
        <v>28.843410000000102</v>
      </c>
      <c r="Z211" s="13">
        <v>-82.746857000000006</v>
      </c>
      <c r="AA211" s="1"/>
      <c r="AB211" s="1"/>
      <c r="AC211" s="1"/>
      <c r="AD211" s="1"/>
      <c r="AE211" s="1"/>
      <c r="AF211" s="1"/>
      <c r="AG211" s="1"/>
      <c r="AH211" s="1"/>
      <c r="AI211" s="1"/>
      <c r="AJ211" s="1"/>
      <c r="AK211" s="1"/>
      <c r="AL211" s="1"/>
      <c r="AM211" s="1"/>
    </row>
    <row r="212" spans="1:39" ht="14.25" customHeight="1" x14ac:dyDescent="0.55000000000000004">
      <c r="A212" s="12">
        <v>211</v>
      </c>
      <c r="B212" s="1" t="s">
        <v>19</v>
      </c>
      <c r="C212" s="1" t="s">
        <v>173</v>
      </c>
      <c r="D212" s="1" t="s">
        <v>174</v>
      </c>
      <c r="E212" s="1" t="s">
        <v>22</v>
      </c>
      <c r="F212" s="12" t="s">
        <v>175</v>
      </c>
      <c r="G212" s="2">
        <v>42499</v>
      </c>
      <c r="H212" s="12">
        <v>2016</v>
      </c>
      <c r="I212" s="12">
        <v>5</v>
      </c>
      <c r="J212" s="12" t="str">
        <f t="shared" si="0"/>
        <v>1 - Spring</v>
      </c>
      <c r="K212" s="1"/>
      <c r="L212" s="1"/>
      <c r="M212" s="1"/>
      <c r="N212" s="12" t="s">
        <v>2763</v>
      </c>
      <c r="O212" s="1" t="s">
        <v>179</v>
      </c>
      <c r="P212" s="1"/>
      <c r="Q212" s="1"/>
      <c r="R212" s="1"/>
      <c r="S212" s="1"/>
      <c r="T212" s="1"/>
      <c r="U212" s="1"/>
      <c r="V212" s="1"/>
      <c r="W212" s="1"/>
      <c r="X212" s="1"/>
      <c r="Y212" s="13">
        <v>28.774637999999999</v>
      </c>
      <c r="Z212" s="13">
        <v>-82.763090000000005</v>
      </c>
      <c r="AA212" s="1"/>
      <c r="AB212" s="1"/>
      <c r="AC212" s="1"/>
      <c r="AD212" s="1"/>
      <c r="AE212" s="1"/>
      <c r="AF212" s="1"/>
      <c r="AG212" s="1"/>
      <c r="AH212" s="1"/>
      <c r="AI212" s="1"/>
      <c r="AJ212" s="1"/>
      <c r="AK212" s="1"/>
      <c r="AL212" s="1"/>
      <c r="AM212" s="1"/>
    </row>
    <row r="213" spans="1:39" ht="14.25" customHeight="1" x14ac:dyDescent="0.55000000000000004">
      <c r="A213" s="12">
        <v>212</v>
      </c>
      <c r="B213" s="1" t="s">
        <v>19</v>
      </c>
      <c r="C213" s="1" t="s">
        <v>173</v>
      </c>
      <c r="D213" s="1" t="s">
        <v>174</v>
      </c>
      <c r="E213" s="1" t="s">
        <v>22</v>
      </c>
      <c r="F213" s="12" t="s">
        <v>175</v>
      </c>
      <c r="G213" s="2">
        <v>42499</v>
      </c>
      <c r="H213" s="12">
        <v>2016</v>
      </c>
      <c r="I213" s="12">
        <v>5</v>
      </c>
      <c r="J213" s="12" t="str">
        <f t="shared" si="0"/>
        <v>1 - Spring</v>
      </c>
      <c r="K213" s="1"/>
      <c r="L213" s="1"/>
      <c r="M213" s="1"/>
      <c r="N213" s="12" t="s">
        <v>2764</v>
      </c>
      <c r="O213" s="1" t="s">
        <v>162</v>
      </c>
      <c r="P213" s="1"/>
      <c r="Q213" s="1"/>
      <c r="R213" s="1"/>
      <c r="S213" s="1"/>
      <c r="T213" s="1"/>
      <c r="U213" s="1"/>
      <c r="V213" s="1"/>
      <c r="W213" s="1"/>
      <c r="X213" s="1"/>
      <c r="Y213" s="13">
        <v>28.772092000000001</v>
      </c>
      <c r="Z213" s="13">
        <v>-82.769381999999993</v>
      </c>
      <c r="AA213" s="1"/>
      <c r="AB213" s="1"/>
      <c r="AC213" s="1"/>
      <c r="AD213" s="1"/>
      <c r="AE213" s="1"/>
      <c r="AF213" s="1"/>
      <c r="AG213" s="1"/>
      <c r="AH213" s="1"/>
      <c r="AI213" s="1"/>
      <c r="AJ213" s="1"/>
      <c r="AK213" s="1"/>
      <c r="AL213" s="1"/>
      <c r="AM213" s="1"/>
    </row>
    <row r="214" spans="1:39" ht="14.25" customHeight="1" x14ac:dyDescent="0.55000000000000004">
      <c r="A214" s="12">
        <v>213</v>
      </c>
      <c r="B214" s="1" t="s">
        <v>19</v>
      </c>
      <c r="C214" s="1" t="s">
        <v>173</v>
      </c>
      <c r="D214" s="1" t="s">
        <v>174</v>
      </c>
      <c r="E214" s="1" t="s">
        <v>22</v>
      </c>
      <c r="F214" s="12" t="s">
        <v>175</v>
      </c>
      <c r="G214" s="2">
        <v>42499</v>
      </c>
      <c r="H214" s="12">
        <v>2016</v>
      </c>
      <c r="I214" s="12">
        <v>5</v>
      </c>
      <c r="J214" s="12" t="str">
        <f t="shared" si="0"/>
        <v>1 - Spring</v>
      </c>
      <c r="K214" s="1"/>
      <c r="L214" s="1"/>
      <c r="M214" s="1"/>
      <c r="N214" s="12" t="s">
        <v>2765</v>
      </c>
      <c r="O214" s="1" t="s">
        <v>179</v>
      </c>
      <c r="P214" s="1"/>
      <c r="Q214" s="1"/>
      <c r="R214" s="1"/>
      <c r="S214" s="1"/>
      <c r="T214" s="1"/>
      <c r="U214" s="1"/>
      <c r="V214" s="1"/>
      <c r="W214" s="1"/>
      <c r="X214" s="1"/>
      <c r="Y214" s="13">
        <v>28.770935000000101</v>
      </c>
      <c r="Z214" s="13">
        <v>-82.770852000999994</v>
      </c>
      <c r="AA214" s="1"/>
      <c r="AB214" s="1"/>
      <c r="AC214" s="1"/>
      <c r="AD214" s="1"/>
      <c r="AE214" s="1"/>
      <c r="AF214" s="1"/>
      <c r="AG214" s="1"/>
      <c r="AH214" s="1"/>
      <c r="AI214" s="1"/>
      <c r="AJ214" s="1"/>
      <c r="AK214" s="1"/>
      <c r="AL214" s="1"/>
      <c r="AM214" s="1"/>
    </row>
    <row r="215" spans="1:39" ht="14.25" customHeight="1" x14ac:dyDescent="0.55000000000000004">
      <c r="A215" s="12">
        <v>214</v>
      </c>
      <c r="B215" s="1" t="s">
        <v>19</v>
      </c>
      <c r="C215" s="1" t="s">
        <v>173</v>
      </c>
      <c r="D215" s="1" t="s">
        <v>174</v>
      </c>
      <c r="E215" s="1" t="s">
        <v>22</v>
      </c>
      <c r="F215" s="12" t="s">
        <v>175</v>
      </c>
      <c r="G215" s="2">
        <v>42499</v>
      </c>
      <c r="H215" s="12">
        <v>2016</v>
      </c>
      <c r="I215" s="12">
        <v>5</v>
      </c>
      <c r="J215" s="12" t="str">
        <f t="shared" si="0"/>
        <v>1 - Spring</v>
      </c>
      <c r="K215" s="1"/>
      <c r="L215" s="1"/>
      <c r="M215" s="1"/>
      <c r="N215" s="12" t="s">
        <v>2766</v>
      </c>
      <c r="O215" s="1" t="s">
        <v>179</v>
      </c>
      <c r="P215" s="1"/>
      <c r="Q215" s="1"/>
      <c r="R215" s="1"/>
      <c r="S215" s="1"/>
      <c r="T215" s="1"/>
      <c r="U215" s="1"/>
      <c r="V215" s="1"/>
      <c r="W215" s="1"/>
      <c r="X215" s="1"/>
      <c r="Y215" s="13">
        <v>28.767527999999999</v>
      </c>
      <c r="Z215" s="13">
        <v>-82.771498999999906</v>
      </c>
      <c r="AA215" s="1"/>
      <c r="AB215" s="1"/>
      <c r="AC215" s="1"/>
      <c r="AD215" s="1"/>
      <c r="AE215" s="1"/>
      <c r="AF215" s="1"/>
      <c r="AG215" s="1"/>
      <c r="AH215" s="1"/>
      <c r="AI215" s="1"/>
      <c r="AJ215" s="1"/>
      <c r="AK215" s="1"/>
      <c r="AL215" s="1"/>
      <c r="AM215" s="1"/>
    </row>
    <row r="216" spans="1:39" ht="14.25" customHeight="1" x14ac:dyDescent="0.55000000000000004">
      <c r="A216" s="12">
        <v>215</v>
      </c>
      <c r="B216" s="1" t="s">
        <v>19</v>
      </c>
      <c r="C216" s="1" t="s">
        <v>173</v>
      </c>
      <c r="D216" s="1" t="s">
        <v>174</v>
      </c>
      <c r="E216" s="1" t="s">
        <v>22</v>
      </c>
      <c r="F216" s="12" t="s">
        <v>175</v>
      </c>
      <c r="G216" s="2">
        <v>42499</v>
      </c>
      <c r="H216" s="12">
        <v>2016</v>
      </c>
      <c r="I216" s="12">
        <v>5</v>
      </c>
      <c r="J216" s="12" t="str">
        <f t="shared" si="0"/>
        <v>1 - Spring</v>
      </c>
      <c r="K216" s="1"/>
      <c r="L216" s="1"/>
      <c r="M216" s="1"/>
      <c r="N216" s="12" t="s">
        <v>2767</v>
      </c>
      <c r="O216" s="1" t="s">
        <v>156</v>
      </c>
      <c r="P216" s="1"/>
      <c r="Q216" s="1"/>
      <c r="R216" s="1"/>
      <c r="S216" s="1"/>
      <c r="T216" s="1"/>
      <c r="U216" s="1"/>
      <c r="V216" s="1"/>
      <c r="W216" s="1"/>
      <c r="X216" s="1"/>
      <c r="Y216" s="13">
        <v>28.7658670000001</v>
      </c>
      <c r="Z216" s="13">
        <v>-82.770987000999995</v>
      </c>
      <c r="AA216" s="1"/>
      <c r="AB216" s="1"/>
      <c r="AC216" s="1"/>
      <c r="AD216" s="1"/>
      <c r="AE216" s="1"/>
      <c r="AF216" s="1"/>
      <c r="AG216" s="1"/>
      <c r="AH216" s="1"/>
      <c r="AI216" s="1"/>
      <c r="AJ216" s="1"/>
      <c r="AK216" s="1"/>
      <c r="AL216" s="1"/>
      <c r="AM216" s="1"/>
    </row>
    <row r="217" spans="1:39" ht="14.25" customHeight="1" x14ac:dyDescent="0.55000000000000004">
      <c r="A217" s="12">
        <v>216</v>
      </c>
      <c r="B217" s="1" t="s">
        <v>19</v>
      </c>
      <c r="C217" s="1" t="s">
        <v>173</v>
      </c>
      <c r="D217" s="1" t="s">
        <v>174</v>
      </c>
      <c r="E217" s="1" t="s">
        <v>22</v>
      </c>
      <c r="F217" s="12" t="s">
        <v>175</v>
      </c>
      <c r="G217" s="2">
        <v>42499</v>
      </c>
      <c r="H217" s="12">
        <v>2016</v>
      </c>
      <c r="I217" s="12">
        <v>5</v>
      </c>
      <c r="J217" s="12" t="str">
        <f t="shared" si="0"/>
        <v>1 - Spring</v>
      </c>
      <c r="K217" s="1"/>
      <c r="L217" s="1"/>
      <c r="M217" s="1"/>
      <c r="N217" s="12" t="s">
        <v>2768</v>
      </c>
      <c r="O217" s="1" t="s">
        <v>162</v>
      </c>
      <c r="P217" s="1"/>
      <c r="Q217" s="1"/>
      <c r="R217" s="1"/>
      <c r="S217" s="1"/>
      <c r="T217" s="1"/>
      <c r="U217" s="1"/>
      <c r="V217" s="1"/>
      <c r="W217" s="1"/>
      <c r="X217" s="1"/>
      <c r="Y217" s="13">
        <v>28.761728999000098</v>
      </c>
      <c r="Z217" s="13">
        <v>-82.764138999999901</v>
      </c>
      <c r="AA217" s="1"/>
      <c r="AB217" s="1"/>
      <c r="AC217" s="1"/>
      <c r="AD217" s="1"/>
      <c r="AE217" s="1"/>
      <c r="AF217" s="1"/>
      <c r="AG217" s="1"/>
      <c r="AH217" s="1"/>
      <c r="AI217" s="1"/>
      <c r="AJ217" s="1"/>
      <c r="AK217" s="1"/>
      <c r="AL217" s="1"/>
      <c r="AM217" s="1"/>
    </row>
    <row r="218" spans="1:39" ht="14.25" customHeight="1" x14ac:dyDescent="0.55000000000000004">
      <c r="A218" s="12">
        <v>217</v>
      </c>
      <c r="B218" s="1" t="s">
        <v>19</v>
      </c>
      <c r="C218" s="1" t="s">
        <v>173</v>
      </c>
      <c r="D218" s="1" t="s">
        <v>174</v>
      </c>
      <c r="E218" s="1" t="s">
        <v>22</v>
      </c>
      <c r="F218" s="12" t="s">
        <v>175</v>
      </c>
      <c r="G218" s="2">
        <v>42499</v>
      </c>
      <c r="H218" s="12">
        <v>2016</v>
      </c>
      <c r="I218" s="12">
        <v>5</v>
      </c>
      <c r="J218" s="12" t="str">
        <f t="shared" si="0"/>
        <v>1 - Spring</v>
      </c>
      <c r="K218" s="1"/>
      <c r="L218" s="1" t="s">
        <v>2769</v>
      </c>
      <c r="M218" s="1" t="s">
        <v>2770</v>
      </c>
      <c r="N218" s="12" t="s">
        <v>2771</v>
      </c>
      <c r="O218" s="1" t="s">
        <v>179</v>
      </c>
      <c r="P218" s="1" t="s">
        <v>2772</v>
      </c>
      <c r="Q218" s="1" t="s">
        <v>150</v>
      </c>
      <c r="R218" s="1" t="s">
        <v>150</v>
      </c>
      <c r="S218" s="1">
        <v>3</v>
      </c>
      <c r="T218" s="1" t="s">
        <v>2773</v>
      </c>
      <c r="U218" s="1" t="s">
        <v>150</v>
      </c>
      <c r="V218" s="1">
        <v>2.2999999999999998</v>
      </c>
      <c r="W218" s="1" t="s">
        <v>150</v>
      </c>
      <c r="X218" s="1">
        <v>11</v>
      </c>
      <c r="Y218" s="13">
        <v>28.722425000000001</v>
      </c>
      <c r="Z218" s="13">
        <v>-82.737599000000003</v>
      </c>
      <c r="AA218" s="1" t="s">
        <v>2774</v>
      </c>
      <c r="AB218" s="1" t="s">
        <v>2775</v>
      </c>
      <c r="AC218" s="1">
        <v>22.22</v>
      </c>
      <c r="AD218" s="1" t="s">
        <v>2776</v>
      </c>
      <c r="AE218" s="1">
        <v>0.5</v>
      </c>
      <c r="AF218" s="1" t="s">
        <v>2777</v>
      </c>
      <c r="AG218" s="1">
        <v>2.2999999999999998</v>
      </c>
      <c r="AH218" s="1">
        <v>3</v>
      </c>
      <c r="AI218" s="1" t="s">
        <v>2778</v>
      </c>
      <c r="AJ218" s="1">
        <v>24.49</v>
      </c>
      <c r="AK218" s="1" t="s">
        <v>150</v>
      </c>
      <c r="AL218" s="1" t="s">
        <v>150</v>
      </c>
      <c r="AM218" s="1"/>
    </row>
    <row r="219" spans="1:39" ht="14.25" customHeight="1" x14ac:dyDescent="0.55000000000000004">
      <c r="A219" s="12">
        <v>218</v>
      </c>
      <c r="B219" s="1" t="s">
        <v>19</v>
      </c>
      <c r="C219" s="1" t="s">
        <v>173</v>
      </c>
      <c r="D219" s="1" t="s">
        <v>174</v>
      </c>
      <c r="E219" s="1" t="s">
        <v>22</v>
      </c>
      <c r="F219" s="12" t="s">
        <v>175</v>
      </c>
      <c r="G219" s="2">
        <v>42499</v>
      </c>
      <c r="H219" s="12">
        <v>2016</v>
      </c>
      <c r="I219" s="12">
        <v>5</v>
      </c>
      <c r="J219" s="12" t="str">
        <f t="shared" si="0"/>
        <v>1 - Spring</v>
      </c>
      <c r="K219" s="1"/>
      <c r="L219" s="1" t="s">
        <v>2769</v>
      </c>
      <c r="M219" s="1" t="s">
        <v>2770</v>
      </c>
      <c r="N219" s="12" t="s">
        <v>2779</v>
      </c>
      <c r="O219" s="1" t="s">
        <v>179</v>
      </c>
      <c r="P219" s="1" t="s">
        <v>2772</v>
      </c>
      <c r="Q219" s="1" t="s">
        <v>150</v>
      </c>
      <c r="R219" s="1" t="s">
        <v>150</v>
      </c>
      <c r="S219" s="1">
        <v>4</v>
      </c>
      <c r="T219" s="1" t="s">
        <v>2780</v>
      </c>
      <c r="U219" s="1" t="s">
        <v>150</v>
      </c>
      <c r="V219" s="1">
        <v>2.2999999999999998</v>
      </c>
      <c r="W219" s="1" t="s">
        <v>150</v>
      </c>
      <c r="X219" s="1">
        <v>12</v>
      </c>
      <c r="Y219" s="13">
        <v>28.722817000000099</v>
      </c>
      <c r="Z219" s="13">
        <v>-82.739911999999904</v>
      </c>
      <c r="AA219" s="1" t="s">
        <v>2774</v>
      </c>
      <c r="AB219" s="1" t="s">
        <v>2775</v>
      </c>
      <c r="AC219" s="1">
        <v>22.22</v>
      </c>
      <c r="AD219" s="1" t="s">
        <v>2776</v>
      </c>
      <c r="AE219" s="1">
        <v>0.5</v>
      </c>
      <c r="AF219" s="1" t="s">
        <v>2777</v>
      </c>
      <c r="AG219" s="1">
        <v>2.2999999999999998</v>
      </c>
      <c r="AH219" s="1">
        <v>3</v>
      </c>
      <c r="AI219" s="1" t="s">
        <v>2778</v>
      </c>
      <c r="AJ219" s="1">
        <v>24.49</v>
      </c>
      <c r="AK219" s="1" t="s">
        <v>150</v>
      </c>
      <c r="AL219" s="1" t="s">
        <v>150</v>
      </c>
      <c r="AM219" s="1"/>
    </row>
    <row r="220" spans="1:39" ht="14.25" customHeight="1" x14ac:dyDescent="0.55000000000000004">
      <c r="A220" s="12">
        <v>219</v>
      </c>
      <c r="B220" s="1" t="s">
        <v>19</v>
      </c>
      <c r="C220" s="1" t="s">
        <v>173</v>
      </c>
      <c r="D220" s="1" t="s">
        <v>174</v>
      </c>
      <c r="E220" s="1" t="s">
        <v>22</v>
      </c>
      <c r="F220" s="12" t="s">
        <v>175</v>
      </c>
      <c r="G220" s="2">
        <v>42499</v>
      </c>
      <c r="H220" s="12">
        <v>2016</v>
      </c>
      <c r="I220" s="12">
        <v>5</v>
      </c>
      <c r="J220" s="12" t="str">
        <f t="shared" si="0"/>
        <v>1 - Spring</v>
      </c>
      <c r="K220" s="1"/>
      <c r="L220" s="1" t="s">
        <v>2769</v>
      </c>
      <c r="M220" s="1" t="s">
        <v>2770</v>
      </c>
      <c r="N220" s="12" t="s">
        <v>2739</v>
      </c>
      <c r="O220" s="1" t="s">
        <v>162</v>
      </c>
      <c r="P220" s="1" t="s">
        <v>2772</v>
      </c>
      <c r="Q220" s="1" t="s">
        <v>150</v>
      </c>
      <c r="R220" s="1" t="s">
        <v>150</v>
      </c>
      <c r="S220" s="1">
        <v>4</v>
      </c>
      <c r="T220" s="1" t="s">
        <v>2780</v>
      </c>
      <c r="U220" s="1" t="s">
        <v>150</v>
      </c>
      <c r="V220" s="1">
        <v>2.2999999999999998</v>
      </c>
      <c r="W220" s="1" t="s">
        <v>150</v>
      </c>
      <c r="X220" s="1">
        <v>13</v>
      </c>
      <c r="Y220" s="13">
        <v>28.724816000000001</v>
      </c>
      <c r="Z220" s="13">
        <v>-82.751318999999995</v>
      </c>
      <c r="AA220" s="1" t="s">
        <v>2774</v>
      </c>
      <c r="AB220" s="1" t="s">
        <v>2775</v>
      </c>
      <c r="AC220" s="1">
        <v>22.22</v>
      </c>
      <c r="AD220" s="1" t="s">
        <v>2776</v>
      </c>
      <c r="AE220" s="1">
        <v>0.5</v>
      </c>
      <c r="AF220" s="1" t="s">
        <v>2777</v>
      </c>
      <c r="AG220" s="1">
        <v>2.2999999999999998</v>
      </c>
      <c r="AH220" s="1">
        <v>3</v>
      </c>
      <c r="AI220" s="1" t="s">
        <v>2778</v>
      </c>
      <c r="AJ220" s="1">
        <v>24.49</v>
      </c>
      <c r="AK220" s="1" t="s">
        <v>150</v>
      </c>
      <c r="AL220" s="1" t="s">
        <v>150</v>
      </c>
      <c r="AM220" s="1"/>
    </row>
    <row r="221" spans="1:39" ht="14.25" customHeight="1" x14ac:dyDescent="0.55000000000000004">
      <c r="A221" s="12">
        <v>220</v>
      </c>
      <c r="B221" s="1" t="s">
        <v>19</v>
      </c>
      <c r="C221" s="1" t="s">
        <v>173</v>
      </c>
      <c r="D221" s="1" t="s">
        <v>174</v>
      </c>
      <c r="E221" s="1" t="s">
        <v>22</v>
      </c>
      <c r="F221" s="12" t="s">
        <v>175</v>
      </c>
      <c r="G221" s="2">
        <v>42499</v>
      </c>
      <c r="H221" s="12">
        <v>2016</v>
      </c>
      <c r="I221" s="12">
        <v>5</v>
      </c>
      <c r="J221" s="12" t="str">
        <f t="shared" si="0"/>
        <v>1 - Spring</v>
      </c>
      <c r="K221" s="1"/>
      <c r="L221" s="1"/>
      <c r="M221" s="1"/>
      <c r="N221" s="12" t="s">
        <v>2645</v>
      </c>
      <c r="O221" s="1" t="s">
        <v>162</v>
      </c>
      <c r="P221" s="1"/>
      <c r="Q221" s="1"/>
      <c r="R221" s="1"/>
      <c r="S221" s="1"/>
      <c r="T221" s="1"/>
      <c r="U221" s="1"/>
      <c r="V221" s="1"/>
      <c r="W221" s="1"/>
      <c r="X221" s="1"/>
      <c r="Y221" s="13">
        <v>28.735798000999999</v>
      </c>
      <c r="Z221" s="13">
        <v>-82.736299000000002</v>
      </c>
      <c r="AA221" s="1"/>
      <c r="AB221" s="1"/>
      <c r="AC221" s="1"/>
      <c r="AD221" s="1"/>
      <c r="AE221" s="1"/>
      <c r="AF221" s="1"/>
      <c r="AG221" s="1"/>
      <c r="AH221" s="1"/>
      <c r="AI221" s="1"/>
      <c r="AJ221" s="1"/>
      <c r="AK221" s="1"/>
      <c r="AL221" s="1"/>
      <c r="AM221" s="1"/>
    </row>
    <row r="222" spans="1:39" ht="14.25" customHeight="1" x14ac:dyDescent="0.55000000000000004">
      <c r="A222" s="12">
        <v>221</v>
      </c>
      <c r="B222" s="1" t="s">
        <v>19</v>
      </c>
      <c r="C222" s="1" t="s">
        <v>173</v>
      </c>
      <c r="D222" s="1" t="s">
        <v>174</v>
      </c>
      <c r="E222" s="1" t="s">
        <v>22</v>
      </c>
      <c r="F222" s="12" t="s">
        <v>175</v>
      </c>
      <c r="G222" s="2">
        <v>42499</v>
      </c>
      <c r="H222" s="12">
        <v>2016</v>
      </c>
      <c r="I222" s="12">
        <v>5</v>
      </c>
      <c r="J222" s="12" t="str">
        <f t="shared" si="0"/>
        <v>1 - Spring</v>
      </c>
      <c r="K222" s="1"/>
      <c r="L222" s="1" t="s">
        <v>2781</v>
      </c>
      <c r="M222" s="1" t="s">
        <v>2782</v>
      </c>
      <c r="N222" s="12" t="s">
        <v>2745</v>
      </c>
      <c r="O222" s="1" t="s">
        <v>179</v>
      </c>
      <c r="P222" s="1" t="s">
        <v>2772</v>
      </c>
      <c r="Q222" s="1"/>
      <c r="R222" s="1"/>
      <c r="S222" s="1"/>
      <c r="T222" s="1"/>
      <c r="U222" s="1"/>
      <c r="V222" s="1"/>
      <c r="W222" s="1"/>
      <c r="X222" s="1">
        <v>14</v>
      </c>
      <c r="Y222" s="13">
        <v>28.737067</v>
      </c>
      <c r="Z222" s="13">
        <v>-82.735110000000006</v>
      </c>
      <c r="AA222" s="1"/>
      <c r="AB222" s="1"/>
      <c r="AC222" s="1"/>
      <c r="AD222" s="1"/>
      <c r="AE222" s="1"/>
      <c r="AF222" s="1"/>
      <c r="AG222" s="1"/>
      <c r="AH222" s="1"/>
      <c r="AI222" s="1"/>
      <c r="AJ222" s="1"/>
      <c r="AK222" s="1"/>
      <c r="AL222" s="1"/>
      <c r="AM222" s="1"/>
    </row>
    <row r="223" spans="1:39" ht="14.25" customHeight="1" x14ac:dyDescent="0.55000000000000004">
      <c r="A223" s="12">
        <v>222</v>
      </c>
      <c r="B223" s="1" t="s">
        <v>19</v>
      </c>
      <c r="C223" s="1" t="s">
        <v>173</v>
      </c>
      <c r="D223" s="1" t="s">
        <v>174</v>
      </c>
      <c r="E223" s="1" t="s">
        <v>22</v>
      </c>
      <c r="F223" s="12" t="s">
        <v>175</v>
      </c>
      <c r="G223" s="2">
        <v>42499</v>
      </c>
      <c r="H223" s="12">
        <v>2016</v>
      </c>
      <c r="I223" s="12">
        <v>5</v>
      </c>
      <c r="J223" s="12" t="str">
        <f t="shared" si="0"/>
        <v>1 - Spring</v>
      </c>
      <c r="K223" s="1"/>
      <c r="L223" s="1" t="s">
        <v>2781</v>
      </c>
      <c r="M223" s="1" t="s">
        <v>2782</v>
      </c>
      <c r="N223" s="12" t="s">
        <v>2783</v>
      </c>
      <c r="O223" s="1" t="s">
        <v>162</v>
      </c>
      <c r="P223" s="1" t="s">
        <v>2772</v>
      </c>
      <c r="Q223" s="1"/>
      <c r="R223" s="1"/>
      <c r="S223" s="1"/>
      <c r="T223" s="1"/>
      <c r="U223" s="1"/>
      <c r="V223" s="1"/>
      <c r="W223" s="1"/>
      <c r="X223" s="1">
        <v>15</v>
      </c>
      <c r="Y223" s="13">
        <v>28.7385120010001</v>
      </c>
      <c r="Z223" s="13">
        <v>-82.734407998999998</v>
      </c>
      <c r="AA223" s="1"/>
      <c r="AB223" s="1"/>
      <c r="AC223" s="1"/>
      <c r="AD223" s="1"/>
      <c r="AE223" s="1"/>
      <c r="AF223" s="1"/>
      <c r="AG223" s="1"/>
      <c r="AH223" s="1"/>
      <c r="AI223" s="1"/>
      <c r="AJ223" s="1"/>
      <c r="AK223" s="1"/>
      <c r="AL223" s="1"/>
      <c r="AM223" s="1"/>
    </row>
    <row r="224" spans="1:39" ht="14.25" customHeight="1" x14ac:dyDescent="0.55000000000000004">
      <c r="A224" s="12">
        <v>223</v>
      </c>
      <c r="B224" s="1" t="s">
        <v>19</v>
      </c>
      <c r="C224" s="1" t="s">
        <v>173</v>
      </c>
      <c r="D224" s="1" t="s">
        <v>174</v>
      </c>
      <c r="E224" s="1" t="s">
        <v>22</v>
      </c>
      <c r="F224" s="12" t="s">
        <v>175</v>
      </c>
      <c r="G224" s="2">
        <v>42499</v>
      </c>
      <c r="H224" s="12">
        <v>2016</v>
      </c>
      <c r="I224" s="12">
        <v>5</v>
      </c>
      <c r="J224" s="12" t="str">
        <f t="shared" si="0"/>
        <v>1 - Spring</v>
      </c>
      <c r="K224" s="1"/>
      <c r="L224" s="1" t="s">
        <v>2781</v>
      </c>
      <c r="M224" s="1" t="s">
        <v>2782</v>
      </c>
      <c r="N224" s="12" t="s">
        <v>2784</v>
      </c>
      <c r="O224" s="1" t="s">
        <v>179</v>
      </c>
      <c r="P224" s="1" t="s">
        <v>2772</v>
      </c>
      <c r="Q224" s="1"/>
      <c r="R224" s="1"/>
      <c r="S224" s="1"/>
      <c r="T224" s="1"/>
      <c r="U224" s="1"/>
      <c r="V224" s="1"/>
      <c r="W224" s="1"/>
      <c r="X224" s="1">
        <v>16</v>
      </c>
      <c r="Y224" s="13">
        <v>28.739465000000099</v>
      </c>
      <c r="Z224" s="13">
        <v>-82.734088999999997</v>
      </c>
      <c r="AA224" s="1"/>
      <c r="AB224" s="1"/>
      <c r="AC224" s="1"/>
      <c r="AD224" s="1"/>
      <c r="AE224" s="1"/>
      <c r="AF224" s="1"/>
      <c r="AG224" s="1"/>
      <c r="AH224" s="1"/>
      <c r="AI224" s="1"/>
      <c r="AJ224" s="1"/>
      <c r="AK224" s="1"/>
      <c r="AL224" s="1"/>
      <c r="AM224" s="1"/>
    </row>
    <row r="225" spans="1:39" ht="14.25" customHeight="1" x14ac:dyDescent="0.55000000000000004">
      <c r="A225" s="12">
        <v>224</v>
      </c>
      <c r="B225" s="1" t="s">
        <v>19</v>
      </c>
      <c r="C225" s="1" t="s">
        <v>173</v>
      </c>
      <c r="D225" s="1" t="s">
        <v>174</v>
      </c>
      <c r="E225" s="1" t="s">
        <v>22</v>
      </c>
      <c r="F225" s="12" t="s">
        <v>175</v>
      </c>
      <c r="G225" s="2">
        <v>42499</v>
      </c>
      <c r="H225" s="12">
        <v>2016</v>
      </c>
      <c r="I225" s="12">
        <v>5</v>
      </c>
      <c r="J225" s="12" t="str">
        <f t="shared" si="0"/>
        <v>1 - Spring</v>
      </c>
      <c r="K225" s="1"/>
      <c r="L225" s="1" t="s">
        <v>2781</v>
      </c>
      <c r="M225" s="1" t="s">
        <v>2782</v>
      </c>
      <c r="N225" s="12" t="s">
        <v>2784</v>
      </c>
      <c r="O225" s="1" t="s">
        <v>179</v>
      </c>
      <c r="P225" s="1" t="s">
        <v>2772</v>
      </c>
      <c r="Q225" s="1"/>
      <c r="R225" s="1"/>
      <c r="S225" s="1"/>
      <c r="T225" s="1"/>
      <c r="U225" s="1"/>
      <c r="V225" s="1"/>
      <c r="W225" s="1"/>
      <c r="X225" s="1">
        <v>16</v>
      </c>
      <c r="Y225" s="13">
        <v>28.739465000000099</v>
      </c>
      <c r="Z225" s="13">
        <v>-82.734088999999997</v>
      </c>
      <c r="AA225" s="1"/>
      <c r="AB225" s="1"/>
      <c r="AC225" s="1"/>
      <c r="AD225" s="1"/>
      <c r="AE225" s="1"/>
      <c r="AF225" s="1"/>
      <c r="AG225" s="1"/>
      <c r="AH225" s="1"/>
      <c r="AI225" s="1"/>
      <c r="AJ225" s="1"/>
      <c r="AK225" s="1"/>
      <c r="AL225" s="1"/>
      <c r="AM225" s="1"/>
    </row>
    <row r="226" spans="1:39" ht="14.25" customHeight="1" x14ac:dyDescent="0.55000000000000004">
      <c r="A226" s="12">
        <v>225</v>
      </c>
      <c r="B226" s="1" t="s">
        <v>19</v>
      </c>
      <c r="C226" s="1" t="s">
        <v>173</v>
      </c>
      <c r="D226" s="1" t="s">
        <v>174</v>
      </c>
      <c r="E226" s="1" t="s">
        <v>22</v>
      </c>
      <c r="F226" s="12" t="s">
        <v>175</v>
      </c>
      <c r="G226" s="2">
        <v>42499</v>
      </c>
      <c r="H226" s="12">
        <v>2016</v>
      </c>
      <c r="I226" s="12">
        <v>5</v>
      </c>
      <c r="J226" s="12" t="str">
        <f t="shared" si="0"/>
        <v>1 - Spring</v>
      </c>
      <c r="K226" s="1"/>
      <c r="L226" s="1" t="s">
        <v>2781</v>
      </c>
      <c r="M226" s="1" t="s">
        <v>2782</v>
      </c>
      <c r="N226" s="12" t="s">
        <v>2785</v>
      </c>
      <c r="O226" s="1" t="s">
        <v>179</v>
      </c>
      <c r="P226" s="1"/>
      <c r="Q226" s="1"/>
      <c r="R226" s="1"/>
      <c r="S226" s="1"/>
      <c r="T226" s="1"/>
      <c r="U226" s="1"/>
      <c r="V226" s="1"/>
      <c r="W226" s="1"/>
      <c r="X226" s="1">
        <v>17</v>
      </c>
      <c r="Y226" s="13">
        <v>28.741704999</v>
      </c>
      <c r="Z226" s="13">
        <v>-82.733154999999996</v>
      </c>
      <c r="AA226" s="1"/>
      <c r="AB226" s="1"/>
      <c r="AC226" s="1"/>
      <c r="AD226" s="1"/>
      <c r="AE226" s="1"/>
      <c r="AF226" s="1"/>
      <c r="AG226" s="1"/>
      <c r="AH226" s="1"/>
      <c r="AI226" s="1"/>
      <c r="AJ226" s="1"/>
      <c r="AK226" s="1"/>
      <c r="AL226" s="1"/>
      <c r="AM226" s="1"/>
    </row>
    <row r="227" spans="1:39" ht="14.25" customHeight="1" x14ac:dyDescent="0.55000000000000004">
      <c r="A227" s="12">
        <v>226</v>
      </c>
      <c r="B227" s="1" t="s">
        <v>19</v>
      </c>
      <c r="C227" s="1" t="s">
        <v>173</v>
      </c>
      <c r="D227" s="1" t="s">
        <v>174</v>
      </c>
      <c r="E227" s="1" t="s">
        <v>22</v>
      </c>
      <c r="F227" s="12" t="s">
        <v>175</v>
      </c>
      <c r="G227" s="2">
        <v>42499</v>
      </c>
      <c r="H227" s="12">
        <v>2016</v>
      </c>
      <c r="I227" s="12">
        <v>5</v>
      </c>
      <c r="J227" s="12" t="str">
        <f t="shared" si="0"/>
        <v>1 - Spring</v>
      </c>
      <c r="K227" s="1"/>
      <c r="L227" s="1" t="s">
        <v>2781</v>
      </c>
      <c r="M227" s="1" t="s">
        <v>2782</v>
      </c>
      <c r="N227" s="12" t="s">
        <v>2785</v>
      </c>
      <c r="O227" s="1" t="s">
        <v>179</v>
      </c>
      <c r="P227" s="1"/>
      <c r="Q227" s="1"/>
      <c r="R227" s="1"/>
      <c r="S227" s="1"/>
      <c r="T227" s="1"/>
      <c r="U227" s="1"/>
      <c r="V227" s="1"/>
      <c r="W227" s="1"/>
      <c r="X227" s="1">
        <v>21</v>
      </c>
      <c r="Y227" s="13">
        <v>28.740716000000099</v>
      </c>
      <c r="Z227" s="13">
        <v>-82.733633999999896</v>
      </c>
      <c r="AA227" s="1"/>
      <c r="AB227" s="1"/>
      <c r="AC227" s="1"/>
      <c r="AD227" s="1"/>
      <c r="AE227" s="1"/>
      <c r="AF227" s="1"/>
      <c r="AG227" s="1"/>
      <c r="AH227" s="1"/>
      <c r="AI227" s="1"/>
      <c r="AJ227" s="1"/>
      <c r="AK227" s="1"/>
      <c r="AL227" s="1"/>
      <c r="AM227" s="1"/>
    </row>
    <row r="228" spans="1:39" ht="14.25" customHeight="1" x14ac:dyDescent="0.55000000000000004">
      <c r="A228" s="12">
        <v>227</v>
      </c>
      <c r="B228" s="1" t="s">
        <v>19</v>
      </c>
      <c r="C228" s="1" t="s">
        <v>173</v>
      </c>
      <c r="D228" s="1" t="s">
        <v>174</v>
      </c>
      <c r="E228" s="1" t="s">
        <v>22</v>
      </c>
      <c r="F228" s="12" t="s">
        <v>175</v>
      </c>
      <c r="G228" s="2">
        <v>42499</v>
      </c>
      <c r="H228" s="12">
        <v>2016</v>
      </c>
      <c r="I228" s="12">
        <v>5</v>
      </c>
      <c r="J228" s="12" t="str">
        <f t="shared" si="0"/>
        <v>1 - Spring</v>
      </c>
      <c r="K228" s="1"/>
      <c r="L228" s="1" t="s">
        <v>2781</v>
      </c>
      <c r="M228" s="1" t="s">
        <v>2782</v>
      </c>
      <c r="N228" s="12" t="s">
        <v>2785</v>
      </c>
      <c r="O228" s="1" t="s">
        <v>179</v>
      </c>
      <c r="P228" s="1"/>
      <c r="Q228" s="1"/>
      <c r="R228" s="1"/>
      <c r="S228" s="1"/>
      <c r="T228" s="1"/>
      <c r="U228" s="1"/>
      <c r="V228" s="1"/>
      <c r="W228" s="1"/>
      <c r="X228" s="1">
        <v>21</v>
      </c>
      <c r="Y228" s="13">
        <v>28.740716000000099</v>
      </c>
      <c r="Z228" s="13">
        <v>-82.733633999999896</v>
      </c>
      <c r="AA228" s="1"/>
      <c r="AB228" s="1"/>
      <c r="AC228" s="1"/>
      <c r="AD228" s="1"/>
      <c r="AE228" s="1"/>
      <c r="AF228" s="1"/>
      <c r="AG228" s="1"/>
      <c r="AH228" s="1"/>
      <c r="AI228" s="1"/>
      <c r="AJ228" s="1"/>
      <c r="AK228" s="1"/>
      <c r="AL228" s="1"/>
      <c r="AM228" s="1"/>
    </row>
    <row r="229" spans="1:39" ht="14.25" customHeight="1" x14ac:dyDescent="0.55000000000000004">
      <c r="A229" s="12">
        <v>228</v>
      </c>
      <c r="B229" s="1" t="s">
        <v>19</v>
      </c>
      <c r="C229" s="1" t="s">
        <v>173</v>
      </c>
      <c r="D229" s="1" t="s">
        <v>174</v>
      </c>
      <c r="E229" s="1" t="s">
        <v>22</v>
      </c>
      <c r="F229" s="12" t="s">
        <v>175</v>
      </c>
      <c r="G229" s="2">
        <v>42499</v>
      </c>
      <c r="H229" s="12">
        <v>2016</v>
      </c>
      <c r="I229" s="12">
        <v>5</v>
      </c>
      <c r="J229" s="12" t="str">
        <f t="shared" si="0"/>
        <v>1 - Spring</v>
      </c>
      <c r="K229" s="1"/>
      <c r="L229" s="1" t="s">
        <v>2781</v>
      </c>
      <c r="M229" s="1" t="s">
        <v>2782</v>
      </c>
      <c r="N229" s="12" t="s">
        <v>2785</v>
      </c>
      <c r="O229" s="1" t="s">
        <v>179</v>
      </c>
      <c r="P229" s="1"/>
      <c r="Q229" s="1"/>
      <c r="R229" s="1"/>
      <c r="S229" s="1"/>
      <c r="T229" s="1"/>
      <c r="U229" s="1"/>
      <c r="V229" s="1"/>
      <c r="W229" s="1"/>
      <c r="X229" s="1"/>
      <c r="Y229" s="13">
        <v>28.741072999</v>
      </c>
      <c r="Z229" s="13">
        <v>-82.733402999000006</v>
      </c>
      <c r="AA229" s="1"/>
      <c r="AB229" s="1"/>
      <c r="AC229" s="1"/>
      <c r="AD229" s="1"/>
      <c r="AE229" s="1"/>
      <c r="AF229" s="1"/>
      <c r="AG229" s="1"/>
      <c r="AH229" s="1"/>
      <c r="AI229" s="1"/>
      <c r="AJ229" s="1"/>
      <c r="AK229" s="1"/>
      <c r="AL229" s="1"/>
      <c r="AM229" s="1"/>
    </row>
    <row r="230" spans="1:39" ht="14.25" customHeight="1" x14ac:dyDescent="0.55000000000000004">
      <c r="A230" s="12">
        <v>229</v>
      </c>
      <c r="B230" s="1" t="s">
        <v>19</v>
      </c>
      <c r="C230" s="1" t="s">
        <v>173</v>
      </c>
      <c r="D230" s="1" t="s">
        <v>174</v>
      </c>
      <c r="E230" s="1" t="s">
        <v>22</v>
      </c>
      <c r="F230" s="12" t="s">
        <v>175</v>
      </c>
      <c r="G230" s="2">
        <v>42499</v>
      </c>
      <c r="H230" s="12">
        <v>2016</v>
      </c>
      <c r="I230" s="12">
        <v>5</v>
      </c>
      <c r="J230" s="12" t="str">
        <f t="shared" si="0"/>
        <v>1 - Spring</v>
      </c>
      <c r="K230" s="1"/>
      <c r="L230" s="1" t="s">
        <v>2781</v>
      </c>
      <c r="M230" s="1" t="s">
        <v>2782</v>
      </c>
      <c r="N230" s="12" t="s">
        <v>2785</v>
      </c>
      <c r="O230" s="1" t="s">
        <v>179</v>
      </c>
      <c r="P230" s="1"/>
      <c r="Q230" s="1"/>
      <c r="R230" s="1"/>
      <c r="S230" s="1"/>
      <c r="T230" s="1"/>
      <c r="U230" s="1"/>
      <c r="V230" s="1"/>
      <c r="W230" s="1"/>
      <c r="X230" s="1"/>
      <c r="Y230" s="13">
        <v>28.741072999</v>
      </c>
      <c r="Z230" s="13">
        <v>-82.733402999000006</v>
      </c>
      <c r="AA230" s="1"/>
      <c r="AB230" s="1"/>
      <c r="AC230" s="1"/>
      <c r="AD230" s="1"/>
      <c r="AE230" s="1"/>
      <c r="AF230" s="1"/>
      <c r="AG230" s="1"/>
      <c r="AH230" s="1"/>
      <c r="AI230" s="1"/>
      <c r="AJ230" s="1"/>
      <c r="AK230" s="1"/>
      <c r="AL230" s="1"/>
      <c r="AM230" s="1"/>
    </row>
    <row r="231" spans="1:39" ht="14.25" customHeight="1" x14ac:dyDescent="0.55000000000000004">
      <c r="A231" s="12">
        <v>230</v>
      </c>
      <c r="B231" s="1" t="s">
        <v>19</v>
      </c>
      <c r="C231" s="1" t="s">
        <v>173</v>
      </c>
      <c r="D231" s="1" t="s">
        <v>174</v>
      </c>
      <c r="E231" s="1" t="s">
        <v>22</v>
      </c>
      <c r="F231" s="12" t="s">
        <v>175</v>
      </c>
      <c r="G231" s="2">
        <v>42499</v>
      </c>
      <c r="H231" s="12">
        <v>2016</v>
      </c>
      <c r="I231" s="12">
        <v>5</v>
      </c>
      <c r="J231" s="12" t="str">
        <f t="shared" si="0"/>
        <v>1 - Spring</v>
      </c>
      <c r="K231" s="1"/>
      <c r="L231" s="1" t="s">
        <v>2781</v>
      </c>
      <c r="M231" s="1" t="s">
        <v>2782</v>
      </c>
      <c r="N231" s="12" t="s">
        <v>2785</v>
      </c>
      <c r="O231" s="1" t="s">
        <v>179</v>
      </c>
      <c r="P231" s="1"/>
      <c r="Q231" s="1"/>
      <c r="R231" s="1"/>
      <c r="S231" s="1"/>
      <c r="T231" s="1"/>
      <c r="U231" s="1"/>
      <c r="V231" s="1"/>
      <c r="W231" s="1"/>
      <c r="X231" s="1"/>
      <c r="Y231" s="13">
        <v>28.741911998999999</v>
      </c>
      <c r="Z231" s="13">
        <v>-82.733073000000005</v>
      </c>
      <c r="AA231" s="1"/>
      <c r="AB231" s="1"/>
      <c r="AC231" s="1"/>
      <c r="AD231" s="1"/>
      <c r="AE231" s="1"/>
      <c r="AF231" s="1"/>
      <c r="AG231" s="1"/>
      <c r="AH231" s="1"/>
      <c r="AI231" s="1"/>
      <c r="AJ231" s="1"/>
      <c r="AK231" s="1"/>
      <c r="AL231" s="1"/>
      <c r="AM231" s="1"/>
    </row>
    <row r="232" spans="1:39" ht="14.25" customHeight="1" x14ac:dyDescent="0.55000000000000004">
      <c r="A232" s="12">
        <v>231</v>
      </c>
      <c r="B232" s="1" t="s">
        <v>19</v>
      </c>
      <c r="C232" s="1" t="s">
        <v>173</v>
      </c>
      <c r="D232" s="1" t="s">
        <v>174</v>
      </c>
      <c r="E232" s="1" t="s">
        <v>22</v>
      </c>
      <c r="F232" s="12" t="s">
        <v>175</v>
      </c>
      <c r="G232" s="2">
        <v>42499</v>
      </c>
      <c r="H232" s="12">
        <v>2016</v>
      </c>
      <c r="I232" s="12">
        <v>5</v>
      </c>
      <c r="J232" s="12" t="str">
        <f t="shared" si="0"/>
        <v>1 - Spring</v>
      </c>
      <c r="K232" s="1"/>
      <c r="L232" s="1" t="s">
        <v>2781</v>
      </c>
      <c r="M232" s="1" t="s">
        <v>2782</v>
      </c>
      <c r="N232" s="12" t="s">
        <v>2785</v>
      </c>
      <c r="O232" s="1" t="s">
        <v>179</v>
      </c>
      <c r="P232" s="1"/>
      <c r="Q232" s="1"/>
      <c r="R232" s="1"/>
      <c r="S232" s="1"/>
      <c r="T232" s="1"/>
      <c r="U232" s="1"/>
      <c r="V232" s="1"/>
      <c r="W232" s="1"/>
      <c r="X232" s="1"/>
      <c r="Y232" s="13">
        <v>28.741911998999999</v>
      </c>
      <c r="Z232" s="13">
        <v>-82.733073000000005</v>
      </c>
      <c r="AA232" s="1"/>
      <c r="AB232" s="1"/>
      <c r="AC232" s="1"/>
      <c r="AD232" s="1"/>
      <c r="AE232" s="1"/>
      <c r="AF232" s="1"/>
      <c r="AG232" s="1"/>
      <c r="AH232" s="1"/>
      <c r="AI232" s="1"/>
      <c r="AJ232" s="1"/>
      <c r="AK232" s="1"/>
      <c r="AL232" s="1"/>
      <c r="AM232" s="1"/>
    </row>
    <row r="233" spans="1:39" ht="14.25" customHeight="1" x14ac:dyDescent="0.55000000000000004">
      <c r="A233" s="12">
        <v>232</v>
      </c>
      <c r="B233" s="1" t="s">
        <v>19</v>
      </c>
      <c r="C233" s="1" t="s">
        <v>173</v>
      </c>
      <c r="D233" s="1" t="s">
        <v>174</v>
      </c>
      <c r="E233" s="1" t="s">
        <v>22</v>
      </c>
      <c r="F233" s="12" t="s">
        <v>175</v>
      </c>
      <c r="G233" s="2">
        <v>42499</v>
      </c>
      <c r="H233" s="12">
        <v>2016</v>
      </c>
      <c r="I233" s="12">
        <v>5</v>
      </c>
      <c r="J233" s="12" t="str">
        <f t="shared" si="0"/>
        <v>1 - Spring</v>
      </c>
      <c r="K233" s="1"/>
      <c r="L233" s="1" t="s">
        <v>2781</v>
      </c>
      <c r="M233" s="1" t="s">
        <v>2782</v>
      </c>
      <c r="N233" s="12" t="s">
        <v>2786</v>
      </c>
      <c r="O233" s="1" t="s">
        <v>179</v>
      </c>
      <c r="P233" s="1"/>
      <c r="Q233" s="1"/>
      <c r="R233" s="1"/>
      <c r="S233" s="1"/>
      <c r="T233" s="1"/>
      <c r="U233" s="1"/>
      <c r="V233" s="1"/>
      <c r="W233" s="1"/>
      <c r="X233" s="1"/>
      <c r="Y233" s="13">
        <v>28.7423489990001</v>
      </c>
      <c r="Z233" s="13">
        <v>-82.732926000000006</v>
      </c>
      <c r="AA233" s="1"/>
      <c r="AB233" s="1"/>
      <c r="AC233" s="1"/>
      <c r="AD233" s="1"/>
      <c r="AE233" s="1"/>
      <c r="AF233" s="1"/>
      <c r="AG233" s="1"/>
      <c r="AH233" s="1"/>
      <c r="AI233" s="1"/>
      <c r="AJ233" s="1"/>
      <c r="AK233" s="1"/>
      <c r="AL233" s="1"/>
      <c r="AM233" s="1"/>
    </row>
    <row r="234" spans="1:39" ht="14.25" customHeight="1" x14ac:dyDescent="0.55000000000000004">
      <c r="A234" s="12">
        <v>233</v>
      </c>
      <c r="B234" s="1" t="s">
        <v>19</v>
      </c>
      <c r="C234" s="1" t="s">
        <v>173</v>
      </c>
      <c r="D234" s="1" t="s">
        <v>174</v>
      </c>
      <c r="E234" s="1" t="s">
        <v>22</v>
      </c>
      <c r="F234" s="12" t="s">
        <v>175</v>
      </c>
      <c r="G234" s="2">
        <v>42499</v>
      </c>
      <c r="H234" s="12">
        <v>2016</v>
      </c>
      <c r="I234" s="12">
        <v>5</v>
      </c>
      <c r="J234" s="12" t="str">
        <f t="shared" si="0"/>
        <v>1 - Spring</v>
      </c>
      <c r="K234" s="1"/>
      <c r="L234" s="1" t="s">
        <v>2781</v>
      </c>
      <c r="M234" s="1" t="s">
        <v>2782</v>
      </c>
      <c r="N234" s="12" t="s">
        <v>2786</v>
      </c>
      <c r="O234" s="1" t="s">
        <v>179</v>
      </c>
      <c r="P234" s="1"/>
      <c r="Q234" s="1"/>
      <c r="R234" s="1"/>
      <c r="S234" s="1"/>
      <c r="T234" s="1"/>
      <c r="U234" s="1"/>
      <c r="V234" s="1"/>
      <c r="W234" s="1"/>
      <c r="X234" s="1"/>
      <c r="Y234" s="13">
        <v>28.742695999999999</v>
      </c>
      <c r="Z234" s="13">
        <v>-82.732763998999999</v>
      </c>
      <c r="AA234" s="1"/>
      <c r="AB234" s="1"/>
      <c r="AC234" s="1"/>
      <c r="AD234" s="1"/>
      <c r="AE234" s="1"/>
      <c r="AF234" s="1"/>
      <c r="AG234" s="1"/>
      <c r="AH234" s="1"/>
      <c r="AI234" s="1"/>
      <c r="AJ234" s="1"/>
      <c r="AK234" s="1"/>
      <c r="AL234" s="1"/>
      <c r="AM234" s="1"/>
    </row>
    <row r="235" spans="1:39" ht="14.25" customHeight="1" x14ac:dyDescent="0.55000000000000004">
      <c r="A235" s="12">
        <v>234</v>
      </c>
      <c r="B235" s="1" t="s">
        <v>19</v>
      </c>
      <c r="C235" s="1" t="s">
        <v>173</v>
      </c>
      <c r="D235" s="1" t="s">
        <v>174</v>
      </c>
      <c r="E235" s="1" t="s">
        <v>22</v>
      </c>
      <c r="F235" s="12" t="s">
        <v>175</v>
      </c>
      <c r="G235" s="2">
        <v>42499</v>
      </c>
      <c r="H235" s="12">
        <v>2016</v>
      </c>
      <c r="I235" s="12">
        <v>5</v>
      </c>
      <c r="J235" s="12" t="str">
        <f t="shared" si="0"/>
        <v>1 - Spring</v>
      </c>
      <c r="K235" s="1"/>
      <c r="L235" s="1" t="s">
        <v>2781</v>
      </c>
      <c r="M235" s="1" t="s">
        <v>2782</v>
      </c>
      <c r="N235" s="12" t="s">
        <v>2786</v>
      </c>
      <c r="O235" s="1" t="s">
        <v>179</v>
      </c>
      <c r="P235" s="1"/>
      <c r="Q235" s="1"/>
      <c r="R235" s="1"/>
      <c r="S235" s="1"/>
      <c r="T235" s="1"/>
      <c r="U235" s="1"/>
      <c r="V235" s="1"/>
      <c r="W235" s="1"/>
      <c r="X235" s="1"/>
      <c r="Y235" s="13">
        <v>28.743127998999999</v>
      </c>
      <c r="Z235" s="13">
        <v>-82.732557</v>
      </c>
      <c r="AA235" s="1"/>
      <c r="AB235" s="1"/>
      <c r="AC235" s="1"/>
      <c r="AD235" s="1"/>
      <c r="AE235" s="1"/>
      <c r="AF235" s="1"/>
      <c r="AG235" s="1"/>
      <c r="AH235" s="1"/>
      <c r="AI235" s="1"/>
      <c r="AJ235" s="1"/>
      <c r="AK235" s="1"/>
      <c r="AL235" s="1"/>
      <c r="AM235" s="1"/>
    </row>
    <row r="236" spans="1:39" ht="14.25" customHeight="1" x14ac:dyDescent="0.55000000000000004">
      <c r="A236" s="12">
        <v>235</v>
      </c>
      <c r="B236" s="1" t="s">
        <v>19</v>
      </c>
      <c r="C236" s="1" t="s">
        <v>173</v>
      </c>
      <c r="D236" s="1" t="s">
        <v>174</v>
      </c>
      <c r="E236" s="1" t="s">
        <v>22</v>
      </c>
      <c r="F236" s="12" t="s">
        <v>175</v>
      </c>
      <c r="G236" s="2">
        <v>42499</v>
      </c>
      <c r="H236" s="12">
        <v>2016</v>
      </c>
      <c r="I236" s="12">
        <v>5</v>
      </c>
      <c r="J236" s="12" t="str">
        <f t="shared" si="0"/>
        <v>1 - Spring</v>
      </c>
      <c r="K236" s="1"/>
      <c r="L236" s="1" t="s">
        <v>2781</v>
      </c>
      <c r="M236" s="1" t="s">
        <v>2782</v>
      </c>
      <c r="N236" s="12" t="s">
        <v>2786</v>
      </c>
      <c r="O236" s="1" t="s">
        <v>179</v>
      </c>
      <c r="P236" s="1"/>
      <c r="Q236" s="1"/>
      <c r="R236" s="1"/>
      <c r="S236" s="1"/>
      <c r="T236" s="1"/>
      <c r="U236" s="1"/>
      <c r="V236" s="1"/>
      <c r="W236" s="1"/>
      <c r="X236" s="1"/>
      <c r="Y236" s="13">
        <v>28.743127998999999</v>
      </c>
      <c r="Z236" s="13">
        <v>-82.732557</v>
      </c>
      <c r="AA236" s="1"/>
      <c r="AB236" s="1"/>
      <c r="AC236" s="1"/>
      <c r="AD236" s="1"/>
      <c r="AE236" s="1"/>
      <c r="AF236" s="1"/>
      <c r="AG236" s="1"/>
      <c r="AH236" s="1"/>
      <c r="AI236" s="1"/>
      <c r="AJ236" s="1"/>
      <c r="AK236" s="1"/>
      <c r="AL236" s="1"/>
      <c r="AM236" s="1"/>
    </row>
    <row r="237" spans="1:39" ht="14.25" customHeight="1" x14ac:dyDescent="0.55000000000000004">
      <c r="A237" s="12">
        <v>236</v>
      </c>
      <c r="B237" s="1" t="s">
        <v>19</v>
      </c>
      <c r="C237" s="1" t="s">
        <v>173</v>
      </c>
      <c r="D237" s="1" t="s">
        <v>174</v>
      </c>
      <c r="E237" s="1" t="s">
        <v>22</v>
      </c>
      <c r="F237" s="12" t="s">
        <v>175</v>
      </c>
      <c r="G237" s="2">
        <v>42499</v>
      </c>
      <c r="H237" s="12">
        <v>2016</v>
      </c>
      <c r="I237" s="12">
        <v>5</v>
      </c>
      <c r="J237" s="12" t="str">
        <f t="shared" si="0"/>
        <v>1 - Spring</v>
      </c>
      <c r="K237" s="1"/>
      <c r="L237" s="1" t="s">
        <v>2781</v>
      </c>
      <c r="M237" s="1" t="s">
        <v>2782</v>
      </c>
      <c r="N237" s="12" t="s">
        <v>2786</v>
      </c>
      <c r="O237" s="1" t="s">
        <v>179</v>
      </c>
      <c r="P237" s="1"/>
      <c r="Q237" s="1"/>
      <c r="R237" s="1"/>
      <c r="S237" s="1"/>
      <c r="T237" s="1"/>
      <c r="U237" s="1"/>
      <c r="V237" s="1"/>
      <c r="W237" s="1"/>
      <c r="X237" s="1"/>
      <c r="Y237" s="13">
        <v>28.743127998999999</v>
      </c>
      <c r="Z237" s="13">
        <v>-82.732557</v>
      </c>
      <c r="AA237" s="1"/>
      <c r="AB237" s="1"/>
      <c r="AC237" s="1"/>
      <c r="AD237" s="1"/>
      <c r="AE237" s="1"/>
      <c r="AF237" s="1"/>
      <c r="AG237" s="1"/>
      <c r="AH237" s="1"/>
      <c r="AI237" s="1"/>
      <c r="AJ237" s="1"/>
      <c r="AK237" s="1"/>
      <c r="AL237" s="1"/>
      <c r="AM237" s="1"/>
    </row>
    <row r="238" spans="1:39" ht="14.25" customHeight="1" x14ac:dyDescent="0.55000000000000004">
      <c r="A238" s="12">
        <v>237</v>
      </c>
      <c r="B238" s="1" t="s">
        <v>19</v>
      </c>
      <c r="C238" s="1" t="s">
        <v>173</v>
      </c>
      <c r="D238" s="1" t="s">
        <v>174</v>
      </c>
      <c r="E238" s="1" t="s">
        <v>22</v>
      </c>
      <c r="F238" s="12" t="s">
        <v>175</v>
      </c>
      <c r="G238" s="2">
        <v>42499</v>
      </c>
      <c r="H238" s="12">
        <v>2016</v>
      </c>
      <c r="I238" s="12">
        <v>5</v>
      </c>
      <c r="J238" s="12" t="str">
        <f t="shared" si="0"/>
        <v>1 - Spring</v>
      </c>
      <c r="K238" s="1"/>
      <c r="L238" s="1" t="s">
        <v>2781</v>
      </c>
      <c r="M238" s="1" t="s">
        <v>2782</v>
      </c>
      <c r="N238" s="12" t="s">
        <v>2786</v>
      </c>
      <c r="O238" s="1" t="s">
        <v>179</v>
      </c>
      <c r="P238" s="1"/>
      <c r="Q238" s="1"/>
      <c r="R238" s="1"/>
      <c r="S238" s="1"/>
      <c r="T238" s="1"/>
      <c r="U238" s="1"/>
      <c r="V238" s="1"/>
      <c r="W238" s="1"/>
      <c r="X238" s="1"/>
      <c r="Y238" s="13">
        <v>28.743127998999999</v>
      </c>
      <c r="Z238" s="13">
        <v>-82.732557</v>
      </c>
      <c r="AA238" s="1"/>
      <c r="AB238" s="1"/>
      <c r="AC238" s="1"/>
      <c r="AD238" s="1"/>
      <c r="AE238" s="1"/>
      <c r="AF238" s="1"/>
      <c r="AG238" s="1"/>
      <c r="AH238" s="1"/>
      <c r="AI238" s="1"/>
      <c r="AJ238" s="1"/>
      <c r="AK238" s="1"/>
      <c r="AL238" s="1"/>
      <c r="AM238" s="1"/>
    </row>
    <row r="239" spans="1:39" ht="14.25" customHeight="1" x14ac:dyDescent="0.55000000000000004">
      <c r="A239" s="12">
        <v>238</v>
      </c>
      <c r="B239" s="1" t="s">
        <v>19</v>
      </c>
      <c r="C239" s="1" t="s">
        <v>173</v>
      </c>
      <c r="D239" s="1" t="s">
        <v>174</v>
      </c>
      <c r="E239" s="1" t="s">
        <v>22</v>
      </c>
      <c r="F239" s="12" t="s">
        <v>175</v>
      </c>
      <c r="G239" s="2">
        <v>42499</v>
      </c>
      <c r="H239" s="12">
        <v>2016</v>
      </c>
      <c r="I239" s="12">
        <v>5</v>
      </c>
      <c r="J239" s="12" t="str">
        <f t="shared" si="0"/>
        <v>1 - Spring</v>
      </c>
      <c r="K239" s="1"/>
      <c r="L239" s="1" t="s">
        <v>2781</v>
      </c>
      <c r="M239" s="1" t="s">
        <v>2782</v>
      </c>
      <c r="N239" s="12" t="s">
        <v>2786</v>
      </c>
      <c r="O239" s="1" t="s">
        <v>179</v>
      </c>
      <c r="P239" s="1"/>
      <c r="Q239" s="1"/>
      <c r="R239" s="1"/>
      <c r="S239" s="1"/>
      <c r="T239" s="1"/>
      <c r="U239" s="1"/>
      <c r="V239" s="1"/>
      <c r="W239" s="1"/>
      <c r="X239" s="1"/>
      <c r="Y239" s="13">
        <v>28.743127998999999</v>
      </c>
      <c r="Z239" s="13">
        <v>-82.732557</v>
      </c>
      <c r="AA239" s="1"/>
      <c r="AB239" s="1"/>
      <c r="AC239" s="1"/>
      <c r="AD239" s="1"/>
      <c r="AE239" s="1"/>
      <c r="AF239" s="1"/>
      <c r="AG239" s="1"/>
      <c r="AH239" s="1"/>
      <c r="AI239" s="1"/>
      <c r="AJ239" s="1"/>
      <c r="AK239" s="1"/>
      <c r="AL239" s="1"/>
      <c r="AM239" s="1"/>
    </row>
    <row r="240" spans="1:39" ht="14.25" customHeight="1" x14ac:dyDescent="0.55000000000000004">
      <c r="A240" s="12">
        <v>239</v>
      </c>
      <c r="B240" s="1" t="s">
        <v>19</v>
      </c>
      <c r="C240" s="1" t="s">
        <v>173</v>
      </c>
      <c r="D240" s="1" t="s">
        <v>174</v>
      </c>
      <c r="E240" s="1" t="s">
        <v>22</v>
      </c>
      <c r="F240" s="12" t="s">
        <v>175</v>
      </c>
      <c r="G240" s="2">
        <v>42499</v>
      </c>
      <c r="H240" s="12">
        <v>2016</v>
      </c>
      <c r="I240" s="12">
        <v>5</v>
      </c>
      <c r="J240" s="12" t="str">
        <f t="shared" si="0"/>
        <v>1 - Spring</v>
      </c>
      <c r="K240" s="1"/>
      <c r="L240" s="1" t="s">
        <v>2781</v>
      </c>
      <c r="M240" s="1" t="s">
        <v>2782</v>
      </c>
      <c r="N240" s="12" t="s">
        <v>2786</v>
      </c>
      <c r="O240" s="1" t="s">
        <v>179</v>
      </c>
      <c r="P240" s="1"/>
      <c r="Q240" s="1"/>
      <c r="R240" s="1"/>
      <c r="S240" s="1"/>
      <c r="T240" s="1"/>
      <c r="U240" s="1"/>
      <c r="V240" s="1"/>
      <c r="W240" s="1"/>
      <c r="X240" s="1"/>
      <c r="Y240" s="13">
        <v>28.743127998999999</v>
      </c>
      <c r="Z240" s="13">
        <v>-82.732557</v>
      </c>
      <c r="AA240" s="1"/>
      <c r="AB240" s="1"/>
      <c r="AC240" s="1"/>
      <c r="AD240" s="1"/>
      <c r="AE240" s="1"/>
      <c r="AF240" s="1"/>
      <c r="AG240" s="1"/>
      <c r="AH240" s="1"/>
      <c r="AI240" s="1"/>
      <c r="AJ240" s="1"/>
      <c r="AK240" s="1"/>
      <c r="AL240" s="1"/>
      <c r="AM240" s="1"/>
    </row>
    <row r="241" spans="1:39" ht="14.25" customHeight="1" x14ac:dyDescent="0.55000000000000004">
      <c r="A241" s="12">
        <v>240</v>
      </c>
      <c r="B241" s="1" t="s">
        <v>19</v>
      </c>
      <c r="C241" s="1" t="s">
        <v>173</v>
      </c>
      <c r="D241" s="1" t="s">
        <v>174</v>
      </c>
      <c r="E241" s="1" t="s">
        <v>22</v>
      </c>
      <c r="F241" s="12" t="s">
        <v>175</v>
      </c>
      <c r="G241" s="2">
        <v>42499</v>
      </c>
      <c r="H241" s="12">
        <v>2016</v>
      </c>
      <c r="I241" s="12">
        <v>5</v>
      </c>
      <c r="J241" s="12" t="str">
        <f t="shared" si="0"/>
        <v>1 - Spring</v>
      </c>
      <c r="K241" s="1"/>
      <c r="L241" s="1" t="s">
        <v>2781</v>
      </c>
      <c r="M241" s="1" t="s">
        <v>2782</v>
      </c>
      <c r="N241" s="12" t="s">
        <v>2786</v>
      </c>
      <c r="O241" s="1" t="s">
        <v>162</v>
      </c>
      <c r="P241" s="1"/>
      <c r="Q241" s="1"/>
      <c r="R241" s="1"/>
      <c r="S241" s="1"/>
      <c r="T241" s="1"/>
      <c r="U241" s="1"/>
      <c r="V241" s="1"/>
      <c r="W241" s="1"/>
      <c r="X241" s="1"/>
      <c r="Y241" s="13">
        <v>28.742875000000002</v>
      </c>
      <c r="Z241" s="13">
        <v>-82.732680000000002</v>
      </c>
      <c r="AA241" s="1"/>
      <c r="AB241" s="1"/>
      <c r="AC241" s="1"/>
      <c r="AD241" s="1"/>
      <c r="AE241" s="1"/>
      <c r="AF241" s="1"/>
      <c r="AG241" s="1"/>
      <c r="AH241" s="1"/>
      <c r="AI241" s="1"/>
      <c r="AJ241" s="1"/>
      <c r="AK241" s="1"/>
      <c r="AL241" s="1"/>
      <c r="AM241" s="1"/>
    </row>
    <row r="242" spans="1:39" ht="14.25" customHeight="1" x14ac:dyDescent="0.55000000000000004">
      <c r="A242" s="12">
        <v>241</v>
      </c>
      <c r="B242" s="1" t="s">
        <v>19</v>
      </c>
      <c r="C242" s="1" t="s">
        <v>173</v>
      </c>
      <c r="D242" s="1" t="s">
        <v>174</v>
      </c>
      <c r="E242" s="1" t="s">
        <v>22</v>
      </c>
      <c r="F242" s="12" t="s">
        <v>175</v>
      </c>
      <c r="G242" s="2">
        <v>42499</v>
      </c>
      <c r="H242" s="12">
        <v>2016</v>
      </c>
      <c r="I242" s="12">
        <v>5</v>
      </c>
      <c r="J242" s="12" t="str">
        <f t="shared" si="0"/>
        <v>1 - Spring</v>
      </c>
      <c r="K242" s="1"/>
      <c r="L242" s="1" t="s">
        <v>2781</v>
      </c>
      <c r="M242" s="1" t="s">
        <v>2782</v>
      </c>
      <c r="N242" s="12" t="s">
        <v>2647</v>
      </c>
      <c r="O242" s="1" t="s">
        <v>179</v>
      </c>
      <c r="P242" s="1"/>
      <c r="Q242" s="1"/>
      <c r="R242" s="1"/>
      <c r="S242" s="1"/>
      <c r="T242" s="1"/>
      <c r="U242" s="1"/>
      <c r="V242" s="1"/>
      <c r="W242" s="1"/>
      <c r="X242" s="1"/>
      <c r="Y242" s="13">
        <v>28.743636999</v>
      </c>
      <c r="Z242" s="13">
        <v>-82.732335000000006</v>
      </c>
      <c r="AA242" s="1"/>
      <c r="AB242" s="1"/>
      <c r="AC242" s="1"/>
      <c r="AD242" s="1"/>
      <c r="AE242" s="1"/>
      <c r="AF242" s="1"/>
      <c r="AG242" s="1"/>
      <c r="AH242" s="1"/>
      <c r="AI242" s="1"/>
      <c r="AJ242" s="1"/>
      <c r="AK242" s="1"/>
      <c r="AL242" s="1"/>
      <c r="AM242" s="1"/>
    </row>
    <row r="243" spans="1:39" ht="14.25" customHeight="1" x14ac:dyDescent="0.55000000000000004">
      <c r="A243" s="12">
        <v>242</v>
      </c>
      <c r="B243" s="1" t="s">
        <v>19</v>
      </c>
      <c r="C243" s="1" t="s">
        <v>173</v>
      </c>
      <c r="D243" s="1" t="s">
        <v>174</v>
      </c>
      <c r="E243" s="1" t="s">
        <v>22</v>
      </c>
      <c r="F243" s="12" t="s">
        <v>175</v>
      </c>
      <c r="G243" s="2">
        <v>42499</v>
      </c>
      <c r="H243" s="12">
        <v>2016</v>
      </c>
      <c r="I243" s="12">
        <v>5</v>
      </c>
      <c r="J243" s="12" t="str">
        <f t="shared" si="0"/>
        <v>1 - Spring</v>
      </c>
      <c r="K243" s="1"/>
      <c r="L243" s="1" t="s">
        <v>2781</v>
      </c>
      <c r="M243" s="1" t="s">
        <v>2782</v>
      </c>
      <c r="N243" s="12" t="s">
        <v>2647</v>
      </c>
      <c r="O243" s="1" t="s">
        <v>179</v>
      </c>
      <c r="P243" s="1"/>
      <c r="Q243" s="1"/>
      <c r="R243" s="1"/>
      <c r="S243" s="1"/>
      <c r="T243" s="1"/>
      <c r="U243" s="1"/>
      <c r="V243" s="1"/>
      <c r="W243" s="1"/>
      <c r="X243" s="1"/>
      <c r="Y243" s="13">
        <v>28.743636999</v>
      </c>
      <c r="Z243" s="13">
        <v>-82.732335000000006</v>
      </c>
      <c r="AA243" s="1"/>
      <c r="AB243" s="1"/>
      <c r="AC243" s="1"/>
      <c r="AD243" s="1"/>
      <c r="AE243" s="1"/>
      <c r="AF243" s="1"/>
      <c r="AG243" s="1"/>
      <c r="AH243" s="1"/>
      <c r="AI243" s="1"/>
      <c r="AJ243" s="1"/>
      <c r="AK243" s="1"/>
      <c r="AL243" s="1"/>
      <c r="AM243" s="1"/>
    </row>
    <row r="244" spans="1:39" ht="14.25" customHeight="1" x14ac:dyDescent="0.55000000000000004">
      <c r="A244" s="12">
        <v>243</v>
      </c>
      <c r="B244" s="1" t="s">
        <v>19</v>
      </c>
      <c r="C244" s="1" t="s">
        <v>173</v>
      </c>
      <c r="D244" s="1" t="s">
        <v>174</v>
      </c>
      <c r="E244" s="1" t="s">
        <v>22</v>
      </c>
      <c r="F244" s="12" t="s">
        <v>175</v>
      </c>
      <c r="G244" s="2">
        <v>42499</v>
      </c>
      <c r="H244" s="12">
        <v>2016</v>
      </c>
      <c r="I244" s="12">
        <v>5</v>
      </c>
      <c r="J244" s="12" t="str">
        <f t="shared" si="0"/>
        <v>1 - Spring</v>
      </c>
      <c r="K244" s="1"/>
      <c r="L244" s="1" t="s">
        <v>2781</v>
      </c>
      <c r="M244" s="1" t="s">
        <v>2782</v>
      </c>
      <c r="N244" s="12" t="s">
        <v>2647</v>
      </c>
      <c r="O244" s="1" t="s">
        <v>179</v>
      </c>
      <c r="P244" s="1"/>
      <c r="Q244" s="1"/>
      <c r="R244" s="1"/>
      <c r="S244" s="1"/>
      <c r="T244" s="1"/>
      <c r="U244" s="1"/>
      <c r="V244" s="1"/>
      <c r="W244" s="1"/>
      <c r="X244" s="1"/>
      <c r="Y244" s="13">
        <v>28.743777000000001</v>
      </c>
      <c r="Z244" s="13">
        <v>-82.732282998999906</v>
      </c>
      <c r="AA244" s="1"/>
      <c r="AB244" s="1"/>
      <c r="AC244" s="1"/>
      <c r="AD244" s="1"/>
      <c r="AE244" s="1"/>
      <c r="AF244" s="1"/>
      <c r="AG244" s="1"/>
      <c r="AH244" s="1"/>
      <c r="AI244" s="1"/>
      <c r="AJ244" s="1"/>
      <c r="AK244" s="1"/>
      <c r="AL244" s="1"/>
      <c r="AM244" s="1"/>
    </row>
    <row r="245" spans="1:39" ht="14.25" customHeight="1" x14ac:dyDescent="0.55000000000000004">
      <c r="A245" s="12">
        <v>244</v>
      </c>
      <c r="B245" s="1" t="s">
        <v>19</v>
      </c>
      <c r="C245" s="1" t="s">
        <v>173</v>
      </c>
      <c r="D245" s="1" t="s">
        <v>174</v>
      </c>
      <c r="E245" s="1" t="s">
        <v>22</v>
      </c>
      <c r="F245" s="12" t="s">
        <v>175</v>
      </c>
      <c r="G245" s="2">
        <v>42499</v>
      </c>
      <c r="H245" s="12">
        <v>2016</v>
      </c>
      <c r="I245" s="12">
        <v>5</v>
      </c>
      <c r="J245" s="12" t="str">
        <f t="shared" si="0"/>
        <v>1 - Spring</v>
      </c>
      <c r="K245" s="1"/>
      <c r="L245" s="1" t="s">
        <v>2781</v>
      </c>
      <c r="M245" s="1" t="s">
        <v>2782</v>
      </c>
      <c r="N245" s="12" t="s">
        <v>2647</v>
      </c>
      <c r="O245" s="1" t="s">
        <v>179</v>
      </c>
      <c r="P245" s="1"/>
      <c r="Q245" s="1"/>
      <c r="R245" s="1"/>
      <c r="S245" s="1"/>
      <c r="T245" s="1"/>
      <c r="U245" s="1"/>
      <c r="V245" s="1"/>
      <c r="W245" s="1"/>
      <c r="X245" s="1"/>
      <c r="Y245" s="13">
        <v>28.743777000000001</v>
      </c>
      <c r="Z245" s="13">
        <v>-82.732282998999906</v>
      </c>
      <c r="AA245" s="1"/>
      <c r="AB245" s="1"/>
      <c r="AC245" s="1"/>
      <c r="AD245" s="1"/>
      <c r="AE245" s="1"/>
      <c r="AF245" s="1"/>
      <c r="AG245" s="1"/>
      <c r="AH245" s="1"/>
      <c r="AI245" s="1"/>
      <c r="AJ245" s="1"/>
      <c r="AK245" s="1"/>
      <c r="AL245" s="1"/>
      <c r="AM245" s="1"/>
    </row>
    <row r="246" spans="1:39" ht="14.25" customHeight="1" x14ac:dyDescent="0.55000000000000004">
      <c r="A246" s="12">
        <v>245</v>
      </c>
      <c r="B246" s="1" t="s">
        <v>19</v>
      </c>
      <c r="C246" s="1" t="s">
        <v>173</v>
      </c>
      <c r="D246" s="1" t="s">
        <v>174</v>
      </c>
      <c r="E246" s="1" t="s">
        <v>22</v>
      </c>
      <c r="F246" s="12" t="s">
        <v>175</v>
      </c>
      <c r="G246" s="2">
        <v>42499</v>
      </c>
      <c r="H246" s="12">
        <v>2016</v>
      </c>
      <c r="I246" s="12">
        <v>5</v>
      </c>
      <c r="J246" s="12" t="str">
        <f t="shared" si="0"/>
        <v>1 - Spring</v>
      </c>
      <c r="K246" s="1"/>
      <c r="L246" s="1" t="s">
        <v>2781</v>
      </c>
      <c r="M246" s="1" t="s">
        <v>2782</v>
      </c>
      <c r="N246" s="12" t="s">
        <v>2647</v>
      </c>
      <c r="O246" s="1" t="s">
        <v>179</v>
      </c>
      <c r="P246" s="1"/>
      <c r="Q246" s="1"/>
      <c r="R246" s="1"/>
      <c r="S246" s="1"/>
      <c r="T246" s="1"/>
      <c r="U246" s="1"/>
      <c r="V246" s="1"/>
      <c r="W246" s="1"/>
      <c r="X246" s="1"/>
      <c r="Y246" s="13">
        <v>28.743777000000001</v>
      </c>
      <c r="Z246" s="13">
        <v>-82.732282998999906</v>
      </c>
      <c r="AA246" s="1"/>
      <c r="AB246" s="1"/>
      <c r="AC246" s="1"/>
      <c r="AD246" s="1"/>
      <c r="AE246" s="1"/>
      <c r="AF246" s="1"/>
      <c r="AG246" s="1"/>
      <c r="AH246" s="1"/>
      <c r="AI246" s="1"/>
      <c r="AJ246" s="1"/>
      <c r="AK246" s="1"/>
      <c r="AL246" s="1"/>
      <c r="AM246" s="1"/>
    </row>
    <row r="247" spans="1:39" ht="14.25" customHeight="1" x14ac:dyDescent="0.55000000000000004">
      <c r="A247" s="12">
        <v>246</v>
      </c>
      <c r="B247" s="1" t="s">
        <v>19</v>
      </c>
      <c r="C247" s="1" t="s">
        <v>173</v>
      </c>
      <c r="D247" s="1" t="s">
        <v>174</v>
      </c>
      <c r="E247" s="1" t="s">
        <v>22</v>
      </c>
      <c r="F247" s="12" t="s">
        <v>175</v>
      </c>
      <c r="G247" s="2">
        <v>42499</v>
      </c>
      <c r="H247" s="12">
        <v>2016</v>
      </c>
      <c r="I247" s="12">
        <v>5</v>
      </c>
      <c r="J247" s="12" t="str">
        <f t="shared" si="0"/>
        <v>1 - Spring</v>
      </c>
      <c r="K247" s="1"/>
      <c r="L247" s="1" t="s">
        <v>2781</v>
      </c>
      <c r="M247" s="1" t="s">
        <v>2782</v>
      </c>
      <c r="N247" s="12" t="s">
        <v>2649</v>
      </c>
      <c r="O247" s="1" t="s">
        <v>179</v>
      </c>
      <c r="P247" s="1"/>
      <c r="Q247" s="1"/>
      <c r="R247" s="1"/>
      <c r="S247" s="1"/>
      <c r="T247" s="1"/>
      <c r="U247" s="1"/>
      <c r="V247" s="1"/>
      <c r="W247" s="1"/>
      <c r="X247" s="1"/>
      <c r="Y247" s="13">
        <v>28.744153999000002</v>
      </c>
      <c r="Z247" s="13">
        <v>-82.732096999000007</v>
      </c>
      <c r="AA247" s="1"/>
      <c r="AB247" s="1"/>
      <c r="AC247" s="1"/>
      <c r="AD247" s="1"/>
      <c r="AE247" s="1"/>
      <c r="AF247" s="1"/>
      <c r="AG247" s="1"/>
      <c r="AH247" s="1"/>
      <c r="AI247" s="1"/>
      <c r="AJ247" s="1"/>
      <c r="AK247" s="1"/>
      <c r="AL247" s="1"/>
      <c r="AM247" s="1"/>
    </row>
    <row r="248" spans="1:39" ht="14.25" customHeight="1" x14ac:dyDescent="0.55000000000000004">
      <c r="A248" s="12">
        <v>247</v>
      </c>
      <c r="B248" s="1" t="s">
        <v>19</v>
      </c>
      <c r="C248" s="1" t="s">
        <v>173</v>
      </c>
      <c r="D248" s="1" t="s">
        <v>174</v>
      </c>
      <c r="E248" s="1" t="s">
        <v>22</v>
      </c>
      <c r="F248" s="12" t="s">
        <v>175</v>
      </c>
      <c r="G248" s="2">
        <v>42499</v>
      </c>
      <c r="H248" s="12">
        <v>2016</v>
      </c>
      <c r="I248" s="12">
        <v>5</v>
      </c>
      <c r="J248" s="12" t="str">
        <f t="shared" si="0"/>
        <v>1 - Spring</v>
      </c>
      <c r="K248" s="1"/>
      <c r="L248" s="1" t="s">
        <v>2781</v>
      </c>
      <c r="M248" s="1" t="s">
        <v>2782</v>
      </c>
      <c r="N248" s="12" t="s">
        <v>2649</v>
      </c>
      <c r="O248" s="1" t="s">
        <v>179</v>
      </c>
      <c r="P248" s="1"/>
      <c r="Q248" s="1"/>
      <c r="R248" s="1"/>
      <c r="S248" s="1"/>
      <c r="T248" s="1"/>
      <c r="U248" s="1"/>
      <c r="V248" s="1"/>
      <c r="W248" s="1"/>
      <c r="X248" s="1"/>
      <c r="Y248" s="13">
        <v>28.744333000000001</v>
      </c>
      <c r="Z248" s="13">
        <v>-82.731999000000002</v>
      </c>
      <c r="AA248" s="1"/>
      <c r="AB248" s="1"/>
      <c r="AC248" s="1"/>
      <c r="AD248" s="1"/>
      <c r="AE248" s="1"/>
      <c r="AF248" s="1"/>
      <c r="AG248" s="1"/>
      <c r="AH248" s="1"/>
      <c r="AI248" s="1"/>
      <c r="AJ248" s="1"/>
      <c r="AK248" s="1"/>
      <c r="AL248" s="1"/>
      <c r="AM248" s="1"/>
    </row>
    <row r="249" spans="1:39" ht="14.25" customHeight="1" x14ac:dyDescent="0.55000000000000004">
      <c r="A249" s="12">
        <v>248</v>
      </c>
      <c r="B249" s="1" t="s">
        <v>19</v>
      </c>
      <c r="C249" s="1" t="s">
        <v>173</v>
      </c>
      <c r="D249" s="1" t="s">
        <v>174</v>
      </c>
      <c r="E249" s="1" t="s">
        <v>22</v>
      </c>
      <c r="F249" s="12" t="s">
        <v>175</v>
      </c>
      <c r="G249" s="2">
        <v>42499</v>
      </c>
      <c r="H249" s="12">
        <v>2016</v>
      </c>
      <c r="I249" s="12">
        <v>5</v>
      </c>
      <c r="J249" s="12" t="str">
        <f t="shared" si="0"/>
        <v>1 - Spring</v>
      </c>
      <c r="K249" s="1"/>
      <c r="L249" s="1" t="s">
        <v>2781</v>
      </c>
      <c r="M249" s="1" t="s">
        <v>2782</v>
      </c>
      <c r="N249" s="12" t="s">
        <v>2649</v>
      </c>
      <c r="O249" s="1" t="s">
        <v>179</v>
      </c>
      <c r="P249" s="1"/>
      <c r="Q249" s="1"/>
      <c r="R249" s="1"/>
      <c r="S249" s="1"/>
      <c r="T249" s="1"/>
      <c r="U249" s="1"/>
      <c r="V249" s="1"/>
      <c r="W249" s="1"/>
      <c r="X249" s="1"/>
      <c r="Y249" s="13">
        <v>28.744492999999999</v>
      </c>
      <c r="Z249" s="13">
        <v>-82.731904999999998</v>
      </c>
      <c r="AA249" s="1"/>
      <c r="AB249" s="1"/>
      <c r="AC249" s="1"/>
      <c r="AD249" s="1"/>
      <c r="AE249" s="1"/>
      <c r="AF249" s="1"/>
      <c r="AG249" s="1"/>
      <c r="AH249" s="1"/>
      <c r="AI249" s="1"/>
      <c r="AJ249" s="1"/>
      <c r="AK249" s="1"/>
      <c r="AL249" s="1"/>
      <c r="AM249" s="1"/>
    </row>
    <row r="250" spans="1:39" ht="14.25" customHeight="1" x14ac:dyDescent="0.55000000000000004">
      <c r="A250" s="12">
        <v>249</v>
      </c>
      <c r="B250" s="1" t="s">
        <v>19</v>
      </c>
      <c r="C250" s="1" t="s">
        <v>173</v>
      </c>
      <c r="D250" s="1" t="s">
        <v>174</v>
      </c>
      <c r="E250" s="1" t="s">
        <v>22</v>
      </c>
      <c r="F250" s="12" t="s">
        <v>175</v>
      </c>
      <c r="G250" s="2">
        <v>42499</v>
      </c>
      <c r="H250" s="12">
        <v>2016</v>
      </c>
      <c r="I250" s="12">
        <v>5</v>
      </c>
      <c r="J250" s="12" t="str">
        <f t="shared" si="0"/>
        <v>1 - Spring</v>
      </c>
      <c r="K250" s="1"/>
      <c r="L250" s="1" t="s">
        <v>2781</v>
      </c>
      <c r="M250" s="1" t="s">
        <v>2782</v>
      </c>
      <c r="N250" s="12" t="s">
        <v>2649</v>
      </c>
      <c r="O250" s="1" t="s">
        <v>179</v>
      </c>
      <c r="P250" s="1"/>
      <c r="Q250" s="1"/>
      <c r="R250" s="1"/>
      <c r="S250" s="1"/>
      <c r="T250" s="1"/>
      <c r="U250" s="1"/>
      <c r="V250" s="1"/>
      <c r="W250" s="1"/>
      <c r="X250" s="1"/>
      <c r="Y250" s="13">
        <v>28.7445259990001</v>
      </c>
      <c r="Z250" s="13">
        <v>-82.731887998999994</v>
      </c>
      <c r="AA250" s="1"/>
      <c r="AB250" s="1"/>
      <c r="AC250" s="1"/>
      <c r="AD250" s="1"/>
      <c r="AE250" s="1"/>
      <c r="AF250" s="1"/>
      <c r="AG250" s="1"/>
      <c r="AH250" s="1"/>
      <c r="AI250" s="1"/>
      <c r="AJ250" s="1"/>
      <c r="AK250" s="1"/>
      <c r="AL250" s="1"/>
      <c r="AM250" s="1"/>
    </row>
    <row r="251" spans="1:39" ht="14.25" customHeight="1" x14ac:dyDescent="0.55000000000000004">
      <c r="A251" s="12">
        <v>250</v>
      </c>
      <c r="B251" s="1" t="s">
        <v>19</v>
      </c>
      <c r="C251" s="1" t="s">
        <v>173</v>
      </c>
      <c r="D251" s="1" t="s">
        <v>174</v>
      </c>
      <c r="E251" s="1" t="s">
        <v>22</v>
      </c>
      <c r="F251" s="12" t="s">
        <v>175</v>
      </c>
      <c r="G251" s="2">
        <v>42499</v>
      </c>
      <c r="H251" s="12">
        <v>2016</v>
      </c>
      <c r="I251" s="12">
        <v>5</v>
      </c>
      <c r="J251" s="12" t="str">
        <f t="shared" si="0"/>
        <v>1 - Spring</v>
      </c>
      <c r="K251" s="1"/>
      <c r="L251" s="1" t="s">
        <v>2781</v>
      </c>
      <c r="M251" s="1" t="s">
        <v>2782</v>
      </c>
      <c r="N251" s="12" t="s">
        <v>2649</v>
      </c>
      <c r="O251" s="1" t="s">
        <v>179</v>
      </c>
      <c r="P251" s="1"/>
      <c r="Q251" s="1"/>
      <c r="R251" s="1"/>
      <c r="S251" s="1"/>
      <c r="T251" s="1"/>
      <c r="U251" s="1"/>
      <c r="V251" s="1"/>
      <c r="W251" s="1"/>
      <c r="X251" s="1"/>
      <c r="Y251" s="13">
        <v>28.744593000000101</v>
      </c>
      <c r="Z251" s="13">
        <v>-82.731855999999894</v>
      </c>
      <c r="AA251" s="1"/>
      <c r="AB251" s="1"/>
      <c r="AC251" s="1"/>
      <c r="AD251" s="1"/>
      <c r="AE251" s="1"/>
      <c r="AF251" s="1"/>
      <c r="AG251" s="1"/>
      <c r="AH251" s="1"/>
      <c r="AI251" s="1"/>
      <c r="AJ251" s="1"/>
      <c r="AK251" s="1"/>
      <c r="AL251" s="1"/>
      <c r="AM251" s="1"/>
    </row>
    <row r="252" spans="1:39" ht="14.25" customHeight="1" x14ac:dyDescent="0.55000000000000004">
      <c r="A252" s="12">
        <v>251</v>
      </c>
      <c r="B252" s="1" t="s">
        <v>19</v>
      </c>
      <c r="C252" s="1" t="s">
        <v>173</v>
      </c>
      <c r="D252" s="1" t="s">
        <v>174</v>
      </c>
      <c r="E252" s="1" t="s">
        <v>22</v>
      </c>
      <c r="F252" s="12" t="s">
        <v>175</v>
      </c>
      <c r="G252" s="2">
        <v>42499</v>
      </c>
      <c r="H252" s="12">
        <v>2016</v>
      </c>
      <c r="I252" s="12">
        <v>5</v>
      </c>
      <c r="J252" s="12" t="str">
        <f t="shared" si="0"/>
        <v>1 - Spring</v>
      </c>
      <c r="K252" s="1"/>
      <c r="L252" s="1" t="s">
        <v>2781</v>
      </c>
      <c r="M252" s="1" t="s">
        <v>2782</v>
      </c>
      <c r="N252" s="12" t="s">
        <v>2649</v>
      </c>
      <c r="O252" s="1" t="s">
        <v>179</v>
      </c>
      <c r="P252" s="1"/>
      <c r="Q252" s="1"/>
      <c r="R252" s="1"/>
      <c r="S252" s="1"/>
      <c r="T252" s="1"/>
      <c r="U252" s="1"/>
      <c r="V252" s="1"/>
      <c r="W252" s="1"/>
      <c r="X252" s="1"/>
      <c r="Y252" s="13">
        <v>28.744626</v>
      </c>
      <c r="Z252" s="13">
        <v>-82.731841998999997</v>
      </c>
      <c r="AA252" s="1"/>
      <c r="AB252" s="1"/>
      <c r="AC252" s="1"/>
      <c r="AD252" s="1"/>
      <c r="AE252" s="1"/>
      <c r="AF252" s="1"/>
      <c r="AG252" s="1"/>
      <c r="AH252" s="1"/>
      <c r="AI252" s="1"/>
      <c r="AJ252" s="1"/>
      <c r="AK252" s="1"/>
      <c r="AL252" s="1"/>
      <c r="AM252" s="1"/>
    </row>
    <row r="253" spans="1:39" ht="14.25" customHeight="1" x14ac:dyDescent="0.55000000000000004">
      <c r="A253" s="12">
        <v>252</v>
      </c>
      <c r="B253" s="1" t="s">
        <v>19</v>
      </c>
      <c r="C253" s="1" t="s">
        <v>173</v>
      </c>
      <c r="D253" s="1" t="s">
        <v>174</v>
      </c>
      <c r="E253" s="1" t="s">
        <v>22</v>
      </c>
      <c r="F253" s="12" t="s">
        <v>175</v>
      </c>
      <c r="G253" s="2">
        <v>42499</v>
      </c>
      <c r="H253" s="12">
        <v>2016</v>
      </c>
      <c r="I253" s="12">
        <v>5</v>
      </c>
      <c r="J253" s="12" t="str">
        <f t="shared" si="0"/>
        <v>1 - Spring</v>
      </c>
      <c r="K253" s="1"/>
      <c r="L253" s="1" t="s">
        <v>2781</v>
      </c>
      <c r="M253" s="1" t="s">
        <v>2782</v>
      </c>
      <c r="N253" s="12" t="s">
        <v>2649</v>
      </c>
      <c r="O253" s="1" t="s">
        <v>179</v>
      </c>
      <c r="P253" s="1"/>
      <c r="Q253" s="1"/>
      <c r="R253" s="1"/>
      <c r="S253" s="1"/>
      <c r="T253" s="1"/>
      <c r="U253" s="1"/>
      <c r="V253" s="1"/>
      <c r="W253" s="1"/>
      <c r="X253" s="1"/>
      <c r="Y253" s="13">
        <v>28.744838998999999</v>
      </c>
      <c r="Z253" s="13">
        <v>-82.731738999000001</v>
      </c>
      <c r="AA253" s="1"/>
      <c r="AB253" s="1"/>
      <c r="AC253" s="1"/>
      <c r="AD253" s="1"/>
      <c r="AE253" s="1"/>
      <c r="AF253" s="1"/>
      <c r="AG253" s="1"/>
      <c r="AH253" s="1"/>
      <c r="AI253" s="1"/>
      <c r="AJ253" s="1"/>
      <c r="AK253" s="1"/>
      <c r="AL253" s="1"/>
      <c r="AM253" s="1"/>
    </row>
    <row r="254" spans="1:39" ht="14.25" customHeight="1" x14ac:dyDescent="0.55000000000000004">
      <c r="A254" s="12">
        <v>253</v>
      </c>
      <c r="B254" s="1" t="s">
        <v>19</v>
      </c>
      <c r="C254" s="1" t="s">
        <v>173</v>
      </c>
      <c r="D254" s="1" t="s">
        <v>174</v>
      </c>
      <c r="E254" s="1" t="s">
        <v>22</v>
      </c>
      <c r="F254" s="12" t="s">
        <v>175</v>
      </c>
      <c r="G254" s="2">
        <v>42499</v>
      </c>
      <c r="H254" s="12">
        <v>2016</v>
      </c>
      <c r="I254" s="12">
        <v>5</v>
      </c>
      <c r="J254" s="12" t="str">
        <f t="shared" si="0"/>
        <v>1 - Spring</v>
      </c>
      <c r="K254" s="1"/>
      <c r="L254" s="1" t="s">
        <v>2781</v>
      </c>
      <c r="M254" s="1" t="s">
        <v>2782</v>
      </c>
      <c r="N254" s="12" t="s">
        <v>2649</v>
      </c>
      <c r="O254" s="1" t="s">
        <v>179</v>
      </c>
      <c r="P254" s="1"/>
      <c r="Q254" s="1"/>
      <c r="R254" s="1"/>
      <c r="S254" s="1"/>
      <c r="T254" s="1"/>
      <c r="U254" s="1"/>
      <c r="V254" s="1"/>
      <c r="W254" s="1"/>
      <c r="X254" s="1"/>
      <c r="Y254" s="13">
        <v>28.744947</v>
      </c>
      <c r="Z254" s="13">
        <v>-82.731685999000007</v>
      </c>
      <c r="AA254" s="1"/>
      <c r="AB254" s="1"/>
      <c r="AC254" s="1"/>
      <c r="AD254" s="1"/>
      <c r="AE254" s="1"/>
      <c r="AF254" s="1"/>
      <c r="AG254" s="1"/>
      <c r="AH254" s="1"/>
      <c r="AI254" s="1"/>
      <c r="AJ254" s="1"/>
      <c r="AK254" s="1"/>
      <c r="AL254" s="1"/>
      <c r="AM254" s="1"/>
    </row>
    <row r="255" spans="1:39" ht="14.25" customHeight="1" x14ac:dyDescent="0.55000000000000004">
      <c r="A255" s="12">
        <v>254</v>
      </c>
      <c r="B255" s="1" t="s">
        <v>19</v>
      </c>
      <c r="C255" s="1" t="s">
        <v>173</v>
      </c>
      <c r="D255" s="1" t="s">
        <v>174</v>
      </c>
      <c r="E255" s="1" t="s">
        <v>22</v>
      </c>
      <c r="F255" s="12" t="s">
        <v>175</v>
      </c>
      <c r="G255" s="2">
        <v>42499</v>
      </c>
      <c r="H255" s="12">
        <v>2016</v>
      </c>
      <c r="I255" s="12">
        <v>5</v>
      </c>
      <c r="J255" s="12" t="str">
        <f t="shared" si="0"/>
        <v>1 - Spring</v>
      </c>
      <c r="K255" s="1"/>
      <c r="L255" s="1" t="s">
        <v>2781</v>
      </c>
      <c r="M255" s="1" t="s">
        <v>2782</v>
      </c>
      <c r="N255" s="12" t="s">
        <v>2649</v>
      </c>
      <c r="O255" s="1" t="s">
        <v>179</v>
      </c>
      <c r="P255" s="1"/>
      <c r="Q255" s="1"/>
      <c r="R255" s="1"/>
      <c r="S255" s="1"/>
      <c r="T255" s="1"/>
      <c r="U255" s="1"/>
      <c r="V255" s="1"/>
      <c r="W255" s="1"/>
      <c r="X255" s="1"/>
      <c r="Y255" s="13">
        <v>28.745059000000001</v>
      </c>
      <c r="Z255" s="13">
        <v>-82.731636999000003</v>
      </c>
      <c r="AA255" s="1"/>
      <c r="AB255" s="1"/>
      <c r="AC255" s="1"/>
      <c r="AD255" s="1"/>
      <c r="AE255" s="1"/>
      <c r="AF255" s="1"/>
      <c r="AG255" s="1"/>
      <c r="AH255" s="1"/>
      <c r="AI255" s="1"/>
      <c r="AJ255" s="1"/>
      <c r="AK255" s="1"/>
      <c r="AL255" s="1"/>
      <c r="AM255" s="1"/>
    </row>
    <row r="256" spans="1:39" ht="14.25" customHeight="1" x14ac:dyDescent="0.55000000000000004">
      <c r="A256" s="12">
        <v>255</v>
      </c>
      <c r="B256" s="1" t="s">
        <v>19</v>
      </c>
      <c r="C256" s="1" t="s">
        <v>173</v>
      </c>
      <c r="D256" s="1" t="s">
        <v>174</v>
      </c>
      <c r="E256" s="1" t="s">
        <v>22</v>
      </c>
      <c r="F256" s="12" t="s">
        <v>175</v>
      </c>
      <c r="G256" s="2">
        <v>42499</v>
      </c>
      <c r="H256" s="12">
        <v>2016</v>
      </c>
      <c r="I256" s="12">
        <v>5</v>
      </c>
      <c r="J256" s="12" t="str">
        <f t="shared" si="0"/>
        <v>1 - Spring</v>
      </c>
      <c r="K256" s="1"/>
      <c r="L256" s="1" t="s">
        <v>2781</v>
      </c>
      <c r="M256" s="1" t="s">
        <v>2782</v>
      </c>
      <c r="N256" s="12" t="s">
        <v>2650</v>
      </c>
      <c r="O256" s="1" t="s">
        <v>179</v>
      </c>
      <c r="P256" s="1"/>
      <c r="Q256" s="1"/>
      <c r="R256" s="1"/>
      <c r="S256" s="1"/>
      <c r="T256" s="1"/>
      <c r="U256" s="1"/>
      <c r="V256" s="1"/>
      <c r="W256" s="1"/>
      <c r="X256" s="1"/>
      <c r="Y256" s="13">
        <v>28.745847999999999</v>
      </c>
      <c r="Z256" s="13">
        <v>-82.731224998999906</v>
      </c>
      <c r="AA256" s="1"/>
      <c r="AB256" s="1"/>
      <c r="AC256" s="1"/>
      <c r="AD256" s="1"/>
      <c r="AE256" s="1"/>
      <c r="AF256" s="1"/>
      <c r="AG256" s="1"/>
      <c r="AH256" s="1"/>
      <c r="AI256" s="1"/>
      <c r="AJ256" s="1"/>
      <c r="AK256" s="1"/>
      <c r="AL256" s="1"/>
      <c r="AM256" s="1"/>
    </row>
    <row r="257" spans="1:39" ht="14.25" customHeight="1" x14ac:dyDescent="0.55000000000000004">
      <c r="A257" s="12">
        <v>256</v>
      </c>
      <c r="B257" s="1" t="s">
        <v>19</v>
      </c>
      <c r="C257" s="1" t="s">
        <v>173</v>
      </c>
      <c r="D257" s="1" t="s">
        <v>174</v>
      </c>
      <c r="E257" s="1" t="s">
        <v>22</v>
      </c>
      <c r="F257" s="12" t="s">
        <v>175</v>
      </c>
      <c r="G257" s="2">
        <v>42499</v>
      </c>
      <c r="H257" s="12">
        <v>2016</v>
      </c>
      <c r="I257" s="12">
        <v>5</v>
      </c>
      <c r="J257" s="12" t="str">
        <f t="shared" si="0"/>
        <v>1 - Spring</v>
      </c>
      <c r="K257" s="1"/>
      <c r="L257" s="1" t="s">
        <v>2781</v>
      </c>
      <c r="M257" s="1" t="s">
        <v>2782</v>
      </c>
      <c r="N257" s="12" t="s">
        <v>2650</v>
      </c>
      <c r="O257" s="1" t="s">
        <v>179</v>
      </c>
      <c r="P257" s="1"/>
      <c r="Q257" s="1"/>
      <c r="R257" s="1"/>
      <c r="S257" s="1"/>
      <c r="T257" s="1"/>
      <c r="U257" s="1"/>
      <c r="V257" s="1"/>
      <c r="W257" s="1"/>
      <c r="X257" s="1"/>
      <c r="Y257" s="13">
        <v>28.746433</v>
      </c>
      <c r="Z257" s="13">
        <v>-82.730967000000007</v>
      </c>
      <c r="AA257" s="1"/>
      <c r="AB257" s="1"/>
      <c r="AC257" s="1"/>
      <c r="AD257" s="1"/>
      <c r="AE257" s="1"/>
      <c r="AF257" s="1"/>
      <c r="AG257" s="1"/>
      <c r="AH257" s="1"/>
      <c r="AI257" s="1"/>
      <c r="AJ257" s="1"/>
      <c r="AK257" s="1"/>
      <c r="AL257" s="1"/>
      <c r="AM257" s="1"/>
    </row>
    <row r="258" spans="1:39" ht="14.25" customHeight="1" x14ac:dyDescent="0.55000000000000004">
      <c r="A258" s="12">
        <v>257</v>
      </c>
      <c r="B258" s="1" t="s">
        <v>19</v>
      </c>
      <c r="C258" s="1" t="s">
        <v>173</v>
      </c>
      <c r="D258" s="1" t="s">
        <v>174</v>
      </c>
      <c r="E258" s="1" t="s">
        <v>22</v>
      </c>
      <c r="F258" s="12" t="s">
        <v>175</v>
      </c>
      <c r="G258" s="2">
        <v>42499</v>
      </c>
      <c r="H258" s="12">
        <v>2016</v>
      </c>
      <c r="I258" s="12">
        <v>5</v>
      </c>
      <c r="J258" s="12" t="str">
        <f t="shared" si="0"/>
        <v>1 - Spring</v>
      </c>
      <c r="K258" s="1"/>
      <c r="L258" s="1" t="s">
        <v>2781</v>
      </c>
      <c r="M258" s="1" t="s">
        <v>2782</v>
      </c>
      <c r="N258" s="12" t="s">
        <v>2651</v>
      </c>
      <c r="O258" s="1" t="s">
        <v>179</v>
      </c>
      <c r="P258" s="1"/>
      <c r="Q258" s="1"/>
      <c r="R258" s="1"/>
      <c r="S258" s="1"/>
      <c r="T258" s="1"/>
      <c r="U258" s="1"/>
      <c r="V258" s="1"/>
      <c r="W258" s="1"/>
      <c r="X258" s="1"/>
      <c r="Y258" s="13">
        <v>28.746984000000101</v>
      </c>
      <c r="Z258" s="13">
        <v>-82.730751001000002</v>
      </c>
      <c r="AA258" s="1"/>
      <c r="AB258" s="1"/>
      <c r="AC258" s="1"/>
      <c r="AD258" s="1"/>
      <c r="AE258" s="1"/>
      <c r="AF258" s="1"/>
      <c r="AG258" s="1"/>
      <c r="AH258" s="1"/>
      <c r="AI258" s="1"/>
      <c r="AJ258" s="1"/>
      <c r="AK258" s="1"/>
      <c r="AL258" s="1"/>
      <c r="AM258" s="1"/>
    </row>
    <row r="259" spans="1:39" ht="14.25" customHeight="1" x14ac:dyDescent="0.55000000000000004">
      <c r="A259" s="12">
        <v>258</v>
      </c>
      <c r="B259" s="1" t="s">
        <v>19</v>
      </c>
      <c r="C259" s="1" t="s">
        <v>173</v>
      </c>
      <c r="D259" s="1" t="s">
        <v>174</v>
      </c>
      <c r="E259" s="1" t="s">
        <v>22</v>
      </c>
      <c r="F259" s="12" t="s">
        <v>175</v>
      </c>
      <c r="G259" s="2">
        <v>42499</v>
      </c>
      <c r="H259" s="12">
        <v>2016</v>
      </c>
      <c r="I259" s="12">
        <v>5</v>
      </c>
      <c r="J259" s="12" t="str">
        <f t="shared" si="0"/>
        <v>1 - Spring</v>
      </c>
      <c r="K259" s="1"/>
      <c r="L259" s="1" t="s">
        <v>2781</v>
      </c>
      <c r="M259" s="1" t="s">
        <v>2782</v>
      </c>
      <c r="N259" s="12" t="s">
        <v>2651</v>
      </c>
      <c r="O259" s="1" t="s">
        <v>179</v>
      </c>
      <c r="P259" s="1"/>
      <c r="Q259" s="1"/>
      <c r="R259" s="1"/>
      <c r="S259" s="1"/>
      <c r="T259" s="1"/>
      <c r="U259" s="1"/>
      <c r="V259" s="1"/>
      <c r="W259" s="1"/>
      <c r="X259" s="1"/>
      <c r="Y259" s="13">
        <v>28.747171000000002</v>
      </c>
      <c r="Z259" s="13">
        <v>-82.730648000000002</v>
      </c>
      <c r="AA259" s="1"/>
      <c r="AB259" s="1"/>
      <c r="AC259" s="1"/>
      <c r="AD259" s="1"/>
      <c r="AE259" s="1"/>
      <c r="AF259" s="1"/>
      <c r="AG259" s="1"/>
      <c r="AH259" s="1"/>
      <c r="AI259" s="1"/>
      <c r="AJ259" s="1"/>
      <c r="AK259" s="1"/>
      <c r="AL259" s="1"/>
      <c r="AM259" s="1"/>
    </row>
    <row r="260" spans="1:39" ht="14.25" customHeight="1" x14ac:dyDescent="0.55000000000000004">
      <c r="A260" s="12">
        <v>259</v>
      </c>
      <c r="B260" s="1" t="s">
        <v>19</v>
      </c>
      <c r="C260" s="1" t="s">
        <v>173</v>
      </c>
      <c r="D260" s="1" t="s">
        <v>174</v>
      </c>
      <c r="E260" s="1" t="s">
        <v>22</v>
      </c>
      <c r="F260" s="12" t="s">
        <v>175</v>
      </c>
      <c r="G260" s="2">
        <v>42499</v>
      </c>
      <c r="H260" s="12">
        <v>2016</v>
      </c>
      <c r="I260" s="12">
        <v>5</v>
      </c>
      <c r="J260" s="12" t="str">
        <f t="shared" si="0"/>
        <v>1 - Spring</v>
      </c>
      <c r="K260" s="1"/>
      <c r="L260" s="1" t="s">
        <v>2781</v>
      </c>
      <c r="M260" s="1" t="s">
        <v>2782</v>
      </c>
      <c r="N260" s="12" t="s">
        <v>2651</v>
      </c>
      <c r="O260" s="1" t="s">
        <v>179</v>
      </c>
      <c r="P260" s="1"/>
      <c r="Q260" s="1"/>
      <c r="R260" s="1"/>
      <c r="S260" s="1"/>
      <c r="T260" s="1"/>
      <c r="U260" s="1"/>
      <c r="V260" s="1"/>
      <c r="W260" s="1"/>
      <c r="X260" s="1"/>
      <c r="Y260" s="13">
        <v>28.747801999</v>
      </c>
      <c r="Z260" s="13">
        <v>-82.730359000000007</v>
      </c>
      <c r="AA260" s="1"/>
      <c r="AB260" s="1"/>
      <c r="AC260" s="1"/>
      <c r="AD260" s="1"/>
      <c r="AE260" s="1"/>
      <c r="AF260" s="1"/>
      <c r="AG260" s="1"/>
      <c r="AH260" s="1"/>
      <c r="AI260" s="1"/>
      <c r="AJ260" s="1"/>
      <c r="AK260" s="1"/>
      <c r="AL260" s="1"/>
      <c r="AM260" s="1"/>
    </row>
    <row r="261" spans="1:39" ht="14.25" customHeight="1" x14ac:dyDescent="0.55000000000000004">
      <c r="A261" s="12">
        <v>260</v>
      </c>
      <c r="B261" s="1" t="s">
        <v>19</v>
      </c>
      <c r="C261" s="1" t="s">
        <v>173</v>
      </c>
      <c r="D261" s="1" t="s">
        <v>174</v>
      </c>
      <c r="E261" s="1" t="s">
        <v>22</v>
      </c>
      <c r="F261" s="12" t="s">
        <v>175</v>
      </c>
      <c r="G261" s="2">
        <v>42499</v>
      </c>
      <c r="H261" s="12">
        <v>2016</v>
      </c>
      <c r="I261" s="12">
        <v>5</v>
      </c>
      <c r="J261" s="12" t="str">
        <f t="shared" si="0"/>
        <v>1 - Spring</v>
      </c>
      <c r="K261" s="1"/>
      <c r="L261" s="1" t="s">
        <v>2781</v>
      </c>
      <c r="M261" s="1" t="s">
        <v>2782</v>
      </c>
      <c r="N261" s="12" t="s">
        <v>2652</v>
      </c>
      <c r="O261" s="1" t="s">
        <v>179</v>
      </c>
      <c r="P261" s="1"/>
      <c r="Q261" s="1"/>
      <c r="R261" s="1"/>
      <c r="S261" s="1"/>
      <c r="T261" s="1"/>
      <c r="U261" s="1"/>
      <c r="V261" s="1"/>
      <c r="W261" s="1"/>
      <c r="X261" s="1"/>
      <c r="Y261" s="13">
        <v>28.7482170000001</v>
      </c>
      <c r="Z261" s="13">
        <v>-82.730248001000007</v>
      </c>
      <c r="AA261" s="1"/>
      <c r="AB261" s="1"/>
      <c r="AC261" s="1"/>
      <c r="AD261" s="1"/>
      <c r="AE261" s="1"/>
      <c r="AF261" s="1"/>
      <c r="AG261" s="1"/>
      <c r="AH261" s="1"/>
      <c r="AI261" s="1"/>
      <c r="AJ261" s="1"/>
      <c r="AK261" s="1"/>
      <c r="AL261" s="1"/>
      <c r="AM261" s="1"/>
    </row>
    <row r="262" spans="1:39" ht="14.25" customHeight="1" x14ac:dyDescent="0.55000000000000004">
      <c r="A262" s="12">
        <v>261</v>
      </c>
      <c r="B262" s="1" t="s">
        <v>19</v>
      </c>
      <c r="C262" s="1" t="s">
        <v>173</v>
      </c>
      <c r="D262" s="1" t="s">
        <v>174</v>
      </c>
      <c r="E262" s="1" t="s">
        <v>22</v>
      </c>
      <c r="F262" s="12" t="s">
        <v>175</v>
      </c>
      <c r="G262" s="2">
        <v>42499</v>
      </c>
      <c r="H262" s="12">
        <v>2016</v>
      </c>
      <c r="I262" s="12">
        <v>5</v>
      </c>
      <c r="J262" s="12" t="str">
        <f t="shared" si="0"/>
        <v>1 - Spring</v>
      </c>
      <c r="K262" s="1"/>
      <c r="L262" s="1" t="s">
        <v>2781</v>
      </c>
      <c r="M262" s="1" t="s">
        <v>2782</v>
      </c>
      <c r="N262" s="12" t="s">
        <v>2652</v>
      </c>
      <c r="O262" s="1" t="s">
        <v>179</v>
      </c>
      <c r="P262" s="1"/>
      <c r="Q262" s="1"/>
      <c r="R262" s="1"/>
      <c r="S262" s="1"/>
      <c r="T262" s="1"/>
      <c r="U262" s="1"/>
      <c r="V262" s="1"/>
      <c r="W262" s="1"/>
      <c r="X262" s="1"/>
      <c r="Y262" s="13">
        <v>28.74841</v>
      </c>
      <c r="Z262" s="13">
        <v>-82.730147001000006</v>
      </c>
      <c r="AA262" s="1"/>
      <c r="AB262" s="1"/>
      <c r="AC262" s="1"/>
      <c r="AD262" s="1"/>
      <c r="AE262" s="1"/>
      <c r="AF262" s="1"/>
      <c r="AG262" s="1"/>
      <c r="AH262" s="1"/>
      <c r="AI262" s="1"/>
      <c r="AJ262" s="1"/>
      <c r="AK262" s="1"/>
      <c r="AL262" s="1"/>
      <c r="AM262" s="1"/>
    </row>
    <row r="263" spans="1:39" ht="14.25" customHeight="1" x14ac:dyDescent="0.55000000000000004">
      <c r="A263" s="12">
        <v>262</v>
      </c>
      <c r="B263" s="1" t="s">
        <v>19</v>
      </c>
      <c r="C263" s="1" t="s">
        <v>173</v>
      </c>
      <c r="D263" s="1" t="s">
        <v>174</v>
      </c>
      <c r="E263" s="1" t="s">
        <v>22</v>
      </c>
      <c r="F263" s="12" t="s">
        <v>175</v>
      </c>
      <c r="G263" s="2">
        <v>42499</v>
      </c>
      <c r="H263" s="12">
        <v>2016</v>
      </c>
      <c r="I263" s="12">
        <v>5</v>
      </c>
      <c r="J263" s="12" t="str">
        <f t="shared" si="0"/>
        <v>1 - Spring</v>
      </c>
      <c r="K263" s="1"/>
      <c r="L263" s="1" t="s">
        <v>2781</v>
      </c>
      <c r="M263" s="1" t="s">
        <v>2782</v>
      </c>
      <c r="N263" s="12" t="s">
        <v>2652</v>
      </c>
      <c r="O263" s="1" t="s">
        <v>179</v>
      </c>
      <c r="P263" s="1"/>
      <c r="Q263" s="1"/>
      <c r="R263" s="1"/>
      <c r="S263" s="1"/>
      <c r="T263" s="1"/>
      <c r="U263" s="1"/>
      <c r="V263" s="1"/>
      <c r="W263" s="1"/>
      <c r="X263" s="1"/>
      <c r="Y263" s="13">
        <v>28.748462000000099</v>
      </c>
      <c r="Z263" s="13">
        <v>-82.730108999999999</v>
      </c>
      <c r="AA263" s="1"/>
      <c r="AB263" s="1"/>
      <c r="AC263" s="1"/>
      <c r="AD263" s="1"/>
      <c r="AE263" s="1"/>
      <c r="AF263" s="1"/>
      <c r="AG263" s="1"/>
      <c r="AH263" s="1"/>
      <c r="AI263" s="1"/>
      <c r="AJ263" s="1"/>
      <c r="AK263" s="1"/>
      <c r="AL263" s="1"/>
      <c r="AM263" s="1"/>
    </row>
    <row r="264" spans="1:39" ht="14.25" customHeight="1" x14ac:dyDescent="0.55000000000000004">
      <c r="A264" s="12">
        <v>263</v>
      </c>
      <c r="B264" s="1" t="s">
        <v>19</v>
      </c>
      <c r="C264" s="1" t="s">
        <v>173</v>
      </c>
      <c r="D264" s="1" t="s">
        <v>174</v>
      </c>
      <c r="E264" s="1" t="s">
        <v>22</v>
      </c>
      <c r="F264" s="12" t="s">
        <v>175</v>
      </c>
      <c r="G264" s="2">
        <v>42499</v>
      </c>
      <c r="H264" s="12">
        <v>2016</v>
      </c>
      <c r="I264" s="12">
        <v>5</v>
      </c>
      <c r="J264" s="12" t="str">
        <f t="shared" si="0"/>
        <v>1 - Spring</v>
      </c>
      <c r="K264" s="1"/>
      <c r="L264" s="1" t="s">
        <v>2781</v>
      </c>
      <c r="M264" s="1" t="s">
        <v>2782</v>
      </c>
      <c r="N264" s="12" t="s">
        <v>2653</v>
      </c>
      <c r="O264" s="1" t="s">
        <v>179</v>
      </c>
      <c r="P264" s="1"/>
      <c r="Q264" s="1"/>
      <c r="R264" s="1"/>
      <c r="S264" s="1"/>
      <c r="T264" s="1"/>
      <c r="U264" s="1"/>
      <c r="V264" s="1"/>
      <c r="W264" s="1"/>
      <c r="X264" s="1"/>
      <c r="Y264" s="13">
        <v>28.7505880000001</v>
      </c>
      <c r="Z264" s="13">
        <v>-82.729122000999993</v>
      </c>
      <c r="AA264" s="1"/>
      <c r="AB264" s="1"/>
      <c r="AC264" s="1"/>
      <c r="AD264" s="1"/>
      <c r="AE264" s="1"/>
      <c r="AF264" s="1"/>
      <c r="AG264" s="1"/>
      <c r="AH264" s="1"/>
      <c r="AI264" s="1"/>
      <c r="AJ264" s="1"/>
      <c r="AK264" s="1"/>
      <c r="AL264" s="1"/>
      <c r="AM264" s="1"/>
    </row>
    <row r="265" spans="1:39" ht="14.25" customHeight="1" x14ac:dyDescent="0.55000000000000004">
      <c r="A265" s="12">
        <v>264</v>
      </c>
      <c r="B265" s="1" t="s">
        <v>19</v>
      </c>
      <c r="C265" s="1" t="s">
        <v>173</v>
      </c>
      <c r="D265" s="1" t="s">
        <v>174</v>
      </c>
      <c r="E265" s="1" t="s">
        <v>22</v>
      </c>
      <c r="F265" s="12" t="s">
        <v>175</v>
      </c>
      <c r="G265" s="2">
        <v>42499</v>
      </c>
      <c r="H265" s="12">
        <v>2016</v>
      </c>
      <c r="I265" s="12">
        <v>5</v>
      </c>
      <c r="J265" s="12" t="str">
        <f t="shared" si="0"/>
        <v>1 - Spring</v>
      </c>
      <c r="K265" s="1"/>
      <c r="L265" s="1" t="s">
        <v>2781</v>
      </c>
      <c r="M265" s="1" t="s">
        <v>2782</v>
      </c>
      <c r="N265" s="12" t="s">
        <v>2653</v>
      </c>
      <c r="O265" s="1" t="s">
        <v>179</v>
      </c>
      <c r="P265" s="1"/>
      <c r="Q265" s="1"/>
      <c r="R265" s="1"/>
      <c r="S265" s="1"/>
      <c r="T265" s="1"/>
      <c r="U265" s="1"/>
      <c r="V265" s="1"/>
      <c r="W265" s="1"/>
      <c r="X265" s="1"/>
      <c r="Y265" s="13">
        <v>28.750682999999999</v>
      </c>
      <c r="Z265" s="13">
        <v>-82.729083999999901</v>
      </c>
      <c r="AA265" s="1"/>
      <c r="AB265" s="1"/>
      <c r="AC265" s="1"/>
      <c r="AD265" s="1"/>
      <c r="AE265" s="1"/>
      <c r="AF265" s="1"/>
      <c r="AG265" s="1"/>
      <c r="AH265" s="1"/>
      <c r="AI265" s="1"/>
      <c r="AJ265" s="1"/>
      <c r="AK265" s="1"/>
      <c r="AL265" s="1"/>
      <c r="AM265" s="1"/>
    </row>
    <row r="266" spans="1:39" ht="14.25" customHeight="1" x14ac:dyDescent="0.55000000000000004">
      <c r="A266" s="12">
        <v>265</v>
      </c>
      <c r="B266" s="1" t="s">
        <v>19</v>
      </c>
      <c r="C266" s="1" t="s">
        <v>173</v>
      </c>
      <c r="D266" s="1" t="s">
        <v>174</v>
      </c>
      <c r="E266" s="1" t="s">
        <v>22</v>
      </c>
      <c r="F266" s="12" t="s">
        <v>175</v>
      </c>
      <c r="G266" s="2">
        <v>42499</v>
      </c>
      <c r="H266" s="12">
        <v>2016</v>
      </c>
      <c r="I266" s="12">
        <v>5</v>
      </c>
      <c r="J266" s="12" t="str">
        <f t="shared" si="0"/>
        <v>1 - Spring</v>
      </c>
      <c r="K266" s="1"/>
      <c r="L266" s="1" t="s">
        <v>2781</v>
      </c>
      <c r="M266" s="1" t="s">
        <v>2782</v>
      </c>
      <c r="N266" s="12" t="s">
        <v>2787</v>
      </c>
      <c r="O266" s="1" t="s">
        <v>156</v>
      </c>
      <c r="P266" s="1"/>
      <c r="Q266" s="1"/>
      <c r="R266" s="1"/>
      <c r="S266" s="1"/>
      <c r="T266" s="1"/>
      <c r="U266" s="1"/>
      <c r="V266" s="1"/>
      <c r="W266" s="1"/>
      <c r="X266" s="1"/>
      <c r="Y266" s="13">
        <v>28.755054000000001</v>
      </c>
      <c r="Z266" s="13">
        <v>-82.727078999999904</v>
      </c>
      <c r="AA266" s="1"/>
      <c r="AB266" s="1"/>
      <c r="AC266" s="1"/>
      <c r="AD266" s="1"/>
      <c r="AE266" s="1"/>
      <c r="AF266" s="1"/>
      <c r="AG266" s="1"/>
      <c r="AH266" s="1"/>
      <c r="AI266" s="1"/>
      <c r="AJ266" s="1"/>
      <c r="AK266" s="1"/>
      <c r="AL266" s="1"/>
      <c r="AM266" s="1"/>
    </row>
    <row r="267" spans="1:39" ht="14.25" customHeight="1" x14ac:dyDescent="0.55000000000000004">
      <c r="A267" s="12">
        <v>266</v>
      </c>
      <c r="B267" s="1" t="s">
        <v>19</v>
      </c>
      <c r="C267" s="1" t="s">
        <v>173</v>
      </c>
      <c r="D267" s="1" t="s">
        <v>174</v>
      </c>
      <c r="E267" s="1" t="s">
        <v>22</v>
      </c>
      <c r="F267" s="12" t="s">
        <v>175</v>
      </c>
      <c r="G267" s="2">
        <v>42499</v>
      </c>
      <c r="H267" s="12">
        <v>2016</v>
      </c>
      <c r="I267" s="12">
        <v>5</v>
      </c>
      <c r="J267" s="12" t="str">
        <f t="shared" si="0"/>
        <v>1 - Spring</v>
      </c>
      <c r="K267" s="1"/>
      <c r="L267" s="1" t="s">
        <v>2781</v>
      </c>
      <c r="M267" s="1" t="s">
        <v>2782</v>
      </c>
      <c r="N267" s="12" t="s">
        <v>2658</v>
      </c>
      <c r="O267" s="1" t="s">
        <v>179</v>
      </c>
      <c r="P267" s="1"/>
      <c r="Q267" s="1"/>
      <c r="R267" s="1"/>
      <c r="S267" s="1"/>
      <c r="T267" s="1"/>
      <c r="U267" s="1"/>
      <c r="V267" s="1"/>
      <c r="W267" s="1"/>
      <c r="X267" s="1"/>
      <c r="Y267" s="13">
        <v>28.759344000999999</v>
      </c>
      <c r="Z267" s="13">
        <v>-82.725084000999999</v>
      </c>
      <c r="AA267" s="1"/>
      <c r="AB267" s="1"/>
      <c r="AC267" s="1"/>
      <c r="AD267" s="1"/>
      <c r="AE267" s="1"/>
      <c r="AF267" s="1"/>
      <c r="AG267" s="1"/>
      <c r="AH267" s="1"/>
      <c r="AI267" s="1"/>
      <c r="AJ267" s="1"/>
      <c r="AK267" s="1"/>
      <c r="AL267" s="1"/>
      <c r="AM267" s="1"/>
    </row>
    <row r="268" spans="1:39" ht="14.25" customHeight="1" x14ac:dyDescent="0.55000000000000004">
      <c r="A268" s="12">
        <v>267</v>
      </c>
      <c r="B268" s="1" t="s">
        <v>19</v>
      </c>
      <c r="C268" s="1" t="s">
        <v>173</v>
      </c>
      <c r="D268" s="1" t="s">
        <v>174</v>
      </c>
      <c r="E268" s="1" t="s">
        <v>22</v>
      </c>
      <c r="F268" s="12" t="s">
        <v>175</v>
      </c>
      <c r="G268" s="2">
        <v>42499</v>
      </c>
      <c r="H268" s="12">
        <v>2016</v>
      </c>
      <c r="I268" s="12">
        <v>5</v>
      </c>
      <c r="J268" s="12" t="str">
        <f t="shared" si="0"/>
        <v>1 - Spring</v>
      </c>
      <c r="K268" s="1"/>
      <c r="L268" s="1"/>
      <c r="M268" s="1"/>
      <c r="N268" s="12" t="s">
        <v>2788</v>
      </c>
      <c r="O268" s="1" t="s">
        <v>179</v>
      </c>
      <c r="P268" s="1"/>
      <c r="Q268" s="1"/>
      <c r="R268" s="1"/>
      <c r="S268" s="1"/>
      <c r="T268" s="1"/>
      <c r="U268" s="1"/>
      <c r="V268" s="1"/>
      <c r="W268" s="1"/>
      <c r="X268" s="1"/>
      <c r="Y268" s="13">
        <v>28.7626740000001</v>
      </c>
      <c r="Z268" s="13">
        <v>-82.728594000000001</v>
      </c>
      <c r="AA268" s="1"/>
      <c r="AB268" s="1"/>
      <c r="AC268" s="1"/>
      <c r="AD268" s="1"/>
      <c r="AE268" s="1"/>
      <c r="AF268" s="1"/>
      <c r="AG268" s="1"/>
      <c r="AH268" s="1"/>
      <c r="AI268" s="1"/>
      <c r="AJ268" s="1"/>
      <c r="AK268" s="1"/>
      <c r="AL268" s="1"/>
      <c r="AM268" s="1"/>
    </row>
    <row r="269" spans="1:39" ht="14.25" customHeight="1" x14ac:dyDescent="0.55000000000000004">
      <c r="A269" s="12">
        <v>268</v>
      </c>
      <c r="B269" s="1" t="s">
        <v>19</v>
      </c>
      <c r="C269" s="1" t="s">
        <v>173</v>
      </c>
      <c r="D269" s="1" t="s">
        <v>174</v>
      </c>
      <c r="E269" s="1" t="s">
        <v>22</v>
      </c>
      <c r="F269" s="12" t="s">
        <v>175</v>
      </c>
      <c r="G269" s="2">
        <v>42499</v>
      </c>
      <c r="H269" s="12">
        <v>2016</v>
      </c>
      <c r="I269" s="12">
        <v>5</v>
      </c>
      <c r="J269" s="12" t="str">
        <f t="shared" si="0"/>
        <v>1 - Spring</v>
      </c>
      <c r="K269" s="1"/>
      <c r="L269" s="1"/>
      <c r="M269" s="1"/>
      <c r="N269" s="12" t="s">
        <v>2789</v>
      </c>
      <c r="O269" s="1" t="s">
        <v>162</v>
      </c>
      <c r="P269" s="1"/>
      <c r="Q269" s="1"/>
      <c r="R269" s="1"/>
      <c r="S269" s="1"/>
      <c r="T269" s="1"/>
      <c r="U269" s="1"/>
      <c r="V269" s="1"/>
      <c r="W269" s="1"/>
      <c r="X269" s="1"/>
      <c r="Y269" s="13">
        <v>28.766696999000001</v>
      </c>
      <c r="Z269" s="13">
        <v>-82.740129999999994</v>
      </c>
      <c r="AA269" s="1"/>
      <c r="AB269" s="1"/>
      <c r="AC269" s="1"/>
      <c r="AD269" s="1"/>
      <c r="AE269" s="1"/>
      <c r="AF269" s="1"/>
      <c r="AG269" s="1"/>
      <c r="AH269" s="1"/>
      <c r="AI269" s="1"/>
      <c r="AJ269" s="1"/>
      <c r="AK269" s="1"/>
      <c r="AL269" s="1"/>
      <c r="AM269" s="1"/>
    </row>
    <row r="270" spans="1:39" ht="14.25" customHeight="1" x14ac:dyDescent="0.55000000000000004">
      <c r="A270" s="12">
        <v>269</v>
      </c>
      <c r="B270" s="1" t="s">
        <v>19</v>
      </c>
      <c r="C270" s="1" t="s">
        <v>173</v>
      </c>
      <c r="D270" s="1" t="s">
        <v>174</v>
      </c>
      <c r="E270" s="1" t="s">
        <v>22</v>
      </c>
      <c r="F270" s="12" t="s">
        <v>175</v>
      </c>
      <c r="G270" s="2">
        <v>42499</v>
      </c>
      <c r="H270" s="12">
        <v>2016</v>
      </c>
      <c r="I270" s="12">
        <v>5</v>
      </c>
      <c r="J270" s="12" t="str">
        <f t="shared" si="0"/>
        <v>1 - Spring</v>
      </c>
      <c r="K270" s="1"/>
      <c r="L270" s="1"/>
      <c r="M270" s="1"/>
      <c r="N270" s="12" t="s">
        <v>2663</v>
      </c>
      <c r="O270" s="1" t="s">
        <v>179</v>
      </c>
      <c r="P270" s="1"/>
      <c r="Q270" s="1"/>
      <c r="R270" s="1"/>
      <c r="S270" s="1"/>
      <c r="T270" s="1"/>
      <c r="U270" s="1"/>
      <c r="V270" s="1"/>
      <c r="W270" s="1"/>
      <c r="X270" s="1"/>
      <c r="Y270" s="13">
        <v>28.7706130010001</v>
      </c>
      <c r="Z270" s="13">
        <v>-82.751375999999894</v>
      </c>
      <c r="AA270" s="1"/>
      <c r="AB270" s="1"/>
      <c r="AC270" s="1"/>
      <c r="AD270" s="1"/>
      <c r="AE270" s="1"/>
      <c r="AF270" s="1"/>
      <c r="AG270" s="1"/>
      <c r="AH270" s="1"/>
      <c r="AI270" s="1"/>
      <c r="AJ270" s="1"/>
      <c r="AK270" s="1"/>
      <c r="AL270" s="1"/>
      <c r="AM270" s="1"/>
    </row>
    <row r="271" spans="1:39" ht="14.25" customHeight="1" x14ac:dyDescent="0.55000000000000004">
      <c r="A271" s="12">
        <v>270</v>
      </c>
      <c r="B271" s="1" t="s">
        <v>19</v>
      </c>
      <c r="C271" s="1" t="s">
        <v>173</v>
      </c>
      <c r="D271" s="1" t="s">
        <v>174</v>
      </c>
      <c r="E271" s="1" t="s">
        <v>22</v>
      </c>
      <c r="F271" s="12" t="s">
        <v>175</v>
      </c>
      <c r="G271" s="2">
        <v>42499</v>
      </c>
      <c r="H271" s="12">
        <v>2016</v>
      </c>
      <c r="I271" s="12">
        <v>5</v>
      </c>
      <c r="J271" s="12" t="str">
        <f t="shared" si="0"/>
        <v>1 - Spring</v>
      </c>
      <c r="K271" s="1"/>
      <c r="L271" s="1"/>
      <c r="M271" s="1"/>
      <c r="N271" s="12" t="s">
        <v>2790</v>
      </c>
      <c r="O271" s="1" t="s">
        <v>179</v>
      </c>
      <c r="P271" s="1"/>
      <c r="Q271" s="1"/>
      <c r="R271" s="1"/>
      <c r="S271" s="1"/>
      <c r="T271" s="1"/>
      <c r="U271" s="1"/>
      <c r="V271" s="1"/>
      <c r="W271" s="1"/>
      <c r="X271" s="1"/>
      <c r="Y271" s="13">
        <v>28.7728250000001</v>
      </c>
      <c r="Z271" s="13">
        <v>-82.753580999999897</v>
      </c>
      <c r="AA271" s="1"/>
      <c r="AB271" s="1"/>
      <c r="AC271" s="1"/>
      <c r="AD271" s="1"/>
      <c r="AE271" s="1"/>
      <c r="AF271" s="1"/>
      <c r="AG271" s="1"/>
      <c r="AH271" s="1"/>
      <c r="AI271" s="1"/>
      <c r="AJ271" s="1"/>
      <c r="AK271" s="1"/>
      <c r="AL271" s="1"/>
      <c r="AM271" s="1"/>
    </row>
    <row r="272" spans="1:39" ht="14.25" customHeight="1" x14ac:dyDescent="0.55000000000000004">
      <c r="A272" s="12">
        <v>271</v>
      </c>
      <c r="B272" s="1" t="s">
        <v>19</v>
      </c>
      <c r="C272" s="1" t="s">
        <v>173</v>
      </c>
      <c r="D272" s="1" t="s">
        <v>174</v>
      </c>
      <c r="E272" s="1" t="s">
        <v>22</v>
      </c>
      <c r="F272" s="12" t="s">
        <v>175</v>
      </c>
      <c r="G272" s="2">
        <v>42499</v>
      </c>
      <c r="H272" s="12">
        <v>2016</v>
      </c>
      <c r="I272" s="12">
        <v>5</v>
      </c>
      <c r="J272" s="12" t="str">
        <f t="shared" si="0"/>
        <v>1 - Spring</v>
      </c>
      <c r="K272" s="1"/>
      <c r="L272" s="1"/>
      <c r="M272" s="1"/>
      <c r="N272" s="12" t="s">
        <v>2790</v>
      </c>
      <c r="O272" s="1" t="s">
        <v>179</v>
      </c>
      <c r="P272" s="1"/>
      <c r="Q272" s="1"/>
      <c r="R272" s="1"/>
      <c r="S272" s="1"/>
      <c r="T272" s="1"/>
      <c r="U272" s="1"/>
      <c r="V272" s="1"/>
      <c r="W272" s="1"/>
      <c r="X272" s="1"/>
      <c r="Y272" s="13">
        <v>28.773247000000001</v>
      </c>
      <c r="Z272" s="13">
        <v>-82.754212999999893</v>
      </c>
      <c r="AA272" s="1"/>
      <c r="AB272" s="1"/>
      <c r="AC272" s="1"/>
      <c r="AD272" s="1"/>
      <c r="AE272" s="1"/>
      <c r="AF272" s="1"/>
      <c r="AG272" s="1"/>
      <c r="AH272" s="1"/>
      <c r="AI272" s="1"/>
      <c r="AJ272" s="1"/>
      <c r="AK272" s="1"/>
      <c r="AL272" s="1"/>
      <c r="AM272" s="1"/>
    </row>
    <row r="273" spans="1:39" ht="14.25" customHeight="1" x14ac:dyDescent="0.55000000000000004">
      <c r="A273" s="12">
        <v>272</v>
      </c>
      <c r="B273" s="1" t="s">
        <v>19</v>
      </c>
      <c r="C273" s="1" t="s">
        <v>173</v>
      </c>
      <c r="D273" s="1" t="s">
        <v>174</v>
      </c>
      <c r="E273" s="1" t="s">
        <v>22</v>
      </c>
      <c r="F273" s="12" t="s">
        <v>175</v>
      </c>
      <c r="G273" s="2">
        <v>42499</v>
      </c>
      <c r="H273" s="12">
        <v>2016</v>
      </c>
      <c r="I273" s="12">
        <v>5</v>
      </c>
      <c r="J273" s="12" t="str">
        <f t="shared" si="0"/>
        <v>1 - Spring</v>
      </c>
      <c r="K273" s="1"/>
      <c r="L273" s="1"/>
      <c r="M273" s="1"/>
      <c r="N273" s="12" t="s">
        <v>2790</v>
      </c>
      <c r="O273" s="1" t="s">
        <v>162</v>
      </c>
      <c r="P273" s="1"/>
      <c r="Q273" s="1"/>
      <c r="R273" s="1"/>
      <c r="S273" s="1"/>
      <c r="T273" s="1"/>
      <c r="U273" s="1"/>
      <c r="V273" s="1"/>
      <c r="W273" s="1"/>
      <c r="X273" s="1"/>
      <c r="Y273" s="13">
        <v>28.7733190000001</v>
      </c>
      <c r="Z273" s="13">
        <v>-82.754349998999899</v>
      </c>
      <c r="AA273" s="1"/>
      <c r="AB273" s="1"/>
      <c r="AC273" s="1"/>
      <c r="AD273" s="1"/>
      <c r="AE273" s="1"/>
      <c r="AF273" s="1"/>
      <c r="AG273" s="1"/>
      <c r="AH273" s="1"/>
      <c r="AI273" s="1"/>
      <c r="AJ273" s="1"/>
      <c r="AK273" s="1"/>
      <c r="AL273" s="1"/>
      <c r="AM273" s="1"/>
    </row>
    <row r="274" spans="1:39" ht="14.25" customHeight="1" x14ac:dyDescent="0.55000000000000004">
      <c r="A274" s="12">
        <v>273</v>
      </c>
      <c r="B274" s="1" t="s">
        <v>19</v>
      </c>
      <c r="C274" s="1" t="s">
        <v>173</v>
      </c>
      <c r="D274" s="1" t="s">
        <v>174</v>
      </c>
      <c r="E274" s="1" t="s">
        <v>22</v>
      </c>
      <c r="F274" s="12" t="s">
        <v>175</v>
      </c>
      <c r="G274" s="2">
        <v>42499</v>
      </c>
      <c r="H274" s="12">
        <v>2016</v>
      </c>
      <c r="I274" s="12">
        <v>5</v>
      </c>
      <c r="J274" s="12" t="str">
        <f t="shared" si="0"/>
        <v>1 - Spring</v>
      </c>
      <c r="K274" s="1"/>
      <c r="L274" s="1"/>
      <c r="M274" s="1"/>
      <c r="N274" s="12" t="s">
        <v>2791</v>
      </c>
      <c r="O274" s="1" t="s">
        <v>179</v>
      </c>
      <c r="P274" s="1"/>
      <c r="Q274" s="1"/>
      <c r="R274" s="1"/>
      <c r="S274" s="1"/>
      <c r="T274" s="1"/>
      <c r="U274" s="1"/>
      <c r="V274" s="1"/>
      <c r="W274" s="1"/>
      <c r="X274" s="1"/>
      <c r="Y274" s="13">
        <v>28.7743590000001</v>
      </c>
      <c r="Z274" s="13">
        <v>-82.756178000000006</v>
      </c>
      <c r="AA274" s="1"/>
      <c r="AB274" s="1"/>
      <c r="AC274" s="1"/>
      <c r="AD274" s="1"/>
      <c r="AE274" s="1"/>
      <c r="AF274" s="1"/>
      <c r="AG274" s="1"/>
      <c r="AH274" s="1"/>
      <c r="AI274" s="1"/>
      <c r="AJ274" s="1"/>
      <c r="AK274" s="1"/>
      <c r="AL274" s="1"/>
      <c r="AM274" s="1"/>
    </row>
    <row r="275" spans="1:39" ht="14.25" customHeight="1" x14ac:dyDescent="0.55000000000000004">
      <c r="A275" s="12">
        <v>274</v>
      </c>
      <c r="B275" s="1" t="s">
        <v>19</v>
      </c>
      <c r="C275" s="1" t="s">
        <v>173</v>
      </c>
      <c r="D275" s="1" t="s">
        <v>174</v>
      </c>
      <c r="E275" s="1" t="s">
        <v>22</v>
      </c>
      <c r="F275" s="12" t="s">
        <v>175</v>
      </c>
      <c r="G275" s="2">
        <v>42499</v>
      </c>
      <c r="H275" s="12">
        <v>2016</v>
      </c>
      <c r="I275" s="12">
        <v>5</v>
      </c>
      <c r="J275" s="12" t="str">
        <f t="shared" si="0"/>
        <v>1 - Spring</v>
      </c>
      <c r="K275" s="1"/>
      <c r="L275" s="1"/>
      <c r="M275" s="1"/>
      <c r="N275" s="12" t="s">
        <v>2791</v>
      </c>
      <c r="O275" s="1" t="s">
        <v>179</v>
      </c>
      <c r="P275" s="1"/>
      <c r="Q275" s="1"/>
      <c r="R275" s="1"/>
      <c r="S275" s="1"/>
      <c r="T275" s="1"/>
      <c r="U275" s="1"/>
      <c r="V275" s="1"/>
      <c r="W275" s="1"/>
      <c r="X275" s="1"/>
      <c r="Y275" s="13">
        <v>28.774643999999999</v>
      </c>
      <c r="Z275" s="13">
        <v>-82.756739999000004</v>
      </c>
      <c r="AA275" s="1"/>
      <c r="AB275" s="1"/>
      <c r="AC275" s="1"/>
      <c r="AD275" s="1"/>
      <c r="AE275" s="1"/>
      <c r="AF275" s="1"/>
      <c r="AG275" s="1"/>
      <c r="AH275" s="1"/>
      <c r="AI275" s="1"/>
      <c r="AJ275" s="1"/>
      <c r="AK275" s="1"/>
      <c r="AL275" s="1"/>
      <c r="AM275" s="1"/>
    </row>
    <row r="276" spans="1:39" ht="14.25" customHeight="1" x14ac:dyDescent="0.55000000000000004">
      <c r="A276" s="12">
        <v>275</v>
      </c>
      <c r="B276" s="1" t="s">
        <v>19</v>
      </c>
      <c r="C276" s="1" t="s">
        <v>173</v>
      </c>
      <c r="D276" s="1" t="s">
        <v>174</v>
      </c>
      <c r="E276" s="1" t="s">
        <v>22</v>
      </c>
      <c r="F276" s="12" t="s">
        <v>175</v>
      </c>
      <c r="G276" s="2">
        <v>42499</v>
      </c>
      <c r="H276" s="12">
        <v>2016</v>
      </c>
      <c r="I276" s="12">
        <v>5</v>
      </c>
      <c r="J276" s="12" t="str">
        <f t="shared" si="0"/>
        <v>1 - Spring</v>
      </c>
      <c r="K276" s="1"/>
      <c r="L276" s="1"/>
      <c r="M276" s="1"/>
      <c r="N276" s="12" t="s">
        <v>2792</v>
      </c>
      <c r="O276" s="1" t="s">
        <v>179</v>
      </c>
      <c r="P276" s="1"/>
      <c r="Q276" s="1"/>
      <c r="R276" s="1"/>
      <c r="S276" s="1"/>
      <c r="T276" s="1"/>
      <c r="U276" s="1"/>
      <c r="V276" s="1"/>
      <c r="W276" s="1"/>
      <c r="X276" s="1"/>
      <c r="Y276" s="13">
        <v>28.776343001000001</v>
      </c>
      <c r="Z276" s="13">
        <v>-82.759066000000004</v>
      </c>
      <c r="AA276" s="1"/>
      <c r="AB276" s="1"/>
      <c r="AC276" s="1"/>
      <c r="AD276" s="1"/>
      <c r="AE276" s="1"/>
      <c r="AF276" s="1"/>
      <c r="AG276" s="1"/>
      <c r="AH276" s="1"/>
      <c r="AI276" s="1"/>
      <c r="AJ276" s="1"/>
      <c r="AK276" s="1"/>
      <c r="AL276" s="1"/>
      <c r="AM276" s="1"/>
    </row>
    <row r="277" spans="1:39" ht="14.25" customHeight="1" x14ac:dyDescent="0.55000000000000004">
      <c r="A277" s="12">
        <v>276</v>
      </c>
      <c r="B277" s="1" t="s">
        <v>19</v>
      </c>
      <c r="C277" s="1" t="s">
        <v>173</v>
      </c>
      <c r="D277" s="1" t="s">
        <v>174</v>
      </c>
      <c r="E277" s="1" t="s">
        <v>22</v>
      </c>
      <c r="F277" s="12" t="s">
        <v>175</v>
      </c>
      <c r="G277" s="2">
        <v>42499</v>
      </c>
      <c r="H277" s="12">
        <v>2016</v>
      </c>
      <c r="I277" s="12">
        <v>5</v>
      </c>
      <c r="J277" s="12" t="str">
        <f t="shared" si="0"/>
        <v>1 - Spring</v>
      </c>
      <c r="K277" s="1"/>
      <c r="L277" s="1"/>
      <c r="M277" s="1"/>
      <c r="N277" s="12" t="s">
        <v>2793</v>
      </c>
      <c r="O277" s="1" t="s">
        <v>179</v>
      </c>
      <c r="P277" s="1"/>
      <c r="Q277" s="1"/>
      <c r="R277" s="1"/>
      <c r="S277" s="1"/>
      <c r="T277" s="1"/>
      <c r="U277" s="1"/>
      <c r="V277" s="1"/>
      <c r="W277" s="1"/>
      <c r="X277" s="1"/>
      <c r="Y277" s="13">
        <v>28.7784270000001</v>
      </c>
      <c r="Z277" s="13">
        <v>-82.761946999000003</v>
      </c>
      <c r="AA277" s="1"/>
      <c r="AB277" s="1"/>
      <c r="AC277" s="1"/>
      <c r="AD277" s="1"/>
      <c r="AE277" s="1"/>
      <c r="AF277" s="1"/>
      <c r="AG277" s="1"/>
      <c r="AH277" s="1"/>
      <c r="AI277" s="1"/>
      <c r="AJ277" s="1"/>
      <c r="AK277" s="1"/>
      <c r="AL277" s="1"/>
      <c r="AM277" s="1"/>
    </row>
    <row r="278" spans="1:39" ht="14.25" customHeight="1" x14ac:dyDescent="0.55000000000000004">
      <c r="A278" s="12">
        <v>277</v>
      </c>
      <c r="B278" s="1" t="s">
        <v>19</v>
      </c>
      <c r="C278" s="1" t="s">
        <v>173</v>
      </c>
      <c r="D278" s="1" t="s">
        <v>174</v>
      </c>
      <c r="E278" s="1" t="s">
        <v>22</v>
      </c>
      <c r="F278" s="12" t="s">
        <v>175</v>
      </c>
      <c r="G278" s="2">
        <v>42499</v>
      </c>
      <c r="H278" s="12">
        <v>2016</v>
      </c>
      <c r="I278" s="12">
        <v>5</v>
      </c>
      <c r="J278" s="12" t="str">
        <f t="shared" si="0"/>
        <v>1 - Spring</v>
      </c>
      <c r="K278" s="1"/>
      <c r="L278" s="1"/>
      <c r="M278" s="1"/>
      <c r="N278" s="12" t="s">
        <v>2793</v>
      </c>
      <c r="O278" s="1" t="s">
        <v>179</v>
      </c>
      <c r="P278" s="1"/>
      <c r="Q278" s="1"/>
      <c r="R278" s="1"/>
      <c r="S278" s="1"/>
      <c r="T278" s="1"/>
      <c r="U278" s="1"/>
      <c r="V278" s="1"/>
      <c r="W278" s="1"/>
      <c r="X278" s="1"/>
      <c r="Y278" s="13">
        <v>28.778486000000001</v>
      </c>
      <c r="Z278" s="13">
        <v>-82.762029999999996</v>
      </c>
      <c r="AA278" s="1"/>
      <c r="AB278" s="1"/>
      <c r="AC278" s="1"/>
      <c r="AD278" s="1"/>
      <c r="AE278" s="1"/>
      <c r="AF278" s="1"/>
      <c r="AG278" s="1"/>
      <c r="AH278" s="1"/>
      <c r="AI278" s="1"/>
      <c r="AJ278" s="1"/>
      <c r="AK278" s="1"/>
      <c r="AL278" s="1"/>
      <c r="AM278" s="1"/>
    </row>
    <row r="279" spans="1:39" ht="14.25" customHeight="1" x14ac:dyDescent="0.55000000000000004">
      <c r="A279" s="12">
        <v>278</v>
      </c>
      <c r="B279" s="1" t="s">
        <v>19</v>
      </c>
      <c r="C279" s="1" t="s">
        <v>173</v>
      </c>
      <c r="D279" s="1" t="s">
        <v>174</v>
      </c>
      <c r="E279" s="1" t="s">
        <v>22</v>
      </c>
      <c r="F279" s="12" t="s">
        <v>175</v>
      </c>
      <c r="G279" s="2">
        <v>42499</v>
      </c>
      <c r="H279" s="12">
        <v>2016</v>
      </c>
      <c r="I279" s="12">
        <v>5</v>
      </c>
      <c r="J279" s="12" t="str">
        <f t="shared" si="0"/>
        <v>1 - Spring</v>
      </c>
      <c r="K279" s="1"/>
      <c r="L279" s="1"/>
      <c r="M279" s="1"/>
      <c r="N279" s="12" t="s">
        <v>2794</v>
      </c>
      <c r="O279" s="1" t="s">
        <v>179</v>
      </c>
      <c r="P279" s="1"/>
      <c r="Q279" s="1"/>
      <c r="R279" s="1"/>
      <c r="S279" s="1"/>
      <c r="T279" s="1"/>
      <c r="U279" s="1"/>
      <c r="V279" s="1"/>
      <c r="W279" s="1"/>
      <c r="X279" s="1"/>
      <c r="Y279" s="13">
        <v>28.779747999000101</v>
      </c>
      <c r="Z279" s="13">
        <v>-82.763735999999895</v>
      </c>
      <c r="AA279" s="1"/>
      <c r="AB279" s="1"/>
      <c r="AC279" s="1"/>
      <c r="AD279" s="1"/>
      <c r="AE279" s="1"/>
      <c r="AF279" s="1"/>
      <c r="AG279" s="1"/>
      <c r="AH279" s="1"/>
      <c r="AI279" s="1"/>
      <c r="AJ279" s="1"/>
      <c r="AK279" s="1"/>
      <c r="AL279" s="1"/>
      <c r="AM279" s="1"/>
    </row>
    <row r="280" spans="1:39" ht="14.25" customHeight="1" x14ac:dyDescent="0.55000000000000004">
      <c r="A280" s="12">
        <v>279</v>
      </c>
      <c r="B280" s="1" t="s">
        <v>19</v>
      </c>
      <c r="C280" s="1" t="s">
        <v>173</v>
      </c>
      <c r="D280" s="1" t="s">
        <v>174</v>
      </c>
      <c r="E280" s="1" t="s">
        <v>22</v>
      </c>
      <c r="F280" s="12" t="s">
        <v>175</v>
      </c>
      <c r="G280" s="2">
        <v>42499</v>
      </c>
      <c r="H280" s="12">
        <v>2016</v>
      </c>
      <c r="I280" s="12">
        <v>5</v>
      </c>
      <c r="J280" s="12" t="str">
        <f t="shared" si="0"/>
        <v>1 - Spring</v>
      </c>
      <c r="K280" s="1"/>
      <c r="L280" s="1"/>
      <c r="M280" s="1"/>
      <c r="N280" s="12" t="s">
        <v>2795</v>
      </c>
      <c r="O280" s="1" t="s">
        <v>179</v>
      </c>
      <c r="P280" s="1"/>
      <c r="Q280" s="1"/>
      <c r="R280" s="1"/>
      <c r="S280" s="1"/>
      <c r="T280" s="1"/>
      <c r="U280" s="1"/>
      <c r="V280" s="1"/>
      <c r="W280" s="1"/>
      <c r="X280" s="1"/>
      <c r="Y280" s="13">
        <v>28.780168000000099</v>
      </c>
      <c r="Z280" s="13">
        <v>-82.764326999999994</v>
      </c>
      <c r="AA280" s="1"/>
      <c r="AB280" s="1"/>
      <c r="AC280" s="1"/>
      <c r="AD280" s="1"/>
      <c r="AE280" s="1"/>
      <c r="AF280" s="1"/>
      <c r="AG280" s="1"/>
      <c r="AH280" s="1"/>
      <c r="AI280" s="1"/>
      <c r="AJ280" s="1"/>
      <c r="AK280" s="1"/>
      <c r="AL280" s="1"/>
      <c r="AM280" s="1"/>
    </row>
    <row r="281" spans="1:39" ht="14.25" customHeight="1" x14ac:dyDescent="0.55000000000000004">
      <c r="A281" s="12">
        <v>280</v>
      </c>
      <c r="B281" s="1" t="s">
        <v>19</v>
      </c>
      <c r="C281" s="1" t="s">
        <v>173</v>
      </c>
      <c r="D281" s="1" t="s">
        <v>174</v>
      </c>
      <c r="E281" s="1" t="s">
        <v>22</v>
      </c>
      <c r="F281" s="12" t="s">
        <v>175</v>
      </c>
      <c r="G281" s="2">
        <v>42499</v>
      </c>
      <c r="H281" s="12">
        <v>2016</v>
      </c>
      <c r="I281" s="12">
        <v>5</v>
      </c>
      <c r="J281" s="12" t="str">
        <f t="shared" si="0"/>
        <v>1 - Spring</v>
      </c>
      <c r="K281" s="1"/>
      <c r="L281" s="1"/>
      <c r="M281" s="1"/>
      <c r="N281" s="12" t="s">
        <v>2796</v>
      </c>
      <c r="O281" s="1" t="s">
        <v>179</v>
      </c>
      <c r="P281" s="1"/>
      <c r="Q281" s="1"/>
      <c r="R281" s="1"/>
      <c r="S281" s="1"/>
      <c r="T281" s="1"/>
      <c r="U281" s="1"/>
      <c r="V281" s="1"/>
      <c r="W281" s="1"/>
      <c r="X281" s="1"/>
      <c r="Y281" s="13">
        <v>28.781579999000002</v>
      </c>
      <c r="Z281" s="13">
        <v>-82.766069000000002</v>
      </c>
      <c r="AA281" s="1"/>
      <c r="AB281" s="1"/>
      <c r="AC281" s="1"/>
      <c r="AD281" s="1"/>
      <c r="AE281" s="1"/>
      <c r="AF281" s="1"/>
      <c r="AG281" s="1"/>
      <c r="AH281" s="1"/>
      <c r="AI281" s="1"/>
      <c r="AJ281" s="1"/>
      <c r="AK281" s="1"/>
      <c r="AL281" s="1"/>
      <c r="AM281" s="1"/>
    </row>
    <row r="282" spans="1:39" ht="14.25" customHeight="1" x14ac:dyDescent="0.55000000000000004">
      <c r="A282" s="12">
        <v>281</v>
      </c>
      <c r="B282" s="1" t="s">
        <v>19</v>
      </c>
      <c r="C282" s="1" t="s">
        <v>173</v>
      </c>
      <c r="D282" s="1" t="s">
        <v>174</v>
      </c>
      <c r="E282" s="1" t="s">
        <v>22</v>
      </c>
      <c r="F282" s="12" t="s">
        <v>175</v>
      </c>
      <c r="G282" s="2">
        <v>42499</v>
      </c>
      <c r="H282" s="12">
        <v>2016</v>
      </c>
      <c r="I282" s="12">
        <v>5</v>
      </c>
      <c r="J282" s="12" t="str">
        <f t="shared" si="0"/>
        <v>1 - Spring</v>
      </c>
      <c r="K282" s="1"/>
      <c r="L282" s="1"/>
      <c r="M282" s="1"/>
      <c r="N282" s="12" t="s">
        <v>2796</v>
      </c>
      <c r="O282" s="1" t="s">
        <v>179</v>
      </c>
      <c r="P282" s="1"/>
      <c r="Q282" s="1"/>
      <c r="R282" s="1"/>
      <c r="S282" s="1"/>
      <c r="T282" s="1"/>
      <c r="U282" s="1"/>
      <c r="V282" s="1"/>
      <c r="W282" s="1"/>
      <c r="X282" s="1"/>
      <c r="Y282" s="13">
        <v>28.781635000000101</v>
      </c>
      <c r="Z282" s="13">
        <v>-82.766158000000004</v>
      </c>
      <c r="AA282" s="1"/>
      <c r="AB282" s="1"/>
      <c r="AC282" s="1"/>
      <c r="AD282" s="1"/>
      <c r="AE282" s="1"/>
      <c r="AF282" s="1"/>
      <c r="AG282" s="1"/>
      <c r="AH282" s="1"/>
      <c r="AI282" s="1"/>
      <c r="AJ282" s="1"/>
      <c r="AK282" s="1"/>
      <c r="AL282" s="1"/>
      <c r="AM282" s="1"/>
    </row>
    <row r="283" spans="1:39" ht="14.25" customHeight="1" x14ac:dyDescent="0.55000000000000004">
      <c r="A283" s="12">
        <v>282</v>
      </c>
      <c r="B283" s="1" t="s">
        <v>19</v>
      </c>
      <c r="C283" s="1" t="s">
        <v>173</v>
      </c>
      <c r="D283" s="1" t="s">
        <v>174</v>
      </c>
      <c r="E283" s="1" t="s">
        <v>22</v>
      </c>
      <c r="F283" s="12" t="s">
        <v>175</v>
      </c>
      <c r="G283" s="2">
        <v>42499</v>
      </c>
      <c r="H283" s="12">
        <v>2016</v>
      </c>
      <c r="I283" s="12">
        <v>5</v>
      </c>
      <c r="J283" s="12" t="str">
        <f t="shared" si="0"/>
        <v>1 - Spring</v>
      </c>
      <c r="K283" s="1"/>
      <c r="L283" s="1"/>
      <c r="M283" s="1"/>
      <c r="N283" s="12" t="s">
        <v>2796</v>
      </c>
      <c r="O283" s="1" t="s">
        <v>179</v>
      </c>
      <c r="P283" s="1"/>
      <c r="Q283" s="1"/>
      <c r="R283" s="1"/>
      <c r="S283" s="1"/>
      <c r="T283" s="1"/>
      <c r="U283" s="1"/>
      <c r="V283" s="1"/>
      <c r="W283" s="1"/>
      <c r="X283" s="1"/>
      <c r="Y283" s="13">
        <v>28.7818280000001</v>
      </c>
      <c r="Z283" s="13">
        <v>-82.766564000000002</v>
      </c>
      <c r="AA283" s="1"/>
      <c r="AB283" s="1"/>
      <c r="AC283" s="1"/>
      <c r="AD283" s="1"/>
      <c r="AE283" s="1"/>
      <c r="AF283" s="1"/>
      <c r="AG283" s="1"/>
      <c r="AH283" s="1"/>
      <c r="AI283" s="1"/>
      <c r="AJ283" s="1"/>
      <c r="AK283" s="1"/>
      <c r="AL283" s="1"/>
      <c r="AM283" s="1"/>
    </row>
    <row r="284" spans="1:39" ht="14.25" customHeight="1" x14ac:dyDescent="0.55000000000000004">
      <c r="A284" s="12">
        <v>283</v>
      </c>
      <c r="B284" s="1" t="s">
        <v>19</v>
      </c>
      <c r="C284" s="1" t="s">
        <v>173</v>
      </c>
      <c r="D284" s="1" t="s">
        <v>174</v>
      </c>
      <c r="E284" s="1" t="s">
        <v>22</v>
      </c>
      <c r="F284" s="12" t="s">
        <v>175</v>
      </c>
      <c r="G284" s="2">
        <v>42499</v>
      </c>
      <c r="H284" s="12">
        <v>2016</v>
      </c>
      <c r="I284" s="12">
        <v>5</v>
      </c>
      <c r="J284" s="12" t="str">
        <f t="shared" si="0"/>
        <v>1 - Spring</v>
      </c>
      <c r="K284" s="1"/>
      <c r="L284" s="1"/>
      <c r="M284" s="1"/>
      <c r="N284" s="12" t="s">
        <v>2797</v>
      </c>
      <c r="O284" s="1" t="s">
        <v>179</v>
      </c>
      <c r="P284" s="1"/>
      <c r="Q284" s="1"/>
      <c r="R284" s="1"/>
      <c r="S284" s="1"/>
      <c r="T284" s="1"/>
      <c r="U284" s="1"/>
      <c r="V284" s="1"/>
      <c r="W284" s="1"/>
      <c r="X284" s="1"/>
      <c r="Y284" s="13">
        <v>28.781923000000099</v>
      </c>
      <c r="Z284" s="13">
        <v>-82.766683999999898</v>
      </c>
      <c r="AA284" s="1"/>
      <c r="AB284" s="1"/>
      <c r="AC284" s="1"/>
      <c r="AD284" s="1"/>
      <c r="AE284" s="1"/>
      <c r="AF284" s="1"/>
      <c r="AG284" s="1"/>
      <c r="AH284" s="1"/>
      <c r="AI284" s="1"/>
      <c r="AJ284" s="1"/>
      <c r="AK284" s="1"/>
      <c r="AL284" s="1"/>
      <c r="AM284" s="1"/>
    </row>
    <row r="285" spans="1:39" ht="14.25" customHeight="1" x14ac:dyDescent="0.55000000000000004">
      <c r="A285" s="12">
        <v>284</v>
      </c>
      <c r="B285" s="1" t="s">
        <v>19</v>
      </c>
      <c r="C285" s="1" t="s">
        <v>173</v>
      </c>
      <c r="D285" s="1" t="s">
        <v>174</v>
      </c>
      <c r="E285" s="1" t="s">
        <v>22</v>
      </c>
      <c r="F285" s="12" t="s">
        <v>175</v>
      </c>
      <c r="G285" s="2">
        <v>42499</v>
      </c>
      <c r="H285" s="12">
        <v>2016</v>
      </c>
      <c r="I285" s="12">
        <v>5</v>
      </c>
      <c r="J285" s="12" t="str">
        <f t="shared" si="0"/>
        <v>1 - Spring</v>
      </c>
      <c r="K285" s="1"/>
      <c r="L285" s="1"/>
      <c r="M285" s="1"/>
      <c r="N285" s="12" t="s">
        <v>2797</v>
      </c>
      <c r="O285" s="1" t="s">
        <v>179</v>
      </c>
      <c r="P285" s="1"/>
      <c r="Q285" s="1"/>
      <c r="R285" s="1"/>
      <c r="S285" s="1"/>
      <c r="T285" s="1"/>
      <c r="U285" s="1"/>
      <c r="V285" s="1"/>
      <c r="W285" s="1"/>
      <c r="X285" s="1"/>
      <c r="Y285" s="13">
        <v>28.7823320000001</v>
      </c>
      <c r="Z285" s="13">
        <v>-82.767132999999902</v>
      </c>
      <c r="AA285" s="1"/>
      <c r="AB285" s="1"/>
      <c r="AC285" s="1"/>
      <c r="AD285" s="1"/>
      <c r="AE285" s="1"/>
      <c r="AF285" s="1"/>
      <c r="AG285" s="1"/>
      <c r="AH285" s="1"/>
      <c r="AI285" s="1"/>
      <c r="AJ285" s="1"/>
      <c r="AK285" s="1"/>
      <c r="AL285" s="1"/>
      <c r="AM285" s="1"/>
    </row>
    <row r="286" spans="1:39" ht="14.25" customHeight="1" x14ac:dyDescent="0.55000000000000004">
      <c r="A286" s="12">
        <v>285</v>
      </c>
      <c r="B286" s="1" t="s">
        <v>19</v>
      </c>
      <c r="C286" s="1" t="s">
        <v>173</v>
      </c>
      <c r="D286" s="1" t="s">
        <v>174</v>
      </c>
      <c r="E286" s="1" t="s">
        <v>22</v>
      </c>
      <c r="F286" s="12" t="s">
        <v>175</v>
      </c>
      <c r="G286" s="2">
        <v>42499</v>
      </c>
      <c r="H286" s="12">
        <v>2016</v>
      </c>
      <c r="I286" s="12">
        <v>5</v>
      </c>
      <c r="J286" s="12" t="str">
        <f t="shared" si="0"/>
        <v>1 - Spring</v>
      </c>
      <c r="K286" s="1"/>
      <c r="L286" s="1"/>
      <c r="M286" s="1"/>
      <c r="N286" s="12" t="s">
        <v>2798</v>
      </c>
      <c r="O286" s="1" t="s">
        <v>179</v>
      </c>
      <c r="P286" s="1"/>
      <c r="Q286" s="1"/>
      <c r="R286" s="1"/>
      <c r="S286" s="1"/>
      <c r="T286" s="1"/>
      <c r="U286" s="1"/>
      <c r="V286" s="1"/>
      <c r="W286" s="1"/>
      <c r="X286" s="1"/>
      <c r="Y286" s="13">
        <v>28.783508998999999</v>
      </c>
      <c r="Z286" s="13">
        <v>-82.768991999999997</v>
      </c>
      <c r="AA286" s="1"/>
      <c r="AB286" s="1"/>
      <c r="AC286" s="1"/>
      <c r="AD286" s="1"/>
      <c r="AE286" s="1"/>
      <c r="AF286" s="1"/>
      <c r="AG286" s="1"/>
      <c r="AH286" s="1"/>
      <c r="AI286" s="1"/>
      <c r="AJ286" s="1"/>
      <c r="AK286" s="1"/>
      <c r="AL286" s="1"/>
      <c r="AM286" s="1"/>
    </row>
    <row r="287" spans="1:39" ht="14.25" customHeight="1" x14ac:dyDescent="0.55000000000000004">
      <c r="A287" s="12">
        <v>286</v>
      </c>
      <c r="B287" s="1" t="s">
        <v>19</v>
      </c>
      <c r="C287" s="1" t="s">
        <v>173</v>
      </c>
      <c r="D287" s="1" t="s">
        <v>174</v>
      </c>
      <c r="E287" s="1" t="s">
        <v>22</v>
      </c>
      <c r="F287" s="12" t="s">
        <v>175</v>
      </c>
      <c r="G287" s="2">
        <v>42499</v>
      </c>
      <c r="H287" s="12">
        <v>2016</v>
      </c>
      <c r="I287" s="12">
        <v>5</v>
      </c>
      <c r="J287" s="12" t="str">
        <f t="shared" si="0"/>
        <v>1 - Spring</v>
      </c>
      <c r="K287" s="1"/>
      <c r="L287" s="1"/>
      <c r="M287" s="1"/>
      <c r="N287" s="12" t="s">
        <v>2798</v>
      </c>
      <c r="O287" s="1" t="s">
        <v>179</v>
      </c>
      <c r="P287" s="1"/>
      <c r="Q287" s="1"/>
      <c r="R287" s="1"/>
      <c r="S287" s="1"/>
      <c r="T287" s="1"/>
      <c r="U287" s="1"/>
      <c r="V287" s="1"/>
      <c r="W287" s="1"/>
      <c r="X287" s="1"/>
      <c r="Y287" s="13">
        <v>28.783574999999999</v>
      </c>
      <c r="Z287" s="13">
        <v>-82.769067000000007</v>
      </c>
      <c r="AA287" s="1"/>
      <c r="AB287" s="1"/>
      <c r="AC287" s="1"/>
      <c r="AD287" s="1"/>
      <c r="AE287" s="1"/>
      <c r="AF287" s="1"/>
      <c r="AG287" s="1"/>
      <c r="AH287" s="1"/>
      <c r="AI287" s="1"/>
      <c r="AJ287" s="1"/>
      <c r="AK287" s="1"/>
      <c r="AL287" s="1"/>
      <c r="AM287" s="1"/>
    </row>
    <row r="288" spans="1:39" ht="14.25" customHeight="1" x14ac:dyDescent="0.55000000000000004">
      <c r="A288" s="12">
        <v>287</v>
      </c>
      <c r="B288" s="1" t="s">
        <v>19</v>
      </c>
      <c r="C288" s="1" t="s">
        <v>173</v>
      </c>
      <c r="D288" s="1" t="s">
        <v>174</v>
      </c>
      <c r="E288" s="1" t="s">
        <v>22</v>
      </c>
      <c r="F288" s="12" t="s">
        <v>175</v>
      </c>
      <c r="G288" s="2">
        <v>42499</v>
      </c>
      <c r="H288" s="12">
        <v>2016</v>
      </c>
      <c r="I288" s="12">
        <v>5</v>
      </c>
      <c r="J288" s="12" t="str">
        <f t="shared" si="0"/>
        <v>1 - Spring</v>
      </c>
      <c r="K288" s="1"/>
      <c r="L288" s="1"/>
      <c r="M288" s="1"/>
      <c r="N288" s="12" t="s">
        <v>2799</v>
      </c>
      <c r="O288" s="1" t="s">
        <v>179</v>
      </c>
      <c r="P288" s="1"/>
      <c r="Q288" s="1"/>
      <c r="R288" s="1"/>
      <c r="S288" s="1"/>
      <c r="T288" s="1"/>
      <c r="U288" s="1"/>
      <c r="V288" s="1"/>
      <c r="W288" s="1"/>
      <c r="X288" s="1"/>
      <c r="Y288" s="13">
        <v>28.785620999999999</v>
      </c>
      <c r="Z288" s="13">
        <v>-82.771784999999994</v>
      </c>
      <c r="AA288" s="1"/>
      <c r="AB288" s="1"/>
      <c r="AC288" s="1"/>
      <c r="AD288" s="1"/>
      <c r="AE288" s="1"/>
      <c r="AF288" s="1"/>
      <c r="AG288" s="1"/>
      <c r="AH288" s="1"/>
      <c r="AI288" s="1"/>
      <c r="AJ288" s="1"/>
      <c r="AK288" s="1"/>
      <c r="AL288" s="1"/>
      <c r="AM288" s="1"/>
    </row>
    <row r="289" spans="1:39" ht="14.25" customHeight="1" x14ac:dyDescent="0.55000000000000004">
      <c r="A289" s="12">
        <v>288</v>
      </c>
      <c r="B289" s="1" t="s">
        <v>19</v>
      </c>
      <c r="C289" s="1" t="s">
        <v>173</v>
      </c>
      <c r="D289" s="1" t="s">
        <v>174</v>
      </c>
      <c r="E289" s="1" t="s">
        <v>22</v>
      </c>
      <c r="F289" s="12" t="s">
        <v>175</v>
      </c>
      <c r="G289" s="2">
        <v>42499</v>
      </c>
      <c r="H289" s="12">
        <v>2016</v>
      </c>
      <c r="I289" s="12">
        <v>5</v>
      </c>
      <c r="J289" s="12" t="str">
        <f t="shared" si="0"/>
        <v>1 - Spring</v>
      </c>
      <c r="K289" s="1"/>
      <c r="L289" s="1"/>
      <c r="M289" s="1"/>
      <c r="N289" s="12" t="s">
        <v>2799</v>
      </c>
      <c r="O289" s="1" t="s">
        <v>179</v>
      </c>
      <c r="P289" s="1"/>
      <c r="Q289" s="1"/>
      <c r="R289" s="1"/>
      <c r="S289" s="1"/>
      <c r="T289" s="1"/>
      <c r="U289" s="1"/>
      <c r="V289" s="1"/>
      <c r="W289" s="1"/>
      <c r="X289" s="1"/>
      <c r="Y289" s="13">
        <v>28.786004999999999</v>
      </c>
      <c r="Z289" s="13">
        <v>-82.772588999999996</v>
      </c>
      <c r="AA289" s="1"/>
      <c r="AB289" s="1"/>
      <c r="AC289" s="1"/>
      <c r="AD289" s="1"/>
      <c r="AE289" s="1"/>
      <c r="AF289" s="1"/>
      <c r="AG289" s="1"/>
      <c r="AH289" s="1"/>
      <c r="AI289" s="1"/>
      <c r="AJ289" s="1"/>
      <c r="AK289" s="1"/>
      <c r="AL289" s="1"/>
      <c r="AM289" s="1"/>
    </row>
    <row r="290" spans="1:39" ht="14.25" customHeight="1" x14ac:dyDescent="0.55000000000000004">
      <c r="A290" s="12">
        <v>289</v>
      </c>
      <c r="B290" s="1" t="s">
        <v>19</v>
      </c>
      <c r="C290" s="1" t="s">
        <v>173</v>
      </c>
      <c r="D290" s="1" t="s">
        <v>174</v>
      </c>
      <c r="E290" s="1" t="s">
        <v>22</v>
      </c>
      <c r="F290" s="12" t="s">
        <v>175</v>
      </c>
      <c r="G290" s="2">
        <v>42499</v>
      </c>
      <c r="H290" s="12">
        <v>2016</v>
      </c>
      <c r="I290" s="12">
        <v>5</v>
      </c>
      <c r="J290" s="12" t="str">
        <f t="shared" si="0"/>
        <v>1 - Spring</v>
      </c>
      <c r="K290" s="1"/>
      <c r="L290" s="1"/>
      <c r="M290" s="1"/>
      <c r="N290" s="12" t="s">
        <v>2799</v>
      </c>
      <c r="O290" s="1" t="s">
        <v>162</v>
      </c>
      <c r="P290" s="1"/>
      <c r="Q290" s="1"/>
      <c r="R290" s="1"/>
      <c r="S290" s="1"/>
      <c r="T290" s="1"/>
      <c r="U290" s="1"/>
      <c r="V290" s="1"/>
      <c r="W290" s="1"/>
      <c r="X290" s="1"/>
      <c r="Y290" s="13">
        <v>28.785883000000101</v>
      </c>
      <c r="Z290" s="13">
        <v>-82.772288999999901</v>
      </c>
      <c r="AA290" s="1"/>
      <c r="AB290" s="1"/>
      <c r="AC290" s="1"/>
      <c r="AD290" s="1"/>
      <c r="AE290" s="1"/>
      <c r="AF290" s="1"/>
      <c r="AG290" s="1"/>
      <c r="AH290" s="1"/>
      <c r="AI290" s="1"/>
      <c r="AJ290" s="1"/>
      <c r="AK290" s="1"/>
      <c r="AL290" s="1"/>
      <c r="AM290" s="1"/>
    </row>
    <row r="291" spans="1:39" ht="14.25" customHeight="1" x14ac:dyDescent="0.55000000000000004">
      <c r="A291" s="12">
        <v>290</v>
      </c>
      <c r="B291" s="1" t="s">
        <v>19</v>
      </c>
      <c r="C291" s="1" t="s">
        <v>173</v>
      </c>
      <c r="D291" s="1" t="s">
        <v>174</v>
      </c>
      <c r="E291" s="1" t="s">
        <v>22</v>
      </c>
      <c r="F291" s="12" t="s">
        <v>175</v>
      </c>
      <c r="G291" s="2">
        <v>42499</v>
      </c>
      <c r="H291" s="12">
        <v>2016</v>
      </c>
      <c r="I291" s="12">
        <v>5</v>
      </c>
      <c r="J291" s="12" t="str">
        <f t="shared" si="0"/>
        <v>1 - Spring</v>
      </c>
      <c r="K291" s="1"/>
      <c r="L291" s="1"/>
      <c r="M291" s="1"/>
      <c r="N291" s="12" t="s">
        <v>2800</v>
      </c>
      <c r="O291" s="1" t="s">
        <v>179</v>
      </c>
      <c r="P291" s="1"/>
      <c r="Q291" s="1"/>
      <c r="R291" s="1"/>
      <c r="S291" s="1"/>
      <c r="T291" s="1"/>
      <c r="U291" s="1"/>
      <c r="V291" s="1"/>
      <c r="W291" s="1"/>
      <c r="X291" s="1"/>
      <c r="Y291" s="13">
        <v>28.786204000000101</v>
      </c>
      <c r="Z291" s="13">
        <v>-82.772924000000003</v>
      </c>
      <c r="AA291" s="1"/>
      <c r="AB291" s="1"/>
      <c r="AC291" s="1"/>
      <c r="AD291" s="1"/>
      <c r="AE291" s="1"/>
      <c r="AF291" s="1"/>
      <c r="AG291" s="1"/>
      <c r="AH291" s="1"/>
      <c r="AI291" s="1"/>
      <c r="AJ291" s="1"/>
      <c r="AK291" s="1"/>
      <c r="AL291" s="1"/>
      <c r="AM291" s="1"/>
    </row>
    <row r="292" spans="1:39" ht="14.25" customHeight="1" x14ac:dyDescent="0.55000000000000004">
      <c r="A292" s="12">
        <v>291</v>
      </c>
      <c r="B292" s="1" t="s">
        <v>19</v>
      </c>
      <c r="C292" s="1" t="s">
        <v>173</v>
      </c>
      <c r="D292" s="1" t="s">
        <v>174</v>
      </c>
      <c r="E292" s="1" t="s">
        <v>22</v>
      </c>
      <c r="F292" s="12" t="s">
        <v>175</v>
      </c>
      <c r="G292" s="2">
        <v>42499</v>
      </c>
      <c r="H292" s="12">
        <v>2016</v>
      </c>
      <c r="I292" s="12">
        <v>5</v>
      </c>
      <c r="J292" s="12" t="str">
        <f t="shared" si="0"/>
        <v>1 - Spring</v>
      </c>
      <c r="K292" s="1"/>
      <c r="L292" s="1"/>
      <c r="M292" s="1"/>
      <c r="N292" s="12" t="s">
        <v>2800</v>
      </c>
      <c r="O292" s="1" t="s">
        <v>179</v>
      </c>
      <c r="P292" s="1"/>
      <c r="Q292" s="1"/>
      <c r="R292" s="1"/>
      <c r="S292" s="1"/>
      <c r="T292" s="1"/>
      <c r="U292" s="1"/>
      <c r="V292" s="1"/>
      <c r="W292" s="1"/>
      <c r="X292" s="1"/>
      <c r="Y292" s="13">
        <v>28.786728</v>
      </c>
      <c r="Z292" s="13">
        <v>-82.773611000999907</v>
      </c>
      <c r="AA292" s="1"/>
      <c r="AB292" s="1"/>
      <c r="AC292" s="1"/>
      <c r="AD292" s="1"/>
      <c r="AE292" s="1"/>
      <c r="AF292" s="1"/>
      <c r="AG292" s="1"/>
      <c r="AH292" s="1"/>
      <c r="AI292" s="1"/>
      <c r="AJ292" s="1"/>
      <c r="AK292" s="1"/>
      <c r="AL292" s="1"/>
      <c r="AM292" s="1"/>
    </row>
    <row r="293" spans="1:39" ht="14.25" customHeight="1" x14ac:dyDescent="0.55000000000000004">
      <c r="A293" s="12">
        <v>292</v>
      </c>
      <c r="B293" s="1" t="s">
        <v>19</v>
      </c>
      <c r="C293" s="1" t="s">
        <v>173</v>
      </c>
      <c r="D293" s="1" t="s">
        <v>174</v>
      </c>
      <c r="E293" s="1" t="s">
        <v>22</v>
      </c>
      <c r="F293" s="12" t="s">
        <v>175</v>
      </c>
      <c r="G293" s="2">
        <v>42499</v>
      </c>
      <c r="H293" s="12">
        <v>2016</v>
      </c>
      <c r="I293" s="12">
        <v>5</v>
      </c>
      <c r="J293" s="12" t="str">
        <f t="shared" si="0"/>
        <v>1 - Spring</v>
      </c>
      <c r="K293" s="1"/>
      <c r="L293" s="1"/>
      <c r="M293" s="1"/>
      <c r="N293" s="12" t="s">
        <v>2801</v>
      </c>
      <c r="O293" s="1" t="s">
        <v>162</v>
      </c>
      <c r="P293" s="1"/>
      <c r="Q293" s="1"/>
      <c r="R293" s="1"/>
      <c r="S293" s="1"/>
      <c r="T293" s="1"/>
      <c r="U293" s="1"/>
      <c r="V293" s="1"/>
      <c r="W293" s="1"/>
      <c r="X293" s="1"/>
      <c r="Y293" s="13">
        <v>28.787058000000101</v>
      </c>
      <c r="Z293" s="13">
        <v>-82.774221000999901</v>
      </c>
      <c r="AA293" s="1"/>
      <c r="AB293" s="1"/>
      <c r="AC293" s="1"/>
      <c r="AD293" s="1"/>
      <c r="AE293" s="1"/>
      <c r="AF293" s="1"/>
      <c r="AG293" s="1"/>
      <c r="AH293" s="1"/>
      <c r="AI293" s="1"/>
      <c r="AJ293" s="1"/>
      <c r="AK293" s="1"/>
      <c r="AL293" s="1"/>
      <c r="AM293" s="1"/>
    </row>
    <row r="294" spans="1:39" ht="14.25" customHeight="1" x14ac:dyDescent="0.55000000000000004">
      <c r="A294" s="12">
        <v>293</v>
      </c>
      <c r="B294" s="1" t="s">
        <v>19</v>
      </c>
      <c r="C294" s="1" t="s">
        <v>173</v>
      </c>
      <c r="D294" s="1" t="s">
        <v>174</v>
      </c>
      <c r="E294" s="1" t="s">
        <v>22</v>
      </c>
      <c r="F294" s="12" t="s">
        <v>175</v>
      </c>
      <c r="G294" s="2">
        <v>42499</v>
      </c>
      <c r="H294" s="12">
        <v>2016</v>
      </c>
      <c r="I294" s="12">
        <v>5</v>
      </c>
      <c r="J294" s="12" t="str">
        <f t="shared" si="0"/>
        <v>1 - Spring</v>
      </c>
      <c r="K294" s="1"/>
      <c r="L294" s="1"/>
      <c r="M294" s="1"/>
      <c r="N294" s="12" t="s">
        <v>2674</v>
      </c>
      <c r="O294" s="1" t="s">
        <v>156</v>
      </c>
      <c r="P294" s="1"/>
      <c r="Q294" s="1"/>
      <c r="R294" s="1"/>
      <c r="S294" s="1"/>
      <c r="T294" s="1"/>
      <c r="U294" s="1"/>
      <c r="V294" s="1"/>
      <c r="W294" s="1"/>
      <c r="X294" s="1"/>
      <c r="Y294" s="13">
        <v>28.748066000000101</v>
      </c>
      <c r="Z294" s="13">
        <v>-82.789939999999902</v>
      </c>
      <c r="AA294" s="1"/>
      <c r="AB294" s="1"/>
      <c r="AC294" s="1"/>
      <c r="AD294" s="1"/>
      <c r="AE294" s="1"/>
      <c r="AF294" s="1"/>
      <c r="AG294" s="1"/>
      <c r="AH294" s="1"/>
      <c r="AI294" s="1"/>
      <c r="AJ294" s="1"/>
      <c r="AK294" s="1"/>
      <c r="AL294" s="1"/>
      <c r="AM294" s="1"/>
    </row>
    <row r="295" spans="1:39" ht="14.25" customHeight="1" x14ac:dyDescent="0.55000000000000004">
      <c r="A295" s="12">
        <v>294</v>
      </c>
      <c r="B295" s="1" t="s">
        <v>19</v>
      </c>
      <c r="C295" s="1" t="s">
        <v>173</v>
      </c>
      <c r="D295" s="1" t="s">
        <v>174</v>
      </c>
      <c r="E295" s="1" t="s">
        <v>22</v>
      </c>
      <c r="F295" s="12" t="s">
        <v>175</v>
      </c>
      <c r="G295" s="2">
        <v>42499</v>
      </c>
      <c r="H295" s="12">
        <v>2016</v>
      </c>
      <c r="I295" s="12">
        <v>5</v>
      </c>
      <c r="J295" s="12" t="str">
        <f t="shared" si="0"/>
        <v>1 - Spring</v>
      </c>
      <c r="K295" s="1"/>
      <c r="L295" s="1"/>
      <c r="M295" s="1"/>
      <c r="N295" s="12" t="s">
        <v>2700</v>
      </c>
      <c r="O295" s="1" t="s">
        <v>179</v>
      </c>
      <c r="P295" s="1"/>
      <c r="Q295" s="1"/>
      <c r="R295" s="1"/>
      <c r="S295" s="1"/>
      <c r="T295" s="1"/>
      <c r="U295" s="1"/>
      <c r="V295" s="1"/>
      <c r="W295" s="1"/>
      <c r="X295" s="1"/>
      <c r="Y295" s="13">
        <v>28.764263</v>
      </c>
      <c r="Z295" s="13">
        <v>-82.761122999999898</v>
      </c>
      <c r="AA295" s="1"/>
      <c r="AB295" s="1"/>
      <c r="AC295" s="1"/>
      <c r="AD295" s="1"/>
      <c r="AE295" s="1"/>
      <c r="AF295" s="1"/>
      <c r="AG295" s="1"/>
      <c r="AH295" s="1"/>
      <c r="AI295" s="1"/>
      <c r="AJ295" s="1"/>
      <c r="AK295" s="1"/>
      <c r="AL295" s="1"/>
      <c r="AM295" s="1"/>
    </row>
    <row r="296" spans="1:39" ht="14.25" customHeight="1" x14ac:dyDescent="0.55000000000000004">
      <c r="A296" s="12">
        <v>295</v>
      </c>
      <c r="B296" s="1" t="s">
        <v>19</v>
      </c>
      <c r="C296" s="1" t="s">
        <v>173</v>
      </c>
      <c r="D296" s="1" t="s">
        <v>174</v>
      </c>
      <c r="E296" s="1" t="s">
        <v>22</v>
      </c>
      <c r="F296" s="12" t="s">
        <v>175</v>
      </c>
      <c r="G296" s="2">
        <v>42499</v>
      </c>
      <c r="H296" s="12">
        <v>2016</v>
      </c>
      <c r="I296" s="12">
        <v>5</v>
      </c>
      <c r="J296" s="12" t="str">
        <f t="shared" si="0"/>
        <v>1 - Spring</v>
      </c>
      <c r="K296" s="1"/>
      <c r="L296" s="1"/>
      <c r="M296" s="1"/>
      <c r="N296" s="12" t="s">
        <v>2802</v>
      </c>
      <c r="O296" s="1" t="s">
        <v>179</v>
      </c>
      <c r="P296" s="1"/>
      <c r="Q296" s="1"/>
      <c r="R296" s="1"/>
      <c r="S296" s="1"/>
      <c r="T296" s="1"/>
      <c r="U296" s="1"/>
      <c r="V296" s="1"/>
      <c r="W296" s="1"/>
      <c r="X296" s="1"/>
      <c r="Y296" s="13">
        <v>28.767801000000102</v>
      </c>
      <c r="Z296" s="13">
        <v>-82.761748999999995</v>
      </c>
      <c r="AA296" s="1"/>
      <c r="AB296" s="1"/>
      <c r="AC296" s="1"/>
      <c r="AD296" s="1"/>
      <c r="AE296" s="1"/>
      <c r="AF296" s="1"/>
      <c r="AG296" s="1"/>
      <c r="AH296" s="1"/>
      <c r="AI296" s="1"/>
      <c r="AJ296" s="1"/>
      <c r="AK296" s="1"/>
      <c r="AL296" s="1"/>
      <c r="AM296" s="1"/>
    </row>
    <row r="297" spans="1:39" ht="14.25" customHeight="1" x14ac:dyDescent="0.55000000000000004">
      <c r="A297" s="12">
        <v>296</v>
      </c>
      <c r="B297" s="1" t="s">
        <v>19</v>
      </c>
      <c r="C297" s="1" t="s">
        <v>173</v>
      </c>
      <c r="D297" s="1" t="s">
        <v>174</v>
      </c>
      <c r="E297" s="1" t="s">
        <v>22</v>
      </c>
      <c r="F297" s="12" t="s">
        <v>175</v>
      </c>
      <c r="G297" s="2">
        <v>42499</v>
      </c>
      <c r="H297" s="12">
        <v>2016</v>
      </c>
      <c r="I297" s="12">
        <v>5</v>
      </c>
      <c r="J297" s="12" t="str">
        <f t="shared" si="0"/>
        <v>1 - Spring</v>
      </c>
      <c r="K297" s="1"/>
      <c r="L297" s="1"/>
      <c r="M297" s="1"/>
      <c r="N297" s="12" t="s">
        <v>2803</v>
      </c>
      <c r="O297" s="1" t="s">
        <v>156</v>
      </c>
      <c r="P297" s="1"/>
      <c r="Q297" s="1"/>
      <c r="R297" s="1"/>
      <c r="S297" s="1"/>
      <c r="T297" s="1"/>
      <c r="U297" s="1"/>
      <c r="V297" s="1"/>
      <c r="W297" s="1"/>
      <c r="X297" s="1"/>
      <c r="Y297" s="13">
        <v>28.7744420000001</v>
      </c>
      <c r="Z297" s="13">
        <v>-82.759209999999896</v>
      </c>
      <c r="AA297" s="1"/>
      <c r="AB297" s="1"/>
      <c r="AC297" s="1"/>
      <c r="AD297" s="1"/>
      <c r="AE297" s="1"/>
      <c r="AF297" s="1"/>
      <c r="AG297" s="1"/>
      <c r="AH297" s="1"/>
      <c r="AI297" s="1"/>
      <c r="AJ297" s="1"/>
      <c r="AK297" s="1"/>
      <c r="AL297" s="1"/>
      <c r="AM297" s="1"/>
    </row>
    <row r="298" spans="1:39" ht="14.25" customHeight="1" x14ac:dyDescent="0.55000000000000004">
      <c r="A298" s="12">
        <v>297</v>
      </c>
      <c r="B298" s="1" t="s">
        <v>19</v>
      </c>
      <c r="C298" s="1" t="s">
        <v>173</v>
      </c>
      <c r="D298" s="1" t="s">
        <v>174</v>
      </c>
      <c r="E298" s="1" t="s">
        <v>22</v>
      </c>
      <c r="F298" s="12" t="s">
        <v>175</v>
      </c>
      <c r="G298" s="2">
        <v>42499</v>
      </c>
      <c r="H298" s="12">
        <v>2016</v>
      </c>
      <c r="I298" s="12">
        <v>5</v>
      </c>
      <c r="J298" s="12" t="str">
        <f t="shared" si="0"/>
        <v>1 - Spring</v>
      </c>
      <c r="K298" s="1"/>
      <c r="L298" s="1"/>
      <c r="M298" s="1"/>
      <c r="N298" s="12" t="s">
        <v>2804</v>
      </c>
      <c r="O298" s="1" t="s">
        <v>179</v>
      </c>
      <c r="P298" s="1"/>
      <c r="Q298" s="1"/>
      <c r="R298" s="1"/>
      <c r="S298" s="1"/>
      <c r="T298" s="1"/>
      <c r="U298" s="1"/>
      <c r="V298" s="1"/>
      <c r="W298" s="1"/>
      <c r="X298" s="1"/>
      <c r="Y298" s="13">
        <v>28.777616001000101</v>
      </c>
      <c r="Z298" s="13">
        <v>-82.758410999999995</v>
      </c>
      <c r="AA298" s="1"/>
      <c r="AB298" s="1"/>
      <c r="AC298" s="1"/>
      <c r="AD298" s="1"/>
      <c r="AE298" s="1"/>
      <c r="AF298" s="1"/>
      <c r="AG298" s="1"/>
      <c r="AH298" s="1"/>
      <c r="AI298" s="1"/>
      <c r="AJ298" s="1"/>
      <c r="AK298" s="1"/>
      <c r="AL298" s="1"/>
      <c r="AM298" s="1"/>
    </row>
    <row r="299" spans="1:39" ht="14.25" customHeight="1" x14ac:dyDescent="0.55000000000000004">
      <c r="A299" s="12">
        <v>298</v>
      </c>
      <c r="B299" s="1" t="s">
        <v>19</v>
      </c>
      <c r="C299" s="1" t="s">
        <v>173</v>
      </c>
      <c r="D299" s="1" t="s">
        <v>174</v>
      </c>
      <c r="E299" s="1" t="s">
        <v>22</v>
      </c>
      <c r="F299" s="12" t="s">
        <v>175</v>
      </c>
      <c r="G299" s="2">
        <v>42499</v>
      </c>
      <c r="H299" s="12">
        <v>2016</v>
      </c>
      <c r="I299" s="12">
        <v>5</v>
      </c>
      <c r="J299" s="12" t="str">
        <f t="shared" si="0"/>
        <v>1 - Spring</v>
      </c>
      <c r="K299" s="1"/>
      <c r="L299" s="1"/>
      <c r="M299" s="1"/>
      <c r="N299" s="12" t="s">
        <v>2805</v>
      </c>
      <c r="O299" s="1" t="s">
        <v>179</v>
      </c>
      <c r="P299" s="1"/>
      <c r="Q299" s="1"/>
      <c r="R299" s="1"/>
      <c r="S299" s="1"/>
      <c r="T299" s="1"/>
      <c r="U299" s="1"/>
      <c r="V299" s="1"/>
      <c r="W299" s="1"/>
      <c r="X299" s="1"/>
      <c r="Y299" s="13">
        <v>28.782272999</v>
      </c>
      <c r="Z299" s="13">
        <v>-82.7592759999999</v>
      </c>
      <c r="AA299" s="1"/>
      <c r="AB299" s="1"/>
      <c r="AC299" s="1"/>
      <c r="AD299" s="1"/>
      <c r="AE299" s="1"/>
      <c r="AF299" s="1"/>
      <c r="AG299" s="1"/>
      <c r="AH299" s="1"/>
      <c r="AI299" s="1"/>
      <c r="AJ299" s="1"/>
      <c r="AK299" s="1"/>
      <c r="AL299" s="1"/>
      <c r="AM299" s="1"/>
    </row>
    <row r="300" spans="1:39" ht="14.25" customHeight="1" x14ac:dyDescent="0.55000000000000004">
      <c r="A300" s="12">
        <v>299</v>
      </c>
      <c r="B300" s="1" t="s">
        <v>19</v>
      </c>
      <c r="C300" s="1" t="s">
        <v>173</v>
      </c>
      <c r="D300" s="1" t="s">
        <v>174</v>
      </c>
      <c r="E300" s="1" t="s">
        <v>22</v>
      </c>
      <c r="F300" s="12" t="s">
        <v>175</v>
      </c>
      <c r="G300" s="2">
        <v>42499</v>
      </c>
      <c r="H300" s="12">
        <v>2016</v>
      </c>
      <c r="I300" s="12">
        <v>5</v>
      </c>
      <c r="J300" s="12" t="str">
        <f t="shared" si="0"/>
        <v>1 - Spring</v>
      </c>
      <c r="K300" s="1"/>
      <c r="L300" s="1"/>
      <c r="M300" s="1"/>
      <c r="N300" s="12" t="s">
        <v>2806</v>
      </c>
      <c r="O300" s="1" t="s">
        <v>156</v>
      </c>
      <c r="P300" s="1"/>
      <c r="Q300" s="1"/>
      <c r="R300" s="1"/>
      <c r="S300" s="1"/>
      <c r="T300" s="1"/>
      <c r="U300" s="1"/>
      <c r="V300" s="1"/>
      <c r="W300" s="1"/>
      <c r="X300" s="1"/>
      <c r="Y300" s="13">
        <v>28.7821250000001</v>
      </c>
      <c r="Z300" s="13">
        <v>-82.762718999999905</v>
      </c>
      <c r="AA300" s="1"/>
      <c r="AB300" s="1"/>
      <c r="AC300" s="1"/>
      <c r="AD300" s="1"/>
      <c r="AE300" s="1"/>
      <c r="AF300" s="1"/>
      <c r="AG300" s="1"/>
      <c r="AH300" s="1"/>
      <c r="AI300" s="1"/>
      <c r="AJ300" s="1"/>
      <c r="AK300" s="1"/>
      <c r="AL300" s="1"/>
      <c r="AM300" s="1"/>
    </row>
    <row r="301" spans="1:39" ht="14.25" customHeight="1" x14ac:dyDescent="0.55000000000000004">
      <c r="A301" s="12">
        <v>300</v>
      </c>
      <c r="B301" s="1" t="s">
        <v>19</v>
      </c>
      <c r="C301" s="1" t="s">
        <v>173</v>
      </c>
      <c r="D301" s="1" t="s">
        <v>174</v>
      </c>
      <c r="E301" s="1" t="s">
        <v>22</v>
      </c>
      <c r="F301" s="12" t="s">
        <v>175</v>
      </c>
      <c r="G301" s="2">
        <v>42500</v>
      </c>
      <c r="H301" s="12">
        <v>2016</v>
      </c>
      <c r="I301" s="12">
        <v>5</v>
      </c>
      <c r="J301" s="12" t="str">
        <f t="shared" si="0"/>
        <v>1 - Spring</v>
      </c>
      <c r="K301" s="1"/>
      <c r="L301" s="1"/>
      <c r="M301" s="1"/>
      <c r="N301" s="12" t="s">
        <v>2807</v>
      </c>
      <c r="O301" s="1" t="s">
        <v>179</v>
      </c>
      <c r="P301" s="1"/>
      <c r="Q301" s="1"/>
      <c r="R301" s="1"/>
      <c r="S301" s="1"/>
      <c r="T301" s="1"/>
      <c r="U301" s="1"/>
      <c r="V301" s="1"/>
      <c r="W301" s="1"/>
      <c r="X301" s="1"/>
      <c r="Y301" s="13">
        <v>28.828840000000099</v>
      </c>
      <c r="Z301" s="13">
        <v>-82.753540999999998</v>
      </c>
      <c r="AA301" s="1"/>
      <c r="AB301" s="1"/>
      <c r="AC301" s="1"/>
      <c r="AD301" s="1"/>
      <c r="AE301" s="1"/>
      <c r="AF301" s="1"/>
      <c r="AG301" s="1"/>
      <c r="AH301" s="1"/>
      <c r="AI301" s="1"/>
      <c r="AJ301" s="1"/>
      <c r="AK301" s="1"/>
      <c r="AL301" s="1"/>
      <c r="AM301" s="1"/>
    </row>
    <row r="302" spans="1:39" ht="14.25" customHeight="1" x14ac:dyDescent="0.55000000000000004">
      <c r="A302" s="12">
        <v>301</v>
      </c>
      <c r="B302" s="1" t="s">
        <v>19</v>
      </c>
      <c r="C302" s="1" t="s">
        <v>173</v>
      </c>
      <c r="D302" s="1" t="s">
        <v>174</v>
      </c>
      <c r="E302" s="1" t="s">
        <v>22</v>
      </c>
      <c r="F302" s="12" t="s">
        <v>175</v>
      </c>
      <c r="G302" s="2">
        <v>42500</v>
      </c>
      <c r="H302" s="12">
        <v>2016</v>
      </c>
      <c r="I302" s="12">
        <v>5</v>
      </c>
      <c r="J302" s="12" t="str">
        <f t="shared" si="0"/>
        <v>1 - Spring</v>
      </c>
      <c r="K302" s="1"/>
      <c r="L302" s="1"/>
      <c r="M302" s="1"/>
      <c r="N302" s="12" t="s">
        <v>2808</v>
      </c>
      <c r="O302" s="1" t="s">
        <v>179</v>
      </c>
      <c r="P302" s="1"/>
      <c r="Q302" s="1"/>
      <c r="R302" s="1"/>
      <c r="S302" s="1"/>
      <c r="T302" s="1"/>
      <c r="U302" s="1"/>
      <c r="V302" s="1"/>
      <c r="W302" s="1"/>
      <c r="X302" s="1"/>
      <c r="Y302" s="13">
        <v>28.821750000000101</v>
      </c>
      <c r="Z302" s="13">
        <v>-82.749899999999997</v>
      </c>
      <c r="AA302" s="1"/>
      <c r="AB302" s="1"/>
      <c r="AC302" s="1"/>
      <c r="AD302" s="1"/>
      <c r="AE302" s="1"/>
      <c r="AF302" s="1"/>
      <c r="AG302" s="1"/>
      <c r="AH302" s="1"/>
      <c r="AI302" s="1"/>
      <c r="AJ302" s="1"/>
      <c r="AK302" s="1"/>
      <c r="AL302" s="1"/>
      <c r="AM302" s="1"/>
    </row>
    <row r="303" spans="1:39" ht="14.25" customHeight="1" x14ac:dyDescent="0.55000000000000004">
      <c r="A303" s="12">
        <v>302</v>
      </c>
      <c r="B303" s="1" t="s">
        <v>19</v>
      </c>
      <c r="C303" s="1" t="s">
        <v>173</v>
      </c>
      <c r="D303" s="1" t="s">
        <v>174</v>
      </c>
      <c r="E303" s="1" t="s">
        <v>22</v>
      </c>
      <c r="F303" s="12" t="s">
        <v>175</v>
      </c>
      <c r="G303" s="2">
        <v>42500</v>
      </c>
      <c r="H303" s="12">
        <v>2016</v>
      </c>
      <c r="I303" s="12">
        <v>5</v>
      </c>
      <c r="J303" s="12" t="str">
        <f t="shared" si="0"/>
        <v>1 - Spring</v>
      </c>
      <c r="K303" s="1"/>
      <c r="L303" s="1"/>
      <c r="M303" s="1"/>
      <c r="N303" s="12" t="s">
        <v>2809</v>
      </c>
      <c r="O303" s="1" t="s">
        <v>156</v>
      </c>
      <c r="P303" s="1"/>
      <c r="Q303" s="1"/>
      <c r="R303" s="1"/>
      <c r="S303" s="1"/>
      <c r="T303" s="1"/>
      <c r="U303" s="1"/>
      <c r="V303" s="1"/>
      <c r="W303" s="1"/>
      <c r="X303" s="1"/>
      <c r="Y303" s="13">
        <v>28.818575000000099</v>
      </c>
      <c r="Z303" s="13">
        <v>-82.747879999999995</v>
      </c>
      <c r="AA303" s="1"/>
      <c r="AB303" s="1"/>
      <c r="AC303" s="1"/>
      <c r="AD303" s="1"/>
      <c r="AE303" s="1"/>
      <c r="AF303" s="1"/>
      <c r="AG303" s="1"/>
      <c r="AH303" s="1"/>
      <c r="AI303" s="1"/>
      <c r="AJ303" s="1"/>
      <c r="AK303" s="1"/>
      <c r="AL303" s="1"/>
      <c r="AM303" s="1"/>
    </row>
    <row r="304" spans="1:39" ht="14.25" customHeight="1" x14ac:dyDescent="0.55000000000000004">
      <c r="A304" s="12">
        <v>303</v>
      </c>
      <c r="B304" s="1" t="s">
        <v>19</v>
      </c>
      <c r="C304" s="1" t="s">
        <v>173</v>
      </c>
      <c r="D304" s="1" t="s">
        <v>174</v>
      </c>
      <c r="E304" s="1" t="s">
        <v>22</v>
      </c>
      <c r="F304" s="12" t="s">
        <v>175</v>
      </c>
      <c r="G304" s="2">
        <v>42500</v>
      </c>
      <c r="H304" s="12">
        <v>2016</v>
      </c>
      <c r="I304" s="12">
        <v>5</v>
      </c>
      <c r="J304" s="12" t="str">
        <f t="shared" si="0"/>
        <v>1 - Spring</v>
      </c>
      <c r="K304" s="1"/>
      <c r="L304" s="1"/>
      <c r="M304" s="1"/>
      <c r="N304" s="12" t="s">
        <v>2810</v>
      </c>
      <c r="O304" s="1" t="s">
        <v>179</v>
      </c>
      <c r="P304" s="1"/>
      <c r="Q304" s="1"/>
      <c r="R304" s="1"/>
      <c r="S304" s="1"/>
      <c r="T304" s="1"/>
      <c r="U304" s="1"/>
      <c r="V304" s="1"/>
      <c r="W304" s="1"/>
      <c r="X304" s="1"/>
      <c r="Y304" s="13">
        <v>28.817011999000002</v>
      </c>
      <c r="Z304" s="13">
        <v>-82.747150000000005</v>
      </c>
      <c r="AA304" s="1"/>
      <c r="AB304" s="1"/>
      <c r="AC304" s="1"/>
      <c r="AD304" s="1"/>
      <c r="AE304" s="1"/>
      <c r="AF304" s="1"/>
      <c r="AG304" s="1"/>
      <c r="AH304" s="1"/>
      <c r="AI304" s="1"/>
      <c r="AJ304" s="1"/>
      <c r="AK304" s="1"/>
      <c r="AL304" s="1"/>
      <c r="AM304" s="1"/>
    </row>
    <row r="305" spans="1:39" ht="14.25" customHeight="1" x14ac:dyDescent="0.55000000000000004">
      <c r="A305" s="12">
        <v>304</v>
      </c>
      <c r="B305" s="1" t="s">
        <v>19</v>
      </c>
      <c r="C305" s="1" t="s">
        <v>173</v>
      </c>
      <c r="D305" s="1" t="s">
        <v>174</v>
      </c>
      <c r="E305" s="1" t="s">
        <v>22</v>
      </c>
      <c r="F305" s="12" t="s">
        <v>175</v>
      </c>
      <c r="G305" s="2">
        <v>42500</v>
      </c>
      <c r="H305" s="12">
        <v>2016</v>
      </c>
      <c r="I305" s="12">
        <v>5</v>
      </c>
      <c r="J305" s="12" t="str">
        <f t="shared" si="0"/>
        <v>1 - Spring</v>
      </c>
      <c r="K305" s="1"/>
      <c r="L305" s="1"/>
      <c r="M305" s="1"/>
      <c r="N305" s="12" t="s">
        <v>2811</v>
      </c>
      <c r="O305" s="1" t="s">
        <v>162</v>
      </c>
      <c r="P305" s="1"/>
      <c r="Q305" s="1"/>
      <c r="R305" s="1"/>
      <c r="S305" s="1"/>
      <c r="T305" s="1"/>
      <c r="U305" s="1"/>
      <c r="V305" s="1"/>
      <c r="W305" s="1"/>
      <c r="X305" s="1"/>
      <c r="Y305" s="13">
        <v>28.817088000000101</v>
      </c>
      <c r="Z305" s="13">
        <v>-82.747697000000002</v>
      </c>
      <c r="AA305" s="1"/>
      <c r="AB305" s="1"/>
      <c r="AC305" s="1"/>
      <c r="AD305" s="1"/>
      <c r="AE305" s="1"/>
      <c r="AF305" s="1"/>
      <c r="AG305" s="1"/>
      <c r="AH305" s="1"/>
      <c r="AI305" s="1"/>
      <c r="AJ305" s="1"/>
      <c r="AK305" s="1"/>
      <c r="AL305" s="1"/>
      <c r="AM305" s="1"/>
    </row>
    <row r="306" spans="1:39" ht="14.25" customHeight="1" x14ac:dyDescent="0.55000000000000004">
      <c r="A306" s="12">
        <v>305</v>
      </c>
      <c r="B306" s="1" t="s">
        <v>19</v>
      </c>
      <c r="C306" s="1" t="s">
        <v>173</v>
      </c>
      <c r="D306" s="1" t="s">
        <v>174</v>
      </c>
      <c r="E306" s="1" t="s">
        <v>22</v>
      </c>
      <c r="F306" s="12" t="s">
        <v>175</v>
      </c>
      <c r="G306" s="2">
        <v>42500</v>
      </c>
      <c r="H306" s="12">
        <v>2016</v>
      </c>
      <c r="I306" s="12">
        <v>5</v>
      </c>
      <c r="J306" s="12" t="str">
        <f t="shared" si="0"/>
        <v>1 - Spring</v>
      </c>
      <c r="K306" s="1"/>
      <c r="L306" s="1"/>
      <c r="M306" s="1"/>
      <c r="N306" s="12" t="s">
        <v>2750</v>
      </c>
      <c r="O306" s="1" t="s">
        <v>179</v>
      </c>
      <c r="P306" s="1"/>
      <c r="Q306" s="1"/>
      <c r="R306" s="1"/>
      <c r="S306" s="1"/>
      <c r="T306" s="1"/>
      <c r="U306" s="1"/>
      <c r="V306" s="1"/>
      <c r="W306" s="1"/>
      <c r="X306" s="1"/>
      <c r="Y306" s="13">
        <v>28.817126998999999</v>
      </c>
      <c r="Z306" s="13">
        <v>-82.746765999999994</v>
      </c>
      <c r="AA306" s="1"/>
      <c r="AB306" s="1"/>
      <c r="AC306" s="1"/>
      <c r="AD306" s="1"/>
      <c r="AE306" s="1"/>
      <c r="AF306" s="1"/>
      <c r="AG306" s="1"/>
      <c r="AH306" s="1"/>
      <c r="AI306" s="1"/>
      <c r="AJ306" s="1"/>
      <c r="AK306" s="1"/>
      <c r="AL306" s="1"/>
      <c r="AM306" s="1"/>
    </row>
    <row r="307" spans="1:39" ht="14.25" customHeight="1" x14ac:dyDescent="0.55000000000000004">
      <c r="A307" s="12">
        <v>306</v>
      </c>
      <c r="B307" s="1" t="s">
        <v>19</v>
      </c>
      <c r="C307" s="1" t="s">
        <v>173</v>
      </c>
      <c r="D307" s="1" t="s">
        <v>174</v>
      </c>
      <c r="E307" s="1" t="s">
        <v>22</v>
      </c>
      <c r="F307" s="12" t="s">
        <v>175</v>
      </c>
      <c r="G307" s="2">
        <v>42500</v>
      </c>
      <c r="H307" s="12">
        <v>2016</v>
      </c>
      <c r="I307" s="12">
        <v>5</v>
      </c>
      <c r="J307" s="12" t="str">
        <f t="shared" si="0"/>
        <v>1 - Spring</v>
      </c>
      <c r="K307" s="1"/>
      <c r="L307" s="1"/>
      <c r="M307" s="1"/>
      <c r="N307" s="12" t="s">
        <v>2767</v>
      </c>
      <c r="O307" s="1" t="s">
        <v>162</v>
      </c>
      <c r="P307" s="1"/>
      <c r="Q307" s="1"/>
      <c r="R307" s="1"/>
      <c r="S307" s="1"/>
      <c r="T307" s="1"/>
      <c r="U307" s="1"/>
      <c r="V307" s="1"/>
      <c r="W307" s="1"/>
      <c r="X307" s="1"/>
      <c r="Y307" s="13">
        <v>28.820952999999999</v>
      </c>
      <c r="Z307" s="13">
        <v>-82.748426000999999</v>
      </c>
      <c r="AA307" s="1"/>
      <c r="AB307" s="1"/>
      <c r="AC307" s="1"/>
      <c r="AD307" s="1"/>
      <c r="AE307" s="1"/>
      <c r="AF307" s="1"/>
      <c r="AG307" s="1"/>
      <c r="AH307" s="1"/>
      <c r="AI307" s="1"/>
      <c r="AJ307" s="1"/>
      <c r="AK307" s="1"/>
      <c r="AL307" s="1"/>
      <c r="AM307" s="1"/>
    </row>
    <row r="308" spans="1:39" ht="14.25" customHeight="1" x14ac:dyDescent="0.55000000000000004">
      <c r="A308" s="12">
        <v>307</v>
      </c>
      <c r="B308" s="1" t="s">
        <v>19</v>
      </c>
      <c r="C308" s="1" t="s">
        <v>173</v>
      </c>
      <c r="D308" s="1" t="s">
        <v>174</v>
      </c>
      <c r="E308" s="1" t="s">
        <v>22</v>
      </c>
      <c r="F308" s="12" t="s">
        <v>175</v>
      </c>
      <c r="G308" s="2">
        <v>42500</v>
      </c>
      <c r="H308" s="12">
        <v>2016</v>
      </c>
      <c r="I308" s="12">
        <v>5</v>
      </c>
      <c r="J308" s="12" t="str">
        <f t="shared" si="0"/>
        <v>1 - Spring</v>
      </c>
      <c r="K308" s="1"/>
      <c r="L308" s="1"/>
      <c r="M308" s="1"/>
      <c r="N308" s="12" t="s">
        <v>2812</v>
      </c>
      <c r="O308" s="1" t="s">
        <v>162</v>
      </c>
      <c r="P308" s="1"/>
      <c r="Q308" s="1"/>
      <c r="R308" s="1"/>
      <c r="S308" s="1"/>
      <c r="T308" s="1"/>
      <c r="U308" s="1"/>
      <c r="V308" s="1"/>
      <c r="W308" s="1"/>
      <c r="X308" s="1"/>
      <c r="Y308" s="13">
        <v>28.744606998999998</v>
      </c>
      <c r="Z308" s="13">
        <v>-82.767634000000001</v>
      </c>
      <c r="AA308" s="1"/>
      <c r="AB308" s="1"/>
      <c r="AC308" s="1"/>
      <c r="AD308" s="1"/>
      <c r="AE308" s="1"/>
      <c r="AF308" s="1"/>
      <c r="AG308" s="1"/>
      <c r="AH308" s="1"/>
      <c r="AI308" s="1"/>
      <c r="AJ308" s="1"/>
      <c r="AK308" s="1"/>
      <c r="AL308" s="1"/>
      <c r="AM308" s="1"/>
    </row>
    <row r="309" spans="1:39" ht="14.25" customHeight="1" x14ac:dyDescent="0.55000000000000004">
      <c r="A309" s="12">
        <v>308</v>
      </c>
      <c r="B309" s="1" t="s">
        <v>19</v>
      </c>
      <c r="C309" s="1" t="s">
        <v>173</v>
      </c>
      <c r="D309" s="1" t="s">
        <v>174</v>
      </c>
      <c r="E309" s="1" t="s">
        <v>22</v>
      </c>
      <c r="F309" s="12" t="s">
        <v>175</v>
      </c>
      <c r="G309" s="2">
        <v>42500</v>
      </c>
      <c r="H309" s="12">
        <v>2016</v>
      </c>
      <c r="I309" s="12">
        <v>5</v>
      </c>
      <c r="J309" s="12" t="str">
        <f t="shared" si="0"/>
        <v>1 - Spring</v>
      </c>
      <c r="K309" s="1"/>
      <c r="L309" s="1"/>
      <c r="M309" s="1"/>
      <c r="N309" s="12" t="s">
        <v>2737</v>
      </c>
      <c r="O309" s="1" t="s">
        <v>156</v>
      </c>
      <c r="P309" s="1"/>
      <c r="Q309" s="1"/>
      <c r="R309" s="1"/>
      <c r="S309" s="1"/>
      <c r="T309" s="1"/>
      <c r="U309" s="1"/>
      <c r="V309" s="1"/>
      <c r="W309" s="1"/>
      <c r="X309" s="1"/>
      <c r="Y309" s="13">
        <v>28.745830000000101</v>
      </c>
      <c r="Z309" s="13">
        <v>-82.767236999999994</v>
      </c>
      <c r="AA309" s="1"/>
      <c r="AB309" s="1"/>
      <c r="AC309" s="1"/>
      <c r="AD309" s="1"/>
      <c r="AE309" s="1"/>
      <c r="AF309" s="1"/>
      <c r="AG309" s="1"/>
      <c r="AH309" s="1"/>
      <c r="AI309" s="1"/>
      <c r="AJ309" s="1"/>
      <c r="AK309" s="1"/>
      <c r="AL309" s="1"/>
      <c r="AM309" s="1"/>
    </row>
    <row r="310" spans="1:39" ht="14.25" customHeight="1" x14ac:dyDescent="0.55000000000000004">
      <c r="A310" s="12">
        <v>309</v>
      </c>
      <c r="B310" s="1" t="s">
        <v>19</v>
      </c>
      <c r="C310" s="1" t="s">
        <v>173</v>
      </c>
      <c r="D310" s="1" t="s">
        <v>174</v>
      </c>
      <c r="E310" s="1" t="s">
        <v>22</v>
      </c>
      <c r="F310" s="12" t="s">
        <v>175</v>
      </c>
      <c r="G310" s="2">
        <v>42500</v>
      </c>
      <c r="H310" s="12">
        <v>2016</v>
      </c>
      <c r="I310" s="12">
        <v>5</v>
      </c>
      <c r="J310" s="12" t="str">
        <f t="shared" si="0"/>
        <v>1 - Spring</v>
      </c>
      <c r="K310" s="1"/>
      <c r="L310" s="1"/>
      <c r="M310" s="1"/>
      <c r="N310" s="12" t="s">
        <v>2779</v>
      </c>
      <c r="O310" s="1" t="s">
        <v>156</v>
      </c>
      <c r="P310" s="1"/>
      <c r="Q310" s="1"/>
      <c r="R310" s="1"/>
      <c r="S310" s="1"/>
      <c r="T310" s="1"/>
      <c r="U310" s="1"/>
      <c r="V310" s="1"/>
      <c r="W310" s="1"/>
      <c r="X310" s="1"/>
      <c r="Y310" s="13">
        <v>28.756335</v>
      </c>
      <c r="Z310" s="13">
        <v>-82.764363999999901</v>
      </c>
      <c r="AA310" s="1"/>
      <c r="AB310" s="1"/>
      <c r="AC310" s="1"/>
      <c r="AD310" s="1"/>
      <c r="AE310" s="1"/>
      <c r="AF310" s="1"/>
      <c r="AG310" s="1"/>
      <c r="AH310" s="1"/>
      <c r="AI310" s="1"/>
      <c r="AJ310" s="1"/>
      <c r="AK310" s="1"/>
      <c r="AL310" s="1"/>
      <c r="AM310" s="1"/>
    </row>
    <row r="311" spans="1:39" ht="14.25" customHeight="1" x14ac:dyDescent="0.55000000000000004">
      <c r="A311" s="12">
        <v>310</v>
      </c>
      <c r="B311" s="1" t="s">
        <v>19</v>
      </c>
      <c r="C311" s="1" t="s">
        <v>173</v>
      </c>
      <c r="D311" s="1" t="s">
        <v>174</v>
      </c>
      <c r="E311" s="1" t="s">
        <v>22</v>
      </c>
      <c r="F311" s="12" t="s">
        <v>175</v>
      </c>
      <c r="G311" s="2">
        <v>42500</v>
      </c>
      <c r="H311" s="12">
        <v>2016</v>
      </c>
      <c r="I311" s="12">
        <v>5</v>
      </c>
      <c r="J311" s="12" t="str">
        <f t="shared" si="0"/>
        <v>1 - Spring</v>
      </c>
      <c r="K311" s="1"/>
      <c r="L311" s="1"/>
      <c r="M311" s="1"/>
      <c r="N311" s="12" t="s">
        <v>2813</v>
      </c>
      <c r="O311" s="1" t="s">
        <v>179</v>
      </c>
      <c r="P311" s="1"/>
      <c r="Q311" s="1"/>
      <c r="R311" s="1"/>
      <c r="S311" s="1"/>
      <c r="T311" s="1"/>
      <c r="U311" s="1"/>
      <c r="V311" s="1"/>
      <c r="W311" s="1"/>
      <c r="X311" s="1"/>
      <c r="Y311" s="13">
        <v>28.762639</v>
      </c>
      <c r="Z311" s="13">
        <v>-82.756985</v>
      </c>
      <c r="AA311" s="1"/>
      <c r="AB311" s="1"/>
      <c r="AC311" s="1"/>
      <c r="AD311" s="1"/>
      <c r="AE311" s="1"/>
      <c r="AF311" s="1"/>
      <c r="AG311" s="1"/>
      <c r="AH311" s="1"/>
      <c r="AI311" s="1"/>
      <c r="AJ311" s="1"/>
      <c r="AK311" s="1"/>
      <c r="AL311" s="1"/>
      <c r="AM311" s="1"/>
    </row>
    <row r="312" spans="1:39" ht="14.25" customHeight="1" x14ac:dyDescent="0.55000000000000004">
      <c r="A312" s="12">
        <v>311</v>
      </c>
      <c r="B312" s="1" t="s">
        <v>19</v>
      </c>
      <c r="C312" s="1" t="s">
        <v>173</v>
      </c>
      <c r="D312" s="1" t="s">
        <v>174</v>
      </c>
      <c r="E312" s="1" t="s">
        <v>22</v>
      </c>
      <c r="F312" s="12" t="s">
        <v>175</v>
      </c>
      <c r="G312" s="2">
        <v>42500</v>
      </c>
      <c r="H312" s="12">
        <v>2016</v>
      </c>
      <c r="I312" s="12">
        <v>5</v>
      </c>
      <c r="J312" s="12" t="str">
        <f t="shared" si="0"/>
        <v>1 - Spring</v>
      </c>
      <c r="K312" s="1"/>
      <c r="L312" s="1"/>
      <c r="M312" s="1"/>
      <c r="N312" s="12" t="s">
        <v>2814</v>
      </c>
      <c r="O312" s="1" t="s">
        <v>179</v>
      </c>
      <c r="P312" s="1"/>
      <c r="Q312" s="1"/>
      <c r="R312" s="1"/>
      <c r="S312" s="1"/>
      <c r="T312" s="1"/>
      <c r="U312" s="1"/>
      <c r="V312" s="1"/>
      <c r="W312" s="1"/>
      <c r="X312" s="1"/>
      <c r="Y312" s="13">
        <v>28.768197000000001</v>
      </c>
      <c r="Z312" s="13">
        <v>-82.764455999999896</v>
      </c>
      <c r="AA312" s="1"/>
      <c r="AB312" s="1"/>
      <c r="AC312" s="1"/>
      <c r="AD312" s="1"/>
      <c r="AE312" s="1"/>
      <c r="AF312" s="1"/>
      <c r="AG312" s="1"/>
      <c r="AH312" s="1"/>
      <c r="AI312" s="1"/>
      <c r="AJ312" s="1"/>
      <c r="AK312" s="1"/>
      <c r="AL312" s="1"/>
      <c r="AM312" s="1"/>
    </row>
    <row r="313" spans="1:39" ht="14.25" customHeight="1" x14ac:dyDescent="0.55000000000000004">
      <c r="A313" s="12">
        <v>312</v>
      </c>
      <c r="B313" s="1" t="s">
        <v>19</v>
      </c>
      <c r="C313" s="1" t="s">
        <v>173</v>
      </c>
      <c r="D313" s="1" t="s">
        <v>174</v>
      </c>
      <c r="E313" s="1" t="s">
        <v>22</v>
      </c>
      <c r="F313" s="12" t="s">
        <v>175</v>
      </c>
      <c r="G313" s="2">
        <v>42500</v>
      </c>
      <c r="H313" s="12">
        <v>2016</v>
      </c>
      <c r="I313" s="12">
        <v>5</v>
      </c>
      <c r="J313" s="12" t="str">
        <f t="shared" si="0"/>
        <v>1 - Spring</v>
      </c>
      <c r="K313" s="1"/>
      <c r="L313" s="1"/>
      <c r="M313" s="1"/>
      <c r="N313" s="12" t="s">
        <v>2814</v>
      </c>
      <c r="O313" s="1" t="s">
        <v>179</v>
      </c>
      <c r="P313" s="1"/>
      <c r="Q313" s="1"/>
      <c r="R313" s="1"/>
      <c r="S313" s="1"/>
      <c r="T313" s="1"/>
      <c r="U313" s="1"/>
      <c r="V313" s="1"/>
      <c r="W313" s="1"/>
      <c r="X313" s="1"/>
      <c r="Y313" s="13">
        <v>28.768312000000002</v>
      </c>
      <c r="Z313" s="13">
        <v>-82.76455</v>
      </c>
      <c r="AA313" s="1"/>
      <c r="AB313" s="1"/>
      <c r="AC313" s="1"/>
      <c r="AD313" s="1"/>
      <c r="AE313" s="1"/>
      <c r="AF313" s="1"/>
      <c r="AG313" s="1"/>
      <c r="AH313" s="1"/>
      <c r="AI313" s="1"/>
      <c r="AJ313" s="1"/>
      <c r="AK313" s="1"/>
      <c r="AL313" s="1"/>
      <c r="AM313" s="1"/>
    </row>
    <row r="314" spans="1:39" ht="14.25" customHeight="1" x14ac:dyDescent="0.55000000000000004">
      <c r="A314" s="12">
        <v>313</v>
      </c>
      <c r="B314" s="1" t="s">
        <v>19</v>
      </c>
      <c r="C314" s="1" t="s">
        <v>173</v>
      </c>
      <c r="D314" s="1" t="s">
        <v>174</v>
      </c>
      <c r="E314" s="1" t="s">
        <v>22</v>
      </c>
      <c r="F314" s="12" t="s">
        <v>175</v>
      </c>
      <c r="G314" s="2">
        <v>42500</v>
      </c>
      <c r="H314" s="12">
        <v>2016</v>
      </c>
      <c r="I314" s="12">
        <v>5</v>
      </c>
      <c r="J314" s="12" t="str">
        <f t="shared" si="0"/>
        <v>1 - Spring</v>
      </c>
      <c r="K314" s="1"/>
      <c r="L314" s="1"/>
      <c r="M314" s="1"/>
      <c r="N314" s="12" t="s">
        <v>2815</v>
      </c>
      <c r="O314" s="1" t="s">
        <v>179</v>
      </c>
      <c r="P314" s="1"/>
      <c r="Q314" s="1"/>
      <c r="R314" s="1"/>
      <c r="S314" s="1"/>
      <c r="T314" s="1"/>
      <c r="U314" s="1"/>
      <c r="V314" s="1"/>
      <c r="W314" s="1"/>
      <c r="X314" s="1"/>
      <c r="Y314" s="13">
        <v>28.769357000000099</v>
      </c>
      <c r="Z314" s="13">
        <v>-82.765864000999997</v>
      </c>
      <c r="AA314" s="1"/>
      <c r="AB314" s="1"/>
      <c r="AC314" s="1"/>
      <c r="AD314" s="1"/>
      <c r="AE314" s="1"/>
      <c r="AF314" s="1"/>
      <c r="AG314" s="1"/>
      <c r="AH314" s="1"/>
      <c r="AI314" s="1"/>
      <c r="AJ314" s="1"/>
      <c r="AK314" s="1"/>
      <c r="AL314" s="1"/>
      <c r="AM314" s="1"/>
    </row>
    <row r="315" spans="1:39" ht="14.25" customHeight="1" x14ac:dyDescent="0.55000000000000004">
      <c r="A315" s="12">
        <v>314</v>
      </c>
      <c r="B315" s="1" t="s">
        <v>19</v>
      </c>
      <c r="C315" s="1" t="s">
        <v>173</v>
      </c>
      <c r="D315" s="1" t="s">
        <v>174</v>
      </c>
      <c r="E315" s="1" t="s">
        <v>22</v>
      </c>
      <c r="F315" s="12" t="s">
        <v>175</v>
      </c>
      <c r="G315" s="2">
        <v>42500</v>
      </c>
      <c r="H315" s="12">
        <v>2016</v>
      </c>
      <c r="I315" s="12">
        <v>5</v>
      </c>
      <c r="J315" s="12" t="str">
        <f t="shared" si="0"/>
        <v>1 - Spring</v>
      </c>
      <c r="K315" s="1"/>
      <c r="L315" s="1"/>
      <c r="M315" s="1"/>
      <c r="N315" s="12" t="s">
        <v>2815</v>
      </c>
      <c r="O315" s="1" t="s">
        <v>179</v>
      </c>
      <c r="P315" s="1"/>
      <c r="Q315" s="1"/>
      <c r="R315" s="1"/>
      <c r="S315" s="1"/>
      <c r="T315" s="1"/>
      <c r="U315" s="1"/>
      <c r="V315" s="1"/>
      <c r="W315" s="1"/>
      <c r="X315" s="1"/>
      <c r="Y315" s="13">
        <v>28.76942</v>
      </c>
      <c r="Z315" s="13">
        <v>-82.765967000000003</v>
      </c>
      <c r="AA315" s="1"/>
      <c r="AB315" s="1"/>
      <c r="AC315" s="1"/>
      <c r="AD315" s="1"/>
      <c r="AE315" s="1"/>
      <c r="AF315" s="1"/>
      <c r="AG315" s="1"/>
      <c r="AH315" s="1"/>
      <c r="AI315" s="1"/>
      <c r="AJ315" s="1"/>
      <c r="AK315" s="1"/>
      <c r="AL315" s="1"/>
      <c r="AM315" s="1"/>
    </row>
    <row r="316" spans="1:39" ht="14.25" customHeight="1" x14ac:dyDescent="0.55000000000000004">
      <c r="A316" s="12">
        <v>315</v>
      </c>
      <c r="B316" s="1" t="s">
        <v>19</v>
      </c>
      <c r="C316" s="1" t="s">
        <v>173</v>
      </c>
      <c r="D316" s="1" t="s">
        <v>174</v>
      </c>
      <c r="E316" s="1" t="s">
        <v>22</v>
      </c>
      <c r="F316" s="12" t="s">
        <v>175</v>
      </c>
      <c r="G316" s="2">
        <v>42500</v>
      </c>
      <c r="H316" s="12">
        <v>2016</v>
      </c>
      <c r="I316" s="12">
        <v>5</v>
      </c>
      <c r="J316" s="12" t="str">
        <f t="shared" si="0"/>
        <v>1 - Spring</v>
      </c>
      <c r="K316" s="1"/>
      <c r="L316" s="1"/>
      <c r="M316" s="1"/>
      <c r="N316" s="12" t="s">
        <v>2816</v>
      </c>
      <c r="O316" s="1" t="s">
        <v>179</v>
      </c>
      <c r="P316" s="1"/>
      <c r="Q316" s="1"/>
      <c r="R316" s="1"/>
      <c r="S316" s="1"/>
      <c r="T316" s="1"/>
      <c r="U316" s="1"/>
      <c r="V316" s="1"/>
      <c r="W316" s="1"/>
      <c r="X316" s="1"/>
      <c r="Y316" s="13">
        <v>28.773527000000101</v>
      </c>
      <c r="Z316" s="13">
        <v>-82.781287000000006</v>
      </c>
      <c r="AA316" s="1"/>
      <c r="AB316" s="1"/>
      <c r="AC316" s="1"/>
      <c r="AD316" s="1"/>
      <c r="AE316" s="1"/>
      <c r="AF316" s="1"/>
      <c r="AG316" s="1"/>
      <c r="AH316" s="1"/>
      <c r="AI316" s="1"/>
      <c r="AJ316" s="1"/>
      <c r="AK316" s="1"/>
      <c r="AL316" s="1"/>
      <c r="AM316" s="1"/>
    </row>
    <row r="317" spans="1:39" ht="14.25" customHeight="1" x14ac:dyDescent="0.55000000000000004">
      <c r="A317" s="12">
        <v>316</v>
      </c>
      <c r="B317" s="1" t="s">
        <v>19</v>
      </c>
      <c r="C317" s="1" t="s">
        <v>173</v>
      </c>
      <c r="D317" s="1" t="s">
        <v>174</v>
      </c>
      <c r="E317" s="1" t="s">
        <v>22</v>
      </c>
      <c r="F317" s="12" t="s">
        <v>175</v>
      </c>
      <c r="G317" s="2">
        <v>42500</v>
      </c>
      <c r="H317" s="12">
        <v>2016</v>
      </c>
      <c r="I317" s="12">
        <v>5</v>
      </c>
      <c r="J317" s="12" t="str">
        <f t="shared" si="0"/>
        <v>1 - Spring</v>
      </c>
      <c r="K317" s="1"/>
      <c r="L317" s="1"/>
      <c r="M317" s="1"/>
      <c r="N317" s="12" t="s">
        <v>2816</v>
      </c>
      <c r="O317" s="1" t="s">
        <v>162</v>
      </c>
      <c r="P317" s="1"/>
      <c r="Q317" s="1"/>
      <c r="R317" s="1"/>
      <c r="S317" s="1"/>
      <c r="T317" s="1"/>
      <c r="U317" s="1"/>
      <c r="V317" s="1"/>
      <c r="W317" s="1"/>
      <c r="X317" s="1"/>
      <c r="Y317" s="13">
        <v>28.773414000000098</v>
      </c>
      <c r="Z317" s="13">
        <v>-82.781486000000001</v>
      </c>
      <c r="AA317" s="1"/>
      <c r="AB317" s="1"/>
      <c r="AC317" s="1"/>
      <c r="AD317" s="1"/>
      <c r="AE317" s="1"/>
      <c r="AF317" s="1"/>
      <c r="AG317" s="1"/>
      <c r="AH317" s="1"/>
      <c r="AI317" s="1"/>
      <c r="AJ317" s="1"/>
      <c r="AK317" s="1"/>
      <c r="AL317" s="1"/>
      <c r="AM317" s="1"/>
    </row>
    <row r="318" spans="1:39" ht="14.25" customHeight="1" x14ac:dyDescent="0.55000000000000004">
      <c r="A318" s="12">
        <v>317</v>
      </c>
      <c r="B318" s="1" t="s">
        <v>19</v>
      </c>
      <c r="C318" s="1" t="s">
        <v>173</v>
      </c>
      <c r="D318" s="1" t="s">
        <v>174</v>
      </c>
      <c r="E318" s="1" t="s">
        <v>22</v>
      </c>
      <c r="F318" s="12" t="s">
        <v>175</v>
      </c>
      <c r="G318" s="2">
        <v>42500</v>
      </c>
      <c r="H318" s="12">
        <v>2016</v>
      </c>
      <c r="I318" s="12">
        <v>5</v>
      </c>
      <c r="J318" s="12" t="str">
        <f t="shared" si="0"/>
        <v>1 - Spring</v>
      </c>
      <c r="K318" s="1"/>
      <c r="L318" s="1"/>
      <c r="M318" s="1"/>
      <c r="N318" s="12" t="s">
        <v>2817</v>
      </c>
      <c r="O318" s="1" t="s">
        <v>156</v>
      </c>
      <c r="P318" s="1"/>
      <c r="Q318" s="1"/>
      <c r="R318" s="1"/>
      <c r="S318" s="1"/>
      <c r="T318" s="1"/>
      <c r="U318" s="1"/>
      <c r="V318" s="1"/>
      <c r="W318" s="1"/>
      <c r="X318" s="1"/>
      <c r="Y318" s="13">
        <v>28.775893001</v>
      </c>
      <c r="Z318" s="13">
        <v>-82.778490000000005</v>
      </c>
      <c r="AA318" s="1"/>
      <c r="AB318" s="1"/>
      <c r="AC318" s="1"/>
      <c r="AD318" s="1"/>
      <c r="AE318" s="1"/>
      <c r="AF318" s="1"/>
      <c r="AG318" s="1"/>
      <c r="AH318" s="1"/>
      <c r="AI318" s="1"/>
      <c r="AJ318" s="1"/>
      <c r="AK318" s="1"/>
      <c r="AL318" s="1"/>
      <c r="AM318" s="1"/>
    </row>
    <row r="319" spans="1:39" ht="14.25" customHeight="1" x14ac:dyDescent="0.55000000000000004">
      <c r="A319" s="12">
        <v>318</v>
      </c>
      <c r="B319" s="1" t="s">
        <v>19</v>
      </c>
      <c r="C319" s="1" t="s">
        <v>173</v>
      </c>
      <c r="D319" s="1" t="s">
        <v>174</v>
      </c>
      <c r="E319" s="1" t="s">
        <v>22</v>
      </c>
      <c r="F319" s="12" t="s">
        <v>175</v>
      </c>
      <c r="G319" s="2">
        <v>42500</v>
      </c>
      <c r="H319" s="12">
        <v>2016</v>
      </c>
      <c r="I319" s="12">
        <v>5</v>
      </c>
      <c r="J319" s="12" t="str">
        <f t="shared" si="0"/>
        <v>1 - Spring</v>
      </c>
      <c r="K319" s="1"/>
      <c r="L319" s="1"/>
      <c r="M319" s="1"/>
      <c r="N319" s="12" t="s">
        <v>2818</v>
      </c>
      <c r="O319" s="1" t="s">
        <v>156</v>
      </c>
      <c r="P319" s="1"/>
      <c r="Q319" s="1"/>
      <c r="R319" s="1"/>
      <c r="S319" s="1"/>
      <c r="T319" s="1"/>
      <c r="U319" s="1"/>
      <c r="V319" s="1"/>
      <c r="W319" s="1"/>
      <c r="X319" s="1"/>
      <c r="Y319" s="13">
        <v>28.776439</v>
      </c>
      <c r="Z319" s="13">
        <v>-82.777991</v>
      </c>
      <c r="AA319" s="1"/>
      <c r="AB319" s="1"/>
      <c r="AC319" s="1"/>
      <c r="AD319" s="1"/>
      <c r="AE319" s="1"/>
      <c r="AF319" s="1"/>
      <c r="AG319" s="1"/>
      <c r="AH319" s="1"/>
      <c r="AI319" s="1"/>
      <c r="AJ319" s="1"/>
      <c r="AK319" s="1"/>
      <c r="AL319" s="1"/>
      <c r="AM319" s="1"/>
    </row>
    <row r="320" spans="1:39" ht="14.25" customHeight="1" x14ac:dyDescent="0.55000000000000004">
      <c r="A320" s="12">
        <v>319</v>
      </c>
      <c r="B320" s="1" t="s">
        <v>19</v>
      </c>
      <c r="C320" s="1" t="s">
        <v>173</v>
      </c>
      <c r="D320" s="1" t="s">
        <v>174</v>
      </c>
      <c r="E320" s="1" t="s">
        <v>22</v>
      </c>
      <c r="F320" s="12" t="s">
        <v>175</v>
      </c>
      <c r="G320" s="2">
        <v>42500</v>
      </c>
      <c r="H320" s="12">
        <v>2016</v>
      </c>
      <c r="I320" s="12">
        <v>5</v>
      </c>
      <c r="J320" s="12" t="str">
        <f t="shared" si="0"/>
        <v>1 - Spring</v>
      </c>
      <c r="K320" s="1"/>
      <c r="L320" s="1"/>
      <c r="M320" s="1"/>
      <c r="N320" s="12" t="s">
        <v>2819</v>
      </c>
      <c r="O320" s="1" t="s">
        <v>156</v>
      </c>
      <c r="P320" s="1"/>
      <c r="Q320" s="1"/>
      <c r="R320" s="1"/>
      <c r="S320" s="1"/>
      <c r="T320" s="1"/>
      <c r="U320" s="1"/>
      <c r="V320" s="1"/>
      <c r="W320" s="1"/>
      <c r="X320" s="1"/>
      <c r="Y320" s="13">
        <v>28.778615999000099</v>
      </c>
      <c r="Z320" s="13">
        <v>-82.775131000000002</v>
      </c>
      <c r="AA320" s="1"/>
      <c r="AB320" s="1"/>
      <c r="AC320" s="1"/>
      <c r="AD320" s="1"/>
      <c r="AE320" s="1"/>
      <c r="AF320" s="1"/>
      <c r="AG320" s="1"/>
      <c r="AH320" s="1"/>
      <c r="AI320" s="1"/>
      <c r="AJ320" s="1"/>
      <c r="AK320" s="1"/>
      <c r="AL320" s="1"/>
      <c r="AM320" s="1"/>
    </row>
    <row r="321" spans="1:39" ht="14.25" customHeight="1" x14ac:dyDescent="0.55000000000000004">
      <c r="A321" s="12">
        <v>320</v>
      </c>
      <c r="B321" s="1" t="s">
        <v>19</v>
      </c>
      <c r="C321" s="1" t="s">
        <v>173</v>
      </c>
      <c r="D321" s="1" t="s">
        <v>174</v>
      </c>
      <c r="E321" s="1" t="s">
        <v>22</v>
      </c>
      <c r="F321" s="12" t="s">
        <v>175</v>
      </c>
      <c r="G321" s="2">
        <v>42500</v>
      </c>
      <c r="H321" s="12">
        <v>2016</v>
      </c>
      <c r="I321" s="12">
        <v>5</v>
      </c>
      <c r="J321" s="12" t="str">
        <f t="shared" si="0"/>
        <v>1 - Spring</v>
      </c>
      <c r="K321" s="1"/>
      <c r="L321" s="1"/>
      <c r="M321" s="1"/>
      <c r="N321" s="12" t="s">
        <v>2819</v>
      </c>
      <c r="O321" s="1" t="s">
        <v>179</v>
      </c>
      <c r="P321" s="1"/>
      <c r="Q321" s="1"/>
      <c r="R321" s="1"/>
      <c r="S321" s="1"/>
      <c r="T321" s="1"/>
      <c r="U321" s="1"/>
      <c r="V321" s="1"/>
      <c r="W321" s="1"/>
      <c r="X321" s="1"/>
      <c r="Y321" s="13">
        <v>28.7782749990001</v>
      </c>
      <c r="Z321" s="13">
        <v>-82.775591999</v>
      </c>
      <c r="AA321" s="1"/>
      <c r="AB321" s="1"/>
      <c r="AC321" s="1"/>
      <c r="AD321" s="1"/>
      <c r="AE321" s="1"/>
      <c r="AF321" s="1"/>
      <c r="AG321" s="1"/>
      <c r="AH321" s="1"/>
      <c r="AI321" s="1"/>
      <c r="AJ321" s="1"/>
      <c r="AK321" s="1"/>
      <c r="AL321" s="1"/>
      <c r="AM321" s="1"/>
    </row>
    <row r="322" spans="1:39" ht="14.25" customHeight="1" x14ac:dyDescent="0.55000000000000004">
      <c r="A322" s="12">
        <v>321</v>
      </c>
      <c r="B322" s="1" t="s">
        <v>19</v>
      </c>
      <c r="C322" s="1" t="s">
        <v>173</v>
      </c>
      <c r="D322" s="1" t="s">
        <v>174</v>
      </c>
      <c r="E322" s="1" t="s">
        <v>22</v>
      </c>
      <c r="F322" s="12" t="s">
        <v>175</v>
      </c>
      <c r="G322" s="2">
        <v>42500</v>
      </c>
      <c r="H322" s="12">
        <v>2016</v>
      </c>
      <c r="I322" s="12">
        <v>5</v>
      </c>
      <c r="J322" s="12" t="str">
        <f t="shared" si="0"/>
        <v>1 - Spring</v>
      </c>
      <c r="K322" s="1"/>
      <c r="L322" s="1"/>
      <c r="M322" s="1"/>
      <c r="N322" s="12" t="s">
        <v>2646</v>
      </c>
      <c r="O322" s="1" t="s">
        <v>156</v>
      </c>
      <c r="P322" s="1"/>
      <c r="Q322" s="1"/>
      <c r="R322" s="1"/>
      <c r="S322" s="1"/>
      <c r="T322" s="1"/>
      <c r="U322" s="1"/>
      <c r="V322" s="1"/>
      <c r="W322" s="1"/>
      <c r="X322" s="1"/>
      <c r="Y322" s="13">
        <v>28.780319000000102</v>
      </c>
      <c r="Z322" s="13">
        <v>-82.772976999999997</v>
      </c>
      <c r="AA322" s="1"/>
      <c r="AB322" s="1"/>
      <c r="AC322" s="1"/>
      <c r="AD322" s="1"/>
      <c r="AE322" s="1"/>
      <c r="AF322" s="1"/>
      <c r="AG322" s="1"/>
      <c r="AH322" s="1"/>
      <c r="AI322" s="1"/>
      <c r="AJ322" s="1"/>
      <c r="AK322" s="1"/>
      <c r="AL322" s="1"/>
      <c r="AM322" s="1"/>
    </row>
    <row r="323" spans="1:39" ht="14.25" customHeight="1" x14ac:dyDescent="0.55000000000000004">
      <c r="A323" s="12">
        <v>322</v>
      </c>
      <c r="B323" s="1" t="s">
        <v>19</v>
      </c>
      <c r="C323" s="1" t="s">
        <v>173</v>
      </c>
      <c r="D323" s="1" t="s">
        <v>174</v>
      </c>
      <c r="E323" s="1" t="s">
        <v>22</v>
      </c>
      <c r="F323" s="12" t="s">
        <v>175</v>
      </c>
      <c r="G323" s="2">
        <v>42500</v>
      </c>
      <c r="H323" s="12">
        <v>2016</v>
      </c>
      <c r="I323" s="12">
        <v>5</v>
      </c>
      <c r="J323" s="12" t="str">
        <f t="shared" si="0"/>
        <v>1 - Spring</v>
      </c>
      <c r="K323" s="1"/>
      <c r="L323" s="1"/>
      <c r="M323" s="1"/>
      <c r="N323" s="12" t="s">
        <v>2646</v>
      </c>
      <c r="O323" s="1" t="s">
        <v>179</v>
      </c>
      <c r="P323" s="1"/>
      <c r="Q323" s="1"/>
      <c r="R323" s="1"/>
      <c r="S323" s="1"/>
      <c r="T323" s="1"/>
      <c r="U323" s="1"/>
      <c r="V323" s="1"/>
      <c r="W323" s="1"/>
      <c r="X323" s="1"/>
      <c r="Y323" s="13">
        <v>28.780121000000101</v>
      </c>
      <c r="Z323" s="13">
        <v>-82.773166000999893</v>
      </c>
      <c r="AA323" s="1"/>
      <c r="AB323" s="1"/>
      <c r="AC323" s="1"/>
      <c r="AD323" s="1"/>
      <c r="AE323" s="1"/>
      <c r="AF323" s="1"/>
      <c r="AG323" s="1"/>
      <c r="AH323" s="1"/>
      <c r="AI323" s="1"/>
      <c r="AJ323" s="1"/>
      <c r="AK323" s="1"/>
      <c r="AL323" s="1"/>
      <c r="AM323" s="1"/>
    </row>
    <row r="324" spans="1:39" ht="14.25" customHeight="1" x14ac:dyDescent="0.55000000000000004">
      <c r="A324" s="12">
        <v>323</v>
      </c>
      <c r="B324" s="1" t="s">
        <v>19</v>
      </c>
      <c r="C324" s="1" t="s">
        <v>173</v>
      </c>
      <c r="D324" s="1" t="s">
        <v>174</v>
      </c>
      <c r="E324" s="1" t="s">
        <v>22</v>
      </c>
      <c r="F324" s="12" t="s">
        <v>175</v>
      </c>
      <c r="G324" s="2">
        <v>42500</v>
      </c>
      <c r="H324" s="12">
        <v>2016</v>
      </c>
      <c r="I324" s="12">
        <v>5</v>
      </c>
      <c r="J324" s="12" t="str">
        <f t="shared" si="0"/>
        <v>1 - Spring</v>
      </c>
      <c r="K324" s="1"/>
      <c r="L324" s="1"/>
      <c r="M324" s="1"/>
      <c r="N324" s="12" t="s">
        <v>2646</v>
      </c>
      <c r="O324" s="1" t="s">
        <v>179</v>
      </c>
      <c r="P324" s="1"/>
      <c r="Q324" s="1"/>
      <c r="R324" s="1"/>
      <c r="S324" s="1"/>
      <c r="T324" s="1"/>
      <c r="U324" s="1"/>
      <c r="V324" s="1"/>
      <c r="W324" s="1"/>
      <c r="X324" s="1"/>
      <c r="Y324" s="13">
        <v>28.78058</v>
      </c>
      <c r="Z324" s="13">
        <v>-82.772735000999901</v>
      </c>
      <c r="AA324" s="1"/>
      <c r="AB324" s="1"/>
      <c r="AC324" s="1"/>
      <c r="AD324" s="1"/>
      <c r="AE324" s="1"/>
      <c r="AF324" s="1"/>
      <c r="AG324" s="1"/>
      <c r="AH324" s="1"/>
      <c r="AI324" s="1"/>
      <c r="AJ324" s="1"/>
      <c r="AK324" s="1"/>
      <c r="AL324" s="1"/>
      <c r="AM324" s="1"/>
    </row>
    <row r="325" spans="1:39" ht="14.25" customHeight="1" x14ac:dyDescent="0.55000000000000004">
      <c r="A325" s="12">
        <v>324</v>
      </c>
      <c r="B325" s="1" t="s">
        <v>19</v>
      </c>
      <c r="C325" s="1" t="s">
        <v>173</v>
      </c>
      <c r="D325" s="1" t="s">
        <v>174</v>
      </c>
      <c r="E325" s="1" t="s">
        <v>22</v>
      </c>
      <c r="F325" s="12" t="s">
        <v>175</v>
      </c>
      <c r="G325" s="2">
        <v>42500</v>
      </c>
      <c r="H325" s="12">
        <v>2016</v>
      </c>
      <c r="I325" s="12">
        <v>5</v>
      </c>
      <c r="J325" s="12" t="str">
        <f t="shared" si="0"/>
        <v>1 - Spring</v>
      </c>
      <c r="K325" s="1"/>
      <c r="L325" s="1"/>
      <c r="M325" s="1"/>
      <c r="N325" s="12" t="s">
        <v>2820</v>
      </c>
      <c r="O325" s="1" t="s">
        <v>179</v>
      </c>
      <c r="P325" s="1"/>
      <c r="Q325" s="1"/>
      <c r="R325" s="1"/>
      <c r="S325" s="1"/>
      <c r="T325" s="1"/>
      <c r="U325" s="1"/>
      <c r="V325" s="1"/>
      <c r="W325" s="1"/>
      <c r="X325" s="1"/>
      <c r="Y325" s="13">
        <v>28.7810919990001</v>
      </c>
      <c r="Z325" s="13">
        <v>-82.772130000999894</v>
      </c>
      <c r="AA325" s="1"/>
      <c r="AB325" s="1"/>
      <c r="AC325" s="1"/>
      <c r="AD325" s="1"/>
      <c r="AE325" s="1"/>
      <c r="AF325" s="1"/>
      <c r="AG325" s="1"/>
      <c r="AH325" s="1"/>
      <c r="AI325" s="1"/>
      <c r="AJ325" s="1"/>
      <c r="AK325" s="1"/>
      <c r="AL325" s="1"/>
      <c r="AM325" s="1"/>
    </row>
    <row r="326" spans="1:39" ht="14.25" customHeight="1" x14ac:dyDescent="0.55000000000000004">
      <c r="A326" s="12">
        <v>325</v>
      </c>
      <c r="B326" s="1" t="s">
        <v>19</v>
      </c>
      <c r="C326" s="1" t="s">
        <v>173</v>
      </c>
      <c r="D326" s="1" t="s">
        <v>174</v>
      </c>
      <c r="E326" s="1" t="s">
        <v>22</v>
      </c>
      <c r="F326" s="12" t="s">
        <v>175</v>
      </c>
      <c r="G326" s="2">
        <v>42500</v>
      </c>
      <c r="H326" s="12">
        <v>2016</v>
      </c>
      <c r="I326" s="12">
        <v>5</v>
      </c>
      <c r="J326" s="12" t="str">
        <f t="shared" si="0"/>
        <v>1 - Spring</v>
      </c>
      <c r="K326" s="1"/>
      <c r="L326" s="1"/>
      <c r="M326" s="1"/>
      <c r="N326" s="12" t="s">
        <v>2657</v>
      </c>
      <c r="O326" s="1" t="s">
        <v>179</v>
      </c>
      <c r="P326" s="1"/>
      <c r="Q326" s="1"/>
      <c r="R326" s="1"/>
      <c r="S326" s="1"/>
      <c r="T326" s="1"/>
      <c r="U326" s="1"/>
      <c r="V326" s="1"/>
      <c r="W326" s="1"/>
      <c r="X326" s="1"/>
      <c r="Y326" s="13">
        <v>28.7355470000001</v>
      </c>
      <c r="Z326" s="13">
        <v>-82.744596999999899</v>
      </c>
      <c r="AA326" s="1"/>
      <c r="AB326" s="1"/>
      <c r="AC326" s="1"/>
      <c r="AD326" s="1"/>
      <c r="AE326" s="1"/>
      <c r="AF326" s="1"/>
      <c r="AG326" s="1"/>
      <c r="AH326" s="1"/>
      <c r="AI326" s="1"/>
      <c r="AJ326" s="1"/>
      <c r="AK326" s="1"/>
      <c r="AL326" s="1"/>
      <c r="AM326" s="1"/>
    </row>
    <row r="327" spans="1:39" ht="14.25" customHeight="1" x14ac:dyDescent="0.55000000000000004">
      <c r="A327" s="12">
        <v>326</v>
      </c>
      <c r="B327" s="1" t="s">
        <v>19</v>
      </c>
      <c r="C327" s="1" t="s">
        <v>173</v>
      </c>
      <c r="D327" s="1" t="s">
        <v>174</v>
      </c>
      <c r="E327" s="1" t="s">
        <v>22</v>
      </c>
      <c r="F327" s="12" t="s">
        <v>175</v>
      </c>
      <c r="G327" s="2">
        <v>42500</v>
      </c>
      <c r="H327" s="12">
        <v>2016</v>
      </c>
      <c r="I327" s="12">
        <v>5</v>
      </c>
      <c r="J327" s="12" t="str">
        <f t="shared" si="0"/>
        <v>1 - Spring</v>
      </c>
      <c r="K327" s="1"/>
      <c r="L327" s="1"/>
      <c r="M327" s="1"/>
      <c r="N327" s="12" t="s">
        <v>2657</v>
      </c>
      <c r="O327" s="1" t="s">
        <v>179</v>
      </c>
      <c r="P327" s="1"/>
      <c r="Q327" s="1"/>
      <c r="R327" s="1"/>
      <c r="S327" s="1"/>
      <c r="T327" s="1"/>
      <c r="U327" s="1"/>
      <c r="V327" s="1"/>
      <c r="W327" s="1"/>
      <c r="X327" s="1"/>
      <c r="Y327" s="13">
        <v>28.735517001000101</v>
      </c>
      <c r="Z327" s="13">
        <v>-82.744567000000004</v>
      </c>
      <c r="AA327" s="1"/>
      <c r="AB327" s="1"/>
      <c r="AC327" s="1"/>
      <c r="AD327" s="1"/>
      <c r="AE327" s="1"/>
      <c r="AF327" s="1"/>
      <c r="AG327" s="1"/>
      <c r="AH327" s="1"/>
      <c r="AI327" s="1"/>
      <c r="AJ327" s="1"/>
      <c r="AK327" s="1"/>
      <c r="AL327" s="1"/>
      <c r="AM327" s="1"/>
    </row>
    <row r="328" spans="1:39" ht="14.25" customHeight="1" x14ac:dyDescent="0.55000000000000004">
      <c r="A328" s="12">
        <v>327</v>
      </c>
      <c r="B328" s="1" t="s">
        <v>19</v>
      </c>
      <c r="C328" s="1" t="s">
        <v>173</v>
      </c>
      <c r="D328" s="1" t="s">
        <v>174</v>
      </c>
      <c r="E328" s="1" t="s">
        <v>22</v>
      </c>
      <c r="F328" s="12" t="s">
        <v>175</v>
      </c>
      <c r="G328" s="2">
        <v>42500</v>
      </c>
      <c r="H328" s="12">
        <v>2016</v>
      </c>
      <c r="I328" s="12">
        <v>5</v>
      </c>
      <c r="J328" s="12" t="str">
        <f t="shared" si="0"/>
        <v>1 - Spring</v>
      </c>
      <c r="K328" s="1"/>
      <c r="L328" s="1"/>
      <c r="M328" s="1"/>
      <c r="N328" s="12" t="s">
        <v>2657</v>
      </c>
      <c r="O328" s="1" t="s">
        <v>179</v>
      </c>
      <c r="P328" s="1"/>
      <c r="Q328" s="1"/>
      <c r="R328" s="1"/>
      <c r="S328" s="1"/>
      <c r="T328" s="1"/>
      <c r="U328" s="1"/>
      <c r="V328" s="1"/>
      <c r="W328" s="1"/>
      <c r="X328" s="1"/>
      <c r="Y328" s="13">
        <v>28.735500000000101</v>
      </c>
      <c r="Z328" s="13">
        <v>-82.744549999999904</v>
      </c>
      <c r="AA328" s="1"/>
      <c r="AB328" s="1"/>
      <c r="AC328" s="1"/>
      <c r="AD328" s="1"/>
      <c r="AE328" s="1"/>
      <c r="AF328" s="1"/>
      <c r="AG328" s="1"/>
      <c r="AH328" s="1"/>
      <c r="AI328" s="1"/>
      <c r="AJ328" s="1"/>
      <c r="AK328" s="1"/>
      <c r="AL328" s="1"/>
      <c r="AM328" s="1"/>
    </row>
    <row r="329" spans="1:39" ht="14.25" customHeight="1" x14ac:dyDescent="0.55000000000000004">
      <c r="A329" s="12">
        <v>328</v>
      </c>
      <c r="B329" s="1" t="s">
        <v>19</v>
      </c>
      <c r="C329" s="1" t="s">
        <v>173</v>
      </c>
      <c r="D329" s="1" t="s">
        <v>174</v>
      </c>
      <c r="E329" s="1" t="s">
        <v>22</v>
      </c>
      <c r="F329" s="12" t="s">
        <v>175</v>
      </c>
      <c r="G329" s="2">
        <v>42500</v>
      </c>
      <c r="H329" s="12">
        <v>2016</v>
      </c>
      <c r="I329" s="12">
        <v>5</v>
      </c>
      <c r="J329" s="12" t="str">
        <f t="shared" si="0"/>
        <v>1 - Spring</v>
      </c>
      <c r="K329" s="1"/>
      <c r="L329" s="1"/>
      <c r="M329" s="1"/>
      <c r="N329" s="12" t="s">
        <v>2821</v>
      </c>
      <c r="O329" s="1" t="s">
        <v>179</v>
      </c>
      <c r="P329" s="1"/>
      <c r="Q329" s="1"/>
      <c r="R329" s="1"/>
      <c r="S329" s="1"/>
      <c r="T329" s="1"/>
      <c r="U329" s="1"/>
      <c r="V329" s="1"/>
      <c r="W329" s="1"/>
      <c r="X329" s="1"/>
      <c r="Y329" s="13">
        <v>28.735737</v>
      </c>
      <c r="Z329" s="13">
        <v>-82.743978999999996</v>
      </c>
      <c r="AA329" s="1"/>
      <c r="AB329" s="1"/>
      <c r="AC329" s="1"/>
      <c r="AD329" s="1"/>
      <c r="AE329" s="1"/>
      <c r="AF329" s="1"/>
      <c r="AG329" s="1"/>
      <c r="AH329" s="1"/>
      <c r="AI329" s="1"/>
      <c r="AJ329" s="1"/>
      <c r="AK329" s="1"/>
      <c r="AL329" s="1"/>
      <c r="AM329" s="1"/>
    </row>
    <row r="330" spans="1:39" ht="14.25" customHeight="1" x14ac:dyDescent="0.55000000000000004">
      <c r="A330" s="12">
        <v>329</v>
      </c>
      <c r="B330" s="1" t="s">
        <v>19</v>
      </c>
      <c r="C330" s="1" t="s">
        <v>173</v>
      </c>
      <c r="D330" s="1" t="s">
        <v>174</v>
      </c>
      <c r="E330" s="1" t="s">
        <v>22</v>
      </c>
      <c r="F330" s="12" t="s">
        <v>175</v>
      </c>
      <c r="G330" s="2">
        <v>42500</v>
      </c>
      <c r="H330" s="12">
        <v>2016</v>
      </c>
      <c r="I330" s="12">
        <v>5</v>
      </c>
      <c r="J330" s="12" t="str">
        <f t="shared" si="0"/>
        <v>1 - Spring</v>
      </c>
      <c r="K330" s="1"/>
      <c r="L330" s="1"/>
      <c r="M330" s="1"/>
      <c r="N330" s="12" t="s">
        <v>2821</v>
      </c>
      <c r="O330" s="1" t="s">
        <v>162</v>
      </c>
      <c r="P330" s="1"/>
      <c r="Q330" s="1"/>
      <c r="R330" s="1"/>
      <c r="S330" s="1"/>
      <c r="T330" s="1"/>
      <c r="U330" s="1"/>
      <c r="V330" s="1"/>
      <c r="W330" s="1"/>
      <c r="X330" s="1"/>
      <c r="Y330" s="13">
        <v>28.735922000000102</v>
      </c>
      <c r="Z330" s="13">
        <v>-82.743860999999995</v>
      </c>
      <c r="AA330" s="1"/>
      <c r="AB330" s="1"/>
      <c r="AC330" s="1"/>
      <c r="AD330" s="1"/>
      <c r="AE330" s="1"/>
      <c r="AF330" s="1"/>
      <c r="AG330" s="1"/>
      <c r="AH330" s="1"/>
      <c r="AI330" s="1"/>
      <c r="AJ330" s="1"/>
      <c r="AK330" s="1"/>
      <c r="AL330" s="1"/>
      <c r="AM330" s="1"/>
    </row>
    <row r="331" spans="1:39" ht="14.25" customHeight="1" x14ac:dyDescent="0.55000000000000004">
      <c r="A331" s="12">
        <v>330</v>
      </c>
      <c r="B331" s="1" t="s">
        <v>19</v>
      </c>
      <c r="C331" s="1" t="s">
        <v>173</v>
      </c>
      <c r="D331" s="1" t="s">
        <v>174</v>
      </c>
      <c r="E331" s="1" t="s">
        <v>22</v>
      </c>
      <c r="F331" s="12" t="s">
        <v>175</v>
      </c>
      <c r="G331" s="2">
        <v>42500</v>
      </c>
      <c r="H331" s="12">
        <v>2016</v>
      </c>
      <c r="I331" s="12">
        <v>5</v>
      </c>
      <c r="J331" s="12" t="str">
        <f t="shared" si="0"/>
        <v>1 - Spring</v>
      </c>
      <c r="K331" s="1"/>
      <c r="L331" s="1"/>
      <c r="M331" s="1"/>
      <c r="N331" s="12" t="s">
        <v>2822</v>
      </c>
      <c r="O331" s="1" t="s">
        <v>179</v>
      </c>
      <c r="P331" s="1"/>
      <c r="Q331" s="1"/>
      <c r="R331" s="1"/>
      <c r="S331" s="1"/>
      <c r="T331" s="1"/>
      <c r="U331" s="1"/>
      <c r="V331" s="1"/>
      <c r="W331" s="1"/>
      <c r="X331" s="1"/>
      <c r="Y331" s="13">
        <v>28.7368920000001</v>
      </c>
      <c r="Z331" s="13">
        <v>-82.743556999999996</v>
      </c>
      <c r="AA331" s="1"/>
      <c r="AB331" s="1"/>
      <c r="AC331" s="1"/>
      <c r="AD331" s="1"/>
      <c r="AE331" s="1"/>
      <c r="AF331" s="1"/>
      <c r="AG331" s="1"/>
      <c r="AH331" s="1"/>
      <c r="AI331" s="1"/>
      <c r="AJ331" s="1"/>
      <c r="AK331" s="1"/>
      <c r="AL331" s="1"/>
      <c r="AM331" s="1"/>
    </row>
    <row r="332" spans="1:39" ht="14.25" customHeight="1" x14ac:dyDescent="0.55000000000000004">
      <c r="A332" s="12">
        <v>331</v>
      </c>
      <c r="B332" s="1" t="s">
        <v>19</v>
      </c>
      <c r="C332" s="1" t="s">
        <v>173</v>
      </c>
      <c r="D332" s="1" t="s">
        <v>174</v>
      </c>
      <c r="E332" s="1" t="s">
        <v>22</v>
      </c>
      <c r="F332" s="12" t="s">
        <v>175</v>
      </c>
      <c r="G332" s="2">
        <v>42500</v>
      </c>
      <c r="H332" s="12">
        <v>2016</v>
      </c>
      <c r="I332" s="12">
        <v>5</v>
      </c>
      <c r="J332" s="12" t="str">
        <f t="shared" si="0"/>
        <v>1 - Spring</v>
      </c>
      <c r="K332" s="1"/>
      <c r="L332" s="1"/>
      <c r="M332" s="1"/>
      <c r="N332" s="12" t="s">
        <v>2822</v>
      </c>
      <c r="O332" s="1" t="s">
        <v>179</v>
      </c>
      <c r="P332" s="1"/>
      <c r="Q332" s="1"/>
      <c r="R332" s="1"/>
      <c r="S332" s="1"/>
      <c r="T332" s="1"/>
      <c r="U332" s="1"/>
      <c r="V332" s="1"/>
      <c r="W332" s="1"/>
      <c r="X332" s="1"/>
      <c r="Y332" s="13">
        <v>28.736944000000101</v>
      </c>
      <c r="Z332" s="13">
        <v>-82.743548000000004</v>
      </c>
      <c r="AA332" s="1"/>
      <c r="AB332" s="1"/>
      <c r="AC332" s="1"/>
      <c r="AD332" s="1"/>
      <c r="AE332" s="1"/>
      <c r="AF332" s="1"/>
      <c r="AG332" s="1"/>
      <c r="AH332" s="1"/>
      <c r="AI332" s="1"/>
      <c r="AJ332" s="1"/>
      <c r="AK332" s="1"/>
      <c r="AL332" s="1"/>
      <c r="AM332" s="1"/>
    </row>
    <row r="333" spans="1:39" ht="14.25" customHeight="1" x14ac:dyDescent="0.55000000000000004">
      <c r="A333" s="12">
        <v>332</v>
      </c>
      <c r="B333" s="1" t="s">
        <v>19</v>
      </c>
      <c r="C333" s="1" t="s">
        <v>173</v>
      </c>
      <c r="D333" s="1" t="s">
        <v>174</v>
      </c>
      <c r="E333" s="1" t="s">
        <v>22</v>
      </c>
      <c r="F333" s="12" t="s">
        <v>175</v>
      </c>
      <c r="G333" s="2">
        <v>42500</v>
      </c>
      <c r="H333" s="12">
        <v>2016</v>
      </c>
      <c r="I333" s="12">
        <v>5</v>
      </c>
      <c r="J333" s="12" t="str">
        <f t="shared" si="0"/>
        <v>1 - Spring</v>
      </c>
      <c r="K333" s="1"/>
      <c r="L333" s="1"/>
      <c r="M333" s="1"/>
      <c r="N333" s="12" t="s">
        <v>2822</v>
      </c>
      <c r="O333" s="1" t="s">
        <v>179</v>
      </c>
      <c r="P333" s="1"/>
      <c r="Q333" s="1"/>
      <c r="R333" s="1"/>
      <c r="S333" s="1"/>
      <c r="T333" s="1"/>
      <c r="U333" s="1"/>
      <c r="V333" s="1"/>
      <c r="W333" s="1"/>
      <c r="X333" s="1"/>
      <c r="Y333" s="13">
        <v>28.736986000999998</v>
      </c>
      <c r="Z333" s="13">
        <v>-82.743539999999896</v>
      </c>
      <c r="AA333" s="1"/>
      <c r="AB333" s="1"/>
      <c r="AC333" s="1"/>
      <c r="AD333" s="1"/>
      <c r="AE333" s="1"/>
      <c r="AF333" s="1"/>
      <c r="AG333" s="1"/>
      <c r="AH333" s="1"/>
      <c r="AI333" s="1"/>
      <c r="AJ333" s="1"/>
      <c r="AK333" s="1"/>
      <c r="AL333" s="1"/>
      <c r="AM333" s="1"/>
    </row>
    <row r="334" spans="1:39" ht="14.25" customHeight="1" x14ac:dyDescent="0.55000000000000004">
      <c r="A334" s="12">
        <v>333</v>
      </c>
      <c r="B334" s="1" t="s">
        <v>19</v>
      </c>
      <c r="C334" s="1" t="s">
        <v>173</v>
      </c>
      <c r="D334" s="1" t="s">
        <v>174</v>
      </c>
      <c r="E334" s="1" t="s">
        <v>22</v>
      </c>
      <c r="F334" s="12" t="s">
        <v>175</v>
      </c>
      <c r="G334" s="2">
        <v>42500</v>
      </c>
      <c r="H334" s="12">
        <v>2016</v>
      </c>
      <c r="I334" s="12">
        <v>5</v>
      </c>
      <c r="J334" s="12" t="str">
        <f t="shared" si="0"/>
        <v>1 - Spring</v>
      </c>
      <c r="K334" s="1"/>
      <c r="L334" s="1"/>
      <c r="M334" s="1"/>
      <c r="N334" s="12" t="s">
        <v>2822</v>
      </c>
      <c r="O334" s="1" t="s">
        <v>179</v>
      </c>
      <c r="P334" s="1"/>
      <c r="Q334" s="1"/>
      <c r="R334" s="1"/>
      <c r="S334" s="1"/>
      <c r="T334" s="1"/>
      <c r="U334" s="1"/>
      <c r="V334" s="1"/>
      <c r="W334" s="1"/>
      <c r="X334" s="1"/>
      <c r="Y334" s="13">
        <v>28.737391000000098</v>
      </c>
      <c r="Z334" s="13">
        <v>-82.743401999999904</v>
      </c>
      <c r="AA334" s="1"/>
      <c r="AB334" s="1"/>
      <c r="AC334" s="1"/>
      <c r="AD334" s="1"/>
      <c r="AE334" s="1"/>
      <c r="AF334" s="1"/>
      <c r="AG334" s="1"/>
      <c r="AH334" s="1"/>
      <c r="AI334" s="1"/>
      <c r="AJ334" s="1"/>
      <c r="AK334" s="1"/>
      <c r="AL334" s="1"/>
      <c r="AM334" s="1"/>
    </row>
    <row r="335" spans="1:39" ht="14.25" customHeight="1" x14ac:dyDescent="0.55000000000000004">
      <c r="A335" s="12">
        <v>334</v>
      </c>
      <c r="B335" s="1" t="s">
        <v>19</v>
      </c>
      <c r="C335" s="1" t="s">
        <v>173</v>
      </c>
      <c r="D335" s="1" t="s">
        <v>174</v>
      </c>
      <c r="E335" s="1" t="s">
        <v>22</v>
      </c>
      <c r="F335" s="12" t="s">
        <v>175</v>
      </c>
      <c r="G335" s="2">
        <v>42500</v>
      </c>
      <c r="H335" s="12">
        <v>2016</v>
      </c>
      <c r="I335" s="12">
        <v>5</v>
      </c>
      <c r="J335" s="12" t="str">
        <f t="shared" si="0"/>
        <v>1 - Spring</v>
      </c>
      <c r="K335" s="1"/>
      <c r="L335" s="1"/>
      <c r="M335" s="1"/>
      <c r="N335" s="12" t="s">
        <v>2822</v>
      </c>
      <c r="O335" s="1" t="s">
        <v>179</v>
      </c>
      <c r="P335" s="1"/>
      <c r="Q335" s="1"/>
      <c r="R335" s="1"/>
      <c r="S335" s="1"/>
      <c r="T335" s="1"/>
      <c r="U335" s="1"/>
      <c r="V335" s="1"/>
      <c r="W335" s="1"/>
      <c r="X335" s="1"/>
      <c r="Y335" s="13">
        <v>28.737439999999999</v>
      </c>
      <c r="Z335" s="13">
        <v>-82.743382999999895</v>
      </c>
      <c r="AA335" s="1"/>
      <c r="AB335" s="1"/>
      <c r="AC335" s="1"/>
      <c r="AD335" s="1"/>
      <c r="AE335" s="1"/>
      <c r="AF335" s="1"/>
      <c r="AG335" s="1"/>
      <c r="AH335" s="1"/>
      <c r="AI335" s="1"/>
      <c r="AJ335" s="1"/>
      <c r="AK335" s="1"/>
      <c r="AL335" s="1"/>
      <c r="AM335" s="1"/>
    </row>
    <row r="336" spans="1:39" ht="14.25" customHeight="1" x14ac:dyDescent="0.55000000000000004">
      <c r="A336" s="12">
        <v>335</v>
      </c>
      <c r="B336" s="1" t="s">
        <v>19</v>
      </c>
      <c r="C336" s="1" t="s">
        <v>173</v>
      </c>
      <c r="D336" s="1" t="s">
        <v>174</v>
      </c>
      <c r="E336" s="1" t="s">
        <v>22</v>
      </c>
      <c r="F336" s="12" t="s">
        <v>175</v>
      </c>
      <c r="G336" s="2">
        <v>42500</v>
      </c>
      <c r="H336" s="12">
        <v>2016</v>
      </c>
      <c r="I336" s="12">
        <v>5</v>
      </c>
      <c r="J336" s="12" t="str">
        <f t="shared" si="0"/>
        <v>1 - Spring</v>
      </c>
      <c r="K336" s="1"/>
      <c r="L336" s="1"/>
      <c r="M336" s="1"/>
      <c r="N336" s="12" t="s">
        <v>2822</v>
      </c>
      <c r="O336" s="1" t="s">
        <v>179</v>
      </c>
      <c r="P336" s="1"/>
      <c r="Q336" s="1"/>
      <c r="R336" s="1"/>
      <c r="S336" s="1"/>
      <c r="T336" s="1"/>
      <c r="U336" s="1"/>
      <c r="V336" s="1"/>
      <c r="W336" s="1"/>
      <c r="X336" s="1"/>
      <c r="Y336" s="13">
        <v>28.737709000000098</v>
      </c>
      <c r="Z336" s="13">
        <v>-82.743308000999903</v>
      </c>
      <c r="AA336" s="1"/>
      <c r="AB336" s="1"/>
      <c r="AC336" s="1"/>
      <c r="AD336" s="1"/>
      <c r="AE336" s="1"/>
      <c r="AF336" s="1"/>
      <c r="AG336" s="1"/>
      <c r="AH336" s="1"/>
      <c r="AI336" s="1"/>
      <c r="AJ336" s="1"/>
      <c r="AK336" s="1"/>
      <c r="AL336" s="1"/>
      <c r="AM336" s="1"/>
    </row>
    <row r="337" spans="1:39" ht="14.25" customHeight="1" x14ac:dyDescent="0.55000000000000004">
      <c r="A337" s="12">
        <v>336</v>
      </c>
      <c r="B337" s="1" t="s">
        <v>19</v>
      </c>
      <c r="C337" s="1" t="s">
        <v>173</v>
      </c>
      <c r="D337" s="1" t="s">
        <v>174</v>
      </c>
      <c r="E337" s="1" t="s">
        <v>22</v>
      </c>
      <c r="F337" s="12" t="s">
        <v>175</v>
      </c>
      <c r="G337" s="2">
        <v>42500</v>
      </c>
      <c r="H337" s="12">
        <v>2016</v>
      </c>
      <c r="I337" s="12">
        <v>5</v>
      </c>
      <c r="J337" s="12" t="str">
        <f t="shared" si="0"/>
        <v>1 - Spring</v>
      </c>
      <c r="K337" s="1"/>
      <c r="L337" s="1"/>
      <c r="M337" s="1"/>
      <c r="N337" s="12" t="s">
        <v>2822</v>
      </c>
      <c r="O337" s="1" t="s">
        <v>179</v>
      </c>
      <c r="P337" s="1"/>
      <c r="Q337" s="1"/>
      <c r="R337" s="1"/>
      <c r="S337" s="1"/>
      <c r="T337" s="1"/>
      <c r="U337" s="1"/>
      <c r="V337" s="1"/>
      <c r="W337" s="1"/>
      <c r="X337" s="1"/>
      <c r="Y337" s="13">
        <v>28.737740001000098</v>
      </c>
      <c r="Z337" s="13">
        <v>-82.743303999999995</v>
      </c>
      <c r="AA337" s="1"/>
      <c r="AB337" s="1"/>
      <c r="AC337" s="1"/>
      <c r="AD337" s="1"/>
      <c r="AE337" s="1"/>
      <c r="AF337" s="1"/>
      <c r="AG337" s="1"/>
      <c r="AH337" s="1"/>
      <c r="AI337" s="1"/>
      <c r="AJ337" s="1"/>
      <c r="AK337" s="1"/>
      <c r="AL337" s="1"/>
      <c r="AM337" s="1"/>
    </row>
    <row r="338" spans="1:39" ht="14.25" customHeight="1" x14ac:dyDescent="0.55000000000000004">
      <c r="A338" s="12">
        <v>337</v>
      </c>
      <c r="B338" s="1" t="s">
        <v>19</v>
      </c>
      <c r="C338" s="1" t="s">
        <v>173</v>
      </c>
      <c r="D338" s="1" t="s">
        <v>174</v>
      </c>
      <c r="E338" s="1" t="s">
        <v>22</v>
      </c>
      <c r="F338" s="12" t="s">
        <v>175</v>
      </c>
      <c r="G338" s="2">
        <v>42500</v>
      </c>
      <c r="H338" s="12">
        <v>2016</v>
      </c>
      <c r="I338" s="12">
        <v>5</v>
      </c>
      <c r="J338" s="12" t="str">
        <f t="shared" si="0"/>
        <v>1 - Spring</v>
      </c>
      <c r="K338" s="1"/>
      <c r="L338" s="1"/>
      <c r="M338" s="1"/>
      <c r="N338" s="12" t="s">
        <v>2822</v>
      </c>
      <c r="O338" s="1" t="s">
        <v>179</v>
      </c>
      <c r="P338" s="1"/>
      <c r="Q338" s="1"/>
      <c r="R338" s="1"/>
      <c r="S338" s="1"/>
      <c r="T338" s="1"/>
      <c r="U338" s="1"/>
      <c r="V338" s="1"/>
      <c r="W338" s="1"/>
      <c r="X338" s="1"/>
      <c r="Y338" s="13">
        <v>28.737764001000102</v>
      </c>
      <c r="Z338" s="13">
        <v>-82.743302</v>
      </c>
      <c r="AA338" s="1"/>
      <c r="AB338" s="1"/>
      <c r="AC338" s="1"/>
      <c r="AD338" s="1"/>
      <c r="AE338" s="1"/>
      <c r="AF338" s="1"/>
      <c r="AG338" s="1"/>
      <c r="AH338" s="1"/>
      <c r="AI338" s="1"/>
      <c r="AJ338" s="1"/>
      <c r="AK338" s="1"/>
      <c r="AL338" s="1"/>
      <c r="AM338" s="1"/>
    </row>
    <row r="339" spans="1:39" ht="14.25" customHeight="1" x14ac:dyDescent="0.55000000000000004">
      <c r="A339" s="12">
        <v>338</v>
      </c>
      <c r="B339" s="1" t="s">
        <v>19</v>
      </c>
      <c r="C339" s="1" t="s">
        <v>173</v>
      </c>
      <c r="D339" s="1" t="s">
        <v>174</v>
      </c>
      <c r="E339" s="1" t="s">
        <v>22</v>
      </c>
      <c r="F339" s="12" t="s">
        <v>175</v>
      </c>
      <c r="G339" s="2">
        <v>42500</v>
      </c>
      <c r="H339" s="12">
        <v>2016</v>
      </c>
      <c r="I339" s="12">
        <v>5</v>
      </c>
      <c r="J339" s="12" t="str">
        <f t="shared" si="0"/>
        <v>1 - Spring</v>
      </c>
      <c r="K339" s="1"/>
      <c r="L339" s="1"/>
      <c r="M339" s="1"/>
      <c r="N339" s="12" t="s">
        <v>2822</v>
      </c>
      <c r="O339" s="1" t="s">
        <v>179</v>
      </c>
      <c r="P339" s="1"/>
      <c r="Q339" s="1"/>
      <c r="R339" s="1"/>
      <c r="S339" s="1"/>
      <c r="T339" s="1"/>
      <c r="U339" s="1"/>
      <c r="V339" s="1"/>
      <c r="W339" s="1"/>
      <c r="X339" s="1"/>
      <c r="Y339" s="13">
        <v>28.737787000000001</v>
      </c>
      <c r="Z339" s="13">
        <v>-82.743300000000005</v>
      </c>
      <c r="AA339" s="1"/>
      <c r="AB339" s="1"/>
      <c r="AC339" s="1"/>
      <c r="AD339" s="1"/>
      <c r="AE339" s="1"/>
      <c r="AF339" s="1"/>
      <c r="AG339" s="1"/>
      <c r="AH339" s="1"/>
      <c r="AI339" s="1"/>
      <c r="AJ339" s="1"/>
      <c r="AK339" s="1"/>
      <c r="AL339" s="1"/>
      <c r="AM339" s="1"/>
    </row>
    <row r="340" spans="1:39" ht="14.25" customHeight="1" x14ac:dyDescent="0.55000000000000004">
      <c r="A340" s="12">
        <v>339</v>
      </c>
      <c r="B340" s="1" t="s">
        <v>19</v>
      </c>
      <c r="C340" s="1" t="s">
        <v>173</v>
      </c>
      <c r="D340" s="1" t="s">
        <v>174</v>
      </c>
      <c r="E340" s="1" t="s">
        <v>22</v>
      </c>
      <c r="F340" s="12" t="s">
        <v>175</v>
      </c>
      <c r="G340" s="2">
        <v>42500</v>
      </c>
      <c r="H340" s="12">
        <v>2016</v>
      </c>
      <c r="I340" s="12">
        <v>5</v>
      </c>
      <c r="J340" s="12" t="str">
        <f t="shared" si="0"/>
        <v>1 - Spring</v>
      </c>
      <c r="K340" s="1"/>
      <c r="L340" s="1"/>
      <c r="M340" s="1"/>
      <c r="N340" s="12" t="s">
        <v>2822</v>
      </c>
      <c r="O340" s="1" t="s">
        <v>162</v>
      </c>
      <c r="P340" s="1"/>
      <c r="Q340" s="1"/>
      <c r="R340" s="1"/>
      <c r="S340" s="1"/>
      <c r="T340" s="1"/>
      <c r="U340" s="1"/>
      <c r="V340" s="1"/>
      <c r="W340" s="1"/>
      <c r="X340" s="1"/>
      <c r="Y340" s="13">
        <v>28.737589001000099</v>
      </c>
      <c r="Z340" s="13">
        <v>-82.743333000000007</v>
      </c>
      <c r="AA340" s="1"/>
      <c r="AB340" s="1"/>
      <c r="AC340" s="1"/>
      <c r="AD340" s="1"/>
      <c r="AE340" s="1"/>
      <c r="AF340" s="1"/>
      <c r="AG340" s="1"/>
      <c r="AH340" s="1"/>
      <c r="AI340" s="1"/>
      <c r="AJ340" s="1"/>
      <c r="AK340" s="1"/>
      <c r="AL340" s="1"/>
      <c r="AM340" s="1"/>
    </row>
    <row r="341" spans="1:39" ht="14.25" customHeight="1" x14ac:dyDescent="0.55000000000000004">
      <c r="A341" s="12">
        <v>340</v>
      </c>
      <c r="B341" s="1" t="s">
        <v>19</v>
      </c>
      <c r="C341" s="1" t="s">
        <v>173</v>
      </c>
      <c r="D341" s="1" t="s">
        <v>174</v>
      </c>
      <c r="E341" s="1" t="s">
        <v>22</v>
      </c>
      <c r="F341" s="12" t="s">
        <v>175</v>
      </c>
      <c r="G341" s="2">
        <v>42500</v>
      </c>
      <c r="H341" s="12">
        <v>2016</v>
      </c>
      <c r="I341" s="12">
        <v>5</v>
      </c>
      <c r="J341" s="12" t="str">
        <f t="shared" si="0"/>
        <v>1 - Spring</v>
      </c>
      <c r="K341" s="1"/>
      <c r="L341" s="1"/>
      <c r="M341" s="1"/>
      <c r="N341" s="12" t="s">
        <v>2823</v>
      </c>
      <c r="O341" s="1" t="s">
        <v>179</v>
      </c>
      <c r="P341" s="1"/>
      <c r="Q341" s="1"/>
      <c r="R341" s="1"/>
      <c r="S341" s="1"/>
      <c r="T341" s="1"/>
      <c r="U341" s="1"/>
      <c r="V341" s="1"/>
      <c r="W341" s="1"/>
      <c r="X341" s="1"/>
      <c r="Y341" s="13">
        <v>28.738322001</v>
      </c>
      <c r="Z341" s="13">
        <v>-82.743306000000004</v>
      </c>
      <c r="AA341" s="1"/>
      <c r="AB341" s="1"/>
      <c r="AC341" s="1"/>
      <c r="AD341" s="1"/>
      <c r="AE341" s="1"/>
      <c r="AF341" s="1"/>
      <c r="AG341" s="1"/>
      <c r="AH341" s="1"/>
      <c r="AI341" s="1"/>
      <c r="AJ341" s="1"/>
      <c r="AK341" s="1"/>
      <c r="AL341" s="1"/>
      <c r="AM341" s="1"/>
    </row>
    <row r="342" spans="1:39" ht="14.25" customHeight="1" x14ac:dyDescent="0.55000000000000004">
      <c r="A342" s="12">
        <v>341</v>
      </c>
      <c r="B342" s="1" t="s">
        <v>19</v>
      </c>
      <c r="C342" s="1" t="s">
        <v>173</v>
      </c>
      <c r="D342" s="1" t="s">
        <v>174</v>
      </c>
      <c r="E342" s="1" t="s">
        <v>22</v>
      </c>
      <c r="F342" s="12" t="s">
        <v>175</v>
      </c>
      <c r="G342" s="2">
        <v>42500</v>
      </c>
      <c r="H342" s="12">
        <v>2016</v>
      </c>
      <c r="I342" s="12">
        <v>5</v>
      </c>
      <c r="J342" s="12" t="str">
        <f t="shared" si="0"/>
        <v>1 - Spring</v>
      </c>
      <c r="K342" s="1"/>
      <c r="L342" s="1"/>
      <c r="M342" s="1"/>
      <c r="N342" s="12" t="s">
        <v>2823</v>
      </c>
      <c r="O342" s="1" t="s">
        <v>179</v>
      </c>
      <c r="P342" s="1"/>
      <c r="Q342" s="1"/>
      <c r="R342" s="1"/>
      <c r="S342" s="1"/>
      <c r="T342" s="1"/>
      <c r="U342" s="1"/>
      <c r="V342" s="1"/>
      <c r="W342" s="1"/>
      <c r="X342" s="1"/>
      <c r="Y342" s="13">
        <v>28.738747</v>
      </c>
      <c r="Z342" s="13">
        <v>-82.743220999999906</v>
      </c>
      <c r="AA342" s="1"/>
      <c r="AB342" s="1"/>
      <c r="AC342" s="1"/>
      <c r="AD342" s="1"/>
      <c r="AE342" s="1"/>
      <c r="AF342" s="1"/>
      <c r="AG342" s="1"/>
      <c r="AH342" s="1"/>
      <c r="AI342" s="1"/>
      <c r="AJ342" s="1"/>
      <c r="AK342" s="1"/>
      <c r="AL342" s="1"/>
      <c r="AM342" s="1"/>
    </row>
    <row r="343" spans="1:39" ht="14.25" customHeight="1" x14ac:dyDescent="0.55000000000000004">
      <c r="A343" s="12">
        <v>342</v>
      </c>
      <c r="B343" s="1" t="s">
        <v>19</v>
      </c>
      <c r="C343" s="1" t="s">
        <v>173</v>
      </c>
      <c r="D343" s="1" t="s">
        <v>174</v>
      </c>
      <c r="E343" s="1" t="s">
        <v>22</v>
      </c>
      <c r="F343" s="12" t="s">
        <v>175</v>
      </c>
      <c r="G343" s="2">
        <v>42500</v>
      </c>
      <c r="H343" s="12">
        <v>2016</v>
      </c>
      <c r="I343" s="12">
        <v>5</v>
      </c>
      <c r="J343" s="12" t="str">
        <f t="shared" si="0"/>
        <v>1 - Spring</v>
      </c>
      <c r="K343" s="1"/>
      <c r="L343" s="1"/>
      <c r="M343" s="1"/>
      <c r="N343" s="12" t="s">
        <v>2788</v>
      </c>
      <c r="O343" s="1" t="s">
        <v>179</v>
      </c>
      <c r="P343" s="1"/>
      <c r="Q343" s="1"/>
      <c r="R343" s="1"/>
      <c r="S343" s="1"/>
      <c r="T343" s="1"/>
      <c r="U343" s="1"/>
      <c r="V343" s="1"/>
      <c r="W343" s="1"/>
      <c r="X343" s="1"/>
      <c r="Y343" s="13">
        <v>28.738841000000001</v>
      </c>
      <c r="Z343" s="13">
        <v>-82.743238000000005</v>
      </c>
      <c r="AA343" s="1"/>
      <c r="AB343" s="1"/>
      <c r="AC343" s="1"/>
      <c r="AD343" s="1"/>
      <c r="AE343" s="1"/>
      <c r="AF343" s="1"/>
      <c r="AG343" s="1"/>
      <c r="AH343" s="1"/>
      <c r="AI343" s="1"/>
      <c r="AJ343" s="1"/>
      <c r="AK343" s="1"/>
      <c r="AL343" s="1"/>
      <c r="AM343" s="1"/>
    </row>
    <row r="344" spans="1:39" ht="14.25" customHeight="1" x14ac:dyDescent="0.55000000000000004">
      <c r="A344" s="12">
        <v>343</v>
      </c>
      <c r="B344" s="1" t="s">
        <v>19</v>
      </c>
      <c r="C344" s="1" t="s">
        <v>173</v>
      </c>
      <c r="D344" s="1" t="s">
        <v>174</v>
      </c>
      <c r="E344" s="1" t="s">
        <v>22</v>
      </c>
      <c r="F344" s="12" t="s">
        <v>175</v>
      </c>
      <c r="G344" s="2">
        <v>42500</v>
      </c>
      <c r="H344" s="12">
        <v>2016</v>
      </c>
      <c r="I344" s="12">
        <v>5</v>
      </c>
      <c r="J344" s="12" t="str">
        <f t="shared" si="0"/>
        <v>1 - Spring</v>
      </c>
      <c r="K344" s="1"/>
      <c r="L344" s="1"/>
      <c r="M344" s="1"/>
      <c r="N344" s="12" t="s">
        <v>2788</v>
      </c>
      <c r="O344" s="1" t="s">
        <v>179</v>
      </c>
      <c r="P344" s="1"/>
      <c r="Q344" s="1"/>
      <c r="R344" s="1"/>
      <c r="S344" s="1"/>
      <c r="T344" s="1"/>
      <c r="U344" s="1"/>
      <c r="V344" s="1"/>
      <c r="W344" s="1"/>
      <c r="X344" s="1"/>
      <c r="Y344" s="13">
        <v>28.738887000999998</v>
      </c>
      <c r="Z344" s="13">
        <v>-82.743246999999897</v>
      </c>
      <c r="AA344" s="1"/>
      <c r="AB344" s="1"/>
      <c r="AC344" s="1"/>
      <c r="AD344" s="1"/>
      <c r="AE344" s="1"/>
      <c r="AF344" s="1"/>
      <c r="AG344" s="1"/>
      <c r="AH344" s="1"/>
      <c r="AI344" s="1"/>
      <c r="AJ344" s="1"/>
      <c r="AK344" s="1"/>
      <c r="AL344" s="1"/>
      <c r="AM344" s="1"/>
    </row>
    <row r="345" spans="1:39" ht="14.25" customHeight="1" x14ac:dyDescent="0.55000000000000004">
      <c r="A345" s="12">
        <v>344</v>
      </c>
      <c r="B345" s="1" t="s">
        <v>19</v>
      </c>
      <c r="C345" s="1" t="s">
        <v>173</v>
      </c>
      <c r="D345" s="1" t="s">
        <v>174</v>
      </c>
      <c r="E345" s="1" t="s">
        <v>22</v>
      </c>
      <c r="F345" s="12" t="s">
        <v>175</v>
      </c>
      <c r="G345" s="2">
        <v>42500</v>
      </c>
      <c r="H345" s="12">
        <v>2016</v>
      </c>
      <c r="I345" s="12">
        <v>5</v>
      </c>
      <c r="J345" s="12" t="str">
        <f t="shared" si="0"/>
        <v>1 - Spring</v>
      </c>
      <c r="K345" s="1"/>
      <c r="L345" s="1"/>
      <c r="M345" s="1"/>
      <c r="N345" s="12" t="s">
        <v>2788</v>
      </c>
      <c r="O345" s="1" t="s">
        <v>179</v>
      </c>
      <c r="P345" s="1"/>
      <c r="Q345" s="1"/>
      <c r="R345" s="1"/>
      <c r="S345" s="1"/>
      <c r="T345" s="1"/>
      <c r="U345" s="1"/>
      <c r="V345" s="1"/>
      <c r="W345" s="1"/>
      <c r="X345" s="1"/>
      <c r="Y345" s="13">
        <v>28.738987000000101</v>
      </c>
      <c r="Z345" s="13">
        <v>-82.743250000000003</v>
      </c>
      <c r="AA345" s="1"/>
      <c r="AB345" s="1"/>
      <c r="AC345" s="1"/>
      <c r="AD345" s="1"/>
      <c r="AE345" s="1"/>
      <c r="AF345" s="1"/>
      <c r="AG345" s="1"/>
      <c r="AH345" s="1"/>
      <c r="AI345" s="1"/>
      <c r="AJ345" s="1"/>
      <c r="AK345" s="1"/>
      <c r="AL345" s="1"/>
      <c r="AM345" s="1"/>
    </row>
    <row r="346" spans="1:39" ht="14.25" customHeight="1" x14ac:dyDescent="0.55000000000000004">
      <c r="A346" s="12">
        <v>345</v>
      </c>
      <c r="B346" s="1" t="s">
        <v>19</v>
      </c>
      <c r="C346" s="1" t="s">
        <v>173</v>
      </c>
      <c r="D346" s="1" t="s">
        <v>174</v>
      </c>
      <c r="E346" s="1" t="s">
        <v>22</v>
      </c>
      <c r="F346" s="12" t="s">
        <v>175</v>
      </c>
      <c r="G346" s="2">
        <v>42500</v>
      </c>
      <c r="H346" s="12">
        <v>2016</v>
      </c>
      <c r="I346" s="12">
        <v>5</v>
      </c>
      <c r="J346" s="12" t="str">
        <f t="shared" si="0"/>
        <v>1 - Spring</v>
      </c>
      <c r="K346" s="1"/>
      <c r="L346" s="1"/>
      <c r="M346" s="1"/>
      <c r="N346" s="12" t="s">
        <v>2788</v>
      </c>
      <c r="O346" s="1" t="s">
        <v>179</v>
      </c>
      <c r="P346" s="1"/>
      <c r="Q346" s="1"/>
      <c r="R346" s="1"/>
      <c r="S346" s="1"/>
      <c r="T346" s="1"/>
      <c r="U346" s="1"/>
      <c r="V346" s="1"/>
      <c r="W346" s="1"/>
      <c r="X346" s="1"/>
      <c r="Y346" s="13">
        <v>28.739155</v>
      </c>
      <c r="Z346" s="13">
        <v>-82.743250000000003</v>
      </c>
      <c r="AA346" s="1"/>
      <c r="AB346" s="1"/>
      <c r="AC346" s="1"/>
      <c r="AD346" s="1"/>
      <c r="AE346" s="1"/>
      <c r="AF346" s="1"/>
      <c r="AG346" s="1"/>
      <c r="AH346" s="1"/>
      <c r="AI346" s="1"/>
      <c r="AJ346" s="1"/>
      <c r="AK346" s="1"/>
      <c r="AL346" s="1"/>
      <c r="AM346" s="1"/>
    </row>
    <row r="347" spans="1:39" ht="14.25" customHeight="1" x14ac:dyDescent="0.55000000000000004">
      <c r="A347" s="12">
        <v>346</v>
      </c>
      <c r="B347" s="1" t="s">
        <v>19</v>
      </c>
      <c r="C347" s="1" t="s">
        <v>173</v>
      </c>
      <c r="D347" s="1" t="s">
        <v>174</v>
      </c>
      <c r="E347" s="1" t="s">
        <v>22</v>
      </c>
      <c r="F347" s="12" t="s">
        <v>175</v>
      </c>
      <c r="G347" s="2">
        <v>42500</v>
      </c>
      <c r="H347" s="12">
        <v>2016</v>
      </c>
      <c r="I347" s="12">
        <v>5</v>
      </c>
      <c r="J347" s="12" t="str">
        <f t="shared" si="0"/>
        <v>1 - Spring</v>
      </c>
      <c r="K347" s="1"/>
      <c r="L347" s="1"/>
      <c r="M347" s="1"/>
      <c r="N347" s="12" t="s">
        <v>2788</v>
      </c>
      <c r="O347" s="1" t="s">
        <v>179</v>
      </c>
      <c r="P347" s="1"/>
      <c r="Q347" s="1"/>
      <c r="R347" s="1"/>
      <c r="S347" s="1"/>
      <c r="T347" s="1"/>
      <c r="U347" s="1"/>
      <c r="V347" s="1"/>
      <c r="W347" s="1"/>
      <c r="X347" s="1"/>
      <c r="Y347" s="13">
        <v>28.739286000000099</v>
      </c>
      <c r="Z347" s="13">
        <v>-82.743263999999996</v>
      </c>
      <c r="AA347" s="1"/>
      <c r="AB347" s="1"/>
      <c r="AC347" s="1"/>
      <c r="AD347" s="1"/>
      <c r="AE347" s="1"/>
      <c r="AF347" s="1"/>
      <c r="AG347" s="1"/>
      <c r="AH347" s="1"/>
      <c r="AI347" s="1"/>
      <c r="AJ347" s="1"/>
      <c r="AK347" s="1"/>
      <c r="AL347" s="1"/>
      <c r="AM347" s="1"/>
    </row>
    <row r="348" spans="1:39" ht="14.25" customHeight="1" x14ac:dyDescent="0.55000000000000004">
      <c r="A348" s="12">
        <v>347</v>
      </c>
      <c r="B348" s="1" t="s">
        <v>19</v>
      </c>
      <c r="C348" s="1" t="s">
        <v>173</v>
      </c>
      <c r="D348" s="1" t="s">
        <v>174</v>
      </c>
      <c r="E348" s="1" t="s">
        <v>22</v>
      </c>
      <c r="F348" s="12" t="s">
        <v>175</v>
      </c>
      <c r="G348" s="2">
        <v>42500</v>
      </c>
      <c r="H348" s="12">
        <v>2016</v>
      </c>
      <c r="I348" s="12">
        <v>5</v>
      </c>
      <c r="J348" s="12" t="str">
        <f t="shared" si="0"/>
        <v>1 - Spring</v>
      </c>
      <c r="K348" s="1"/>
      <c r="L348" s="1"/>
      <c r="M348" s="1"/>
      <c r="N348" s="12" t="s">
        <v>2788</v>
      </c>
      <c r="O348" s="1" t="s">
        <v>179</v>
      </c>
      <c r="P348" s="1"/>
      <c r="Q348" s="1"/>
      <c r="R348" s="1"/>
      <c r="S348" s="1"/>
      <c r="T348" s="1"/>
      <c r="U348" s="1"/>
      <c r="V348" s="1"/>
      <c r="W348" s="1"/>
      <c r="X348" s="1"/>
      <c r="Y348" s="13">
        <v>28.739315001000101</v>
      </c>
      <c r="Z348" s="13">
        <v>-82.743265999999906</v>
      </c>
      <c r="AA348" s="1"/>
      <c r="AB348" s="1"/>
      <c r="AC348" s="1"/>
      <c r="AD348" s="1"/>
      <c r="AE348" s="1"/>
      <c r="AF348" s="1"/>
      <c r="AG348" s="1"/>
      <c r="AH348" s="1"/>
      <c r="AI348" s="1"/>
      <c r="AJ348" s="1"/>
      <c r="AK348" s="1"/>
      <c r="AL348" s="1"/>
      <c r="AM348" s="1"/>
    </row>
    <row r="349" spans="1:39" ht="14.25" customHeight="1" x14ac:dyDescent="0.55000000000000004">
      <c r="A349" s="12">
        <v>348</v>
      </c>
      <c r="B349" s="1" t="s">
        <v>19</v>
      </c>
      <c r="C349" s="1" t="s">
        <v>173</v>
      </c>
      <c r="D349" s="1" t="s">
        <v>174</v>
      </c>
      <c r="E349" s="1" t="s">
        <v>22</v>
      </c>
      <c r="F349" s="12" t="s">
        <v>175</v>
      </c>
      <c r="G349" s="2">
        <v>42500</v>
      </c>
      <c r="H349" s="12">
        <v>2016</v>
      </c>
      <c r="I349" s="12">
        <v>5</v>
      </c>
      <c r="J349" s="12" t="str">
        <f t="shared" si="0"/>
        <v>1 - Spring</v>
      </c>
      <c r="K349" s="1"/>
      <c r="L349" s="1"/>
      <c r="M349" s="1"/>
      <c r="N349" s="12" t="s">
        <v>2788</v>
      </c>
      <c r="O349" s="1" t="s">
        <v>179</v>
      </c>
      <c r="P349" s="1"/>
      <c r="Q349" s="1"/>
      <c r="R349" s="1"/>
      <c r="S349" s="1"/>
      <c r="T349" s="1"/>
      <c r="U349" s="1"/>
      <c r="V349" s="1"/>
      <c r="W349" s="1"/>
      <c r="X349" s="1"/>
      <c r="Y349" s="13">
        <v>28.739379</v>
      </c>
      <c r="Z349" s="13">
        <v>-82.743268001000004</v>
      </c>
      <c r="AA349" s="1"/>
      <c r="AB349" s="1"/>
      <c r="AC349" s="1"/>
      <c r="AD349" s="1"/>
      <c r="AE349" s="1"/>
      <c r="AF349" s="1"/>
      <c r="AG349" s="1"/>
      <c r="AH349" s="1"/>
      <c r="AI349" s="1"/>
      <c r="AJ349" s="1"/>
      <c r="AK349" s="1"/>
      <c r="AL349" s="1"/>
      <c r="AM349" s="1"/>
    </row>
    <row r="350" spans="1:39" ht="14.25" customHeight="1" x14ac:dyDescent="0.55000000000000004">
      <c r="A350" s="12">
        <v>349</v>
      </c>
      <c r="B350" s="1" t="s">
        <v>19</v>
      </c>
      <c r="C350" s="1" t="s">
        <v>173</v>
      </c>
      <c r="D350" s="1" t="s">
        <v>174</v>
      </c>
      <c r="E350" s="1" t="s">
        <v>22</v>
      </c>
      <c r="F350" s="12" t="s">
        <v>175</v>
      </c>
      <c r="G350" s="2">
        <v>42500</v>
      </c>
      <c r="H350" s="12">
        <v>2016</v>
      </c>
      <c r="I350" s="12">
        <v>5</v>
      </c>
      <c r="J350" s="12" t="str">
        <f t="shared" si="0"/>
        <v>1 - Spring</v>
      </c>
      <c r="K350" s="1"/>
      <c r="L350" s="1"/>
      <c r="M350" s="1"/>
      <c r="N350" s="12" t="s">
        <v>2788</v>
      </c>
      <c r="O350" s="1" t="s">
        <v>179</v>
      </c>
      <c r="P350" s="1"/>
      <c r="Q350" s="1"/>
      <c r="R350" s="1"/>
      <c r="S350" s="1"/>
      <c r="T350" s="1"/>
      <c r="U350" s="1"/>
      <c r="V350" s="1"/>
      <c r="W350" s="1"/>
      <c r="X350" s="1"/>
      <c r="Y350" s="13">
        <v>28.739488001000002</v>
      </c>
      <c r="Z350" s="13">
        <v>-82.743263000999903</v>
      </c>
      <c r="AA350" s="1"/>
      <c r="AB350" s="1"/>
      <c r="AC350" s="1"/>
      <c r="AD350" s="1"/>
      <c r="AE350" s="1"/>
      <c r="AF350" s="1"/>
      <c r="AG350" s="1"/>
      <c r="AH350" s="1"/>
      <c r="AI350" s="1"/>
      <c r="AJ350" s="1"/>
      <c r="AK350" s="1"/>
      <c r="AL350" s="1"/>
      <c r="AM350" s="1"/>
    </row>
    <row r="351" spans="1:39" ht="14.25" customHeight="1" x14ac:dyDescent="0.55000000000000004">
      <c r="A351" s="12">
        <v>350</v>
      </c>
      <c r="B351" s="1" t="s">
        <v>19</v>
      </c>
      <c r="C351" s="1" t="s">
        <v>173</v>
      </c>
      <c r="D351" s="1" t="s">
        <v>174</v>
      </c>
      <c r="E351" s="1" t="s">
        <v>22</v>
      </c>
      <c r="F351" s="12" t="s">
        <v>175</v>
      </c>
      <c r="G351" s="2">
        <v>42500</v>
      </c>
      <c r="H351" s="12">
        <v>2016</v>
      </c>
      <c r="I351" s="12">
        <v>5</v>
      </c>
      <c r="J351" s="12" t="str">
        <f t="shared" si="0"/>
        <v>1 - Spring</v>
      </c>
      <c r="K351" s="1"/>
      <c r="L351" s="1"/>
      <c r="M351" s="1"/>
      <c r="N351" s="12" t="s">
        <v>2788</v>
      </c>
      <c r="O351" s="1" t="s">
        <v>179</v>
      </c>
      <c r="P351" s="1"/>
      <c r="Q351" s="1"/>
      <c r="R351" s="1"/>
      <c r="S351" s="1"/>
      <c r="T351" s="1"/>
      <c r="U351" s="1"/>
      <c r="V351" s="1"/>
      <c r="W351" s="1"/>
      <c r="X351" s="1"/>
      <c r="Y351" s="13">
        <v>28.7398190000001</v>
      </c>
      <c r="Z351" s="13">
        <v>-82.743261000000004</v>
      </c>
      <c r="AA351" s="1"/>
      <c r="AB351" s="1"/>
      <c r="AC351" s="1"/>
      <c r="AD351" s="1"/>
      <c r="AE351" s="1"/>
      <c r="AF351" s="1"/>
      <c r="AG351" s="1"/>
      <c r="AH351" s="1"/>
      <c r="AI351" s="1"/>
      <c r="AJ351" s="1"/>
      <c r="AK351" s="1"/>
      <c r="AL351" s="1"/>
      <c r="AM351" s="1"/>
    </row>
    <row r="352" spans="1:39" ht="14.25" customHeight="1" x14ac:dyDescent="0.55000000000000004">
      <c r="A352" s="12">
        <v>351</v>
      </c>
      <c r="B352" s="1" t="s">
        <v>19</v>
      </c>
      <c r="C352" s="1" t="s">
        <v>173</v>
      </c>
      <c r="D352" s="1" t="s">
        <v>174</v>
      </c>
      <c r="E352" s="1" t="s">
        <v>22</v>
      </c>
      <c r="F352" s="12" t="s">
        <v>175</v>
      </c>
      <c r="G352" s="2">
        <v>42500</v>
      </c>
      <c r="H352" s="12">
        <v>2016</v>
      </c>
      <c r="I352" s="12">
        <v>5</v>
      </c>
      <c r="J352" s="12" t="str">
        <f t="shared" si="0"/>
        <v>1 - Spring</v>
      </c>
      <c r="K352" s="1"/>
      <c r="L352" s="1"/>
      <c r="M352" s="1"/>
      <c r="N352" s="12" t="s">
        <v>2659</v>
      </c>
      <c r="O352" s="1" t="s">
        <v>179</v>
      </c>
      <c r="P352" s="1"/>
      <c r="Q352" s="1"/>
      <c r="R352" s="1"/>
      <c r="S352" s="1"/>
      <c r="T352" s="1"/>
      <c r="U352" s="1"/>
      <c r="V352" s="1"/>
      <c r="W352" s="1"/>
      <c r="X352" s="1"/>
      <c r="Y352" s="13">
        <v>28.739973000000099</v>
      </c>
      <c r="Z352" s="13">
        <v>-82.743274</v>
      </c>
      <c r="AA352" s="1"/>
      <c r="AB352" s="1"/>
      <c r="AC352" s="1"/>
      <c r="AD352" s="1"/>
      <c r="AE352" s="1"/>
      <c r="AF352" s="1"/>
      <c r="AG352" s="1"/>
      <c r="AH352" s="1"/>
      <c r="AI352" s="1"/>
      <c r="AJ352" s="1"/>
      <c r="AK352" s="1"/>
      <c r="AL352" s="1"/>
      <c r="AM352" s="1"/>
    </row>
    <row r="353" spans="1:39" ht="14.25" customHeight="1" x14ac:dyDescent="0.55000000000000004">
      <c r="A353" s="12">
        <v>352</v>
      </c>
      <c r="B353" s="1" t="s">
        <v>19</v>
      </c>
      <c r="C353" s="1" t="s">
        <v>173</v>
      </c>
      <c r="D353" s="1" t="s">
        <v>174</v>
      </c>
      <c r="E353" s="1" t="s">
        <v>22</v>
      </c>
      <c r="F353" s="12" t="s">
        <v>175</v>
      </c>
      <c r="G353" s="2">
        <v>42500</v>
      </c>
      <c r="H353" s="12">
        <v>2016</v>
      </c>
      <c r="I353" s="12">
        <v>5</v>
      </c>
      <c r="J353" s="12" t="str">
        <f t="shared" si="0"/>
        <v>1 - Spring</v>
      </c>
      <c r="K353" s="1"/>
      <c r="L353" s="1"/>
      <c r="M353" s="1"/>
      <c r="N353" s="12" t="s">
        <v>2659</v>
      </c>
      <c r="O353" s="1" t="s">
        <v>179</v>
      </c>
      <c r="P353" s="1"/>
      <c r="Q353" s="1"/>
      <c r="R353" s="1"/>
      <c r="S353" s="1"/>
      <c r="T353" s="1"/>
      <c r="U353" s="1"/>
      <c r="V353" s="1"/>
      <c r="W353" s="1"/>
      <c r="X353" s="1"/>
      <c r="Y353" s="13">
        <v>28.740542001000101</v>
      </c>
      <c r="Z353" s="13">
        <v>-82.743208999999993</v>
      </c>
      <c r="AA353" s="1"/>
      <c r="AB353" s="1"/>
      <c r="AC353" s="1"/>
      <c r="AD353" s="1"/>
      <c r="AE353" s="1"/>
      <c r="AF353" s="1"/>
      <c r="AG353" s="1"/>
      <c r="AH353" s="1"/>
      <c r="AI353" s="1"/>
      <c r="AJ353" s="1"/>
      <c r="AK353" s="1"/>
      <c r="AL353" s="1"/>
      <c r="AM353" s="1"/>
    </row>
    <row r="354" spans="1:39" ht="14.25" customHeight="1" x14ac:dyDescent="0.55000000000000004">
      <c r="A354" s="12">
        <v>353</v>
      </c>
      <c r="B354" s="1" t="s">
        <v>19</v>
      </c>
      <c r="C354" s="1" t="s">
        <v>173</v>
      </c>
      <c r="D354" s="1" t="s">
        <v>174</v>
      </c>
      <c r="E354" s="1" t="s">
        <v>22</v>
      </c>
      <c r="F354" s="12" t="s">
        <v>175</v>
      </c>
      <c r="G354" s="2">
        <v>42500</v>
      </c>
      <c r="H354" s="12">
        <v>2016</v>
      </c>
      <c r="I354" s="12">
        <v>5</v>
      </c>
      <c r="J354" s="12" t="str">
        <f t="shared" si="0"/>
        <v>1 - Spring</v>
      </c>
      <c r="K354" s="1"/>
      <c r="L354" s="1"/>
      <c r="M354" s="1"/>
      <c r="N354" s="12" t="s">
        <v>2659</v>
      </c>
      <c r="O354" s="1" t="s">
        <v>179</v>
      </c>
      <c r="P354" s="1"/>
      <c r="Q354" s="1"/>
      <c r="R354" s="1"/>
      <c r="S354" s="1"/>
      <c r="T354" s="1"/>
      <c r="U354" s="1"/>
      <c r="V354" s="1"/>
      <c r="W354" s="1"/>
      <c r="X354" s="1"/>
      <c r="Y354" s="13">
        <v>28.740938999000001</v>
      </c>
      <c r="Z354" s="13">
        <v>-82.743161999999998</v>
      </c>
      <c r="AA354" s="1"/>
      <c r="AB354" s="1"/>
      <c r="AC354" s="1"/>
      <c r="AD354" s="1"/>
      <c r="AE354" s="1"/>
      <c r="AF354" s="1"/>
      <c r="AG354" s="1"/>
      <c r="AH354" s="1"/>
      <c r="AI354" s="1"/>
      <c r="AJ354" s="1"/>
      <c r="AK354" s="1"/>
      <c r="AL354" s="1"/>
      <c r="AM354" s="1"/>
    </row>
    <row r="355" spans="1:39" ht="14.25" customHeight="1" x14ac:dyDescent="0.55000000000000004">
      <c r="A355" s="12">
        <v>354</v>
      </c>
      <c r="B355" s="1" t="s">
        <v>19</v>
      </c>
      <c r="C355" s="1" t="s">
        <v>173</v>
      </c>
      <c r="D355" s="1" t="s">
        <v>174</v>
      </c>
      <c r="E355" s="1" t="s">
        <v>22</v>
      </c>
      <c r="F355" s="12" t="s">
        <v>175</v>
      </c>
      <c r="G355" s="2">
        <v>42500</v>
      </c>
      <c r="H355" s="12">
        <v>2016</v>
      </c>
      <c r="I355" s="12">
        <v>5</v>
      </c>
      <c r="J355" s="12" t="str">
        <f t="shared" si="0"/>
        <v>1 - Spring</v>
      </c>
      <c r="K355" s="1"/>
      <c r="L355" s="1"/>
      <c r="M355" s="1"/>
      <c r="N355" s="12" t="s">
        <v>2661</v>
      </c>
      <c r="O355" s="1" t="s">
        <v>179</v>
      </c>
      <c r="P355" s="1"/>
      <c r="Q355" s="1"/>
      <c r="R355" s="1"/>
      <c r="S355" s="1"/>
      <c r="T355" s="1"/>
      <c r="U355" s="1"/>
      <c r="V355" s="1"/>
      <c r="W355" s="1"/>
      <c r="X355" s="1"/>
      <c r="Y355" s="13">
        <v>28.747779000000001</v>
      </c>
      <c r="Z355" s="13">
        <v>-82.742241000000007</v>
      </c>
      <c r="AA355" s="1"/>
      <c r="AB355" s="1"/>
      <c r="AC355" s="1"/>
      <c r="AD355" s="1"/>
      <c r="AE355" s="1"/>
      <c r="AF355" s="1"/>
      <c r="AG355" s="1"/>
      <c r="AH355" s="1"/>
      <c r="AI355" s="1"/>
      <c r="AJ355" s="1"/>
      <c r="AK355" s="1"/>
      <c r="AL355" s="1"/>
      <c r="AM355" s="1"/>
    </row>
    <row r="356" spans="1:39" ht="14.25" customHeight="1" x14ac:dyDescent="0.55000000000000004">
      <c r="A356" s="12">
        <v>355</v>
      </c>
      <c r="B356" s="1" t="s">
        <v>19</v>
      </c>
      <c r="C356" s="1" t="s">
        <v>173</v>
      </c>
      <c r="D356" s="1" t="s">
        <v>174</v>
      </c>
      <c r="E356" s="1" t="s">
        <v>22</v>
      </c>
      <c r="F356" s="12" t="s">
        <v>175</v>
      </c>
      <c r="G356" s="2">
        <v>42500</v>
      </c>
      <c r="H356" s="12">
        <v>2016</v>
      </c>
      <c r="I356" s="12">
        <v>5</v>
      </c>
      <c r="J356" s="12" t="str">
        <f t="shared" si="0"/>
        <v>1 - Spring</v>
      </c>
      <c r="K356" s="1"/>
      <c r="L356" s="1"/>
      <c r="M356" s="1"/>
      <c r="N356" s="12" t="s">
        <v>2791</v>
      </c>
      <c r="O356" s="1" t="s">
        <v>156</v>
      </c>
      <c r="P356" s="1"/>
      <c r="Q356" s="1"/>
      <c r="R356" s="1"/>
      <c r="S356" s="1"/>
      <c r="T356" s="1"/>
      <c r="U356" s="1"/>
      <c r="V356" s="1"/>
      <c r="W356" s="1"/>
      <c r="X356" s="1"/>
      <c r="Y356" s="13">
        <v>28.760204000000002</v>
      </c>
      <c r="Z356" s="13">
        <v>-82.741077000000004</v>
      </c>
      <c r="AA356" s="1"/>
      <c r="AB356" s="1"/>
      <c r="AC356" s="1"/>
      <c r="AD356" s="1"/>
      <c r="AE356" s="1"/>
      <c r="AF356" s="1"/>
      <c r="AG356" s="1"/>
      <c r="AH356" s="1"/>
      <c r="AI356" s="1"/>
      <c r="AJ356" s="1"/>
      <c r="AK356" s="1"/>
      <c r="AL356" s="1"/>
      <c r="AM356" s="1"/>
    </row>
    <row r="357" spans="1:39" ht="14.25" customHeight="1" x14ac:dyDescent="0.55000000000000004">
      <c r="A357" s="12">
        <v>356</v>
      </c>
      <c r="B357" s="1" t="s">
        <v>19</v>
      </c>
      <c r="C357" s="1" t="s">
        <v>173</v>
      </c>
      <c r="D357" s="1" t="s">
        <v>174</v>
      </c>
      <c r="E357" s="1" t="s">
        <v>22</v>
      </c>
      <c r="F357" s="12" t="s">
        <v>175</v>
      </c>
      <c r="G357" s="2">
        <v>42500</v>
      </c>
      <c r="H357" s="12">
        <v>2016</v>
      </c>
      <c r="I357" s="12">
        <v>5</v>
      </c>
      <c r="J357" s="12" t="str">
        <f t="shared" si="0"/>
        <v>1 - Spring</v>
      </c>
      <c r="K357" s="1"/>
      <c r="L357" s="1"/>
      <c r="M357" s="1"/>
      <c r="N357" s="12" t="s">
        <v>2664</v>
      </c>
      <c r="O357" s="1" t="s">
        <v>156</v>
      </c>
      <c r="P357" s="1"/>
      <c r="Q357" s="1"/>
      <c r="R357" s="1"/>
      <c r="S357" s="1"/>
      <c r="T357" s="1"/>
      <c r="U357" s="1"/>
      <c r="V357" s="1"/>
      <c r="W357" s="1"/>
      <c r="X357" s="1"/>
      <c r="Y357" s="13">
        <v>28.761815999000099</v>
      </c>
      <c r="Z357" s="13">
        <v>-82.740672000000004</v>
      </c>
      <c r="AA357" s="1"/>
      <c r="AB357" s="1"/>
      <c r="AC357" s="1"/>
      <c r="AD357" s="1"/>
      <c r="AE357" s="1"/>
      <c r="AF357" s="1"/>
      <c r="AG357" s="1"/>
      <c r="AH357" s="1"/>
      <c r="AI357" s="1"/>
      <c r="AJ357" s="1"/>
      <c r="AK357" s="1"/>
      <c r="AL357" s="1"/>
      <c r="AM357" s="1"/>
    </row>
    <row r="358" spans="1:39" ht="14.25" customHeight="1" x14ac:dyDescent="0.55000000000000004">
      <c r="A358" s="12">
        <v>357</v>
      </c>
      <c r="B358" s="1" t="s">
        <v>19</v>
      </c>
      <c r="C358" s="1" t="s">
        <v>173</v>
      </c>
      <c r="D358" s="1" t="s">
        <v>174</v>
      </c>
      <c r="E358" s="1" t="s">
        <v>22</v>
      </c>
      <c r="F358" s="12" t="s">
        <v>175</v>
      </c>
      <c r="G358" s="2">
        <v>42500</v>
      </c>
      <c r="H358" s="12">
        <v>2016</v>
      </c>
      <c r="I358" s="12">
        <v>5</v>
      </c>
      <c r="J358" s="12" t="str">
        <f t="shared" si="0"/>
        <v>1 - Spring</v>
      </c>
      <c r="K358" s="1"/>
      <c r="L358" s="1"/>
      <c r="M358" s="1"/>
      <c r="N358" s="12" t="s">
        <v>2824</v>
      </c>
      <c r="O358" s="1" t="s">
        <v>179</v>
      </c>
      <c r="P358" s="1"/>
      <c r="Q358" s="1"/>
      <c r="R358" s="1"/>
      <c r="S358" s="1"/>
      <c r="T358" s="1"/>
      <c r="U358" s="1"/>
      <c r="V358" s="1"/>
      <c r="W358" s="1"/>
      <c r="X358" s="1"/>
      <c r="Y358" s="13">
        <v>28.783819000000101</v>
      </c>
      <c r="Z358" s="13">
        <v>-82.770415</v>
      </c>
      <c r="AA358" s="1"/>
      <c r="AB358" s="1"/>
      <c r="AC358" s="1"/>
      <c r="AD358" s="1"/>
      <c r="AE358" s="1"/>
      <c r="AF358" s="1"/>
      <c r="AG358" s="1"/>
      <c r="AH358" s="1"/>
      <c r="AI358" s="1"/>
      <c r="AJ358" s="1"/>
      <c r="AK358" s="1"/>
      <c r="AL358" s="1"/>
      <c r="AM358" s="1"/>
    </row>
    <row r="359" spans="1:39" ht="14.25" customHeight="1" x14ac:dyDescent="0.55000000000000004">
      <c r="A359" s="12">
        <v>358</v>
      </c>
      <c r="B359" s="1" t="s">
        <v>19</v>
      </c>
      <c r="C359" s="1" t="s">
        <v>173</v>
      </c>
      <c r="D359" s="1" t="s">
        <v>174</v>
      </c>
      <c r="E359" s="1" t="s">
        <v>22</v>
      </c>
      <c r="F359" s="12" t="s">
        <v>175</v>
      </c>
      <c r="G359" s="2">
        <v>42500</v>
      </c>
      <c r="H359" s="12">
        <v>2016</v>
      </c>
      <c r="I359" s="12">
        <v>5</v>
      </c>
      <c r="J359" s="12" t="str">
        <f t="shared" si="0"/>
        <v>1 - Spring</v>
      </c>
      <c r="K359" s="1"/>
      <c r="L359" s="1"/>
      <c r="M359" s="1"/>
      <c r="N359" s="12" t="s">
        <v>2824</v>
      </c>
      <c r="O359" s="1" t="s">
        <v>179</v>
      </c>
      <c r="P359" s="1"/>
      <c r="Q359" s="1"/>
      <c r="R359" s="1"/>
      <c r="S359" s="1"/>
      <c r="T359" s="1"/>
      <c r="U359" s="1"/>
      <c r="V359" s="1"/>
      <c r="W359" s="1"/>
      <c r="X359" s="1"/>
      <c r="Y359" s="13">
        <v>28.785595999000101</v>
      </c>
      <c r="Z359" s="13">
        <v>-82.770618999999996</v>
      </c>
      <c r="AA359" s="1"/>
      <c r="AB359" s="1"/>
      <c r="AC359" s="1"/>
      <c r="AD359" s="1"/>
      <c r="AE359" s="1"/>
      <c r="AF359" s="1"/>
      <c r="AG359" s="1"/>
      <c r="AH359" s="1"/>
      <c r="AI359" s="1"/>
      <c r="AJ359" s="1"/>
      <c r="AK359" s="1"/>
      <c r="AL359" s="1"/>
      <c r="AM359" s="1"/>
    </row>
    <row r="360" spans="1:39" ht="14.25" customHeight="1" x14ac:dyDescent="0.55000000000000004">
      <c r="A360" s="12">
        <v>359</v>
      </c>
      <c r="B360" s="1" t="s">
        <v>19</v>
      </c>
      <c r="C360" s="1" t="s">
        <v>173</v>
      </c>
      <c r="D360" s="1" t="s">
        <v>174</v>
      </c>
      <c r="E360" s="1" t="s">
        <v>22</v>
      </c>
      <c r="F360" s="12" t="s">
        <v>175</v>
      </c>
      <c r="G360" s="2">
        <v>42500</v>
      </c>
      <c r="H360" s="12">
        <v>2016</v>
      </c>
      <c r="I360" s="12">
        <v>5</v>
      </c>
      <c r="J360" s="12" t="str">
        <f t="shared" si="0"/>
        <v>1 - Spring</v>
      </c>
      <c r="K360" s="1"/>
      <c r="L360" s="1"/>
      <c r="M360" s="1"/>
      <c r="N360" s="12" t="s">
        <v>2824</v>
      </c>
      <c r="O360" s="1" t="s">
        <v>179</v>
      </c>
      <c r="P360" s="1"/>
      <c r="Q360" s="1"/>
      <c r="R360" s="1"/>
      <c r="S360" s="1"/>
      <c r="T360" s="1"/>
      <c r="U360" s="1"/>
      <c r="V360" s="1"/>
      <c r="W360" s="1"/>
      <c r="X360" s="1"/>
      <c r="Y360" s="13">
        <v>28.786949000000099</v>
      </c>
      <c r="Z360" s="13">
        <v>-82.771774999999906</v>
      </c>
      <c r="AA360" s="1"/>
      <c r="AB360" s="1"/>
      <c r="AC360" s="1"/>
      <c r="AD360" s="1"/>
      <c r="AE360" s="1"/>
      <c r="AF360" s="1"/>
      <c r="AG360" s="1"/>
      <c r="AH360" s="1"/>
      <c r="AI360" s="1"/>
      <c r="AJ360" s="1"/>
      <c r="AK360" s="1"/>
      <c r="AL360" s="1"/>
      <c r="AM360" s="1"/>
    </row>
    <row r="361" spans="1:39" ht="14.25" customHeight="1" x14ac:dyDescent="0.55000000000000004">
      <c r="A361" s="12">
        <v>360</v>
      </c>
      <c r="B361" s="1" t="s">
        <v>19</v>
      </c>
      <c r="C361" s="1" t="s">
        <v>173</v>
      </c>
      <c r="D361" s="1" t="s">
        <v>174</v>
      </c>
      <c r="E361" s="1" t="s">
        <v>22</v>
      </c>
      <c r="F361" s="12" t="s">
        <v>175</v>
      </c>
      <c r="G361" s="2">
        <v>42500</v>
      </c>
      <c r="H361" s="12">
        <v>2016</v>
      </c>
      <c r="I361" s="12">
        <v>5</v>
      </c>
      <c r="J361" s="12" t="str">
        <f t="shared" si="0"/>
        <v>1 - Spring</v>
      </c>
      <c r="K361" s="1"/>
      <c r="L361" s="1"/>
      <c r="M361" s="1"/>
      <c r="N361" s="12" t="s">
        <v>2825</v>
      </c>
      <c r="O361" s="1" t="s">
        <v>179</v>
      </c>
      <c r="P361" s="1"/>
      <c r="Q361" s="1"/>
      <c r="R361" s="1"/>
      <c r="S361" s="1"/>
      <c r="T361" s="1"/>
      <c r="U361" s="1"/>
      <c r="V361" s="1"/>
      <c r="W361" s="1"/>
      <c r="X361" s="1"/>
      <c r="Y361" s="13">
        <v>28.804839000000101</v>
      </c>
      <c r="Z361" s="13">
        <v>-82.783709000000002</v>
      </c>
      <c r="AA361" s="1"/>
      <c r="AB361" s="1"/>
      <c r="AC361" s="1"/>
      <c r="AD361" s="1"/>
      <c r="AE361" s="1"/>
      <c r="AF361" s="1"/>
      <c r="AG361" s="1"/>
      <c r="AH361" s="1"/>
      <c r="AI361" s="1"/>
      <c r="AJ361" s="1"/>
      <c r="AK361" s="1"/>
      <c r="AL361" s="1"/>
      <c r="AM361" s="1"/>
    </row>
    <row r="362" spans="1:39" ht="14.25" customHeight="1" x14ac:dyDescent="0.55000000000000004">
      <c r="A362" s="12">
        <v>361</v>
      </c>
      <c r="B362" s="1" t="s">
        <v>19</v>
      </c>
      <c r="C362" s="1" t="s">
        <v>173</v>
      </c>
      <c r="D362" s="1" t="s">
        <v>174</v>
      </c>
      <c r="E362" s="1" t="s">
        <v>22</v>
      </c>
      <c r="F362" s="12" t="s">
        <v>175</v>
      </c>
      <c r="G362" s="2">
        <v>42500</v>
      </c>
      <c r="H362" s="12">
        <v>2016</v>
      </c>
      <c r="I362" s="12">
        <v>5</v>
      </c>
      <c r="J362" s="12" t="str">
        <f t="shared" si="0"/>
        <v>1 - Spring</v>
      </c>
      <c r="K362" s="1"/>
      <c r="L362" s="1"/>
      <c r="M362" s="1"/>
      <c r="N362" s="12" t="s">
        <v>2826</v>
      </c>
      <c r="O362" s="1" t="s">
        <v>156</v>
      </c>
      <c r="P362" s="1"/>
      <c r="Q362" s="1"/>
      <c r="R362" s="1"/>
      <c r="S362" s="1"/>
      <c r="T362" s="1"/>
      <c r="U362" s="1"/>
      <c r="V362" s="1"/>
      <c r="W362" s="1"/>
      <c r="X362" s="1"/>
      <c r="Y362" s="13">
        <v>28.808008000000001</v>
      </c>
      <c r="Z362" s="13">
        <v>-82.787385999999998</v>
      </c>
      <c r="AA362" s="1"/>
      <c r="AB362" s="1"/>
      <c r="AC362" s="1"/>
      <c r="AD362" s="1"/>
      <c r="AE362" s="1"/>
      <c r="AF362" s="1"/>
      <c r="AG362" s="1"/>
      <c r="AH362" s="1"/>
      <c r="AI362" s="1"/>
      <c r="AJ362" s="1"/>
      <c r="AK362" s="1"/>
      <c r="AL362" s="1"/>
      <c r="AM362" s="1"/>
    </row>
    <row r="363" spans="1:39" ht="14.25" customHeight="1" x14ac:dyDescent="0.55000000000000004">
      <c r="A363" s="12">
        <v>362</v>
      </c>
      <c r="B363" s="1" t="s">
        <v>19</v>
      </c>
      <c r="C363" s="1" t="s">
        <v>173</v>
      </c>
      <c r="D363" s="1" t="s">
        <v>174</v>
      </c>
      <c r="E363" s="1" t="s">
        <v>22</v>
      </c>
      <c r="F363" s="12" t="s">
        <v>175</v>
      </c>
      <c r="G363" s="2">
        <v>42500</v>
      </c>
      <c r="H363" s="12">
        <v>2016</v>
      </c>
      <c r="I363" s="12">
        <v>5</v>
      </c>
      <c r="J363" s="12" t="str">
        <f t="shared" si="0"/>
        <v>1 - Spring</v>
      </c>
      <c r="K363" s="1"/>
      <c r="L363" s="1"/>
      <c r="M363" s="1"/>
      <c r="N363" s="12" t="s">
        <v>2681</v>
      </c>
      <c r="O363" s="1" t="s">
        <v>162</v>
      </c>
      <c r="P363" s="1"/>
      <c r="Q363" s="1"/>
      <c r="R363" s="1"/>
      <c r="S363" s="1"/>
      <c r="T363" s="1"/>
      <c r="U363" s="1"/>
      <c r="V363" s="1"/>
      <c r="W363" s="1"/>
      <c r="X363" s="1"/>
      <c r="Y363" s="13">
        <v>28.807803</v>
      </c>
      <c r="Z363" s="13">
        <v>-82.780563000000001</v>
      </c>
      <c r="AA363" s="1"/>
      <c r="AB363" s="1"/>
      <c r="AC363" s="1"/>
      <c r="AD363" s="1"/>
      <c r="AE363" s="1"/>
      <c r="AF363" s="1"/>
      <c r="AG363" s="1"/>
      <c r="AH363" s="1"/>
      <c r="AI363" s="1"/>
      <c r="AJ363" s="1"/>
      <c r="AK363" s="1"/>
      <c r="AL363" s="1"/>
      <c r="AM363" s="1"/>
    </row>
    <row r="364" spans="1:39" ht="14.25" customHeight="1" x14ac:dyDescent="0.55000000000000004">
      <c r="A364" s="12">
        <v>363</v>
      </c>
      <c r="B364" s="1" t="s">
        <v>19</v>
      </c>
      <c r="C364" s="1" t="s">
        <v>173</v>
      </c>
      <c r="D364" s="1" t="s">
        <v>174</v>
      </c>
      <c r="E364" s="1" t="s">
        <v>22</v>
      </c>
      <c r="F364" s="12" t="s">
        <v>175</v>
      </c>
      <c r="G364" s="2">
        <v>42500</v>
      </c>
      <c r="H364" s="12">
        <v>2016</v>
      </c>
      <c r="I364" s="12">
        <v>5</v>
      </c>
      <c r="J364" s="12" t="str">
        <f t="shared" si="0"/>
        <v>1 - Spring</v>
      </c>
      <c r="K364" s="1"/>
      <c r="L364" s="1"/>
      <c r="M364" s="1"/>
      <c r="N364" s="12" t="s">
        <v>2683</v>
      </c>
      <c r="O364" s="1" t="s">
        <v>162</v>
      </c>
      <c r="P364" s="1"/>
      <c r="Q364" s="1"/>
      <c r="R364" s="1"/>
      <c r="S364" s="1"/>
      <c r="T364" s="1"/>
      <c r="U364" s="1"/>
      <c r="V364" s="1"/>
      <c r="W364" s="1"/>
      <c r="X364" s="1"/>
      <c r="Y364" s="13">
        <v>28.805873000000101</v>
      </c>
      <c r="Z364" s="13">
        <v>-82.778739999999999</v>
      </c>
      <c r="AA364" s="1"/>
      <c r="AB364" s="1"/>
      <c r="AC364" s="1"/>
      <c r="AD364" s="1"/>
      <c r="AE364" s="1"/>
      <c r="AF364" s="1"/>
      <c r="AG364" s="1"/>
      <c r="AH364" s="1"/>
      <c r="AI364" s="1"/>
      <c r="AJ364" s="1"/>
      <c r="AK364" s="1"/>
      <c r="AL364" s="1"/>
      <c r="AM364" s="1"/>
    </row>
    <row r="365" spans="1:39" ht="14.25" customHeight="1" x14ac:dyDescent="0.55000000000000004">
      <c r="A365" s="12">
        <v>364</v>
      </c>
      <c r="B365" s="1" t="s">
        <v>19</v>
      </c>
      <c r="C365" s="1" t="s">
        <v>173</v>
      </c>
      <c r="D365" s="1" t="s">
        <v>174</v>
      </c>
      <c r="E365" s="1" t="s">
        <v>22</v>
      </c>
      <c r="F365" s="12" t="s">
        <v>175</v>
      </c>
      <c r="G365" s="2">
        <v>42500</v>
      </c>
      <c r="H365" s="12">
        <v>2016</v>
      </c>
      <c r="I365" s="12">
        <v>5</v>
      </c>
      <c r="J365" s="12" t="str">
        <f t="shared" si="0"/>
        <v>1 - Spring</v>
      </c>
      <c r="K365" s="1"/>
      <c r="L365" s="1"/>
      <c r="M365" s="1"/>
      <c r="N365" s="12" t="s">
        <v>2684</v>
      </c>
      <c r="O365" s="1" t="s">
        <v>156</v>
      </c>
      <c r="P365" s="1"/>
      <c r="Q365" s="1"/>
      <c r="R365" s="1"/>
      <c r="S365" s="1"/>
      <c r="T365" s="1"/>
      <c r="U365" s="1"/>
      <c r="V365" s="1"/>
      <c r="W365" s="1"/>
      <c r="X365" s="1"/>
      <c r="Y365" s="13">
        <v>28.8046380000001</v>
      </c>
      <c r="Z365" s="13">
        <v>-82.777425998999902</v>
      </c>
      <c r="AA365" s="1"/>
      <c r="AB365" s="1"/>
      <c r="AC365" s="1"/>
      <c r="AD365" s="1"/>
      <c r="AE365" s="1"/>
      <c r="AF365" s="1"/>
      <c r="AG365" s="1"/>
      <c r="AH365" s="1"/>
      <c r="AI365" s="1"/>
      <c r="AJ365" s="1"/>
      <c r="AK365" s="1"/>
      <c r="AL365" s="1"/>
      <c r="AM365" s="1"/>
    </row>
    <row r="366" spans="1:39" ht="14.25" customHeight="1" x14ac:dyDescent="0.55000000000000004">
      <c r="A366" s="12">
        <v>365</v>
      </c>
      <c r="B366" s="1" t="s">
        <v>19</v>
      </c>
      <c r="C366" s="1" t="s">
        <v>173</v>
      </c>
      <c r="D366" s="1" t="s">
        <v>174</v>
      </c>
      <c r="E366" s="1" t="s">
        <v>22</v>
      </c>
      <c r="F366" s="12" t="s">
        <v>175</v>
      </c>
      <c r="G366" s="2">
        <v>42500</v>
      </c>
      <c r="H366" s="12">
        <v>2016</v>
      </c>
      <c r="I366" s="12">
        <v>5</v>
      </c>
      <c r="J366" s="12" t="str">
        <f t="shared" si="0"/>
        <v>1 - Spring</v>
      </c>
      <c r="K366" s="1"/>
      <c r="L366" s="1"/>
      <c r="M366" s="1"/>
      <c r="N366" s="12" t="s">
        <v>2685</v>
      </c>
      <c r="O366" s="1" t="s">
        <v>179</v>
      </c>
      <c r="P366" s="1"/>
      <c r="Q366" s="1"/>
      <c r="R366" s="1"/>
      <c r="S366" s="1"/>
      <c r="T366" s="1"/>
      <c r="U366" s="1"/>
      <c r="V366" s="1"/>
      <c r="W366" s="1"/>
      <c r="X366" s="1"/>
      <c r="Y366" s="13">
        <v>28.803533000000101</v>
      </c>
      <c r="Z366" s="13">
        <v>-82.776031998999898</v>
      </c>
      <c r="AA366" s="1"/>
      <c r="AB366" s="1"/>
      <c r="AC366" s="1"/>
      <c r="AD366" s="1"/>
      <c r="AE366" s="1"/>
      <c r="AF366" s="1"/>
      <c r="AG366" s="1"/>
      <c r="AH366" s="1"/>
      <c r="AI366" s="1"/>
      <c r="AJ366" s="1"/>
      <c r="AK366" s="1"/>
      <c r="AL366" s="1"/>
      <c r="AM366" s="1"/>
    </row>
    <row r="367" spans="1:39" ht="14.25" customHeight="1" x14ac:dyDescent="0.55000000000000004">
      <c r="A367" s="12">
        <v>366</v>
      </c>
      <c r="B367" s="1" t="s">
        <v>19</v>
      </c>
      <c r="C367" s="1" t="s">
        <v>173</v>
      </c>
      <c r="D367" s="1" t="s">
        <v>174</v>
      </c>
      <c r="E367" s="1" t="s">
        <v>22</v>
      </c>
      <c r="F367" s="12" t="s">
        <v>175</v>
      </c>
      <c r="G367" s="2">
        <v>42500</v>
      </c>
      <c r="H367" s="12">
        <v>2016</v>
      </c>
      <c r="I367" s="12">
        <v>5</v>
      </c>
      <c r="J367" s="12" t="str">
        <f t="shared" si="0"/>
        <v>1 - Spring</v>
      </c>
      <c r="K367" s="1"/>
      <c r="L367" s="1"/>
      <c r="M367" s="1"/>
      <c r="N367" s="12" t="s">
        <v>2686</v>
      </c>
      <c r="O367" s="1" t="s">
        <v>179</v>
      </c>
      <c r="P367" s="1"/>
      <c r="Q367" s="1"/>
      <c r="R367" s="1"/>
      <c r="S367" s="1"/>
      <c r="T367" s="1"/>
      <c r="U367" s="1"/>
      <c r="V367" s="1"/>
      <c r="W367" s="1"/>
      <c r="X367" s="1"/>
      <c r="Y367" s="13">
        <v>28.803229000000002</v>
      </c>
      <c r="Z367" s="13">
        <v>-82.775682998999997</v>
      </c>
      <c r="AA367" s="1"/>
      <c r="AB367" s="1"/>
      <c r="AC367" s="1"/>
      <c r="AD367" s="1"/>
      <c r="AE367" s="1"/>
      <c r="AF367" s="1"/>
      <c r="AG367" s="1"/>
      <c r="AH367" s="1"/>
      <c r="AI367" s="1"/>
      <c r="AJ367" s="1"/>
      <c r="AK367" s="1"/>
      <c r="AL367" s="1"/>
      <c r="AM367" s="1"/>
    </row>
    <row r="368" spans="1:39" ht="14.25" customHeight="1" x14ac:dyDescent="0.55000000000000004">
      <c r="A368" s="12">
        <v>367</v>
      </c>
      <c r="B368" s="1" t="s">
        <v>19</v>
      </c>
      <c r="C368" s="1" t="s">
        <v>173</v>
      </c>
      <c r="D368" s="1" t="s">
        <v>174</v>
      </c>
      <c r="E368" s="1" t="s">
        <v>22</v>
      </c>
      <c r="F368" s="12" t="s">
        <v>175</v>
      </c>
      <c r="G368" s="2">
        <v>42500</v>
      </c>
      <c r="H368" s="12">
        <v>2016</v>
      </c>
      <c r="I368" s="12">
        <v>5</v>
      </c>
      <c r="J368" s="12" t="str">
        <f t="shared" si="0"/>
        <v>1 - Spring</v>
      </c>
      <c r="K368" s="1"/>
      <c r="L368" s="1"/>
      <c r="M368" s="1"/>
      <c r="N368" s="12" t="s">
        <v>2687</v>
      </c>
      <c r="O368" s="1" t="s">
        <v>179</v>
      </c>
      <c r="P368" s="1"/>
      <c r="Q368" s="1"/>
      <c r="R368" s="1"/>
      <c r="S368" s="1"/>
      <c r="T368" s="1"/>
      <c r="U368" s="1"/>
      <c r="V368" s="1"/>
      <c r="W368" s="1"/>
      <c r="X368" s="1"/>
      <c r="Y368" s="13">
        <v>28.801533000000099</v>
      </c>
      <c r="Z368" s="13">
        <v>-82.773511999999997</v>
      </c>
      <c r="AA368" s="1"/>
      <c r="AB368" s="1"/>
      <c r="AC368" s="1"/>
      <c r="AD368" s="1"/>
      <c r="AE368" s="1"/>
      <c r="AF368" s="1"/>
      <c r="AG368" s="1"/>
      <c r="AH368" s="1"/>
      <c r="AI368" s="1"/>
      <c r="AJ368" s="1"/>
      <c r="AK368" s="1"/>
      <c r="AL368" s="1"/>
      <c r="AM368" s="1"/>
    </row>
    <row r="369" spans="1:39" ht="14.25" customHeight="1" x14ac:dyDescent="0.55000000000000004">
      <c r="A369" s="12">
        <v>368</v>
      </c>
      <c r="B369" s="1" t="s">
        <v>19</v>
      </c>
      <c r="C369" s="1" t="s">
        <v>173</v>
      </c>
      <c r="D369" s="1" t="s">
        <v>174</v>
      </c>
      <c r="E369" s="1" t="s">
        <v>22</v>
      </c>
      <c r="F369" s="12" t="s">
        <v>175</v>
      </c>
      <c r="G369" s="2">
        <v>42500</v>
      </c>
      <c r="H369" s="12">
        <v>2016</v>
      </c>
      <c r="I369" s="12">
        <v>5</v>
      </c>
      <c r="J369" s="12" t="str">
        <f t="shared" si="0"/>
        <v>1 - Spring</v>
      </c>
      <c r="K369" s="1"/>
      <c r="L369" s="1"/>
      <c r="M369" s="1"/>
      <c r="N369" s="12" t="s">
        <v>2688</v>
      </c>
      <c r="O369" s="1" t="s">
        <v>179</v>
      </c>
      <c r="P369" s="1"/>
      <c r="Q369" s="1"/>
      <c r="R369" s="1"/>
      <c r="S369" s="1"/>
      <c r="T369" s="1"/>
      <c r="U369" s="1"/>
      <c r="V369" s="1"/>
      <c r="W369" s="1"/>
      <c r="X369" s="1"/>
      <c r="Y369" s="13">
        <v>28.800434000000099</v>
      </c>
      <c r="Z369" s="13">
        <v>-82.772380999999896</v>
      </c>
      <c r="AA369" s="1"/>
      <c r="AB369" s="1"/>
      <c r="AC369" s="1"/>
      <c r="AD369" s="1"/>
      <c r="AE369" s="1"/>
      <c r="AF369" s="1"/>
      <c r="AG369" s="1"/>
      <c r="AH369" s="1"/>
      <c r="AI369" s="1"/>
      <c r="AJ369" s="1"/>
      <c r="AK369" s="1"/>
      <c r="AL369" s="1"/>
      <c r="AM369" s="1"/>
    </row>
    <row r="370" spans="1:39" ht="14.25" customHeight="1" x14ac:dyDescent="0.55000000000000004">
      <c r="A370" s="12">
        <v>369</v>
      </c>
      <c r="B370" s="1" t="s">
        <v>19</v>
      </c>
      <c r="C370" s="1" t="s">
        <v>173</v>
      </c>
      <c r="D370" s="1" t="s">
        <v>174</v>
      </c>
      <c r="E370" s="1" t="s">
        <v>22</v>
      </c>
      <c r="F370" s="12" t="s">
        <v>175</v>
      </c>
      <c r="G370" s="2">
        <v>42500</v>
      </c>
      <c r="H370" s="12">
        <v>2016</v>
      </c>
      <c r="I370" s="12">
        <v>5</v>
      </c>
      <c r="J370" s="12" t="str">
        <f t="shared" si="0"/>
        <v>1 - Spring</v>
      </c>
      <c r="K370" s="1"/>
      <c r="L370" s="1"/>
      <c r="M370" s="1"/>
      <c r="N370" s="12" t="s">
        <v>2827</v>
      </c>
      <c r="O370" s="1" t="s">
        <v>179</v>
      </c>
      <c r="P370" s="1"/>
      <c r="Q370" s="1"/>
      <c r="R370" s="1"/>
      <c r="S370" s="1"/>
      <c r="T370" s="1"/>
      <c r="U370" s="1"/>
      <c r="V370" s="1"/>
      <c r="W370" s="1"/>
      <c r="X370" s="1"/>
      <c r="Y370" s="13">
        <v>28.793932999999999</v>
      </c>
      <c r="Z370" s="13">
        <v>-82.769311000999906</v>
      </c>
      <c r="AA370" s="1"/>
      <c r="AB370" s="1"/>
      <c r="AC370" s="1"/>
      <c r="AD370" s="1"/>
      <c r="AE370" s="1"/>
      <c r="AF370" s="1"/>
      <c r="AG370" s="1"/>
      <c r="AH370" s="1"/>
      <c r="AI370" s="1"/>
      <c r="AJ370" s="1"/>
      <c r="AK370" s="1"/>
      <c r="AL370" s="1"/>
      <c r="AM370" s="1"/>
    </row>
    <row r="371" spans="1:39" ht="14.25" customHeight="1" x14ac:dyDescent="0.55000000000000004">
      <c r="A371" s="12">
        <v>370</v>
      </c>
      <c r="B371" s="1" t="s">
        <v>19</v>
      </c>
      <c r="C371" s="1" t="s">
        <v>173</v>
      </c>
      <c r="D371" s="1" t="s">
        <v>174</v>
      </c>
      <c r="E371" s="1" t="s">
        <v>22</v>
      </c>
      <c r="F371" s="12" t="s">
        <v>175</v>
      </c>
      <c r="G371" s="2">
        <v>42500</v>
      </c>
      <c r="H371" s="12">
        <v>2016</v>
      </c>
      <c r="I371" s="12">
        <v>5</v>
      </c>
      <c r="J371" s="12" t="str">
        <f t="shared" si="0"/>
        <v>1 - Spring</v>
      </c>
      <c r="K371" s="1"/>
      <c r="L371" s="1"/>
      <c r="M371" s="1"/>
      <c r="N371" s="12" t="s">
        <v>2695</v>
      </c>
      <c r="O371" s="1" t="s">
        <v>179</v>
      </c>
      <c r="P371" s="1"/>
      <c r="Q371" s="1"/>
      <c r="R371" s="1"/>
      <c r="S371" s="1"/>
      <c r="T371" s="1"/>
      <c r="U371" s="1"/>
      <c r="V371" s="1"/>
      <c r="W371" s="1"/>
      <c r="X371" s="1"/>
      <c r="Y371" s="13">
        <v>28.786659</v>
      </c>
      <c r="Z371" s="13">
        <v>-82.7646569999999</v>
      </c>
      <c r="AA371" s="1"/>
      <c r="AB371" s="1"/>
      <c r="AC371" s="1"/>
      <c r="AD371" s="1"/>
      <c r="AE371" s="1"/>
      <c r="AF371" s="1"/>
      <c r="AG371" s="1"/>
      <c r="AH371" s="1"/>
      <c r="AI371" s="1"/>
      <c r="AJ371" s="1"/>
      <c r="AK371" s="1"/>
      <c r="AL371" s="1"/>
      <c r="AM371" s="1"/>
    </row>
    <row r="372" spans="1:39" ht="14.25" customHeight="1" x14ac:dyDescent="0.55000000000000004">
      <c r="A372" s="12">
        <v>371</v>
      </c>
      <c r="B372" s="1" t="s">
        <v>19</v>
      </c>
      <c r="C372" s="1" t="s">
        <v>173</v>
      </c>
      <c r="D372" s="1" t="s">
        <v>174</v>
      </c>
      <c r="E372" s="1" t="s">
        <v>22</v>
      </c>
      <c r="F372" s="12" t="s">
        <v>175</v>
      </c>
      <c r="G372" s="2">
        <v>42500</v>
      </c>
      <c r="H372" s="12">
        <v>2016</v>
      </c>
      <c r="I372" s="12">
        <v>5</v>
      </c>
      <c r="J372" s="12" t="str">
        <f t="shared" si="0"/>
        <v>1 - Spring</v>
      </c>
      <c r="K372" s="1"/>
      <c r="L372" s="1"/>
      <c r="M372" s="1"/>
      <c r="N372" s="12" t="s">
        <v>2695</v>
      </c>
      <c r="O372" s="1" t="s">
        <v>179</v>
      </c>
      <c r="P372" s="1"/>
      <c r="Q372" s="1"/>
      <c r="R372" s="1"/>
      <c r="S372" s="1"/>
      <c r="T372" s="1"/>
      <c r="U372" s="1"/>
      <c r="V372" s="1"/>
      <c r="W372" s="1"/>
      <c r="X372" s="1"/>
      <c r="Y372" s="13">
        <v>28.784638999999999</v>
      </c>
      <c r="Z372" s="13">
        <v>-82.763277000000002</v>
      </c>
      <c r="AA372" s="1"/>
      <c r="AB372" s="1"/>
      <c r="AC372" s="1"/>
      <c r="AD372" s="1"/>
      <c r="AE372" s="1"/>
      <c r="AF372" s="1"/>
      <c r="AG372" s="1"/>
      <c r="AH372" s="1"/>
      <c r="AI372" s="1"/>
      <c r="AJ372" s="1"/>
      <c r="AK372" s="1"/>
      <c r="AL372" s="1"/>
      <c r="AM372" s="1"/>
    </row>
    <row r="373" spans="1:39" ht="14.25" customHeight="1" x14ac:dyDescent="0.55000000000000004">
      <c r="A373" s="12">
        <v>372</v>
      </c>
      <c r="B373" s="1" t="s">
        <v>19</v>
      </c>
      <c r="C373" s="1" t="s">
        <v>173</v>
      </c>
      <c r="D373" s="1" t="s">
        <v>174</v>
      </c>
      <c r="E373" s="1" t="s">
        <v>22</v>
      </c>
      <c r="F373" s="12" t="s">
        <v>175</v>
      </c>
      <c r="G373" s="2">
        <v>42500</v>
      </c>
      <c r="H373" s="12">
        <v>2016</v>
      </c>
      <c r="I373" s="12">
        <v>5</v>
      </c>
      <c r="J373" s="12" t="str">
        <f t="shared" si="0"/>
        <v>1 - Spring</v>
      </c>
      <c r="K373" s="1"/>
      <c r="L373" s="1"/>
      <c r="M373" s="1"/>
      <c r="N373" s="12" t="s">
        <v>2695</v>
      </c>
      <c r="O373" s="1" t="s">
        <v>179</v>
      </c>
      <c r="P373" s="1"/>
      <c r="Q373" s="1"/>
      <c r="R373" s="1"/>
      <c r="S373" s="1"/>
      <c r="T373" s="1"/>
      <c r="U373" s="1"/>
      <c r="V373" s="1"/>
      <c r="W373" s="1"/>
      <c r="X373" s="1"/>
      <c r="Y373" s="13">
        <v>28.784481</v>
      </c>
      <c r="Z373" s="13">
        <v>-82.763093999999995</v>
      </c>
      <c r="AA373" s="1"/>
      <c r="AB373" s="1"/>
      <c r="AC373" s="1"/>
      <c r="AD373" s="1"/>
      <c r="AE373" s="1"/>
      <c r="AF373" s="1"/>
      <c r="AG373" s="1"/>
      <c r="AH373" s="1"/>
      <c r="AI373" s="1"/>
      <c r="AJ373" s="1"/>
      <c r="AK373" s="1"/>
      <c r="AL373" s="1"/>
      <c r="AM373" s="1"/>
    </row>
    <row r="374" spans="1:39" ht="14.25" customHeight="1" x14ac:dyDescent="0.55000000000000004">
      <c r="A374" s="12">
        <v>373</v>
      </c>
      <c r="B374" s="1" t="s">
        <v>19</v>
      </c>
      <c r="C374" s="1" t="s">
        <v>173</v>
      </c>
      <c r="D374" s="1" t="s">
        <v>174</v>
      </c>
      <c r="E374" s="1" t="s">
        <v>22</v>
      </c>
      <c r="F374" s="12" t="s">
        <v>175</v>
      </c>
      <c r="G374" s="2">
        <v>42500</v>
      </c>
      <c r="H374" s="12">
        <v>2016</v>
      </c>
      <c r="I374" s="12">
        <v>5</v>
      </c>
      <c r="J374" s="12" t="str">
        <f t="shared" si="0"/>
        <v>1 - Spring</v>
      </c>
      <c r="K374" s="1"/>
      <c r="L374" s="1"/>
      <c r="M374" s="1"/>
      <c r="N374" s="12" t="s">
        <v>2695</v>
      </c>
      <c r="O374" s="1" t="s">
        <v>179</v>
      </c>
      <c r="P374" s="1"/>
      <c r="Q374" s="1"/>
      <c r="R374" s="1"/>
      <c r="S374" s="1"/>
      <c r="T374" s="1"/>
      <c r="U374" s="1"/>
      <c r="V374" s="1"/>
      <c r="W374" s="1"/>
      <c r="X374" s="1"/>
      <c r="Y374" s="13">
        <v>28.783597</v>
      </c>
      <c r="Z374" s="13">
        <v>-82.762682999999996</v>
      </c>
      <c r="AA374" s="1"/>
      <c r="AB374" s="1"/>
      <c r="AC374" s="1"/>
      <c r="AD374" s="1"/>
      <c r="AE374" s="1"/>
      <c r="AF374" s="1"/>
      <c r="AG374" s="1"/>
      <c r="AH374" s="1"/>
      <c r="AI374" s="1"/>
      <c r="AJ374" s="1"/>
      <c r="AK374" s="1"/>
      <c r="AL374" s="1"/>
      <c r="AM374" s="1"/>
    </row>
    <row r="375" spans="1:39" ht="14.25" customHeight="1" x14ac:dyDescent="0.55000000000000004">
      <c r="A375" s="12">
        <v>374</v>
      </c>
      <c r="B375" s="1" t="s">
        <v>19</v>
      </c>
      <c r="C375" s="1" t="s">
        <v>173</v>
      </c>
      <c r="D375" s="1" t="s">
        <v>174</v>
      </c>
      <c r="E375" s="1" t="s">
        <v>22</v>
      </c>
      <c r="F375" s="12" t="s">
        <v>175</v>
      </c>
      <c r="G375" s="2">
        <v>42500</v>
      </c>
      <c r="H375" s="12">
        <v>2016</v>
      </c>
      <c r="I375" s="12">
        <v>5</v>
      </c>
      <c r="J375" s="12" t="str">
        <f t="shared" si="0"/>
        <v>1 - Spring</v>
      </c>
      <c r="K375" s="1"/>
      <c r="L375" s="1"/>
      <c r="M375" s="1"/>
      <c r="N375" s="12" t="s">
        <v>2695</v>
      </c>
      <c r="O375" s="1" t="s">
        <v>179</v>
      </c>
      <c r="P375" s="1"/>
      <c r="Q375" s="1"/>
      <c r="R375" s="1"/>
      <c r="S375" s="1"/>
      <c r="T375" s="1"/>
      <c r="U375" s="1"/>
      <c r="V375" s="1"/>
      <c r="W375" s="1"/>
      <c r="X375" s="1"/>
      <c r="Y375" s="13">
        <v>28.782915000000099</v>
      </c>
      <c r="Z375" s="13">
        <v>-82.762643999999995</v>
      </c>
      <c r="AA375" s="1"/>
      <c r="AB375" s="1"/>
      <c r="AC375" s="1"/>
      <c r="AD375" s="1"/>
      <c r="AE375" s="1"/>
      <c r="AF375" s="1"/>
      <c r="AG375" s="1"/>
      <c r="AH375" s="1"/>
      <c r="AI375" s="1"/>
      <c r="AJ375" s="1"/>
      <c r="AK375" s="1"/>
      <c r="AL375" s="1"/>
      <c r="AM375" s="1"/>
    </row>
    <row r="376" spans="1:39" ht="14.25" customHeight="1" x14ac:dyDescent="0.55000000000000004">
      <c r="A376" s="12">
        <v>375</v>
      </c>
      <c r="B376" s="1" t="s">
        <v>19</v>
      </c>
      <c r="C376" s="1" t="s">
        <v>173</v>
      </c>
      <c r="D376" s="1" t="s">
        <v>174</v>
      </c>
      <c r="E376" s="1" t="s">
        <v>22</v>
      </c>
      <c r="F376" s="12" t="s">
        <v>175</v>
      </c>
      <c r="G376" s="2">
        <v>42500</v>
      </c>
      <c r="H376" s="12">
        <v>2016</v>
      </c>
      <c r="I376" s="12">
        <v>5</v>
      </c>
      <c r="J376" s="12" t="str">
        <f t="shared" si="0"/>
        <v>1 - Spring</v>
      </c>
      <c r="K376" s="1"/>
      <c r="L376" s="1"/>
      <c r="M376" s="1"/>
      <c r="N376" s="12" t="s">
        <v>2696</v>
      </c>
      <c r="O376" s="1" t="s">
        <v>179</v>
      </c>
      <c r="P376" s="1"/>
      <c r="Q376" s="1"/>
      <c r="R376" s="1"/>
      <c r="S376" s="1"/>
      <c r="T376" s="1"/>
      <c r="U376" s="1"/>
      <c r="V376" s="1"/>
      <c r="W376" s="1"/>
      <c r="X376" s="1"/>
      <c r="Y376" s="13">
        <v>28.780695999999999</v>
      </c>
      <c r="Z376" s="13">
        <v>-82.761987000000005</v>
      </c>
      <c r="AA376" s="1"/>
      <c r="AB376" s="1"/>
      <c r="AC376" s="1"/>
      <c r="AD376" s="1"/>
      <c r="AE376" s="1"/>
      <c r="AF376" s="1"/>
      <c r="AG376" s="1"/>
      <c r="AH376" s="1"/>
      <c r="AI376" s="1"/>
      <c r="AJ376" s="1"/>
      <c r="AK376" s="1"/>
      <c r="AL376" s="1"/>
      <c r="AM376" s="1"/>
    </row>
    <row r="377" spans="1:39" ht="14.25" customHeight="1" x14ac:dyDescent="0.55000000000000004">
      <c r="A377" s="12">
        <v>376</v>
      </c>
      <c r="B377" s="1" t="s">
        <v>19</v>
      </c>
      <c r="C377" s="1" t="s">
        <v>173</v>
      </c>
      <c r="D377" s="1" t="s">
        <v>174</v>
      </c>
      <c r="E377" s="1" t="s">
        <v>22</v>
      </c>
      <c r="F377" s="12" t="s">
        <v>175</v>
      </c>
      <c r="G377" s="2">
        <v>42500</v>
      </c>
      <c r="H377" s="12">
        <v>2016</v>
      </c>
      <c r="I377" s="12">
        <v>5</v>
      </c>
      <c r="J377" s="12" t="str">
        <f t="shared" si="0"/>
        <v>1 - Spring</v>
      </c>
      <c r="K377" s="1"/>
      <c r="L377" s="1"/>
      <c r="M377" s="1"/>
      <c r="N377" s="12" t="s">
        <v>2802</v>
      </c>
      <c r="O377" s="1" t="s">
        <v>179</v>
      </c>
      <c r="P377" s="1"/>
      <c r="Q377" s="1"/>
      <c r="R377" s="1"/>
      <c r="S377" s="1"/>
      <c r="T377" s="1"/>
      <c r="U377" s="1"/>
      <c r="V377" s="1"/>
      <c r="W377" s="1"/>
      <c r="X377" s="1"/>
      <c r="Y377" s="13">
        <v>28.7341510000001</v>
      </c>
      <c r="Z377" s="13">
        <v>-82.744495999999998</v>
      </c>
      <c r="AA377" s="1"/>
      <c r="AB377" s="1"/>
      <c r="AC377" s="1"/>
      <c r="AD377" s="1"/>
      <c r="AE377" s="1"/>
      <c r="AF377" s="1"/>
      <c r="AG377" s="1"/>
      <c r="AH377" s="1"/>
      <c r="AI377" s="1"/>
      <c r="AJ377" s="1"/>
      <c r="AK377" s="1"/>
      <c r="AL377" s="1"/>
      <c r="AM377" s="1"/>
    </row>
    <row r="378" spans="1:39" ht="14.25" customHeight="1" x14ac:dyDescent="0.55000000000000004">
      <c r="A378" s="12">
        <v>377</v>
      </c>
      <c r="B378" s="1" t="s">
        <v>19</v>
      </c>
      <c r="C378" s="1" t="s">
        <v>173</v>
      </c>
      <c r="D378" s="1" t="s">
        <v>174</v>
      </c>
      <c r="E378" s="1" t="s">
        <v>22</v>
      </c>
      <c r="F378" s="12" t="s">
        <v>175</v>
      </c>
      <c r="G378" s="2">
        <v>42500</v>
      </c>
      <c r="H378" s="12">
        <v>2016</v>
      </c>
      <c r="I378" s="12">
        <v>5</v>
      </c>
      <c r="J378" s="12" t="str">
        <f t="shared" si="0"/>
        <v>1 - Spring</v>
      </c>
      <c r="K378" s="1"/>
      <c r="L378" s="1"/>
      <c r="M378" s="1"/>
      <c r="N378" s="12" t="s">
        <v>2708</v>
      </c>
      <c r="O378" s="1" t="s">
        <v>179</v>
      </c>
      <c r="P378" s="1"/>
      <c r="Q378" s="1"/>
      <c r="R378" s="1"/>
      <c r="S378" s="1"/>
      <c r="T378" s="1"/>
      <c r="U378" s="1"/>
      <c r="V378" s="1"/>
      <c r="W378" s="1"/>
      <c r="X378" s="1"/>
      <c r="Y378" s="13">
        <v>28.734940000999998</v>
      </c>
      <c r="Z378" s="13">
        <v>-82.744427000000002</v>
      </c>
      <c r="AA378" s="1"/>
      <c r="AB378" s="1"/>
      <c r="AC378" s="1"/>
      <c r="AD378" s="1"/>
      <c r="AE378" s="1"/>
      <c r="AF378" s="1"/>
      <c r="AG378" s="1"/>
      <c r="AH378" s="1"/>
      <c r="AI378" s="1"/>
      <c r="AJ378" s="1"/>
      <c r="AK378" s="1"/>
      <c r="AL378" s="1"/>
      <c r="AM378" s="1"/>
    </row>
    <row r="379" spans="1:39" ht="14.25" customHeight="1" x14ac:dyDescent="0.55000000000000004">
      <c r="A379" s="12">
        <v>378</v>
      </c>
      <c r="B379" s="1" t="s">
        <v>19</v>
      </c>
      <c r="C379" s="1" t="s">
        <v>173</v>
      </c>
      <c r="D379" s="1" t="s">
        <v>174</v>
      </c>
      <c r="E379" s="1" t="s">
        <v>22</v>
      </c>
      <c r="F379" s="12" t="s">
        <v>175</v>
      </c>
      <c r="G379" s="2">
        <v>42500</v>
      </c>
      <c r="H379" s="12">
        <v>2016</v>
      </c>
      <c r="I379" s="12">
        <v>5</v>
      </c>
      <c r="J379" s="12" t="str">
        <f t="shared" si="0"/>
        <v>1 - Spring</v>
      </c>
      <c r="K379" s="1"/>
      <c r="L379" s="1"/>
      <c r="M379" s="1"/>
      <c r="N379" s="12" t="s">
        <v>2760</v>
      </c>
      <c r="O379" s="1" t="s">
        <v>179</v>
      </c>
      <c r="P379" s="1"/>
      <c r="Q379" s="1"/>
      <c r="R379" s="1"/>
      <c r="S379" s="1"/>
      <c r="T379" s="1"/>
      <c r="U379" s="1"/>
      <c r="V379" s="1"/>
      <c r="W379" s="1"/>
      <c r="X379" s="1"/>
      <c r="Y379" s="13">
        <v>28.7352530000001</v>
      </c>
      <c r="Z379" s="13">
        <v>-82.745374999999996</v>
      </c>
      <c r="AA379" s="1"/>
      <c r="AB379" s="1"/>
      <c r="AC379" s="1"/>
      <c r="AD379" s="1"/>
      <c r="AE379" s="1"/>
      <c r="AF379" s="1"/>
      <c r="AG379" s="1"/>
      <c r="AH379" s="1"/>
      <c r="AI379" s="1"/>
      <c r="AJ379" s="1"/>
      <c r="AK379" s="1"/>
      <c r="AL379" s="1"/>
      <c r="AM379" s="1"/>
    </row>
    <row r="380" spans="1:39" ht="14.25" customHeight="1" x14ac:dyDescent="0.55000000000000004">
      <c r="A380" s="12">
        <v>379</v>
      </c>
      <c r="B380" s="1" t="s">
        <v>19</v>
      </c>
      <c r="C380" s="1" t="s">
        <v>173</v>
      </c>
      <c r="D380" s="1" t="s">
        <v>174</v>
      </c>
      <c r="E380" s="1" t="s">
        <v>22</v>
      </c>
      <c r="F380" s="12" t="s">
        <v>175</v>
      </c>
      <c r="G380" s="2">
        <v>42500</v>
      </c>
      <c r="H380" s="12">
        <v>2016</v>
      </c>
      <c r="I380" s="12">
        <v>5</v>
      </c>
      <c r="J380" s="12" t="str">
        <f t="shared" si="0"/>
        <v>1 - Spring</v>
      </c>
      <c r="K380" s="1"/>
      <c r="L380" s="1"/>
      <c r="M380" s="1"/>
      <c r="N380" s="12" t="s">
        <v>2760</v>
      </c>
      <c r="O380" s="1" t="s">
        <v>179</v>
      </c>
      <c r="P380" s="1"/>
      <c r="Q380" s="1"/>
      <c r="R380" s="1"/>
      <c r="S380" s="1"/>
      <c r="T380" s="1"/>
      <c r="U380" s="1"/>
      <c r="V380" s="1"/>
      <c r="W380" s="1"/>
      <c r="X380" s="1"/>
      <c r="Y380" s="13">
        <v>28.7354990000001</v>
      </c>
      <c r="Z380" s="13">
        <v>-82.745093999999895</v>
      </c>
      <c r="AA380" s="1"/>
      <c r="AB380" s="1"/>
      <c r="AC380" s="1"/>
      <c r="AD380" s="1"/>
      <c r="AE380" s="1"/>
      <c r="AF380" s="1"/>
      <c r="AG380" s="1"/>
      <c r="AH380" s="1"/>
      <c r="AI380" s="1"/>
      <c r="AJ380" s="1"/>
      <c r="AK380" s="1"/>
      <c r="AL380" s="1"/>
      <c r="AM380" s="1"/>
    </row>
    <row r="381" spans="1:39" ht="14.25" customHeight="1" x14ac:dyDescent="0.55000000000000004">
      <c r="A381" s="12">
        <v>380</v>
      </c>
      <c r="B381" s="1" t="s">
        <v>19</v>
      </c>
      <c r="C381" s="1" t="s">
        <v>173</v>
      </c>
      <c r="D381" s="1" t="s">
        <v>174</v>
      </c>
      <c r="E381" s="1" t="s">
        <v>22</v>
      </c>
      <c r="F381" s="12" t="s">
        <v>175</v>
      </c>
      <c r="G381" s="2">
        <v>42500</v>
      </c>
      <c r="H381" s="12">
        <v>2016</v>
      </c>
      <c r="I381" s="12">
        <v>5</v>
      </c>
      <c r="J381" s="12" t="str">
        <f t="shared" si="0"/>
        <v>1 - Spring</v>
      </c>
      <c r="K381" s="1"/>
      <c r="L381" s="1"/>
      <c r="M381" s="1"/>
      <c r="N381" s="12" t="s">
        <v>2828</v>
      </c>
      <c r="O381" s="1" t="s">
        <v>179</v>
      </c>
      <c r="P381" s="1"/>
      <c r="Q381" s="1"/>
      <c r="R381" s="1"/>
      <c r="S381" s="1"/>
      <c r="T381" s="1"/>
      <c r="U381" s="1"/>
      <c r="V381" s="1"/>
      <c r="W381" s="1"/>
      <c r="X381" s="1"/>
      <c r="Y381" s="13">
        <v>28.735509</v>
      </c>
      <c r="Z381" s="13">
        <v>-82.746842999999998</v>
      </c>
      <c r="AA381" s="1"/>
      <c r="AB381" s="1"/>
      <c r="AC381" s="1"/>
      <c r="AD381" s="1"/>
      <c r="AE381" s="1"/>
      <c r="AF381" s="1"/>
      <c r="AG381" s="1"/>
      <c r="AH381" s="1"/>
      <c r="AI381" s="1"/>
      <c r="AJ381" s="1"/>
      <c r="AK381" s="1"/>
      <c r="AL381" s="1"/>
      <c r="AM381" s="1"/>
    </row>
    <row r="382" spans="1:39" ht="14.25" customHeight="1" x14ac:dyDescent="0.55000000000000004">
      <c r="A382" s="12">
        <v>381</v>
      </c>
      <c r="B382" s="1" t="s">
        <v>19</v>
      </c>
      <c r="C382" s="1" t="s">
        <v>173</v>
      </c>
      <c r="D382" s="1" t="s">
        <v>174</v>
      </c>
      <c r="E382" s="1" t="s">
        <v>22</v>
      </c>
      <c r="F382" s="12" t="s">
        <v>175</v>
      </c>
      <c r="G382" s="2">
        <v>42500</v>
      </c>
      <c r="H382" s="12">
        <v>2016</v>
      </c>
      <c r="I382" s="12">
        <v>5</v>
      </c>
      <c r="J382" s="12" t="str">
        <f t="shared" si="0"/>
        <v>1 - Spring</v>
      </c>
      <c r="K382" s="1"/>
      <c r="L382" s="1"/>
      <c r="M382" s="1"/>
      <c r="N382" s="12" t="s">
        <v>2829</v>
      </c>
      <c r="O382" s="1" t="s">
        <v>156</v>
      </c>
      <c r="P382" s="1"/>
      <c r="Q382" s="1"/>
      <c r="R382" s="1"/>
      <c r="S382" s="1"/>
      <c r="T382" s="1"/>
      <c r="U382" s="1"/>
      <c r="V382" s="1"/>
      <c r="W382" s="1"/>
      <c r="X382" s="1"/>
      <c r="Y382" s="13">
        <v>28.7558520000001</v>
      </c>
      <c r="Z382" s="13">
        <v>-82.752331999999996</v>
      </c>
      <c r="AA382" s="1"/>
      <c r="AB382" s="1"/>
      <c r="AC382" s="1"/>
      <c r="AD382" s="1"/>
      <c r="AE382" s="1"/>
      <c r="AF382" s="1"/>
      <c r="AG382" s="1"/>
      <c r="AH382" s="1"/>
      <c r="AI382" s="1"/>
      <c r="AJ382" s="1"/>
      <c r="AK382" s="1"/>
      <c r="AL382" s="1"/>
      <c r="AM382" s="1"/>
    </row>
    <row r="383" spans="1:39" ht="14.25" customHeight="1" x14ac:dyDescent="0.55000000000000004">
      <c r="A383" s="12">
        <v>382</v>
      </c>
      <c r="B383" s="1" t="s">
        <v>19</v>
      </c>
      <c r="C383" s="1" t="s">
        <v>173</v>
      </c>
      <c r="D383" s="1" t="s">
        <v>174</v>
      </c>
      <c r="E383" s="1" t="s">
        <v>22</v>
      </c>
      <c r="F383" s="12" t="s">
        <v>175</v>
      </c>
      <c r="G383" s="2">
        <v>42501</v>
      </c>
      <c r="H383" s="12">
        <v>2016</v>
      </c>
      <c r="I383" s="12">
        <v>5</v>
      </c>
      <c r="J383" s="12" t="str">
        <f t="shared" si="0"/>
        <v>1 - Spring</v>
      </c>
      <c r="K383" s="1"/>
      <c r="L383" s="1"/>
      <c r="M383" s="1"/>
      <c r="N383" s="12" t="s">
        <v>2730</v>
      </c>
      <c r="O383" s="1" t="s">
        <v>162</v>
      </c>
      <c r="P383" s="1"/>
      <c r="Q383" s="1"/>
      <c r="R383" s="1"/>
      <c r="S383" s="1"/>
      <c r="T383" s="1"/>
      <c r="U383" s="1"/>
      <c r="V383" s="1"/>
      <c r="W383" s="1"/>
      <c r="X383" s="1"/>
      <c r="Y383" s="13">
        <v>28.837484999000001</v>
      </c>
      <c r="Z383" s="13">
        <v>-82.752846000999995</v>
      </c>
      <c r="AA383" s="1"/>
      <c r="AB383" s="1"/>
      <c r="AC383" s="1"/>
      <c r="AD383" s="1"/>
      <c r="AE383" s="1"/>
      <c r="AF383" s="1"/>
      <c r="AG383" s="1"/>
      <c r="AH383" s="1"/>
      <c r="AI383" s="1"/>
      <c r="AJ383" s="1"/>
      <c r="AK383" s="1"/>
      <c r="AL383" s="1"/>
      <c r="AM383" s="1"/>
    </row>
    <row r="384" spans="1:39" ht="14.25" customHeight="1" x14ac:dyDescent="0.55000000000000004">
      <c r="A384" s="12">
        <v>383</v>
      </c>
      <c r="B384" s="1" t="s">
        <v>19</v>
      </c>
      <c r="C384" s="1" t="s">
        <v>173</v>
      </c>
      <c r="D384" s="1" t="s">
        <v>174</v>
      </c>
      <c r="E384" s="1" t="s">
        <v>22</v>
      </c>
      <c r="F384" s="12" t="s">
        <v>175</v>
      </c>
      <c r="G384" s="2">
        <v>42501</v>
      </c>
      <c r="H384" s="12">
        <v>2016</v>
      </c>
      <c r="I384" s="12">
        <v>5</v>
      </c>
      <c r="J384" s="12" t="str">
        <f t="shared" si="0"/>
        <v>1 - Spring</v>
      </c>
      <c r="K384" s="1"/>
      <c r="L384" s="1"/>
      <c r="M384" s="1"/>
      <c r="N384" s="12" t="s">
        <v>2733</v>
      </c>
      <c r="O384" s="1" t="s">
        <v>162</v>
      </c>
      <c r="P384" s="1"/>
      <c r="Q384" s="1"/>
      <c r="R384" s="1"/>
      <c r="S384" s="1"/>
      <c r="T384" s="1"/>
      <c r="U384" s="1"/>
      <c r="V384" s="1"/>
      <c r="W384" s="1"/>
      <c r="X384" s="1"/>
      <c r="Y384" s="13">
        <v>28.8419460000001</v>
      </c>
      <c r="Z384" s="13">
        <v>-82.752021999999997</v>
      </c>
      <c r="AA384" s="1"/>
      <c r="AB384" s="1"/>
      <c r="AC384" s="1"/>
      <c r="AD384" s="1"/>
      <c r="AE384" s="1"/>
      <c r="AF384" s="1"/>
      <c r="AG384" s="1"/>
      <c r="AH384" s="1"/>
      <c r="AI384" s="1"/>
      <c r="AJ384" s="1"/>
      <c r="AK384" s="1"/>
      <c r="AL384" s="1"/>
      <c r="AM384" s="1"/>
    </row>
    <row r="385" spans="1:39" ht="14.25" customHeight="1" x14ac:dyDescent="0.55000000000000004">
      <c r="A385" s="12">
        <v>384</v>
      </c>
      <c r="B385" s="1" t="s">
        <v>19</v>
      </c>
      <c r="C385" s="1" t="s">
        <v>173</v>
      </c>
      <c r="D385" s="1" t="s">
        <v>174</v>
      </c>
      <c r="E385" s="1" t="s">
        <v>22</v>
      </c>
      <c r="F385" s="12" t="s">
        <v>175</v>
      </c>
      <c r="G385" s="2">
        <v>42501</v>
      </c>
      <c r="H385" s="12">
        <v>2016</v>
      </c>
      <c r="I385" s="12">
        <v>5</v>
      </c>
      <c r="J385" s="12" t="str">
        <f t="shared" si="0"/>
        <v>1 - Spring</v>
      </c>
      <c r="K385" s="1"/>
      <c r="L385" s="1"/>
      <c r="M385" s="1"/>
      <c r="N385" s="12" t="s">
        <v>2830</v>
      </c>
      <c r="O385" s="1" t="s">
        <v>162</v>
      </c>
      <c r="P385" s="1"/>
      <c r="Q385" s="1"/>
      <c r="R385" s="1"/>
      <c r="S385" s="1"/>
      <c r="T385" s="1"/>
      <c r="U385" s="1"/>
      <c r="V385" s="1"/>
      <c r="W385" s="1"/>
      <c r="X385" s="1"/>
      <c r="Y385" s="13">
        <v>28.842591999</v>
      </c>
      <c r="Z385" s="13">
        <v>-82.748698000000005</v>
      </c>
      <c r="AA385" s="1"/>
      <c r="AB385" s="1"/>
      <c r="AC385" s="1"/>
      <c r="AD385" s="1"/>
      <c r="AE385" s="1"/>
      <c r="AF385" s="1"/>
      <c r="AG385" s="1"/>
      <c r="AH385" s="1"/>
      <c r="AI385" s="1"/>
      <c r="AJ385" s="1"/>
      <c r="AK385" s="1"/>
      <c r="AL385" s="1"/>
      <c r="AM385" s="1"/>
    </row>
    <row r="386" spans="1:39" ht="14.25" customHeight="1" x14ac:dyDescent="0.55000000000000004">
      <c r="A386" s="12">
        <v>385</v>
      </c>
      <c r="B386" s="1" t="s">
        <v>19</v>
      </c>
      <c r="C386" s="1" t="s">
        <v>173</v>
      </c>
      <c r="D386" s="1" t="s">
        <v>174</v>
      </c>
      <c r="E386" s="1" t="s">
        <v>22</v>
      </c>
      <c r="F386" s="12" t="s">
        <v>175</v>
      </c>
      <c r="G386" s="2">
        <v>42501</v>
      </c>
      <c r="H386" s="12">
        <v>2016</v>
      </c>
      <c r="I386" s="12">
        <v>5</v>
      </c>
      <c r="J386" s="12" t="str">
        <f t="shared" si="0"/>
        <v>1 - Spring</v>
      </c>
      <c r="K386" s="1"/>
      <c r="L386" s="1"/>
      <c r="M386" s="1"/>
      <c r="N386" s="12" t="s">
        <v>2831</v>
      </c>
      <c r="O386" s="1" t="s">
        <v>179</v>
      </c>
      <c r="P386" s="1"/>
      <c r="Q386" s="1"/>
      <c r="R386" s="1"/>
      <c r="S386" s="1"/>
      <c r="T386" s="1"/>
      <c r="U386" s="1"/>
      <c r="V386" s="1"/>
      <c r="W386" s="1"/>
      <c r="X386" s="1"/>
      <c r="Y386" s="13">
        <v>28.842121999</v>
      </c>
      <c r="Z386" s="13">
        <v>-82.746330999999898</v>
      </c>
      <c r="AA386" s="1"/>
      <c r="AB386" s="1"/>
      <c r="AC386" s="1"/>
      <c r="AD386" s="1"/>
      <c r="AE386" s="1"/>
      <c r="AF386" s="1"/>
      <c r="AG386" s="1"/>
      <c r="AH386" s="1"/>
      <c r="AI386" s="1"/>
      <c r="AJ386" s="1"/>
      <c r="AK386" s="1"/>
      <c r="AL386" s="1"/>
      <c r="AM386" s="1"/>
    </row>
    <row r="387" spans="1:39" ht="14.25" customHeight="1" x14ac:dyDescent="0.55000000000000004">
      <c r="A387" s="12">
        <v>386</v>
      </c>
      <c r="B387" s="1" t="s">
        <v>19</v>
      </c>
      <c r="C387" s="1" t="s">
        <v>173</v>
      </c>
      <c r="D387" s="1" t="s">
        <v>174</v>
      </c>
      <c r="E387" s="1" t="s">
        <v>22</v>
      </c>
      <c r="F387" s="12" t="s">
        <v>175</v>
      </c>
      <c r="G387" s="2">
        <v>42501</v>
      </c>
      <c r="H387" s="12">
        <v>2016</v>
      </c>
      <c r="I387" s="12">
        <v>5</v>
      </c>
      <c r="J387" s="12" t="str">
        <f t="shared" si="0"/>
        <v>1 - Spring</v>
      </c>
      <c r="K387" s="1"/>
      <c r="L387" s="1"/>
      <c r="M387" s="1"/>
      <c r="N387" s="12" t="s">
        <v>2767</v>
      </c>
      <c r="O387" s="1" t="s">
        <v>179</v>
      </c>
      <c r="P387" s="1"/>
      <c r="Q387" s="1"/>
      <c r="R387" s="1"/>
      <c r="S387" s="1"/>
      <c r="T387" s="1"/>
      <c r="U387" s="1"/>
      <c r="V387" s="1"/>
      <c r="W387" s="1"/>
      <c r="X387" s="1"/>
      <c r="Y387" s="13">
        <v>28.842203999999999</v>
      </c>
      <c r="Z387" s="13">
        <v>-82.746232000999996</v>
      </c>
      <c r="AA387" s="1"/>
      <c r="AB387" s="1"/>
      <c r="AC387" s="1"/>
      <c r="AD387" s="1"/>
      <c r="AE387" s="1"/>
      <c r="AF387" s="1"/>
      <c r="AG387" s="1"/>
      <c r="AH387" s="1"/>
      <c r="AI387" s="1"/>
      <c r="AJ387" s="1"/>
      <c r="AK387" s="1"/>
      <c r="AL387" s="1"/>
      <c r="AM387" s="1"/>
    </row>
    <row r="388" spans="1:39" ht="14.25" customHeight="1" x14ac:dyDescent="0.55000000000000004">
      <c r="A388" s="12">
        <v>387</v>
      </c>
      <c r="B388" s="1" t="s">
        <v>19</v>
      </c>
      <c r="C388" s="1" t="s">
        <v>173</v>
      </c>
      <c r="D388" s="1" t="s">
        <v>174</v>
      </c>
      <c r="E388" s="1" t="s">
        <v>22</v>
      </c>
      <c r="F388" s="12" t="s">
        <v>175</v>
      </c>
      <c r="G388" s="2">
        <v>42501</v>
      </c>
      <c r="H388" s="12">
        <v>2016</v>
      </c>
      <c r="I388" s="12">
        <v>5</v>
      </c>
      <c r="J388" s="12" t="str">
        <f t="shared" si="0"/>
        <v>1 - Spring</v>
      </c>
      <c r="K388" s="1"/>
      <c r="L388" s="1"/>
      <c r="M388" s="1"/>
      <c r="N388" s="12" t="s">
        <v>2832</v>
      </c>
      <c r="O388" s="1" t="s">
        <v>179</v>
      </c>
      <c r="P388" s="1"/>
      <c r="Q388" s="1"/>
      <c r="R388" s="1"/>
      <c r="S388" s="1"/>
      <c r="T388" s="1"/>
      <c r="U388" s="1"/>
      <c r="V388" s="1"/>
      <c r="W388" s="1"/>
      <c r="X388" s="1"/>
      <c r="Y388" s="13">
        <v>28.841932</v>
      </c>
      <c r="Z388" s="13">
        <v>-82.745959001000003</v>
      </c>
      <c r="AA388" s="1"/>
      <c r="AB388" s="1"/>
      <c r="AC388" s="1"/>
      <c r="AD388" s="1"/>
      <c r="AE388" s="1"/>
      <c r="AF388" s="1"/>
      <c r="AG388" s="1"/>
      <c r="AH388" s="1"/>
      <c r="AI388" s="1"/>
      <c r="AJ388" s="1"/>
      <c r="AK388" s="1"/>
      <c r="AL388" s="1"/>
      <c r="AM388" s="1"/>
    </row>
    <row r="389" spans="1:39" ht="14.25" customHeight="1" x14ac:dyDescent="0.55000000000000004">
      <c r="A389" s="12">
        <v>388</v>
      </c>
      <c r="B389" s="1" t="s">
        <v>19</v>
      </c>
      <c r="C389" s="1" t="s">
        <v>173</v>
      </c>
      <c r="D389" s="1" t="s">
        <v>174</v>
      </c>
      <c r="E389" s="1" t="s">
        <v>22</v>
      </c>
      <c r="F389" s="12" t="s">
        <v>175</v>
      </c>
      <c r="G389" s="2">
        <v>42501</v>
      </c>
      <c r="H389" s="12">
        <v>2016</v>
      </c>
      <c r="I389" s="12">
        <v>5</v>
      </c>
      <c r="J389" s="12" t="str">
        <f t="shared" si="0"/>
        <v>1 - Spring</v>
      </c>
      <c r="K389" s="1"/>
      <c r="L389" s="1"/>
      <c r="M389" s="1"/>
      <c r="N389" s="12" t="s">
        <v>2833</v>
      </c>
      <c r="O389" s="1" t="s">
        <v>179</v>
      </c>
      <c r="P389" s="1"/>
      <c r="Q389" s="1"/>
      <c r="R389" s="1"/>
      <c r="S389" s="1"/>
      <c r="T389" s="1"/>
      <c r="U389" s="1"/>
      <c r="V389" s="1"/>
      <c r="W389" s="1"/>
      <c r="X389" s="1"/>
      <c r="Y389" s="13">
        <v>28.841826999999999</v>
      </c>
      <c r="Z389" s="13">
        <v>-82.746072999999996</v>
      </c>
      <c r="AA389" s="1"/>
      <c r="AB389" s="1"/>
      <c r="AC389" s="1"/>
      <c r="AD389" s="1"/>
      <c r="AE389" s="1"/>
      <c r="AF389" s="1"/>
      <c r="AG389" s="1"/>
      <c r="AH389" s="1"/>
      <c r="AI389" s="1"/>
      <c r="AJ389" s="1"/>
      <c r="AK389" s="1"/>
      <c r="AL389" s="1"/>
      <c r="AM389" s="1"/>
    </row>
    <row r="390" spans="1:39" ht="14.25" customHeight="1" x14ac:dyDescent="0.55000000000000004">
      <c r="A390" s="12">
        <v>389</v>
      </c>
      <c r="B390" s="1" t="s">
        <v>19</v>
      </c>
      <c r="C390" s="1" t="s">
        <v>173</v>
      </c>
      <c r="D390" s="1" t="s">
        <v>174</v>
      </c>
      <c r="E390" s="1" t="s">
        <v>22</v>
      </c>
      <c r="F390" s="12" t="s">
        <v>175</v>
      </c>
      <c r="G390" s="2">
        <v>42501</v>
      </c>
      <c r="H390" s="12">
        <v>2016</v>
      </c>
      <c r="I390" s="12">
        <v>5</v>
      </c>
      <c r="J390" s="12" t="str">
        <f t="shared" si="0"/>
        <v>1 - Spring</v>
      </c>
      <c r="K390" s="1"/>
      <c r="L390" s="1"/>
      <c r="M390" s="1"/>
      <c r="N390" s="12" t="s">
        <v>2834</v>
      </c>
      <c r="O390" s="1" t="s">
        <v>179</v>
      </c>
      <c r="P390" s="1"/>
      <c r="Q390" s="1"/>
      <c r="R390" s="1"/>
      <c r="S390" s="1"/>
      <c r="T390" s="1"/>
      <c r="U390" s="1"/>
      <c r="V390" s="1"/>
      <c r="W390" s="1"/>
      <c r="X390" s="1"/>
      <c r="Y390" s="13">
        <v>28.841412999999999</v>
      </c>
      <c r="Z390" s="13">
        <v>-82.745808999999994</v>
      </c>
      <c r="AA390" s="1"/>
      <c r="AB390" s="1"/>
      <c r="AC390" s="1"/>
      <c r="AD390" s="1"/>
      <c r="AE390" s="1"/>
      <c r="AF390" s="1"/>
      <c r="AG390" s="1"/>
      <c r="AH390" s="1"/>
      <c r="AI390" s="1"/>
      <c r="AJ390" s="1"/>
      <c r="AK390" s="1"/>
      <c r="AL390" s="1"/>
      <c r="AM390" s="1"/>
    </row>
    <row r="391" spans="1:39" ht="14.25" customHeight="1" x14ac:dyDescent="0.55000000000000004">
      <c r="A391" s="12">
        <v>390</v>
      </c>
      <c r="B391" s="1" t="s">
        <v>19</v>
      </c>
      <c r="C391" s="1" t="s">
        <v>173</v>
      </c>
      <c r="D391" s="1" t="s">
        <v>174</v>
      </c>
      <c r="E391" s="1" t="s">
        <v>22</v>
      </c>
      <c r="F391" s="12" t="s">
        <v>175</v>
      </c>
      <c r="G391" s="2">
        <v>42501</v>
      </c>
      <c r="H391" s="12">
        <v>2016</v>
      </c>
      <c r="I391" s="12">
        <v>5</v>
      </c>
      <c r="J391" s="12" t="str">
        <f t="shared" si="0"/>
        <v>1 - Spring</v>
      </c>
      <c r="K391" s="1"/>
      <c r="L391" s="1"/>
      <c r="M391" s="1"/>
      <c r="N391" s="12" t="s">
        <v>2755</v>
      </c>
      <c r="O391" s="1" t="s">
        <v>179</v>
      </c>
      <c r="P391" s="1"/>
      <c r="Q391" s="1"/>
      <c r="R391" s="1"/>
      <c r="S391" s="1"/>
      <c r="T391" s="1"/>
      <c r="U391" s="1"/>
      <c r="V391" s="1"/>
      <c r="W391" s="1"/>
      <c r="X391" s="1"/>
      <c r="Y391" s="13">
        <v>28.8417390000001</v>
      </c>
      <c r="Z391" s="13">
        <v>-82.747157000000001</v>
      </c>
      <c r="AA391" s="1"/>
      <c r="AB391" s="1"/>
      <c r="AC391" s="1"/>
      <c r="AD391" s="1"/>
      <c r="AE391" s="1"/>
      <c r="AF391" s="1"/>
      <c r="AG391" s="1"/>
      <c r="AH391" s="1"/>
      <c r="AI391" s="1"/>
      <c r="AJ391" s="1"/>
      <c r="AK391" s="1"/>
      <c r="AL391" s="1"/>
      <c r="AM391" s="1"/>
    </row>
    <row r="392" spans="1:39" ht="14.25" customHeight="1" x14ac:dyDescent="0.55000000000000004">
      <c r="A392" s="12">
        <v>391</v>
      </c>
      <c r="B392" s="1" t="s">
        <v>19</v>
      </c>
      <c r="C392" s="1" t="s">
        <v>173</v>
      </c>
      <c r="D392" s="1" t="s">
        <v>174</v>
      </c>
      <c r="E392" s="1" t="s">
        <v>22</v>
      </c>
      <c r="F392" s="12" t="s">
        <v>175</v>
      </c>
      <c r="G392" s="2">
        <v>42501</v>
      </c>
      <c r="H392" s="12">
        <v>2016</v>
      </c>
      <c r="I392" s="12">
        <v>5</v>
      </c>
      <c r="J392" s="12" t="str">
        <f t="shared" si="0"/>
        <v>1 - Spring</v>
      </c>
      <c r="K392" s="1"/>
      <c r="L392" s="1"/>
      <c r="M392" s="1"/>
      <c r="N392" s="12" t="s">
        <v>2835</v>
      </c>
      <c r="O392" s="1" t="s">
        <v>179</v>
      </c>
      <c r="P392" s="1"/>
      <c r="Q392" s="1"/>
      <c r="R392" s="1"/>
      <c r="S392" s="1"/>
      <c r="T392" s="1"/>
      <c r="U392" s="1"/>
      <c r="V392" s="1"/>
      <c r="W392" s="1"/>
      <c r="X392" s="1"/>
      <c r="Y392" s="13">
        <v>28.841243000000102</v>
      </c>
      <c r="Z392" s="13">
        <v>-82.746753999999996</v>
      </c>
      <c r="AA392" s="1"/>
      <c r="AB392" s="1"/>
      <c r="AC392" s="1"/>
      <c r="AD392" s="1"/>
      <c r="AE392" s="1"/>
      <c r="AF392" s="1"/>
      <c r="AG392" s="1"/>
      <c r="AH392" s="1"/>
      <c r="AI392" s="1"/>
      <c r="AJ392" s="1"/>
      <c r="AK392" s="1"/>
      <c r="AL392" s="1"/>
      <c r="AM392" s="1"/>
    </row>
    <row r="393" spans="1:39" ht="14.25" customHeight="1" x14ac:dyDescent="0.55000000000000004">
      <c r="A393" s="12">
        <v>392</v>
      </c>
      <c r="B393" s="1" t="s">
        <v>19</v>
      </c>
      <c r="C393" s="1" t="s">
        <v>173</v>
      </c>
      <c r="D393" s="1" t="s">
        <v>174</v>
      </c>
      <c r="E393" s="1" t="s">
        <v>22</v>
      </c>
      <c r="F393" s="12" t="s">
        <v>175</v>
      </c>
      <c r="G393" s="2">
        <v>42501</v>
      </c>
      <c r="H393" s="12">
        <v>2016</v>
      </c>
      <c r="I393" s="12">
        <v>5</v>
      </c>
      <c r="J393" s="12" t="str">
        <f t="shared" si="0"/>
        <v>1 - Spring</v>
      </c>
      <c r="K393" s="1"/>
      <c r="L393" s="1"/>
      <c r="M393" s="1"/>
      <c r="N393" s="12" t="s">
        <v>2836</v>
      </c>
      <c r="O393" s="1" t="s">
        <v>179</v>
      </c>
      <c r="P393" s="1"/>
      <c r="Q393" s="1"/>
      <c r="R393" s="1"/>
      <c r="S393" s="1"/>
      <c r="T393" s="1"/>
      <c r="U393" s="1"/>
      <c r="V393" s="1"/>
      <c r="W393" s="1"/>
      <c r="X393" s="1"/>
      <c r="Y393" s="13">
        <v>28.839144998999998</v>
      </c>
      <c r="Z393" s="13">
        <v>-82.746799999999993</v>
      </c>
      <c r="AA393" s="1"/>
      <c r="AB393" s="1"/>
      <c r="AC393" s="1"/>
      <c r="AD393" s="1"/>
      <c r="AE393" s="1"/>
      <c r="AF393" s="1"/>
      <c r="AG393" s="1"/>
      <c r="AH393" s="1"/>
      <c r="AI393" s="1"/>
      <c r="AJ393" s="1"/>
      <c r="AK393" s="1"/>
      <c r="AL393" s="1"/>
      <c r="AM393" s="1"/>
    </row>
    <row r="394" spans="1:39" ht="14.25" customHeight="1" x14ac:dyDescent="0.55000000000000004">
      <c r="A394" s="12">
        <v>393</v>
      </c>
      <c r="B394" s="1" t="s">
        <v>19</v>
      </c>
      <c r="C394" s="1" t="s">
        <v>173</v>
      </c>
      <c r="D394" s="1" t="s">
        <v>174</v>
      </c>
      <c r="E394" s="1" t="s">
        <v>22</v>
      </c>
      <c r="F394" s="12" t="s">
        <v>175</v>
      </c>
      <c r="G394" s="2">
        <v>42501</v>
      </c>
      <c r="H394" s="12">
        <v>2016</v>
      </c>
      <c r="I394" s="12">
        <v>5</v>
      </c>
      <c r="J394" s="12" t="str">
        <f t="shared" si="0"/>
        <v>1 - Spring</v>
      </c>
      <c r="K394" s="1"/>
      <c r="L394" s="1"/>
      <c r="M394" s="1"/>
      <c r="N394" s="12" t="s">
        <v>2837</v>
      </c>
      <c r="O394" s="1" t="s">
        <v>179</v>
      </c>
      <c r="P394" s="1"/>
      <c r="Q394" s="1"/>
      <c r="R394" s="1"/>
      <c r="S394" s="1"/>
      <c r="T394" s="1"/>
      <c r="U394" s="1"/>
      <c r="V394" s="1"/>
      <c r="W394" s="1"/>
      <c r="X394" s="1"/>
      <c r="Y394" s="13">
        <v>28.839235999</v>
      </c>
      <c r="Z394" s="13">
        <v>-82.746527999999998</v>
      </c>
      <c r="AA394" s="1"/>
      <c r="AB394" s="1"/>
      <c r="AC394" s="1"/>
      <c r="AD394" s="1"/>
      <c r="AE394" s="1"/>
      <c r="AF394" s="1"/>
      <c r="AG394" s="1"/>
      <c r="AH394" s="1"/>
      <c r="AI394" s="1"/>
      <c r="AJ394" s="1"/>
      <c r="AK394" s="1"/>
      <c r="AL394" s="1"/>
      <c r="AM394" s="1"/>
    </row>
    <row r="395" spans="1:39" ht="14.25" customHeight="1" x14ac:dyDescent="0.55000000000000004">
      <c r="A395" s="12">
        <v>394</v>
      </c>
      <c r="B395" s="1" t="s">
        <v>19</v>
      </c>
      <c r="C395" s="1" t="s">
        <v>173</v>
      </c>
      <c r="D395" s="1" t="s">
        <v>174</v>
      </c>
      <c r="E395" s="1" t="s">
        <v>22</v>
      </c>
      <c r="F395" s="12" t="s">
        <v>175</v>
      </c>
      <c r="G395" s="2">
        <v>42501</v>
      </c>
      <c r="H395" s="12">
        <v>2016</v>
      </c>
      <c r="I395" s="12">
        <v>5</v>
      </c>
      <c r="J395" s="12" t="str">
        <f t="shared" si="0"/>
        <v>1 - Spring</v>
      </c>
      <c r="K395" s="1"/>
      <c r="L395" s="1"/>
      <c r="M395" s="1"/>
      <c r="N395" s="12" t="s">
        <v>2827</v>
      </c>
      <c r="O395" s="1" t="s">
        <v>162</v>
      </c>
      <c r="P395" s="1"/>
      <c r="Q395" s="1"/>
      <c r="R395" s="1"/>
      <c r="S395" s="1"/>
      <c r="T395" s="1"/>
      <c r="U395" s="1"/>
      <c r="V395" s="1"/>
      <c r="W395" s="1"/>
      <c r="X395" s="1"/>
      <c r="Y395" s="13">
        <v>28.846407000000099</v>
      </c>
      <c r="Z395" s="13">
        <v>-82.760127999999995</v>
      </c>
      <c r="AA395" s="1"/>
      <c r="AB395" s="1"/>
      <c r="AC395" s="1"/>
      <c r="AD395" s="1"/>
      <c r="AE395" s="1"/>
      <c r="AF395" s="1"/>
      <c r="AG395" s="1"/>
      <c r="AH395" s="1"/>
      <c r="AI395" s="1"/>
      <c r="AJ395" s="1"/>
      <c r="AK395" s="1"/>
      <c r="AL395" s="1"/>
      <c r="AM395" s="1"/>
    </row>
    <row r="396" spans="1:39" ht="14.25" customHeight="1" x14ac:dyDescent="0.55000000000000004">
      <c r="A396" s="12">
        <v>395</v>
      </c>
      <c r="B396" s="1" t="s">
        <v>19</v>
      </c>
      <c r="C396" s="1" t="s">
        <v>173</v>
      </c>
      <c r="D396" s="1" t="s">
        <v>174</v>
      </c>
      <c r="E396" s="1" t="s">
        <v>22</v>
      </c>
      <c r="F396" s="12" t="s">
        <v>175</v>
      </c>
      <c r="G396" s="2">
        <v>42501</v>
      </c>
      <c r="H396" s="12">
        <v>2016</v>
      </c>
      <c r="I396" s="12">
        <v>5</v>
      </c>
      <c r="J396" s="12" t="str">
        <f t="shared" si="0"/>
        <v>1 - Spring</v>
      </c>
      <c r="K396" s="1"/>
      <c r="L396" s="1"/>
      <c r="M396" s="1"/>
      <c r="N396" s="12" t="s">
        <v>2838</v>
      </c>
      <c r="O396" s="1" t="s">
        <v>162</v>
      </c>
      <c r="P396" s="1"/>
      <c r="Q396" s="1"/>
      <c r="R396" s="1"/>
      <c r="S396" s="1"/>
      <c r="T396" s="1"/>
      <c r="U396" s="1"/>
      <c r="V396" s="1"/>
      <c r="W396" s="1"/>
      <c r="X396" s="1"/>
      <c r="Y396" s="13">
        <v>28.8627690000001</v>
      </c>
      <c r="Z396" s="13">
        <v>-82.762730000000005</v>
      </c>
      <c r="AA396" s="1"/>
      <c r="AB396" s="1"/>
      <c r="AC396" s="1"/>
      <c r="AD396" s="1"/>
      <c r="AE396" s="1"/>
      <c r="AF396" s="1"/>
      <c r="AG396" s="1"/>
      <c r="AH396" s="1"/>
      <c r="AI396" s="1"/>
      <c r="AJ396" s="1"/>
      <c r="AK396" s="1"/>
      <c r="AL396" s="1"/>
      <c r="AM396" s="1"/>
    </row>
    <row r="397" spans="1:39" ht="14.25" customHeight="1" x14ac:dyDescent="0.55000000000000004">
      <c r="A397" s="12">
        <v>396</v>
      </c>
      <c r="B397" s="1" t="s">
        <v>19</v>
      </c>
      <c r="C397" s="1" t="s">
        <v>173</v>
      </c>
      <c r="D397" s="1" t="s">
        <v>174</v>
      </c>
      <c r="E397" s="1" t="s">
        <v>22</v>
      </c>
      <c r="F397" s="12" t="s">
        <v>175</v>
      </c>
      <c r="G397" s="2">
        <v>42501</v>
      </c>
      <c r="H397" s="12">
        <v>2016</v>
      </c>
      <c r="I397" s="12">
        <v>5</v>
      </c>
      <c r="J397" s="12" t="str">
        <f t="shared" si="0"/>
        <v>1 - Spring</v>
      </c>
      <c r="K397" s="1"/>
      <c r="L397" s="1"/>
      <c r="M397" s="1"/>
      <c r="N397" s="12" t="s">
        <v>2706</v>
      </c>
      <c r="O397" s="1" t="s">
        <v>156</v>
      </c>
      <c r="P397" s="1"/>
      <c r="Q397" s="1"/>
      <c r="R397" s="1"/>
      <c r="S397" s="1"/>
      <c r="T397" s="1"/>
      <c r="U397" s="1"/>
      <c r="V397" s="1"/>
      <c r="W397" s="1"/>
      <c r="X397" s="1"/>
      <c r="Y397" s="13">
        <v>28.866625000000099</v>
      </c>
      <c r="Z397" s="13">
        <v>-82.760580999999902</v>
      </c>
      <c r="AA397" s="1"/>
      <c r="AB397" s="1"/>
      <c r="AC397" s="1"/>
      <c r="AD397" s="1"/>
      <c r="AE397" s="1"/>
      <c r="AF397" s="1"/>
      <c r="AG397" s="1"/>
      <c r="AH397" s="1"/>
      <c r="AI397" s="1"/>
      <c r="AJ397" s="1"/>
      <c r="AK397" s="1"/>
      <c r="AL397" s="1"/>
      <c r="AM397" s="1"/>
    </row>
    <row r="398" spans="1:39" ht="14.25" customHeight="1" x14ac:dyDescent="0.55000000000000004">
      <c r="A398" s="12">
        <v>397</v>
      </c>
      <c r="B398" s="1" t="s">
        <v>19</v>
      </c>
      <c r="C398" s="1" t="s">
        <v>173</v>
      </c>
      <c r="D398" s="1" t="s">
        <v>174</v>
      </c>
      <c r="E398" s="1" t="s">
        <v>22</v>
      </c>
      <c r="F398" s="12" t="s">
        <v>175</v>
      </c>
      <c r="G398" s="2">
        <v>42501</v>
      </c>
      <c r="H398" s="12">
        <v>2016</v>
      </c>
      <c r="I398" s="12">
        <v>5</v>
      </c>
      <c r="J398" s="12" t="str">
        <f t="shared" si="0"/>
        <v>1 - Spring</v>
      </c>
      <c r="K398" s="1"/>
      <c r="L398" s="1"/>
      <c r="M398" s="1"/>
      <c r="N398" s="12" t="s">
        <v>2803</v>
      </c>
      <c r="O398" s="1" t="s">
        <v>156</v>
      </c>
      <c r="P398" s="1"/>
      <c r="Q398" s="1"/>
      <c r="R398" s="1"/>
      <c r="S398" s="1"/>
      <c r="T398" s="1"/>
      <c r="U398" s="1"/>
      <c r="V398" s="1"/>
      <c r="W398" s="1"/>
      <c r="X398" s="1"/>
      <c r="Y398" s="13">
        <v>28.878972000000001</v>
      </c>
      <c r="Z398" s="13">
        <v>-82.747383999999997</v>
      </c>
      <c r="AA398" s="1"/>
      <c r="AB398" s="1"/>
      <c r="AC398" s="1"/>
      <c r="AD398" s="1"/>
      <c r="AE398" s="1"/>
      <c r="AF398" s="1"/>
      <c r="AG398" s="1"/>
      <c r="AH398" s="1"/>
      <c r="AI398" s="1"/>
      <c r="AJ398" s="1"/>
      <c r="AK398" s="1"/>
      <c r="AL398" s="1"/>
      <c r="AM398" s="1"/>
    </row>
    <row r="399" spans="1:39" ht="14.25" customHeight="1" x14ac:dyDescent="0.55000000000000004">
      <c r="A399" s="12">
        <v>398</v>
      </c>
      <c r="B399" s="1" t="s">
        <v>19</v>
      </c>
      <c r="C399" s="1" t="s">
        <v>173</v>
      </c>
      <c r="D399" s="1" t="s">
        <v>174</v>
      </c>
      <c r="E399" s="1" t="s">
        <v>22</v>
      </c>
      <c r="F399" s="12" t="s">
        <v>175</v>
      </c>
      <c r="G399" s="2">
        <v>42502</v>
      </c>
      <c r="H399" s="12">
        <v>2016</v>
      </c>
      <c r="I399" s="12">
        <v>5</v>
      </c>
      <c r="J399" s="12" t="str">
        <f t="shared" si="0"/>
        <v>1 - Spring</v>
      </c>
      <c r="K399" s="1"/>
      <c r="L399" s="1"/>
      <c r="M399" s="1"/>
      <c r="N399" s="12" t="s">
        <v>2711</v>
      </c>
      <c r="O399" s="1" t="s">
        <v>179</v>
      </c>
      <c r="P399" s="1"/>
      <c r="Q399" s="1"/>
      <c r="R399" s="1"/>
      <c r="S399" s="1"/>
      <c r="T399" s="1"/>
      <c r="U399" s="1"/>
      <c r="V399" s="1"/>
      <c r="W399" s="1"/>
      <c r="X399" s="1"/>
      <c r="Y399" s="13">
        <v>28.839663000000002</v>
      </c>
      <c r="Z399" s="13">
        <v>-82.747727001000001</v>
      </c>
      <c r="AA399" s="1"/>
      <c r="AB399" s="1"/>
      <c r="AC399" s="1"/>
      <c r="AD399" s="1"/>
      <c r="AE399" s="1"/>
      <c r="AF399" s="1"/>
      <c r="AG399" s="1"/>
      <c r="AH399" s="1"/>
      <c r="AI399" s="1"/>
      <c r="AJ399" s="1"/>
      <c r="AK399" s="1"/>
      <c r="AL399" s="1"/>
      <c r="AM399" s="1"/>
    </row>
    <row r="400" spans="1:39" ht="14.25" customHeight="1" x14ac:dyDescent="0.55000000000000004">
      <c r="A400" s="12">
        <v>399</v>
      </c>
      <c r="B400" s="1" t="s">
        <v>19</v>
      </c>
      <c r="C400" s="1" t="s">
        <v>173</v>
      </c>
      <c r="D400" s="1" t="s">
        <v>174</v>
      </c>
      <c r="E400" s="1" t="s">
        <v>22</v>
      </c>
      <c r="F400" s="12" t="s">
        <v>175</v>
      </c>
      <c r="G400" s="2">
        <v>42502</v>
      </c>
      <c r="H400" s="12">
        <v>2016</v>
      </c>
      <c r="I400" s="12">
        <v>5</v>
      </c>
      <c r="J400" s="12" t="str">
        <f t="shared" si="0"/>
        <v>1 - Spring</v>
      </c>
      <c r="K400" s="1"/>
      <c r="L400" s="1"/>
      <c r="M400" s="1"/>
      <c r="N400" s="12" t="s">
        <v>2731</v>
      </c>
      <c r="O400" s="1" t="s">
        <v>179</v>
      </c>
      <c r="P400" s="1"/>
      <c r="Q400" s="1"/>
      <c r="R400" s="1"/>
      <c r="S400" s="1"/>
      <c r="T400" s="1"/>
      <c r="U400" s="1"/>
      <c r="V400" s="1"/>
      <c r="W400" s="1"/>
      <c r="X400" s="1"/>
      <c r="Y400" s="13">
        <v>28.842400000000101</v>
      </c>
      <c r="Z400" s="13">
        <v>-82.744557999999998</v>
      </c>
      <c r="AA400" s="1"/>
      <c r="AB400" s="1"/>
      <c r="AC400" s="1"/>
      <c r="AD400" s="1"/>
      <c r="AE400" s="1"/>
      <c r="AF400" s="1"/>
      <c r="AG400" s="1"/>
      <c r="AH400" s="1"/>
      <c r="AI400" s="1"/>
      <c r="AJ400" s="1"/>
      <c r="AK400" s="1"/>
      <c r="AL400" s="1"/>
      <c r="AM400" s="1"/>
    </row>
    <row r="401" spans="1:39" ht="14.25" customHeight="1" x14ac:dyDescent="0.55000000000000004">
      <c r="A401" s="12">
        <v>400</v>
      </c>
      <c r="B401" s="1" t="s">
        <v>19</v>
      </c>
      <c r="C401" s="1" t="s">
        <v>173</v>
      </c>
      <c r="D401" s="1" t="s">
        <v>174</v>
      </c>
      <c r="E401" s="1" t="s">
        <v>22</v>
      </c>
      <c r="F401" s="12" t="s">
        <v>175</v>
      </c>
      <c r="G401" s="2">
        <v>42502</v>
      </c>
      <c r="H401" s="12">
        <v>2016</v>
      </c>
      <c r="I401" s="12">
        <v>5</v>
      </c>
      <c r="J401" s="12" t="str">
        <f t="shared" si="0"/>
        <v>1 - Spring</v>
      </c>
      <c r="K401" s="1"/>
      <c r="L401" s="1"/>
      <c r="M401" s="1"/>
      <c r="N401" s="12" t="s">
        <v>2839</v>
      </c>
      <c r="O401" s="1" t="s">
        <v>179</v>
      </c>
      <c r="P401" s="1"/>
      <c r="Q401" s="1"/>
      <c r="R401" s="1"/>
      <c r="S401" s="1"/>
      <c r="T401" s="1"/>
      <c r="U401" s="1"/>
      <c r="V401" s="1"/>
      <c r="W401" s="1"/>
      <c r="X401" s="1"/>
      <c r="Y401" s="13">
        <v>28.8429310000001</v>
      </c>
      <c r="Z401" s="13">
        <v>-82.739768999999995</v>
      </c>
      <c r="AA401" s="1"/>
      <c r="AB401" s="1"/>
      <c r="AC401" s="1"/>
      <c r="AD401" s="1"/>
      <c r="AE401" s="1"/>
      <c r="AF401" s="1"/>
      <c r="AG401" s="1"/>
      <c r="AH401" s="1"/>
      <c r="AI401" s="1"/>
      <c r="AJ401" s="1"/>
      <c r="AK401" s="1"/>
      <c r="AL401" s="1"/>
      <c r="AM401" s="1"/>
    </row>
    <row r="402" spans="1:39" ht="14.25" customHeight="1" x14ac:dyDescent="0.55000000000000004">
      <c r="A402" s="12">
        <v>401</v>
      </c>
      <c r="B402" s="1" t="s">
        <v>19</v>
      </c>
      <c r="C402" s="1" t="s">
        <v>173</v>
      </c>
      <c r="D402" s="1" t="s">
        <v>174</v>
      </c>
      <c r="E402" s="1" t="s">
        <v>22</v>
      </c>
      <c r="F402" s="12" t="s">
        <v>175</v>
      </c>
      <c r="G402" s="2">
        <v>42502</v>
      </c>
      <c r="H402" s="12">
        <v>2016</v>
      </c>
      <c r="I402" s="12">
        <v>5</v>
      </c>
      <c r="J402" s="12" t="str">
        <f t="shared" si="0"/>
        <v>1 - Spring</v>
      </c>
      <c r="K402" s="1"/>
      <c r="L402" s="1"/>
      <c r="M402" s="1"/>
      <c r="N402" s="12" t="s">
        <v>2839</v>
      </c>
      <c r="O402" s="1" t="s">
        <v>179</v>
      </c>
      <c r="P402" s="1"/>
      <c r="Q402" s="1"/>
      <c r="R402" s="1"/>
      <c r="S402" s="1"/>
      <c r="T402" s="1"/>
      <c r="U402" s="1"/>
      <c r="V402" s="1"/>
      <c r="W402" s="1"/>
      <c r="X402" s="1"/>
      <c r="Y402" s="13">
        <v>28.842898000000002</v>
      </c>
      <c r="Z402" s="13">
        <v>-82.740076999999999</v>
      </c>
      <c r="AA402" s="1"/>
      <c r="AB402" s="1"/>
      <c r="AC402" s="1"/>
      <c r="AD402" s="1"/>
      <c r="AE402" s="1"/>
      <c r="AF402" s="1"/>
      <c r="AG402" s="1"/>
      <c r="AH402" s="1"/>
      <c r="AI402" s="1"/>
      <c r="AJ402" s="1"/>
      <c r="AK402" s="1"/>
      <c r="AL402" s="1"/>
      <c r="AM402" s="1"/>
    </row>
    <row r="403" spans="1:39" ht="14.25" customHeight="1" x14ac:dyDescent="0.55000000000000004">
      <c r="A403" s="12">
        <v>402</v>
      </c>
      <c r="B403" s="1" t="s">
        <v>19</v>
      </c>
      <c r="C403" s="1" t="s">
        <v>173</v>
      </c>
      <c r="D403" s="1" t="s">
        <v>174</v>
      </c>
      <c r="E403" s="1" t="s">
        <v>22</v>
      </c>
      <c r="F403" s="12" t="s">
        <v>175</v>
      </c>
      <c r="G403" s="2">
        <v>42502</v>
      </c>
      <c r="H403" s="12">
        <v>2016</v>
      </c>
      <c r="I403" s="12">
        <v>5</v>
      </c>
      <c r="J403" s="12" t="str">
        <f t="shared" si="0"/>
        <v>1 - Spring</v>
      </c>
      <c r="K403" s="1"/>
      <c r="L403" s="1"/>
      <c r="M403" s="1"/>
      <c r="N403" s="12" t="s">
        <v>2840</v>
      </c>
      <c r="O403" s="1" t="s">
        <v>179</v>
      </c>
      <c r="P403" s="1"/>
      <c r="Q403" s="1"/>
      <c r="R403" s="1"/>
      <c r="S403" s="1"/>
      <c r="T403" s="1"/>
      <c r="U403" s="1"/>
      <c r="V403" s="1"/>
      <c r="W403" s="1"/>
      <c r="X403" s="1"/>
      <c r="Y403" s="13">
        <v>28.8428930000001</v>
      </c>
      <c r="Z403" s="13">
        <v>-82.739514999999997</v>
      </c>
      <c r="AA403" s="1"/>
      <c r="AB403" s="1"/>
      <c r="AC403" s="1"/>
      <c r="AD403" s="1"/>
      <c r="AE403" s="1"/>
      <c r="AF403" s="1"/>
      <c r="AG403" s="1"/>
      <c r="AH403" s="1"/>
      <c r="AI403" s="1"/>
      <c r="AJ403" s="1"/>
      <c r="AK403" s="1"/>
      <c r="AL403" s="1"/>
      <c r="AM403" s="1"/>
    </row>
    <row r="404" spans="1:39" ht="14.25" customHeight="1" x14ac:dyDescent="0.55000000000000004">
      <c r="A404" s="12">
        <v>403</v>
      </c>
      <c r="B404" s="1" t="s">
        <v>19</v>
      </c>
      <c r="C404" s="1" t="s">
        <v>173</v>
      </c>
      <c r="D404" s="1" t="s">
        <v>174</v>
      </c>
      <c r="E404" s="1" t="s">
        <v>22</v>
      </c>
      <c r="F404" s="12" t="s">
        <v>175</v>
      </c>
      <c r="G404" s="2">
        <v>42502</v>
      </c>
      <c r="H404" s="12">
        <v>2016</v>
      </c>
      <c r="I404" s="12">
        <v>5</v>
      </c>
      <c r="J404" s="12" t="str">
        <f t="shared" si="0"/>
        <v>1 - Spring</v>
      </c>
      <c r="K404" s="1"/>
      <c r="L404" s="1"/>
      <c r="M404" s="1"/>
      <c r="N404" s="12" t="s">
        <v>2832</v>
      </c>
      <c r="O404" s="1" t="s">
        <v>179</v>
      </c>
      <c r="P404" s="1"/>
      <c r="Q404" s="1"/>
      <c r="R404" s="1"/>
      <c r="S404" s="1"/>
      <c r="T404" s="1"/>
      <c r="U404" s="1"/>
      <c r="V404" s="1"/>
      <c r="W404" s="1"/>
      <c r="X404" s="1"/>
      <c r="Y404" s="13">
        <v>28.841553000000001</v>
      </c>
      <c r="Z404" s="13">
        <v>-82.741411999999997</v>
      </c>
      <c r="AA404" s="1"/>
      <c r="AB404" s="1"/>
      <c r="AC404" s="1"/>
      <c r="AD404" s="1"/>
      <c r="AE404" s="1"/>
      <c r="AF404" s="1"/>
      <c r="AG404" s="1"/>
      <c r="AH404" s="1"/>
      <c r="AI404" s="1"/>
      <c r="AJ404" s="1"/>
      <c r="AK404" s="1"/>
      <c r="AL404" s="1"/>
      <c r="AM404" s="1"/>
    </row>
    <row r="405" spans="1:39" ht="14.25" customHeight="1" x14ac:dyDescent="0.55000000000000004">
      <c r="A405" s="12">
        <v>404</v>
      </c>
      <c r="B405" s="1" t="s">
        <v>19</v>
      </c>
      <c r="C405" s="1" t="s">
        <v>173</v>
      </c>
      <c r="D405" s="1" t="s">
        <v>174</v>
      </c>
      <c r="E405" s="1" t="s">
        <v>22</v>
      </c>
      <c r="F405" s="12" t="s">
        <v>175</v>
      </c>
      <c r="G405" s="2">
        <v>42502</v>
      </c>
      <c r="H405" s="12">
        <v>2016</v>
      </c>
      <c r="I405" s="12">
        <v>5</v>
      </c>
      <c r="J405" s="12" t="str">
        <f t="shared" si="0"/>
        <v>1 - Spring</v>
      </c>
      <c r="K405" s="1"/>
      <c r="L405" s="1"/>
      <c r="M405" s="1"/>
      <c r="N405" s="12" t="s">
        <v>2753</v>
      </c>
      <c r="O405" s="1" t="s">
        <v>162</v>
      </c>
      <c r="P405" s="1"/>
      <c r="Q405" s="1"/>
      <c r="R405" s="1"/>
      <c r="S405" s="1"/>
      <c r="T405" s="1"/>
      <c r="U405" s="1"/>
      <c r="V405" s="1"/>
      <c r="W405" s="1"/>
      <c r="X405" s="1"/>
      <c r="Y405" s="13">
        <v>28.8435920000001</v>
      </c>
      <c r="Z405" s="13">
        <v>-82.749739000000005</v>
      </c>
      <c r="AA405" s="1"/>
      <c r="AB405" s="1"/>
      <c r="AC405" s="1"/>
      <c r="AD405" s="1"/>
      <c r="AE405" s="1"/>
      <c r="AF405" s="1"/>
      <c r="AG405" s="1"/>
      <c r="AH405" s="1"/>
      <c r="AI405" s="1"/>
      <c r="AJ405" s="1"/>
      <c r="AK405" s="1"/>
      <c r="AL405" s="1"/>
      <c r="AM405" s="1"/>
    </row>
    <row r="406" spans="1:39" ht="14.25" customHeight="1" x14ac:dyDescent="0.55000000000000004">
      <c r="A406" s="12">
        <v>405</v>
      </c>
      <c r="B406" s="1" t="s">
        <v>19</v>
      </c>
      <c r="C406" s="1" t="s">
        <v>173</v>
      </c>
      <c r="D406" s="1" t="s">
        <v>174</v>
      </c>
      <c r="E406" s="1" t="s">
        <v>22</v>
      </c>
      <c r="F406" s="12" t="s">
        <v>175</v>
      </c>
      <c r="G406" s="2">
        <v>42502</v>
      </c>
      <c r="H406" s="12">
        <v>2016</v>
      </c>
      <c r="I406" s="12">
        <v>5</v>
      </c>
      <c r="J406" s="12" t="str">
        <f t="shared" si="0"/>
        <v>1 - Spring</v>
      </c>
      <c r="K406" s="1"/>
      <c r="L406" s="1"/>
      <c r="M406" s="1"/>
      <c r="N406" s="12" t="s">
        <v>2841</v>
      </c>
      <c r="O406" s="1" t="s">
        <v>156</v>
      </c>
      <c r="P406" s="1"/>
      <c r="Q406" s="1"/>
      <c r="R406" s="1"/>
      <c r="S406" s="1"/>
      <c r="T406" s="1"/>
      <c r="U406" s="1"/>
      <c r="V406" s="1"/>
      <c r="W406" s="1"/>
      <c r="X406" s="1"/>
      <c r="Y406" s="13">
        <v>28.8910260000001</v>
      </c>
      <c r="Z406" s="13">
        <v>-82.776119999999906</v>
      </c>
      <c r="AA406" s="1"/>
      <c r="AB406" s="1"/>
      <c r="AC406" s="1"/>
      <c r="AD406" s="1"/>
      <c r="AE406" s="1"/>
      <c r="AF406" s="1"/>
      <c r="AG406" s="1"/>
      <c r="AH406" s="1"/>
      <c r="AI406" s="1"/>
      <c r="AJ406" s="1"/>
      <c r="AK406" s="1"/>
      <c r="AL406" s="1"/>
      <c r="AM406" s="1"/>
    </row>
    <row r="407" spans="1:39" ht="14.25" customHeight="1" x14ac:dyDescent="0.55000000000000004">
      <c r="A407" s="12">
        <v>406</v>
      </c>
      <c r="B407" s="1" t="s">
        <v>19</v>
      </c>
      <c r="C407" s="1" t="s">
        <v>173</v>
      </c>
      <c r="D407" s="1" t="s">
        <v>174</v>
      </c>
      <c r="E407" s="1" t="s">
        <v>22</v>
      </c>
      <c r="F407" s="12" t="s">
        <v>175</v>
      </c>
      <c r="G407" s="2">
        <v>42502</v>
      </c>
      <c r="H407" s="12">
        <v>2016</v>
      </c>
      <c r="I407" s="12">
        <v>5</v>
      </c>
      <c r="J407" s="12" t="str">
        <f t="shared" si="0"/>
        <v>1 - Spring</v>
      </c>
      <c r="K407" s="1"/>
      <c r="L407" s="1"/>
      <c r="M407" s="1"/>
      <c r="N407" s="12" t="s">
        <v>2743</v>
      </c>
      <c r="O407" s="1" t="s">
        <v>156</v>
      </c>
      <c r="P407" s="1"/>
      <c r="Q407" s="1"/>
      <c r="R407" s="1"/>
      <c r="S407" s="1"/>
      <c r="T407" s="1"/>
      <c r="U407" s="1"/>
      <c r="V407" s="1"/>
      <c r="W407" s="1"/>
      <c r="X407" s="1"/>
      <c r="Y407" s="13">
        <v>28.877102999000002</v>
      </c>
      <c r="Z407" s="13">
        <v>-82.745435999999998</v>
      </c>
      <c r="AA407" s="1"/>
      <c r="AB407" s="1"/>
      <c r="AC407" s="1"/>
      <c r="AD407" s="1"/>
      <c r="AE407" s="1"/>
      <c r="AF407" s="1"/>
      <c r="AG407" s="1"/>
      <c r="AH407" s="1"/>
      <c r="AI407" s="1"/>
      <c r="AJ407" s="1"/>
      <c r="AK407" s="1"/>
      <c r="AL407" s="1"/>
      <c r="AM407" s="1"/>
    </row>
    <row r="408" spans="1:39" ht="14.25" customHeight="1" x14ac:dyDescent="0.55000000000000004">
      <c r="A408" s="12">
        <v>407</v>
      </c>
      <c r="B408" s="1" t="s">
        <v>19</v>
      </c>
      <c r="C408" s="1" t="s">
        <v>173</v>
      </c>
      <c r="D408" s="1" t="s">
        <v>174</v>
      </c>
      <c r="E408" s="1" t="s">
        <v>22</v>
      </c>
      <c r="F408" s="12" t="s">
        <v>175</v>
      </c>
      <c r="G408" s="2">
        <v>42502</v>
      </c>
      <c r="H408" s="12">
        <v>2016</v>
      </c>
      <c r="I408" s="12">
        <v>5</v>
      </c>
      <c r="J408" s="12" t="str">
        <f t="shared" si="0"/>
        <v>1 - Spring</v>
      </c>
      <c r="K408" s="1"/>
      <c r="L408" s="1"/>
      <c r="M408" s="1"/>
      <c r="N408" s="12" t="s">
        <v>2842</v>
      </c>
      <c r="O408" s="1" t="s">
        <v>179</v>
      </c>
      <c r="P408" s="1"/>
      <c r="Q408" s="1"/>
      <c r="R408" s="1"/>
      <c r="S408" s="1"/>
      <c r="T408" s="1"/>
      <c r="U408" s="1"/>
      <c r="V408" s="1"/>
      <c r="W408" s="1"/>
      <c r="X408" s="1"/>
      <c r="Y408" s="13">
        <v>28.876925999000001</v>
      </c>
      <c r="Z408" s="13">
        <v>-82.744433999999998</v>
      </c>
      <c r="AA408" s="1"/>
      <c r="AB408" s="1"/>
      <c r="AC408" s="1"/>
      <c r="AD408" s="1"/>
      <c r="AE408" s="1"/>
      <c r="AF408" s="1"/>
      <c r="AG408" s="1"/>
      <c r="AH408" s="1"/>
      <c r="AI408" s="1"/>
      <c r="AJ408" s="1"/>
      <c r="AK408" s="1"/>
      <c r="AL408" s="1"/>
      <c r="AM408" s="1"/>
    </row>
    <row r="409" spans="1:39" ht="14.25" customHeight="1" x14ac:dyDescent="0.55000000000000004">
      <c r="A409" s="12">
        <v>408</v>
      </c>
      <c r="B409" s="1" t="s">
        <v>19</v>
      </c>
      <c r="C409" s="1" t="s">
        <v>173</v>
      </c>
      <c r="D409" s="1" t="s">
        <v>174</v>
      </c>
      <c r="E409" s="1" t="s">
        <v>22</v>
      </c>
      <c r="F409" s="12" t="s">
        <v>175</v>
      </c>
      <c r="G409" s="2">
        <v>42502</v>
      </c>
      <c r="H409" s="12">
        <v>2016</v>
      </c>
      <c r="I409" s="12">
        <v>5</v>
      </c>
      <c r="J409" s="12" t="str">
        <f t="shared" si="0"/>
        <v>1 - Spring</v>
      </c>
      <c r="K409" s="1"/>
      <c r="L409" s="1"/>
      <c r="M409" s="1"/>
      <c r="N409" s="12" t="s">
        <v>2843</v>
      </c>
      <c r="O409" s="1" t="s">
        <v>179</v>
      </c>
      <c r="P409" s="1"/>
      <c r="Q409" s="1"/>
      <c r="R409" s="1"/>
      <c r="S409" s="1"/>
      <c r="T409" s="1"/>
      <c r="U409" s="1"/>
      <c r="V409" s="1"/>
      <c r="W409" s="1"/>
      <c r="X409" s="1"/>
      <c r="Y409" s="13">
        <v>28.876482000000099</v>
      </c>
      <c r="Z409" s="13">
        <v>-82.742874999999998</v>
      </c>
      <c r="AA409" s="1"/>
      <c r="AB409" s="1"/>
      <c r="AC409" s="1"/>
      <c r="AD409" s="1"/>
      <c r="AE409" s="1"/>
      <c r="AF409" s="1"/>
      <c r="AG409" s="1"/>
      <c r="AH409" s="1"/>
      <c r="AI409" s="1"/>
      <c r="AJ409" s="1"/>
      <c r="AK409" s="1"/>
      <c r="AL409" s="1"/>
      <c r="AM409" s="1"/>
    </row>
    <row r="410" spans="1:39" ht="14.25" customHeight="1" x14ac:dyDescent="0.55000000000000004">
      <c r="A410" s="12">
        <v>409</v>
      </c>
      <c r="B410" s="1" t="s">
        <v>19</v>
      </c>
      <c r="C410" s="1" t="s">
        <v>173</v>
      </c>
      <c r="D410" s="1" t="s">
        <v>174</v>
      </c>
      <c r="E410" s="1" t="s">
        <v>22</v>
      </c>
      <c r="F410" s="12" t="s">
        <v>175</v>
      </c>
      <c r="G410" s="2">
        <v>42502</v>
      </c>
      <c r="H410" s="12">
        <v>2016</v>
      </c>
      <c r="I410" s="12">
        <v>5</v>
      </c>
      <c r="J410" s="12" t="str">
        <f t="shared" si="0"/>
        <v>1 - Spring</v>
      </c>
      <c r="K410" s="1"/>
      <c r="L410" s="1"/>
      <c r="M410" s="1"/>
      <c r="N410" s="12" t="s">
        <v>2843</v>
      </c>
      <c r="O410" s="1" t="s">
        <v>179</v>
      </c>
      <c r="P410" s="1"/>
      <c r="Q410" s="1"/>
      <c r="R410" s="1"/>
      <c r="S410" s="1"/>
      <c r="T410" s="1"/>
      <c r="U410" s="1"/>
      <c r="V410" s="1"/>
      <c r="W410" s="1"/>
      <c r="X410" s="1"/>
      <c r="Y410" s="13">
        <v>28.876419000000102</v>
      </c>
      <c r="Z410" s="13">
        <v>-82.742611999999994</v>
      </c>
      <c r="AA410" s="1"/>
      <c r="AB410" s="1"/>
      <c r="AC410" s="1"/>
      <c r="AD410" s="1"/>
      <c r="AE410" s="1"/>
      <c r="AF410" s="1"/>
      <c r="AG410" s="1"/>
      <c r="AH410" s="1"/>
      <c r="AI410" s="1"/>
      <c r="AJ410" s="1"/>
      <c r="AK410" s="1"/>
      <c r="AL410" s="1"/>
      <c r="AM410" s="1"/>
    </row>
    <row r="411" spans="1:39" ht="14.25" customHeight="1" x14ac:dyDescent="0.55000000000000004">
      <c r="A411" s="12">
        <v>410</v>
      </c>
      <c r="B411" s="1" t="s">
        <v>19</v>
      </c>
      <c r="C411" s="1" t="s">
        <v>173</v>
      </c>
      <c r="D411" s="1" t="s">
        <v>174</v>
      </c>
      <c r="E411" s="1" t="s">
        <v>22</v>
      </c>
      <c r="F411" s="12" t="s">
        <v>175</v>
      </c>
      <c r="G411" s="2">
        <v>42502</v>
      </c>
      <c r="H411" s="12">
        <v>2016</v>
      </c>
      <c r="I411" s="12">
        <v>5</v>
      </c>
      <c r="J411" s="12" t="str">
        <f t="shared" si="0"/>
        <v>1 - Spring</v>
      </c>
      <c r="K411" s="1"/>
      <c r="L411" s="1"/>
      <c r="M411" s="1"/>
      <c r="N411" s="12" t="s">
        <v>2843</v>
      </c>
      <c r="O411" s="1" t="s">
        <v>179</v>
      </c>
      <c r="P411" s="1"/>
      <c r="Q411" s="1"/>
      <c r="R411" s="1"/>
      <c r="S411" s="1"/>
      <c r="T411" s="1"/>
      <c r="U411" s="1"/>
      <c r="V411" s="1"/>
      <c r="W411" s="1"/>
      <c r="X411" s="1"/>
      <c r="Y411" s="13">
        <v>28.876398000000101</v>
      </c>
      <c r="Z411" s="13">
        <v>-82.742480999999898</v>
      </c>
      <c r="AA411" s="1"/>
      <c r="AB411" s="1"/>
      <c r="AC411" s="1"/>
      <c r="AD411" s="1"/>
      <c r="AE411" s="1"/>
      <c r="AF411" s="1"/>
      <c r="AG411" s="1"/>
      <c r="AH411" s="1"/>
      <c r="AI411" s="1"/>
      <c r="AJ411" s="1"/>
      <c r="AK411" s="1"/>
      <c r="AL411" s="1"/>
      <c r="AM411" s="1"/>
    </row>
    <row r="412" spans="1:39" ht="14.25" customHeight="1" x14ac:dyDescent="0.55000000000000004">
      <c r="A412" s="12">
        <v>411</v>
      </c>
      <c r="B412" s="1" t="s">
        <v>19</v>
      </c>
      <c r="C412" s="1" t="s">
        <v>173</v>
      </c>
      <c r="D412" s="1" t="s">
        <v>174</v>
      </c>
      <c r="E412" s="1" t="s">
        <v>22</v>
      </c>
      <c r="F412" s="12" t="s">
        <v>175</v>
      </c>
      <c r="G412" s="2">
        <v>42502</v>
      </c>
      <c r="H412" s="12">
        <v>2016</v>
      </c>
      <c r="I412" s="12">
        <v>5</v>
      </c>
      <c r="J412" s="12" t="str">
        <f t="shared" si="0"/>
        <v>1 - Spring</v>
      </c>
      <c r="K412" s="1"/>
      <c r="L412" s="1"/>
      <c r="M412" s="1"/>
      <c r="N412" s="12" t="s">
        <v>2843</v>
      </c>
      <c r="O412" s="1" t="s">
        <v>179</v>
      </c>
      <c r="P412" s="1"/>
      <c r="Q412" s="1"/>
      <c r="R412" s="1"/>
      <c r="S412" s="1"/>
      <c r="T412" s="1"/>
      <c r="U412" s="1"/>
      <c r="V412" s="1"/>
      <c r="W412" s="1"/>
      <c r="X412" s="1"/>
      <c r="Y412" s="13">
        <v>28.876396000000099</v>
      </c>
      <c r="Z412" s="13">
        <v>-82.742465999999993</v>
      </c>
      <c r="AA412" s="1"/>
      <c r="AB412" s="1"/>
      <c r="AC412" s="1"/>
      <c r="AD412" s="1"/>
      <c r="AE412" s="1"/>
      <c r="AF412" s="1"/>
      <c r="AG412" s="1"/>
      <c r="AH412" s="1"/>
      <c r="AI412" s="1"/>
      <c r="AJ412" s="1"/>
      <c r="AK412" s="1"/>
      <c r="AL412" s="1"/>
      <c r="AM412" s="1"/>
    </row>
    <row r="413" spans="1:39" ht="14.25" customHeight="1" x14ac:dyDescent="0.55000000000000004">
      <c r="A413" s="12">
        <v>412</v>
      </c>
      <c r="B413" s="1" t="s">
        <v>19</v>
      </c>
      <c r="C413" s="1" t="s">
        <v>173</v>
      </c>
      <c r="D413" s="1" t="s">
        <v>174</v>
      </c>
      <c r="E413" s="1" t="s">
        <v>22</v>
      </c>
      <c r="F413" s="12" t="s">
        <v>175</v>
      </c>
      <c r="G413" s="2">
        <v>42502</v>
      </c>
      <c r="H413" s="12">
        <v>2016</v>
      </c>
      <c r="I413" s="12">
        <v>5</v>
      </c>
      <c r="J413" s="12" t="str">
        <f t="shared" si="0"/>
        <v>1 - Spring</v>
      </c>
      <c r="K413" s="1"/>
      <c r="L413" s="1"/>
      <c r="M413" s="1"/>
      <c r="N413" s="12" t="s">
        <v>2843</v>
      </c>
      <c r="O413" s="1" t="s">
        <v>179</v>
      </c>
      <c r="P413" s="1"/>
      <c r="Q413" s="1"/>
      <c r="R413" s="1"/>
      <c r="S413" s="1"/>
      <c r="T413" s="1"/>
      <c r="U413" s="1"/>
      <c r="V413" s="1"/>
      <c r="W413" s="1"/>
      <c r="X413" s="1"/>
      <c r="Y413" s="13">
        <v>28.876394000000101</v>
      </c>
      <c r="Z413" s="13">
        <v>-82.742441999999997</v>
      </c>
      <c r="AA413" s="1"/>
      <c r="AB413" s="1"/>
      <c r="AC413" s="1"/>
      <c r="AD413" s="1"/>
      <c r="AE413" s="1"/>
      <c r="AF413" s="1"/>
      <c r="AG413" s="1"/>
      <c r="AH413" s="1"/>
      <c r="AI413" s="1"/>
      <c r="AJ413" s="1"/>
      <c r="AK413" s="1"/>
      <c r="AL413" s="1"/>
      <c r="AM413" s="1"/>
    </row>
    <row r="414" spans="1:39" ht="14.25" customHeight="1" x14ac:dyDescent="0.55000000000000004">
      <c r="A414" s="12">
        <v>413</v>
      </c>
      <c r="B414" s="1" t="s">
        <v>19</v>
      </c>
      <c r="C414" s="1" t="s">
        <v>173</v>
      </c>
      <c r="D414" s="1" t="s">
        <v>174</v>
      </c>
      <c r="E414" s="1" t="s">
        <v>22</v>
      </c>
      <c r="F414" s="12" t="s">
        <v>175</v>
      </c>
      <c r="G414" s="2">
        <v>42502</v>
      </c>
      <c r="H414" s="12">
        <v>2016</v>
      </c>
      <c r="I414" s="12">
        <v>5</v>
      </c>
      <c r="J414" s="12" t="str">
        <f t="shared" si="0"/>
        <v>1 - Spring</v>
      </c>
      <c r="K414" s="1"/>
      <c r="L414" s="1"/>
      <c r="M414" s="1"/>
      <c r="N414" s="12" t="s">
        <v>2844</v>
      </c>
      <c r="O414" s="1" t="s">
        <v>179</v>
      </c>
      <c r="P414" s="1"/>
      <c r="Q414" s="1"/>
      <c r="R414" s="1"/>
      <c r="S414" s="1"/>
      <c r="T414" s="1"/>
      <c r="U414" s="1"/>
      <c r="V414" s="1"/>
      <c r="W414" s="1"/>
      <c r="X414" s="1"/>
      <c r="Y414" s="13">
        <v>28.876147000000099</v>
      </c>
      <c r="Z414" s="13">
        <v>-82.741405</v>
      </c>
      <c r="AA414" s="1"/>
      <c r="AB414" s="1"/>
      <c r="AC414" s="1"/>
      <c r="AD414" s="1"/>
      <c r="AE414" s="1"/>
      <c r="AF414" s="1"/>
      <c r="AG414" s="1"/>
      <c r="AH414" s="1"/>
      <c r="AI414" s="1"/>
      <c r="AJ414" s="1"/>
      <c r="AK414" s="1"/>
      <c r="AL414" s="1"/>
      <c r="AM414" s="1"/>
    </row>
    <row r="415" spans="1:39" ht="14.25" customHeight="1" x14ac:dyDescent="0.55000000000000004">
      <c r="A415" s="12">
        <v>414</v>
      </c>
      <c r="B415" s="1" t="s">
        <v>19</v>
      </c>
      <c r="C415" s="1" t="s">
        <v>173</v>
      </c>
      <c r="D415" s="1" t="s">
        <v>174</v>
      </c>
      <c r="E415" s="1" t="s">
        <v>22</v>
      </c>
      <c r="F415" s="12" t="s">
        <v>175</v>
      </c>
      <c r="G415" s="2">
        <v>42502</v>
      </c>
      <c r="H415" s="12">
        <v>2016</v>
      </c>
      <c r="I415" s="12">
        <v>5</v>
      </c>
      <c r="J415" s="12" t="str">
        <f t="shared" si="0"/>
        <v>1 - Spring</v>
      </c>
      <c r="K415" s="1"/>
      <c r="L415" s="1"/>
      <c r="M415" s="1"/>
      <c r="N415" s="12" t="s">
        <v>2845</v>
      </c>
      <c r="O415" s="1" t="s">
        <v>179</v>
      </c>
      <c r="P415" s="1"/>
      <c r="Q415" s="1"/>
      <c r="R415" s="1"/>
      <c r="S415" s="1"/>
      <c r="T415" s="1"/>
      <c r="U415" s="1"/>
      <c r="V415" s="1"/>
      <c r="W415" s="1"/>
      <c r="X415" s="1"/>
      <c r="Y415" s="13">
        <v>28.8755190000001</v>
      </c>
      <c r="Z415" s="13">
        <v>-82.739348999999905</v>
      </c>
      <c r="AA415" s="1"/>
      <c r="AB415" s="1"/>
      <c r="AC415" s="1"/>
      <c r="AD415" s="1"/>
      <c r="AE415" s="1"/>
      <c r="AF415" s="1"/>
      <c r="AG415" s="1"/>
      <c r="AH415" s="1"/>
      <c r="AI415" s="1"/>
      <c r="AJ415" s="1"/>
      <c r="AK415" s="1"/>
      <c r="AL415" s="1"/>
      <c r="AM415" s="1"/>
    </row>
    <row r="416" spans="1:39" ht="14.25" customHeight="1" x14ac:dyDescent="0.55000000000000004">
      <c r="A416" s="12">
        <v>415</v>
      </c>
      <c r="B416" s="1" t="s">
        <v>19</v>
      </c>
      <c r="C416" s="1" t="s">
        <v>173</v>
      </c>
      <c r="D416" s="1" t="s">
        <v>174</v>
      </c>
      <c r="E416" s="1" t="s">
        <v>22</v>
      </c>
      <c r="F416" s="12" t="s">
        <v>175</v>
      </c>
      <c r="G416" s="2">
        <v>42502</v>
      </c>
      <c r="H416" s="12">
        <v>2016</v>
      </c>
      <c r="I416" s="12">
        <v>5</v>
      </c>
      <c r="J416" s="12" t="str">
        <f t="shared" si="0"/>
        <v>1 - Spring</v>
      </c>
      <c r="K416" s="1"/>
      <c r="L416" s="1"/>
      <c r="M416" s="1"/>
      <c r="N416" s="12" t="s">
        <v>2846</v>
      </c>
      <c r="O416" s="1" t="s">
        <v>179</v>
      </c>
      <c r="P416" s="1"/>
      <c r="Q416" s="1"/>
      <c r="R416" s="1"/>
      <c r="S416" s="1"/>
      <c r="T416" s="1"/>
      <c r="U416" s="1"/>
      <c r="V416" s="1"/>
      <c r="W416" s="1"/>
      <c r="X416" s="1"/>
      <c r="Y416" s="13">
        <v>28.875492000000101</v>
      </c>
      <c r="Z416" s="13">
        <v>-82.738840999000004</v>
      </c>
      <c r="AA416" s="1"/>
      <c r="AB416" s="1"/>
      <c r="AC416" s="1"/>
      <c r="AD416" s="1"/>
      <c r="AE416" s="1"/>
      <c r="AF416" s="1"/>
      <c r="AG416" s="1"/>
      <c r="AH416" s="1"/>
      <c r="AI416" s="1"/>
      <c r="AJ416" s="1"/>
      <c r="AK416" s="1"/>
      <c r="AL416" s="1"/>
      <c r="AM416" s="1"/>
    </row>
    <row r="417" spans="1:39" ht="14.25" customHeight="1" x14ac:dyDescent="0.55000000000000004">
      <c r="A417" s="12">
        <v>416</v>
      </c>
      <c r="B417" s="1" t="s">
        <v>19</v>
      </c>
      <c r="C417" s="1" t="s">
        <v>173</v>
      </c>
      <c r="D417" s="1" t="s">
        <v>174</v>
      </c>
      <c r="E417" s="1" t="s">
        <v>22</v>
      </c>
      <c r="F417" s="12" t="s">
        <v>175</v>
      </c>
      <c r="G417" s="2">
        <v>42502</v>
      </c>
      <c r="H417" s="12">
        <v>2016</v>
      </c>
      <c r="I417" s="12">
        <v>5</v>
      </c>
      <c r="J417" s="12" t="str">
        <f t="shared" si="0"/>
        <v>1 - Spring</v>
      </c>
      <c r="K417" s="1"/>
      <c r="L417" s="1"/>
      <c r="M417" s="1"/>
      <c r="N417" s="12" t="s">
        <v>2846</v>
      </c>
      <c r="O417" s="1" t="s">
        <v>179</v>
      </c>
      <c r="P417" s="1"/>
      <c r="Q417" s="1"/>
      <c r="R417" s="1"/>
      <c r="S417" s="1"/>
      <c r="T417" s="1"/>
      <c r="U417" s="1"/>
      <c r="V417" s="1"/>
      <c r="W417" s="1"/>
      <c r="X417" s="1"/>
      <c r="Y417" s="13">
        <v>28.87546</v>
      </c>
      <c r="Z417" s="13">
        <v>-82.738613999999998</v>
      </c>
      <c r="AA417" s="1"/>
      <c r="AB417" s="1"/>
      <c r="AC417" s="1"/>
      <c r="AD417" s="1"/>
      <c r="AE417" s="1"/>
      <c r="AF417" s="1"/>
      <c r="AG417" s="1"/>
      <c r="AH417" s="1"/>
      <c r="AI417" s="1"/>
      <c r="AJ417" s="1"/>
      <c r="AK417" s="1"/>
      <c r="AL417" s="1"/>
      <c r="AM417" s="1"/>
    </row>
    <row r="418" spans="1:39" ht="14.25" customHeight="1" x14ac:dyDescent="0.55000000000000004">
      <c r="A418" s="12">
        <v>417</v>
      </c>
      <c r="B418" s="1" t="s">
        <v>19</v>
      </c>
      <c r="C418" s="1" t="s">
        <v>173</v>
      </c>
      <c r="D418" s="1" t="s">
        <v>174</v>
      </c>
      <c r="E418" s="1" t="s">
        <v>22</v>
      </c>
      <c r="F418" s="12" t="s">
        <v>175</v>
      </c>
      <c r="G418" s="2">
        <v>42502</v>
      </c>
      <c r="H418" s="12">
        <v>2016</v>
      </c>
      <c r="I418" s="12">
        <v>5</v>
      </c>
      <c r="J418" s="12" t="str">
        <f t="shared" si="0"/>
        <v>1 - Spring</v>
      </c>
      <c r="K418" s="1"/>
      <c r="L418" s="1"/>
      <c r="M418" s="1"/>
      <c r="N418" s="12" t="s">
        <v>2846</v>
      </c>
      <c r="O418" s="1" t="s">
        <v>179</v>
      </c>
      <c r="P418" s="1"/>
      <c r="Q418" s="1"/>
      <c r="R418" s="1"/>
      <c r="S418" s="1"/>
      <c r="T418" s="1"/>
      <c r="U418" s="1"/>
      <c r="V418" s="1"/>
      <c r="W418" s="1"/>
      <c r="X418" s="1"/>
      <c r="Y418" s="13">
        <v>28.875457000000001</v>
      </c>
      <c r="Z418" s="13">
        <v>-82.738591</v>
      </c>
      <c r="AA418" s="1"/>
      <c r="AB418" s="1"/>
      <c r="AC418" s="1"/>
      <c r="AD418" s="1"/>
      <c r="AE418" s="1"/>
      <c r="AF418" s="1"/>
      <c r="AG418" s="1"/>
      <c r="AH418" s="1"/>
      <c r="AI418" s="1"/>
      <c r="AJ418" s="1"/>
      <c r="AK418" s="1"/>
      <c r="AL418" s="1"/>
      <c r="AM418" s="1"/>
    </row>
    <row r="419" spans="1:39" ht="14.25" customHeight="1" x14ac:dyDescent="0.55000000000000004">
      <c r="A419" s="12">
        <v>418</v>
      </c>
      <c r="B419" s="1" t="s">
        <v>19</v>
      </c>
      <c r="C419" s="1" t="s">
        <v>173</v>
      </c>
      <c r="D419" s="1" t="s">
        <v>174</v>
      </c>
      <c r="E419" s="1" t="s">
        <v>22</v>
      </c>
      <c r="F419" s="12" t="s">
        <v>175</v>
      </c>
      <c r="G419" s="2">
        <v>42502</v>
      </c>
      <c r="H419" s="12">
        <v>2016</v>
      </c>
      <c r="I419" s="12">
        <v>5</v>
      </c>
      <c r="J419" s="12" t="str">
        <f t="shared" si="0"/>
        <v>1 - Spring</v>
      </c>
      <c r="K419" s="1"/>
      <c r="L419" s="1"/>
      <c r="M419" s="1"/>
      <c r="N419" s="12" t="s">
        <v>2846</v>
      </c>
      <c r="O419" s="1" t="s">
        <v>179</v>
      </c>
      <c r="P419" s="1"/>
      <c r="Q419" s="1"/>
      <c r="R419" s="1"/>
      <c r="S419" s="1"/>
      <c r="T419" s="1"/>
      <c r="U419" s="1"/>
      <c r="V419" s="1"/>
      <c r="W419" s="1"/>
      <c r="X419" s="1"/>
      <c r="Y419" s="13">
        <v>28.875334000000102</v>
      </c>
      <c r="Z419" s="13">
        <v>-82.738023999999896</v>
      </c>
      <c r="AA419" s="1"/>
      <c r="AB419" s="1"/>
      <c r="AC419" s="1"/>
      <c r="AD419" s="1"/>
      <c r="AE419" s="1"/>
      <c r="AF419" s="1"/>
      <c r="AG419" s="1"/>
      <c r="AH419" s="1"/>
      <c r="AI419" s="1"/>
      <c r="AJ419" s="1"/>
      <c r="AK419" s="1"/>
      <c r="AL419" s="1"/>
      <c r="AM419" s="1"/>
    </row>
    <row r="420" spans="1:39" ht="14.25" customHeight="1" x14ac:dyDescent="0.55000000000000004">
      <c r="A420" s="12">
        <v>419</v>
      </c>
      <c r="B420" s="1" t="s">
        <v>19</v>
      </c>
      <c r="C420" s="1" t="s">
        <v>173</v>
      </c>
      <c r="D420" s="1" t="s">
        <v>174</v>
      </c>
      <c r="E420" s="1" t="s">
        <v>22</v>
      </c>
      <c r="F420" s="12" t="s">
        <v>175</v>
      </c>
      <c r="G420" s="2">
        <v>42502</v>
      </c>
      <c r="H420" s="12">
        <v>2016</v>
      </c>
      <c r="I420" s="12">
        <v>5</v>
      </c>
      <c r="J420" s="12" t="str">
        <f t="shared" si="0"/>
        <v>1 - Spring</v>
      </c>
      <c r="K420" s="1"/>
      <c r="L420" s="1"/>
      <c r="M420" s="1"/>
      <c r="N420" s="12" t="s">
        <v>2846</v>
      </c>
      <c r="O420" s="1" t="s">
        <v>179</v>
      </c>
      <c r="P420" s="1"/>
      <c r="Q420" s="1"/>
      <c r="R420" s="1"/>
      <c r="S420" s="1"/>
      <c r="T420" s="1"/>
      <c r="U420" s="1"/>
      <c r="V420" s="1"/>
      <c r="W420" s="1"/>
      <c r="X420" s="1"/>
      <c r="Y420" s="13">
        <v>28.875314000000099</v>
      </c>
      <c r="Z420" s="13">
        <v>-82.737976999999901</v>
      </c>
      <c r="AA420" s="1"/>
      <c r="AB420" s="1"/>
      <c r="AC420" s="1"/>
      <c r="AD420" s="1"/>
      <c r="AE420" s="1"/>
      <c r="AF420" s="1"/>
      <c r="AG420" s="1"/>
      <c r="AH420" s="1"/>
      <c r="AI420" s="1"/>
      <c r="AJ420" s="1"/>
      <c r="AK420" s="1"/>
      <c r="AL420" s="1"/>
      <c r="AM420" s="1"/>
    </row>
    <row r="421" spans="1:39" ht="14.25" customHeight="1" x14ac:dyDescent="0.55000000000000004">
      <c r="A421" s="12">
        <v>420</v>
      </c>
      <c r="B421" s="1" t="s">
        <v>19</v>
      </c>
      <c r="C421" s="1" t="s">
        <v>173</v>
      </c>
      <c r="D421" s="1" t="s">
        <v>174</v>
      </c>
      <c r="E421" s="1" t="s">
        <v>22</v>
      </c>
      <c r="F421" s="12" t="s">
        <v>175</v>
      </c>
      <c r="G421" s="2">
        <v>42502</v>
      </c>
      <c r="H421" s="12">
        <v>2016</v>
      </c>
      <c r="I421" s="12">
        <v>5</v>
      </c>
      <c r="J421" s="12" t="str">
        <f t="shared" si="0"/>
        <v>1 - Spring</v>
      </c>
      <c r="K421" s="1"/>
      <c r="L421" s="1"/>
      <c r="M421" s="1"/>
      <c r="N421" s="12" t="s">
        <v>2847</v>
      </c>
      <c r="O421" s="1" t="s">
        <v>179</v>
      </c>
      <c r="P421" s="1"/>
      <c r="Q421" s="1"/>
      <c r="R421" s="1"/>
      <c r="S421" s="1"/>
      <c r="T421" s="1"/>
      <c r="U421" s="1"/>
      <c r="V421" s="1"/>
      <c r="W421" s="1"/>
      <c r="X421" s="1"/>
      <c r="Y421" s="13">
        <v>28.874492</v>
      </c>
      <c r="Z421" s="13">
        <v>-82.736368999000007</v>
      </c>
      <c r="AA421" s="1"/>
      <c r="AB421" s="1"/>
      <c r="AC421" s="1"/>
      <c r="AD421" s="1"/>
      <c r="AE421" s="1"/>
      <c r="AF421" s="1"/>
      <c r="AG421" s="1"/>
      <c r="AH421" s="1"/>
      <c r="AI421" s="1"/>
      <c r="AJ421" s="1"/>
      <c r="AK421" s="1"/>
      <c r="AL421" s="1"/>
      <c r="AM421" s="1"/>
    </row>
    <row r="422" spans="1:39" ht="14.25" customHeight="1" x14ac:dyDescent="0.55000000000000004">
      <c r="A422" s="12">
        <v>421</v>
      </c>
      <c r="B422" s="1" t="s">
        <v>19</v>
      </c>
      <c r="C422" s="1" t="s">
        <v>173</v>
      </c>
      <c r="D422" s="1" t="s">
        <v>174</v>
      </c>
      <c r="E422" s="1" t="s">
        <v>22</v>
      </c>
      <c r="F422" s="12" t="s">
        <v>175</v>
      </c>
      <c r="G422" s="2">
        <v>42502</v>
      </c>
      <c r="H422" s="12">
        <v>2016</v>
      </c>
      <c r="I422" s="12">
        <v>5</v>
      </c>
      <c r="J422" s="12" t="str">
        <f t="shared" si="0"/>
        <v>1 - Spring</v>
      </c>
      <c r="K422" s="1"/>
      <c r="L422" s="1"/>
      <c r="M422" s="1"/>
      <c r="N422" s="12" t="s">
        <v>2847</v>
      </c>
      <c r="O422" s="1" t="s">
        <v>179</v>
      </c>
      <c r="P422" s="1"/>
      <c r="Q422" s="1"/>
      <c r="R422" s="1"/>
      <c r="S422" s="1"/>
      <c r="T422" s="1"/>
      <c r="U422" s="1"/>
      <c r="V422" s="1"/>
      <c r="W422" s="1"/>
      <c r="X422" s="1"/>
      <c r="Y422" s="13">
        <v>28.874492999000001</v>
      </c>
      <c r="Z422" s="13">
        <v>-82.736366000000004</v>
      </c>
      <c r="AA422" s="1"/>
      <c r="AB422" s="1"/>
      <c r="AC422" s="1"/>
      <c r="AD422" s="1"/>
      <c r="AE422" s="1"/>
      <c r="AF422" s="1"/>
      <c r="AG422" s="1"/>
      <c r="AH422" s="1"/>
      <c r="AI422" s="1"/>
      <c r="AJ422" s="1"/>
      <c r="AK422" s="1"/>
      <c r="AL422" s="1"/>
      <c r="AM422" s="1"/>
    </row>
    <row r="423" spans="1:39" ht="14.25" customHeight="1" x14ac:dyDescent="0.55000000000000004">
      <c r="A423" s="12">
        <v>422</v>
      </c>
      <c r="B423" s="1" t="s">
        <v>19</v>
      </c>
      <c r="C423" s="1" t="s">
        <v>173</v>
      </c>
      <c r="D423" s="1" t="s">
        <v>174</v>
      </c>
      <c r="E423" s="1" t="s">
        <v>22</v>
      </c>
      <c r="F423" s="12" t="s">
        <v>175</v>
      </c>
      <c r="G423" s="2">
        <v>42502</v>
      </c>
      <c r="H423" s="12">
        <v>2016</v>
      </c>
      <c r="I423" s="12">
        <v>5</v>
      </c>
      <c r="J423" s="12" t="str">
        <f t="shared" si="0"/>
        <v>1 - Spring</v>
      </c>
      <c r="K423" s="1"/>
      <c r="L423" s="1"/>
      <c r="M423" s="1"/>
      <c r="N423" s="12" t="s">
        <v>2744</v>
      </c>
      <c r="O423" s="1" t="s">
        <v>179</v>
      </c>
      <c r="P423" s="1"/>
      <c r="Q423" s="1"/>
      <c r="R423" s="1"/>
      <c r="S423" s="1"/>
      <c r="T423" s="1"/>
      <c r="U423" s="1"/>
      <c r="V423" s="1"/>
      <c r="W423" s="1"/>
      <c r="X423" s="1"/>
      <c r="Y423" s="13">
        <v>28.874269999999999</v>
      </c>
      <c r="Z423" s="13">
        <v>-82.735646998999997</v>
      </c>
      <c r="AA423" s="1"/>
      <c r="AB423" s="1"/>
      <c r="AC423" s="1"/>
      <c r="AD423" s="1"/>
      <c r="AE423" s="1"/>
      <c r="AF423" s="1"/>
      <c r="AG423" s="1"/>
      <c r="AH423" s="1"/>
      <c r="AI423" s="1"/>
      <c r="AJ423" s="1"/>
      <c r="AK423" s="1"/>
      <c r="AL423" s="1"/>
      <c r="AM423" s="1"/>
    </row>
    <row r="424" spans="1:39" ht="14.25" customHeight="1" x14ac:dyDescent="0.55000000000000004">
      <c r="A424" s="12">
        <v>423</v>
      </c>
      <c r="B424" s="1" t="s">
        <v>19</v>
      </c>
      <c r="C424" s="1" t="s">
        <v>173</v>
      </c>
      <c r="D424" s="1" t="s">
        <v>174</v>
      </c>
      <c r="E424" s="1" t="s">
        <v>22</v>
      </c>
      <c r="F424" s="12" t="s">
        <v>175</v>
      </c>
      <c r="G424" s="2">
        <v>42502</v>
      </c>
      <c r="H424" s="12">
        <v>2016</v>
      </c>
      <c r="I424" s="12">
        <v>5</v>
      </c>
      <c r="J424" s="12" t="str">
        <f t="shared" si="0"/>
        <v>1 - Spring</v>
      </c>
      <c r="K424" s="1"/>
      <c r="L424" s="1"/>
      <c r="M424" s="1"/>
      <c r="N424" s="12" t="s">
        <v>2744</v>
      </c>
      <c r="O424" s="1" t="s">
        <v>179</v>
      </c>
      <c r="P424" s="1"/>
      <c r="Q424" s="1"/>
      <c r="R424" s="1"/>
      <c r="S424" s="1"/>
      <c r="T424" s="1"/>
      <c r="U424" s="1"/>
      <c r="V424" s="1"/>
      <c r="W424" s="1"/>
      <c r="X424" s="1"/>
      <c r="Y424" s="13">
        <v>28.874271999000001</v>
      </c>
      <c r="Z424" s="13">
        <v>-82.735614999999896</v>
      </c>
      <c r="AA424" s="1"/>
      <c r="AB424" s="1"/>
      <c r="AC424" s="1"/>
      <c r="AD424" s="1"/>
      <c r="AE424" s="1"/>
      <c r="AF424" s="1"/>
      <c r="AG424" s="1"/>
      <c r="AH424" s="1"/>
      <c r="AI424" s="1"/>
      <c r="AJ424" s="1"/>
      <c r="AK424" s="1"/>
      <c r="AL424" s="1"/>
      <c r="AM424" s="1"/>
    </row>
    <row r="425" spans="1:39" ht="14.25" customHeight="1" x14ac:dyDescent="0.55000000000000004">
      <c r="A425" s="12">
        <v>424</v>
      </c>
      <c r="B425" s="1" t="s">
        <v>19</v>
      </c>
      <c r="C425" s="1" t="s">
        <v>173</v>
      </c>
      <c r="D425" s="1" t="s">
        <v>174</v>
      </c>
      <c r="E425" s="1" t="s">
        <v>22</v>
      </c>
      <c r="F425" s="12" t="s">
        <v>175</v>
      </c>
      <c r="G425" s="2">
        <v>42502</v>
      </c>
      <c r="H425" s="12">
        <v>2016</v>
      </c>
      <c r="I425" s="12">
        <v>5</v>
      </c>
      <c r="J425" s="12" t="str">
        <f t="shared" si="0"/>
        <v>1 - Spring</v>
      </c>
      <c r="K425" s="1"/>
      <c r="L425" s="1"/>
      <c r="M425" s="1"/>
      <c r="N425" s="12" t="s">
        <v>2744</v>
      </c>
      <c r="O425" s="1" t="s">
        <v>179</v>
      </c>
      <c r="P425" s="1"/>
      <c r="Q425" s="1"/>
      <c r="R425" s="1"/>
      <c r="S425" s="1"/>
      <c r="T425" s="1"/>
      <c r="U425" s="1"/>
      <c r="V425" s="1"/>
      <c r="W425" s="1"/>
      <c r="X425" s="1"/>
      <c r="Y425" s="13">
        <v>28.874322000000099</v>
      </c>
      <c r="Z425" s="13">
        <v>-82.735377</v>
      </c>
      <c r="AA425" s="1"/>
      <c r="AB425" s="1"/>
      <c r="AC425" s="1"/>
      <c r="AD425" s="1"/>
      <c r="AE425" s="1"/>
      <c r="AF425" s="1"/>
      <c r="AG425" s="1"/>
      <c r="AH425" s="1"/>
      <c r="AI425" s="1"/>
      <c r="AJ425" s="1"/>
      <c r="AK425" s="1"/>
      <c r="AL425" s="1"/>
      <c r="AM425" s="1"/>
    </row>
    <row r="426" spans="1:39" ht="14.25" customHeight="1" x14ac:dyDescent="0.55000000000000004">
      <c r="A426" s="12">
        <v>425</v>
      </c>
      <c r="B426" s="1" t="s">
        <v>19</v>
      </c>
      <c r="C426" s="1" t="s">
        <v>173</v>
      </c>
      <c r="D426" s="1" t="s">
        <v>174</v>
      </c>
      <c r="E426" s="1" t="s">
        <v>22</v>
      </c>
      <c r="F426" s="12" t="s">
        <v>175</v>
      </c>
      <c r="G426" s="2">
        <v>42502</v>
      </c>
      <c r="H426" s="12">
        <v>2016</v>
      </c>
      <c r="I426" s="12">
        <v>5</v>
      </c>
      <c r="J426" s="12" t="str">
        <f t="shared" si="0"/>
        <v>1 - Spring</v>
      </c>
      <c r="K426" s="1"/>
      <c r="L426" s="1"/>
      <c r="M426" s="1"/>
      <c r="N426" s="12" t="s">
        <v>2744</v>
      </c>
      <c r="O426" s="1" t="s">
        <v>179</v>
      </c>
      <c r="P426" s="1"/>
      <c r="Q426" s="1"/>
      <c r="R426" s="1"/>
      <c r="S426" s="1"/>
      <c r="T426" s="1"/>
      <c r="U426" s="1"/>
      <c r="V426" s="1"/>
      <c r="W426" s="1"/>
      <c r="X426" s="1"/>
      <c r="Y426" s="13">
        <v>28.874276999000099</v>
      </c>
      <c r="Z426" s="13">
        <v>-82.734981998999999</v>
      </c>
      <c r="AA426" s="1"/>
      <c r="AB426" s="1"/>
      <c r="AC426" s="1"/>
      <c r="AD426" s="1"/>
      <c r="AE426" s="1"/>
      <c r="AF426" s="1"/>
      <c r="AG426" s="1"/>
      <c r="AH426" s="1"/>
      <c r="AI426" s="1"/>
      <c r="AJ426" s="1"/>
      <c r="AK426" s="1"/>
      <c r="AL426" s="1"/>
      <c r="AM426" s="1"/>
    </row>
    <row r="427" spans="1:39" ht="14.25" customHeight="1" x14ac:dyDescent="0.55000000000000004">
      <c r="A427" s="12">
        <v>426</v>
      </c>
      <c r="B427" s="1" t="s">
        <v>19</v>
      </c>
      <c r="C427" s="1" t="s">
        <v>173</v>
      </c>
      <c r="D427" s="1" t="s">
        <v>174</v>
      </c>
      <c r="E427" s="1" t="s">
        <v>22</v>
      </c>
      <c r="F427" s="12" t="s">
        <v>175</v>
      </c>
      <c r="G427" s="2">
        <v>42502</v>
      </c>
      <c r="H427" s="12">
        <v>2016</v>
      </c>
      <c r="I427" s="12">
        <v>5</v>
      </c>
      <c r="J427" s="12" t="str">
        <f t="shared" si="0"/>
        <v>1 - Spring</v>
      </c>
      <c r="K427" s="1"/>
      <c r="L427" s="1"/>
      <c r="M427" s="1"/>
      <c r="N427" s="12" t="s">
        <v>2744</v>
      </c>
      <c r="O427" s="1" t="s">
        <v>179</v>
      </c>
      <c r="P427" s="1"/>
      <c r="Q427" s="1"/>
      <c r="R427" s="1"/>
      <c r="S427" s="1"/>
      <c r="T427" s="1"/>
      <c r="U427" s="1"/>
      <c r="V427" s="1"/>
      <c r="W427" s="1"/>
      <c r="X427" s="1"/>
      <c r="Y427" s="13">
        <v>28.8742710000001</v>
      </c>
      <c r="Z427" s="13">
        <v>-82.734961999000006</v>
      </c>
      <c r="AA427" s="1"/>
      <c r="AB427" s="1"/>
      <c r="AC427" s="1"/>
      <c r="AD427" s="1"/>
      <c r="AE427" s="1"/>
      <c r="AF427" s="1"/>
      <c r="AG427" s="1"/>
      <c r="AH427" s="1"/>
      <c r="AI427" s="1"/>
      <c r="AJ427" s="1"/>
      <c r="AK427" s="1"/>
      <c r="AL427" s="1"/>
      <c r="AM427" s="1"/>
    </row>
    <row r="428" spans="1:39" ht="14.25" customHeight="1" x14ac:dyDescent="0.55000000000000004">
      <c r="A428" s="12">
        <v>427</v>
      </c>
      <c r="B428" s="1" t="s">
        <v>19</v>
      </c>
      <c r="C428" s="1" t="s">
        <v>173</v>
      </c>
      <c r="D428" s="1" t="s">
        <v>174</v>
      </c>
      <c r="E428" s="1" t="s">
        <v>22</v>
      </c>
      <c r="F428" s="12" t="s">
        <v>175</v>
      </c>
      <c r="G428" s="2">
        <v>42502</v>
      </c>
      <c r="H428" s="12">
        <v>2016</v>
      </c>
      <c r="I428" s="12">
        <v>5</v>
      </c>
      <c r="J428" s="12" t="str">
        <f t="shared" si="0"/>
        <v>1 - Spring</v>
      </c>
      <c r="K428" s="1"/>
      <c r="L428" s="1"/>
      <c r="M428" s="1"/>
      <c r="N428" s="12" t="s">
        <v>2744</v>
      </c>
      <c r="O428" s="1" t="s">
        <v>179</v>
      </c>
      <c r="P428" s="1"/>
      <c r="Q428" s="1"/>
      <c r="R428" s="1"/>
      <c r="S428" s="1"/>
      <c r="T428" s="1"/>
      <c r="U428" s="1"/>
      <c r="V428" s="1"/>
      <c r="W428" s="1"/>
      <c r="X428" s="1"/>
      <c r="Y428" s="13">
        <v>28.874264999000001</v>
      </c>
      <c r="Z428" s="13">
        <v>-82.734940999999907</v>
      </c>
      <c r="AA428" s="1"/>
      <c r="AB428" s="1"/>
      <c r="AC428" s="1"/>
      <c r="AD428" s="1"/>
      <c r="AE428" s="1"/>
      <c r="AF428" s="1"/>
      <c r="AG428" s="1"/>
      <c r="AH428" s="1"/>
      <c r="AI428" s="1"/>
      <c r="AJ428" s="1"/>
      <c r="AK428" s="1"/>
      <c r="AL428" s="1"/>
      <c r="AM428" s="1"/>
    </row>
    <row r="429" spans="1:39" ht="14.25" customHeight="1" x14ac:dyDescent="0.55000000000000004">
      <c r="A429" s="12">
        <v>428</v>
      </c>
      <c r="B429" s="1" t="s">
        <v>19</v>
      </c>
      <c r="C429" s="1" t="s">
        <v>173</v>
      </c>
      <c r="D429" s="1" t="s">
        <v>174</v>
      </c>
      <c r="E429" s="1" t="s">
        <v>22</v>
      </c>
      <c r="F429" s="12" t="s">
        <v>175</v>
      </c>
      <c r="G429" s="2">
        <v>42502</v>
      </c>
      <c r="H429" s="12">
        <v>2016</v>
      </c>
      <c r="I429" s="12">
        <v>5</v>
      </c>
      <c r="J429" s="12" t="str">
        <f t="shared" si="0"/>
        <v>1 - Spring</v>
      </c>
      <c r="K429" s="1"/>
      <c r="L429" s="1"/>
      <c r="M429" s="1"/>
      <c r="N429" s="12" t="s">
        <v>2848</v>
      </c>
      <c r="O429" s="1" t="s">
        <v>179</v>
      </c>
      <c r="P429" s="1"/>
      <c r="Q429" s="1"/>
      <c r="R429" s="1"/>
      <c r="S429" s="1"/>
      <c r="T429" s="1"/>
      <c r="U429" s="1"/>
      <c r="V429" s="1"/>
      <c r="W429" s="1"/>
      <c r="X429" s="1"/>
      <c r="Y429" s="13">
        <v>28.8740739990001</v>
      </c>
      <c r="Z429" s="13">
        <v>-82.734425999999999</v>
      </c>
      <c r="AA429" s="1"/>
      <c r="AB429" s="1"/>
      <c r="AC429" s="1"/>
      <c r="AD429" s="1"/>
      <c r="AE429" s="1"/>
      <c r="AF429" s="1"/>
      <c r="AG429" s="1"/>
      <c r="AH429" s="1"/>
      <c r="AI429" s="1"/>
      <c r="AJ429" s="1"/>
      <c r="AK429" s="1"/>
      <c r="AL429" s="1"/>
      <c r="AM429" s="1"/>
    </row>
    <row r="430" spans="1:39" ht="14.25" customHeight="1" x14ac:dyDescent="0.55000000000000004">
      <c r="A430" s="12">
        <v>429</v>
      </c>
      <c r="B430" s="1" t="s">
        <v>19</v>
      </c>
      <c r="C430" s="1" t="s">
        <v>173</v>
      </c>
      <c r="D430" s="1" t="s">
        <v>174</v>
      </c>
      <c r="E430" s="1" t="s">
        <v>22</v>
      </c>
      <c r="F430" s="12" t="s">
        <v>175</v>
      </c>
      <c r="G430" s="2">
        <v>42502</v>
      </c>
      <c r="H430" s="12">
        <v>2016</v>
      </c>
      <c r="I430" s="12">
        <v>5</v>
      </c>
      <c r="J430" s="12" t="str">
        <f t="shared" si="0"/>
        <v>1 - Spring</v>
      </c>
      <c r="K430" s="1"/>
      <c r="L430" s="1"/>
      <c r="M430" s="1"/>
      <c r="N430" s="12" t="s">
        <v>2848</v>
      </c>
      <c r="O430" s="1" t="s">
        <v>179</v>
      </c>
      <c r="P430" s="1"/>
      <c r="Q430" s="1"/>
      <c r="R430" s="1"/>
      <c r="S430" s="1"/>
      <c r="T430" s="1"/>
      <c r="U430" s="1"/>
      <c r="V430" s="1"/>
      <c r="W430" s="1"/>
      <c r="X430" s="1"/>
      <c r="Y430" s="13">
        <v>28.8740089990001</v>
      </c>
      <c r="Z430" s="13">
        <v>-82.734256998999996</v>
      </c>
      <c r="AA430" s="1"/>
      <c r="AB430" s="1"/>
      <c r="AC430" s="1"/>
      <c r="AD430" s="1"/>
      <c r="AE430" s="1"/>
      <c r="AF430" s="1"/>
      <c r="AG430" s="1"/>
      <c r="AH430" s="1"/>
      <c r="AI430" s="1"/>
      <c r="AJ430" s="1"/>
      <c r="AK430" s="1"/>
      <c r="AL430" s="1"/>
      <c r="AM430" s="1"/>
    </row>
    <row r="431" spans="1:39" ht="14.25" customHeight="1" x14ac:dyDescent="0.55000000000000004">
      <c r="A431" s="12">
        <v>430</v>
      </c>
      <c r="B431" s="1" t="s">
        <v>19</v>
      </c>
      <c r="C431" s="1" t="s">
        <v>173</v>
      </c>
      <c r="D431" s="1" t="s">
        <v>174</v>
      </c>
      <c r="E431" s="1" t="s">
        <v>22</v>
      </c>
      <c r="F431" s="12" t="s">
        <v>175</v>
      </c>
      <c r="G431" s="2">
        <v>42502</v>
      </c>
      <c r="H431" s="12">
        <v>2016</v>
      </c>
      <c r="I431" s="12">
        <v>5</v>
      </c>
      <c r="J431" s="12" t="str">
        <f t="shared" si="0"/>
        <v>1 - Spring</v>
      </c>
      <c r="K431" s="1"/>
      <c r="L431" s="1"/>
      <c r="M431" s="1"/>
      <c r="N431" s="12" t="s">
        <v>2848</v>
      </c>
      <c r="O431" s="1" t="s">
        <v>179</v>
      </c>
      <c r="P431" s="1"/>
      <c r="Q431" s="1"/>
      <c r="R431" s="1"/>
      <c r="S431" s="1"/>
      <c r="T431" s="1"/>
      <c r="U431" s="1"/>
      <c r="V431" s="1"/>
      <c r="W431" s="1"/>
      <c r="X431" s="1"/>
      <c r="Y431" s="13">
        <v>28.8738290000001</v>
      </c>
      <c r="Z431" s="13">
        <v>-82.733485000000002</v>
      </c>
      <c r="AA431" s="1"/>
      <c r="AB431" s="1"/>
      <c r="AC431" s="1"/>
      <c r="AD431" s="1"/>
      <c r="AE431" s="1"/>
      <c r="AF431" s="1"/>
      <c r="AG431" s="1"/>
      <c r="AH431" s="1"/>
      <c r="AI431" s="1"/>
      <c r="AJ431" s="1"/>
      <c r="AK431" s="1"/>
      <c r="AL431" s="1"/>
      <c r="AM431" s="1"/>
    </row>
    <row r="432" spans="1:39" ht="14.25" customHeight="1" x14ac:dyDescent="0.55000000000000004">
      <c r="A432" s="12">
        <v>431</v>
      </c>
      <c r="B432" s="1" t="s">
        <v>19</v>
      </c>
      <c r="C432" s="1" t="s">
        <v>173</v>
      </c>
      <c r="D432" s="1" t="s">
        <v>174</v>
      </c>
      <c r="E432" s="1" t="s">
        <v>22</v>
      </c>
      <c r="F432" s="12" t="s">
        <v>175</v>
      </c>
      <c r="G432" s="2">
        <v>42502</v>
      </c>
      <c r="H432" s="12">
        <v>2016</v>
      </c>
      <c r="I432" s="12">
        <v>5</v>
      </c>
      <c r="J432" s="12" t="str">
        <f t="shared" si="0"/>
        <v>1 - Spring</v>
      </c>
      <c r="K432" s="1"/>
      <c r="L432" s="1"/>
      <c r="M432" s="1"/>
      <c r="N432" s="12" t="s">
        <v>2849</v>
      </c>
      <c r="O432" s="1" t="s">
        <v>179</v>
      </c>
      <c r="P432" s="1"/>
      <c r="Q432" s="1"/>
      <c r="R432" s="1"/>
      <c r="S432" s="1"/>
      <c r="T432" s="1"/>
      <c r="U432" s="1"/>
      <c r="V432" s="1"/>
      <c r="W432" s="1"/>
      <c r="X432" s="1"/>
      <c r="Y432" s="13">
        <v>28.873570999999998</v>
      </c>
      <c r="Z432" s="13">
        <v>-82.732304999999897</v>
      </c>
      <c r="AA432" s="1"/>
      <c r="AB432" s="1"/>
      <c r="AC432" s="1"/>
      <c r="AD432" s="1"/>
      <c r="AE432" s="1"/>
      <c r="AF432" s="1"/>
      <c r="AG432" s="1"/>
      <c r="AH432" s="1"/>
      <c r="AI432" s="1"/>
      <c r="AJ432" s="1"/>
      <c r="AK432" s="1"/>
      <c r="AL432" s="1"/>
      <c r="AM432" s="1"/>
    </row>
    <row r="433" spans="1:39" ht="14.25" customHeight="1" x14ac:dyDescent="0.55000000000000004">
      <c r="A433" s="12">
        <v>432</v>
      </c>
      <c r="B433" s="1" t="s">
        <v>19</v>
      </c>
      <c r="C433" s="1" t="s">
        <v>173</v>
      </c>
      <c r="D433" s="1" t="s">
        <v>174</v>
      </c>
      <c r="E433" s="1" t="s">
        <v>22</v>
      </c>
      <c r="F433" s="12" t="s">
        <v>175</v>
      </c>
      <c r="G433" s="2">
        <v>42502</v>
      </c>
      <c r="H433" s="12">
        <v>2016</v>
      </c>
      <c r="I433" s="12">
        <v>5</v>
      </c>
      <c r="J433" s="12" t="str">
        <f t="shared" si="0"/>
        <v>1 - Spring</v>
      </c>
      <c r="K433" s="1"/>
      <c r="L433" s="1"/>
      <c r="M433" s="1"/>
      <c r="N433" s="12" t="s">
        <v>2849</v>
      </c>
      <c r="O433" s="1" t="s">
        <v>179</v>
      </c>
      <c r="P433" s="1"/>
      <c r="Q433" s="1"/>
      <c r="R433" s="1"/>
      <c r="S433" s="1"/>
      <c r="T433" s="1"/>
      <c r="U433" s="1"/>
      <c r="V433" s="1"/>
      <c r="W433" s="1"/>
      <c r="X433" s="1"/>
      <c r="Y433" s="13">
        <v>28.873519999999999</v>
      </c>
      <c r="Z433" s="13">
        <v>-82.732125999999894</v>
      </c>
      <c r="AA433" s="1"/>
      <c r="AB433" s="1"/>
      <c r="AC433" s="1"/>
      <c r="AD433" s="1"/>
      <c r="AE433" s="1"/>
      <c r="AF433" s="1"/>
      <c r="AG433" s="1"/>
      <c r="AH433" s="1"/>
      <c r="AI433" s="1"/>
      <c r="AJ433" s="1"/>
      <c r="AK433" s="1"/>
      <c r="AL433" s="1"/>
      <c r="AM433" s="1"/>
    </row>
    <row r="434" spans="1:39" ht="14.25" customHeight="1" x14ac:dyDescent="0.55000000000000004">
      <c r="A434" s="12">
        <v>433</v>
      </c>
      <c r="B434" s="1" t="s">
        <v>19</v>
      </c>
      <c r="C434" s="1" t="s">
        <v>173</v>
      </c>
      <c r="D434" s="1" t="s">
        <v>174</v>
      </c>
      <c r="E434" s="1" t="s">
        <v>22</v>
      </c>
      <c r="F434" s="12" t="s">
        <v>175</v>
      </c>
      <c r="G434" s="2">
        <v>42502</v>
      </c>
      <c r="H434" s="12">
        <v>2016</v>
      </c>
      <c r="I434" s="12">
        <v>5</v>
      </c>
      <c r="J434" s="12" t="str">
        <f t="shared" si="0"/>
        <v>1 - Spring</v>
      </c>
      <c r="K434" s="1"/>
      <c r="L434" s="1"/>
      <c r="M434" s="1"/>
      <c r="N434" s="12" t="s">
        <v>2816</v>
      </c>
      <c r="O434" s="1" t="s">
        <v>179</v>
      </c>
      <c r="P434" s="1"/>
      <c r="Q434" s="1"/>
      <c r="R434" s="1"/>
      <c r="S434" s="1"/>
      <c r="T434" s="1"/>
      <c r="U434" s="1"/>
      <c r="V434" s="1"/>
      <c r="W434" s="1"/>
      <c r="X434" s="1"/>
      <c r="Y434" s="13">
        <v>28.873123000000099</v>
      </c>
      <c r="Z434" s="13">
        <v>-82.730754000999994</v>
      </c>
      <c r="AA434" s="1"/>
      <c r="AB434" s="1"/>
      <c r="AC434" s="1"/>
      <c r="AD434" s="1"/>
      <c r="AE434" s="1"/>
      <c r="AF434" s="1"/>
      <c r="AG434" s="1"/>
      <c r="AH434" s="1"/>
      <c r="AI434" s="1"/>
      <c r="AJ434" s="1"/>
      <c r="AK434" s="1"/>
      <c r="AL434" s="1"/>
      <c r="AM434" s="1"/>
    </row>
    <row r="435" spans="1:39" ht="14.25" customHeight="1" x14ac:dyDescent="0.55000000000000004">
      <c r="A435" s="12">
        <v>434</v>
      </c>
      <c r="B435" s="1" t="s">
        <v>19</v>
      </c>
      <c r="C435" s="1" t="s">
        <v>173</v>
      </c>
      <c r="D435" s="1" t="s">
        <v>174</v>
      </c>
      <c r="E435" s="1" t="s">
        <v>22</v>
      </c>
      <c r="F435" s="12" t="s">
        <v>175</v>
      </c>
      <c r="G435" s="2">
        <v>42502</v>
      </c>
      <c r="H435" s="12">
        <v>2016</v>
      </c>
      <c r="I435" s="12">
        <v>5</v>
      </c>
      <c r="J435" s="12" t="str">
        <f t="shared" si="0"/>
        <v>1 - Spring</v>
      </c>
      <c r="K435" s="1"/>
      <c r="L435" s="1"/>
      <c r="M435" s="1"/>
      <c r="N435" s="12" t="s">
        <v>2850</v>
      </c>
      <c r="O435" s="1" t="s">
        <v>179</v>
      </c>
      <c r="P435" s="1"/>
      <c r="Q435" s="1"/>
      <c r="R435" s="1"/>
      <c r="S435" s="1"/>
      <c r="T435" s="1"/>
      <c r="U435" s="1"/>
      <c r="V435" s="1"/>
      <c r="W435" s="1"/>
      <c r="X435" s="1"/>
      <c r="Y435" s="13">
        <v>28.8808550000001</v>
      </c>
      <c r="Z435" s="13">
        <v>-82.734600999999898</v>
      </c>
      <c r="AA435" s="1"/>
      <c r="AB435" s="1"/>
      <c r="AC435" s="1"/>
      <c r="AD435" s="1"/>
      <c r="AE435" s="1"/>
      <c r="AF435" s="1"/>
      <c r="AG435" s="1"/>
      <c r="AH435" s="1"/>
      <c r="AI435" s="1"/>
      <c r="AJ435" s="1"/>
      <c r="AK435" s="1"/>
      <c r="AL435" s="1"/>
      <c r="AM435" s="1"/>
    </row>
    <row r="436" spans="1:39" ht="14.25" customHeight="1" x14ac:dyDescent="0.55000000000000004">
      <c r="A436" s="12">
        <v>435</v>
      </c>
      <c r="B436" s="1" t="s">
        <v>19</v>
      </c>
      <c r="C436" s="1" t="s">
        <v>173</v>
      </c>
      <c r="D436" s="1" t="s">
        <v>174</v>
      </c>
      <c r="E436" s="1" t="s">
        <v>22</v>
      </c>
      <c r="F436" s="12" t="s">
        <v>175</v>
      </c>
      <c r="G436" s="2">
        <v>42502</v>
      </c>
      <c r="H436" s="12">
        <v>2016</v>
      </c>
      <c r="I436" s="12">
        <v>5</v>
      </c>
      <c r="J436" s="12" t="str">
        <f t="shared" si="0"/>
        <v>1 - Spring</v>
      </c>
      <c r="K436" s="1"/>
      <c r="L436" s="1"/>
      <c r="M436" s="1"/>
      <c r="N436" s="12" t="s">
        <v>2799</v>
      </c>
      <c r="O436" s="1" t="s">
        <v>156</v>
      </c>
      <c r="P436" s="1"/>
      <c r="Q436" s="1"/>
      <c r="R436" s="1"/>
      <c r="S436" s="1"/>
      <c r="T436" s="1"/>
      <c r="U436" s="1"/>
      <c r="V436" s="1"/>
      <c r="W436" s="1"/>
      <c r="X436" s="1"/>
      <c r="Y436" s="13">
        <v>28.881668000000001</v>
      </c>
      <c r="Z436" s="13">
        <v>-82.732900001000004</v>
      </c>
      <c r="AA436" s="1"/>
      <c r="AB436" s="1"/>
      <c r="AC436" s="1"/>
      <c r="AD436" s="1"/>
      <c r="AE436" s="1"/>
      <c r="AF436" s="1"/>
      <c r="AG436" s="1"/>
      <c r="AH436" s="1"/>
      <c r="AI436" s="1"/>
      <c r="AJ436" s="1"/>
      <c r="AK436" s="1"/>
      <c r="AL436" s="1"/>
      <c r="AM436" s="1"/>
    </row>
    <row r="437" spans="1:39" ht="14.25" customHeight="1" x14ac:dyDescent="0.55000000000000004">
      <c r="A437" s="12">
        <v>436</v>
      </c>
      <c r="B437" s="1" t="s">
        <v>19</v>
      </c>
      <c r="C437" s="1" t="s">
        <v>173</v>
      </c>
      <c r="D437" s="1" t="s">
        <v>174</v>
      </c>
      <c r="E437" s="1" t="s">
        <v>22</v>
      </c>
      <c r="F437" s="12" t="s">
        <v>175</v>
      </c>
      <c r="G437" s="2">
        <v>42502</v>
      </c>
      <c r="H437" s="12">
        <v>2016</v>
      </c>
      <c r="I437" s="12">
        <v>5</v>
      </c>
      <c r="J437" s="12" t="str">
        <f t="shared" si="0"/>
        <v>1 - Spring</v>
      </c>
      <c r="K437" s="1"/>
      <c r="L437" s="1"/>
      <c r="M437" s="1"/>
      <c r="N437" s="12" t="s">
        <v>2851</v>
      </c>
      <c r="O437" s="1" t="s">
        <v>179</v>
      </c>
      <c r="P437" s="1"/>
      <c r="Q437" s="1"/>
      <c r="R437" s="1"/>
      <c r="S437" s="1"/>
      <c r="T437" s="1"/>
      <c r="U437" s="1"/>
      <c r="V437" s="1"/>
      <c r="W437" s="1"/>
      <c r="X437" s="1"/>
      <c r="Y437" s="13">
        <v>28.884860000000099</v>
      </c>
      <c r="Z437" s="13">
        <v>-82.726438001000005</v>
      </c>
      <c r="AA437" s="1"/>
      <c r="AB437" s="1"/>
      <c r="AC437" s="1"/>
      <c r="AD437" s="1"/>
      <c r="AE437" s="1"/>
      <c r="AF437" s="1"/>
      <c r="AG437" s="1"/>
      <c r="AH437" s="1"/>
      <c r="AI437" s="1"/>
      <c r="AJ437" s="1"/>
      <c r="AK437" s="1"/>
      <c r="AL437" s="1"/>
      <c r="AM437" s="1"/>
    </row>
    <row r="438" spans="1:39" ht="14.25" customHeight="1" x14ac:dyDescent="0.55000000000000004">
      <c r="A438" s="12">
        <v>437</v>
      </c>
      <c r="B438" s="1" t="s">
        <v>19</v>
      </c>
      <c r="C438" s="1" t="s">
        <v>173</v>
      </c>
      <c r="D438" s="1" t="s">
        <v>174</v>
      </c>
      <c r="E438" s="1" t="s">
        <v>22</v>
      </c>
      <c r="F438" s="12" t="s">
        <v>175</v>
      </c>
      <c r="G438" s="2">
        <v>42502</v>
      </c>
      <c r="H438" s="12">
        <v>2016</v>
      </c>
      <c r="I438" s="12">
        <v>5</v>
      </c>
      <c r="J438" s="12" t="str">
        <f t="shared" si="0"/>
        <v>1 - Spring</v>
      </c>
      <c r="K438" s="1"/>
      <c r="L438" s="1"/>
      <c r="M438" s="1"/>
      <c r="N438" s="12" t="s">
        <v>2827</v>
      </c>
      <c r="O438" s="1" t="s">
        <v>179</v>
      </c>
      <c r="P438" s="1"/>
      <c r="Q438" s="1"/>
      <c r="R438" s="1"/>
      <c r="S438" s="1"/>
      <c r="T438" s="1"/>
      <c r="U438" s="1"/>
      <c r="V438" s="1"/>
      <c r="W438" s="1"/>
      <c r="X438" s="1"/>
      <c r="Y438" s="13">
        <v>28.889314001000098</v>
      </c>
      <c r="Z438" s="13">
        <v>-82.705124999999995</v>
      </c>
      <c r="AA438" s="1"/>
      <c r="AB438" s="1"/>
      <c r="AC438" s="1"/>
      <c r="AD438" s="1"/>
      <c r="AE438" s="1"/>
      <c r="AF438" s="1"/>
      <c r="AG438" s="1"/>
      <c r="AH438" s="1"/>
      <c r="AI438" s="1"/>
      <c r="AJ438" s="1"/>
      <c r="AK438" s="1"/>
      <c r="AL438" s="1"/>
      <c r="AM438" s="1"/>
    </row>
    <row r="439" spans="1:39" ht="14.25" customHeight="1" x14ac:dyDescent="0.55000000000000004">
      <c r="A439" s="12">
        <v>438</v>
      </c>
      <c r="B439" s="1" t="s">
        <v>19</v>
      </c>
      <c r="C439" s="1" t="s">
        <v>173</v>
      </c>
      <c r="D439" s="1" t="s">
        <v>174</v>
      </c>
      <c r="E439" s="1" t="s">
        <v>22</v>
      </c>
      <c r="F439" s="12" t="s">
        <v>175</v>
      </c>
      <c r="G439" s="2">
        <v>42502</v>
      </c>
      <c r="H439" s="12">
        <v>2016</v>
      </c>
      <c r="I439" s="12">
        <v>5</v>
      </c>
      <c r="J439" s="12" t="str">
        <f t="shared" si="0"/>
        <v>1 - Spring</v>
      </c>
      <c r="K439" s="1"/>
      <c r="L439" s="1"/>
      <c r="M439" s="1"/>
      <c r="N439" s="12" t="s">
        <v>2696</v>
      </c>
      <c r="O439" s="1" t="s">
        <v>179</v>
      </c>
      <c r="P439" s="1"/>
      <c r="Q439" s="1"/>
      <c r="R439" s="1"/>
      <c r="S439" s="1"/>
      <c r="T439" s="1"/>
      <c r="U439" s="1"/>
      <c r="V439" s="1"/>
      <c r="W439" s="1"/>
      <c r="X439" s="1"/>
      <c r="Y439" s="13">
        <v>28.885425000000101</v>
      </c>
      <c r="Z439" s="13">
        <v>-82.704768999999899</v>
      </c>
      <c r="AA439" s="1"/>
      <c r="AB439" s="1"/>
      <c r="AC439" s="1"/>
      <c r="AD439" s="1"/>
      <c r="AE439" s="1"/>
      <c r="AF439" s="1"/>
      <c r="AG439" s="1"/>
      <c r="AH439" s="1"/>
      <c r="AI439" s="1"/>
      <c r="AJ439" s="1"/>
      <c r="AK439" s="1"/>
      <c r="AL439" s="1"/>
      <c r="AM439" s="1"/>
    </row>
    <row r="440" spans="1:39" ht="14.25" customHeight="1" x14ac:dyDescent="0.55000000000000004">
      <c r="A440" s="12">
        <v>439</v>
      </c>
      <c r="B440" s="1" t="s">
        <v>19</v>
      </c>
      <c r="C440" s="1" t="s">
        <v>173</v>
      </c>
      <c r="D440" s="1" t="s">
        <v>174</v>
      </c>
      <c r="E440" s="1" t="s">
        <v>22</v>
      </c>
      <c r="F440" s="12" t="s">
        <v>175</v>
      </c>
      <c r="G440" s="2">
        <v>42502</v>
      </c>
      <c r="H440" s="12">
        <v>2016</v>
      </c>
      <c r="I440" s="12">
        <v>5</v>
      </c>
      <c r="J440" s="12" t="str">
        <f t="shared" si="0"/>
        <v>1 - Spring</v>
      </c>
      <c r="K440" s="1"/>
      <c r="L440" s="1"/>
      <c r="M440" s="1"/>
      <c r="N440" s="12" t="s">
        <v>2852</v>
      </c>
      <c r="O440" s="1" t="s">
        <v>179</v>
      </c>
      <c r="P440" s="1"/>
      <c r="Q440" s="1"/>
      <c r="R440" s="1"/>
      <c r="S440" s="1"/>
      <c r="T440" s="1"/>
      <c r="U440" s="1"/>
      <c r="V440" s="1"/>
      <c r="W440" s="1"/>
      <c r="X440" s="1"/>
      <c r="Y440" s="13">
        <v>28.884084000000001</v>
      </c>
      <c r="Z440" s="13">
        <v>-82.704465001000003</v>
      </c>
      <c r="AA440" s="1"/>
      <c r="AB440" s="1"/>
      <c r="AC440" s="1"/>
      <c r="AD440" s="1"/>
      <c r="AE440" s="1"/>
      <c r="AF440" s="1"/>
      <c r="AG440" s="1"/>
      <c r="AH440" s="1"/>
      <c r="AI440" s="1"/>
      <c r="AJ440" s="1"/>
      <c r="AK440" s="1"/>
      <c r="AL440" s="1"/>
      <c r="AM440" s="1"/>
    </row>
    <row r="441" spans="1:39" ht="14.25" customHeight="1" x14ac:dyDescent="0.55000000000000004">
      <c r="A441" s="12">
        <v>440</v>
      </c>
      <c r="B441" s="1" t="s">
        <v>19</v>
      </c>
      <c r="C441" s="1" t="s">
        <v>173</v>
      </c>
      <c r="D441" s="1" t="s">
        <v>174</v>
      </c>
      <c r="E441" s="1" t="s">
        <v>22</v>
      </c>
      <c r="F441" s="12" t="s">
        <v>175</v>
      </c>
      <c r="G441" s="2">
        <v>42502</v>
      </c>
      <c r="H441" s="12">
        <v>2016</v>
      </c>
      <c r="I441" s="12">
        <v>5</v>
      </c>
      <c r="J441" s="12" t="str">
        <f t="shared" si="0"/>
        <v>1 - Spring</v>
      </c>
      <c r="K441" s="1"/>
      <c r="L441" s="1"/>
      <c r="M441" s="1"/>
      <c r="N441" s="12" t="s">
        <v>2852</v>
      </c>
      <c r="O441" s="1" t="s">
        <v>179</v>
      </c>
      <c r="P441" s="1"/>
      <c r="Q441" s="1"/>
      <c r="R441" s="1"/>
      <c r="S441" s="1"/>
      <c r="T441" s="1"/>
      <c r="U441" s="1"/>
      <c r="V441" s="1"/>
      <c r="W441" s="1"/>
      <c r="X441" s="1"/>
      <c r="Y441" s="13">
        <v>28.883736000000098</v>
      </c>
      <c r="Z441" s="13">
        <v>-82.704370999999995</v>
      </c>
      <c r="AA441" s="1"/>
      <c r="AB441" s="1"/>
      <c r="AC441" s="1"/>
      <c r="AD441" s="1"/>
      <c r="AE441" s="1"/>
      <c r="AF441" s="1"/>
      <c r="AG441" s="1"/>
      <c r="AH441" s="1"/>
      <c r="AI441" s="1"/>
      <c r="AJ441" s="1"/>
      <c r="AK441" s="1"/>
      <c r="AL441" s="1"/>
      <c r="AM441" s="1"/>
    </row>
    <row r="442" spans="1:39" ht="14.25" customHeight="1" x14ac:dyDescent="0.55000000000000004">
      <c r="A442" s="12">
        <v>441</v>
      </c>
      <c r="B442" s="1" t="s">
        <v>19</v>
      </c>
      <c r="C442" s="1" t="s">
        <v>173</v>
      </c>
      <c r="D442" s="1" t="s">
        <v>174</v>
      </c>
      <c r="E442" s="1" t="s">
        <v>22</v>
      </c>
      <c r="F442" s="12" t="s">
        <v>175</v>
      </c>
      <c r="G442" s="2">
        <v>42502</v>
      </c>
      <c r="H442" s="12">
        <v>2016</v>
      </c>
      <c r="I442" s="12">
        <v>5</v>
      </c>
      <c r="J442" s="12" t="str">
        <f t="shared" si="0"/>
        <v>1 - Spring</v>
      </c>
      <c r="K442" s="1"/>
      <c r="L442" s="1"/>
      <c r="M442" s="1"/>
      <c r="N442" s="12" t="s">
        <v>2853</v>
      </c>
      <c r="O442" s="1" t="s">
        <v>179</v>
      </c>
      <c r="P442" s="1"/>
      <c r="Q442" s="1"/>
      <c r="R442" s="1"/>
      <c r="S442" s="1"/>
      <c r="T442" s="1"/>
      <c r="U442" s="1"/>
      <c r="V442" s="1"/>
      <c r="W442" s="1"/>
      <c r="X442" s="1"/>
      <c r="Y442" s="13">
        <v>28.8810730000001</v>
      </c>
      <c r="Z442" s="13">
        <v>-82.704235999999995</v>
      </c>
      <c r="AA442" s="1"/>
      <c r="AB442" s="1"/>
      <c r="AC442" s="1"/>
      <c r="AD442" s="1"/>
      <c r="AE442" s="1"/>
      <c r="AF442" s="1"/>
      <c r="AG442" s="1"/>
      <c r="AH442" s="1"/>
      <c r="AI442" s="1"/>
      <c r="AJ442" s="1"/>
      <c r="AK442" s="1"/>
      <c r="AL442" s="1"/>
      <c r="AM442" s="1"/>
    </row>
    <row r="443" spans="1:39" ht="14.25" customHeight="1" x14ac:dyDescent="0.55000000000000004">
      <c r="A443" s="12">
        <v>442</v>
      </c>
      <c r="B443" s="1" t="s">
        <v>19</v>
      </c>
      <c r="C443" s="1" t="s">
        <v>173</v>
      </c>
      <c r="D443" s="1" t="s">
        <v>174</v>
      </c>
      <c r="E443" s="1" t="s">
        <v>22</v>
      </c>
      <c r="F443" s="12" t="s">
        <v>175</v>
      </c>
      <c r="G443" s="2">
        <v>42502</v>
      </c>
      <c r="H443" s="12">
        <v>2016</v>
      </c>
      <c r="I443" s="12">
        <v>5</v>
      </c>
      <c r="J443" s="12" t="str">
        <f t="shared" si="0"/>
        <v>1 - Spring</v>
      </c>
      <c r="K443" s="1"/>
      <c r="L443" s="1"/>
      <c r="M443" s="1"/>
      <c r="N443" s="12" t="s">
        <v>2853</v>
      </c>
      <c r="O443" s="1" t="s">
        <v>162</v>
      </c>
      <c r="P443" s="1"/>
      <c r="Q443" s="1"/>
      <c r="R443" s="1"/>
      <c r="S443" s="1"/>
      <c r="T443" s="1"/>
      <c r="U443" s="1"/>
      <c r="V443" s="1"/>
      <c r="W443" s="1"/>
      <c r="X443" s="1"/>
      <c r="Y443" s="13">
        <v>28.880854000000099</v>
      </c>
      <c r="Z443" s="13">
        <v>-82.704222999999999</v>
      </c>
      <c r="AA443" s="1"/>
      <c r="AB443" s="1"/>
      <c r="AC443" s="1"/>
      <c r="AD443" s="1"/>
      <c r="AE443" s="1"/>
      <c r="AF443" s="1"/>
      <c r="AG443" s="1"/>
      <c r="AH443" s="1"/>
      <c r="AI443" s="1"/>
      <c r="AJ443" s="1"/>
      <c r="AK443" s="1"/>
      <c r="AL443" s="1"/>
      <c r="AM443" s="1"/>
    </row>
    <row r="444" spans="1:39" ht="14.25" customHeight="1" x14ac:dyDescent="0.55000000000000004">
      <c r="A444" s="12">
        <v>443</v>
      </c>
      <c r="B444" s="1" t="s">
        <v>19</v>
      </c>
      <c r="C444" s="1" t="s">
        <v>173</v>
      </c>
      <c r="D444" s="1" t="s">
        <v>174</v>
      </c>
      <c r="E444" s="1" t="s">
        <v>22</v>
      </c>
      <c r="F444" s="12" t="s">
        <v>175</v>
      </c>
      <c r="G444" s="2">
        <v>42502</v>
      </c>
      <c r="H444" s="12">
        <v>2016</v>
      </c>
      <c r="I444" s="12">
        <v>5</v>
      </c>
      <c r="J444" s="12" t="str">
        <f t="shared" si="0"/>
        <v>1 - Spring</v>
      </c>
      <c r="K444" s="1"/>
      <c r="L444" s="1"/>
      <c r="M444" s="1"/>
      <c r="N444" s="12" t="s">
        <v>2854</v>
      </c>
      <c r="O444" s="1" t="s">
        <v>179</v>
      </c>
      <c r="P444" s="1"/>
      <c r="Q444" s="1"/>
      <c r="R444" s="1"/>
      <c r="S444" s="1"/>
      <c r="T444" s="1"/>
      <c r="U444" s="1"/>
      <c r="V444" s="1"/>
      <c r="W444" s="1"/>
      <c r="X444" s="1"/>
      <c r="Y444" s="13">
        <v>28.859945999000001</v>
      </c>
      <c r="Z444" s="13">
        <v>-82.74118</v>
      </c>
      <c r="AA444" s="1"/>
      <c r="AB444" s="1"/>
      <c r="AC444" s="1"/>
      <c r="AD444" s="1"/>
      <c r="AE444" s="1"/>
      <c r="AF444" s="1"/>
      <c r="AG444" s="1"/>
      <c r="AH444" s="1"/>
      <c r="AI444" s="1"/>
      <c r="AJ444" s="1"/>
      <c r="AK444" s="1"/>
      <c r="AL444" s="1"/>
      <c r="AM444" s="1"/>
    </row>
    <row r="445" spans="1:39" ht="14.25" customHeight="1" x14ac:dyDescent="0.55000000000000004">
      <c r="A445" s="12">
        <v>444</v>
      </c>
      <c r="B445" s="1" t="s">
        <v>19</v>
      </c>
      <c r="C445" s="1" t="s">
        <v>173</v>
      </c>
      <c r="D445" s="1" t="s">
        <v>174</v>
      </c>
      <c r="E445" s="1" t="s">
        <v>22</v>
      </c>
      <c r="F445" s="12" t="s">
        <v>175</v>
      </c>
      <c r="G445" s="2">
        <v>42502</v>
      </c>
      <c r="H445" s="12">
        <v>2016</v>
      </c>
      <c r="I445" s="12">
        <v>5</v>
      </c>
      <c r="J445" s="12" t="str">
        <f t="shared" si="0"/>
        <v>1 - Spring</v>
      </c>
      <c r="K445" s="1"/>
      <c r="L445" s="1"/>
      <c r="M445" s="1"/>
      <c r="N445" s="12" t="s">
        <v>2854</v>
      </c>
      <c r="O445" s="1" t="s">
        <v>179</v>
      </c>
      <c r="P445" s="1"/>
      <c r="Q445" s="1"/>
      <c r="R445" s="1"/>
      <c r="S445" s="1"/>
      <c r="T445" s="1"/>
      <c r="U445" s="1"/>
      <c r="V445" s="1"/>
      <c r="W445" s="1"/>
      <c r="X445" s="1"/>
      <c r="Y445" s="13">
        <v>28.8597319990001</v>
      </c>
      <c r="Z445" s="13">
        <v>-82.741764000000003</v>
      </c>
      <c r="AA445" s="1"/>
      <c r="AB445" s="1"/>
      <c r="AC445" s="1"/>
      <c r="AD445" s="1"/>
      <c r="AE445" s="1"/>
      <c r="AF445" s="1"/>
      <c r="AG445" s="1"/>
      <c r="AH445" s="1"/>
      <c r="AI445" s="1"/>
      <c r="AJ445" s="1"/>
      <c r="AK445" s="1"/>
      <c r="AL445" s="1"/>
      <c r="AM445" s="1"/>
    </row>
    <row r="446" spans="1:39" ht="14.25" customHeight="1" x14ac:dyDescent="0.55000000000000004">
      <c r="A446" s="12">
        <v>445</v>
      </c>
      <c r="B446" s="1" t="s">
        <v>19</v>
      </c>
      <c r="C446" s="1" t="s">
        <v>173</v>
      </c>
      <c r="D446" s="1" t="s">
        <v>174</v>
      </c>
      <c r="E446" s="1" t="s">
        <v>22</v>
      </c>
      <c r="F446" s="12" t="s">
        <v>175</v>
      </c>
      <c r="G446" s="2">
        <v>42502</v>
      </c>
      <c r="H446" s="12">
        <v>2016</v>
      </c>
      <c r="I446" s="12">
        <v>5</v>
      </c>
      <c r="J446" s="12" t="str">
        <f t="shared" si="0"/>
        <v>1 - Spring</v>
      </c>
      <c r="K446" s="1"/>
      <c r="L446" s="1"/>
      <c r="M446" s="1"/>
      <c r="N446" s="12" t="s">
        <v>2854</v>
      </c>
      <c r="O446" s="1" t="s">
        <v>179</v>
      </c>
      <c r="P446" s="1"/>
      <c r="Q446" s="1"/>
      <c r="R446" s="1"/>
      <c r="S446" s="1"/>
      <c r="T446" s="1"/>
      <c r="U446" s="1"/>
      <c r="V446" s="1"/>
      <c r="W446" s="1"/>
      <c r="X446" s="1"/>
      <c r="Y446" s="13">
        <v>28.859589</v>
      </c>
      <c r="Z446" s="13">
        <v>-82.742152000000004</v>
      </c>
      <c r="AA446" s="1"/>
      <c r="AB446" s="1"/>
      <c r="AC446" s="1"/>
      <c r="AD446" s="1"/>
      <c r="AE446" s="1"/>
      <c r="AF446" s="1"/>
      <c r="AG446" s="1"/>
      <c r="AH446" s="1"/>
      <c r="AI446" s="1"/>
      <c r="AJ446" s="1"/>
      <c r="AK446" s="1"/>
      <c r="AL446" s="1"/>
      <c r="AM446" s="1"/>
    </row>
    <row r="447" spans="1:39" ht="14.25" customHeight="1" x14ac:dyDescent="0.55000000000000004">
      <c r="A447" s="12">
        <v>446</v>
      </c>
      <c r="B447" s="1" t="s">
        <v>19</v>
      </c>
      <c r="C447" s="1" t="s">
        <v>173</v>
      </c>
      <c r="D447" s="1" t="s">
        <v>174</v>
      </c>
      <c r="E447" s="1" t="s">
        <v>22</v>
      </c>
      <c r="F447" s="12" t="s">
        <v>175</v>
      </c>
      <c r="G447" s="2">
        <v>42502</v>
      </c>
      <c r="H447" s="12">
        <v>2016</v>
      </c>
      <c r="I447" s="12">
        <v>5</v>
      </c>
      <c r="J447" s="12" t="str">
        <f t="shared" si="0"/>
        <v>1 - Spring</v>
      </c>
      <c r="K447" s="1"/>
      <c r="L447" s="1"/>
      <c r="M447" s="1"/>
      <c r="N447" s="12" t="s">
        <v>2855</v>
      </c>
      <c r="O447" s="1" t="s">
        <v>179</v>
      </c>
      <c r="P447" s="1"/>
      <c r="Q447" s="1"/>
      <c r="R447" s="1"/>
      <c r="S447" s="1"/>
      <c r="T447" s="1"/>
      <c r="U447" s="1"/>
      <c r="V447" s="1"/>
      <c r="W447" s="1"/>
      <c r="X447" s="1"/>
      <c r="Y447" s="13">
        <v>28.8594450000001</v>
      </c>
      <c r="Z447" s="13">
        <v>-82.7424579999999</v>
      </c>
      <c r="AA447" s="1"/>
      <c r="AB447" s="1"/>
      <c r="AC447" s="1"/>
      <c r="AD447" s="1"/>
      <c r="AE447" s="1"/>
      <c r="AF447" s="1"/>
      <c r="AG447" s="1"/>
      <c r="AH447" s="1"/>
      <c r="AI447" s="1"/>
      <c r="AJ447" s="1"/>
      <c r="AK447" s="1"/>
      <c r="AL447" s="1"/>
      <c r="AM447" s="1"/>
    </row>
    <row r="448" spans="1:39" ht="14.25" customHeight="1" x14ac:dyDescent="0.55000000000000004">
      <c r="A448" s="12">
        <v>447</v>
      </c>
      <c r="B448" s="1" t="s">
        <v>19</v>
      </c>
      <c r="C448" s="1" t="s">
        <v>173</v>
      </c>
      <c r="D448" s="1" t="s">
        <v>174</v>
      </c>
      <c r="E448" s="1" t="s">
        <v>22</v>
      </c>
      <c r="F448" s="12" t="s">
        <v>175</v>
      </c>
      <c r="G448" s="2">
        <v>42502</v>
      </c>
      <c r="H448" s="12">
        <v>2016</v>
      </c>
      <c r="I448" s="12">
        <v>5</v>
      </c>
      <c r="J448" s="12" t="str">
        <f t="shared" si="0"/>
        <v>1 - Spring</v>
      </c>
      <c r="K448" s="1"/>
      <c r="L448" s="1"/>
      <c r="M448" s="1"/>
      <c r="N448" s="12" t="s">
        <v>2856</v>
      </c>
      <c r="O448" s="1" t="s">
        <v>179</v>
      </c>
      <c r="P448" s="1"/>
      <c r="Q448" s="1"/>
      <c r="R448" s="1"/>
      <c r="S448" s="1"/>
      <c r="T448" s="1"/>
      <c r="U448" s="1"/>
      <c r="V448" s="1"/>
      <c r="W448" s="1"/>
      <c r="X448" s="1"/>
      <c r="Y448" s="13">
        <v>28.85812</v>
      </c>
      <c r="Z448" s="13">
        <v>-82.744142999999994</v>
      </c>
      <c r="AA448" s="1"/>
      <c r="AB448" s="1"/>
      <c r="AC448" s="1"/>
      <c r="AD448" s="1"/>
      <c r="AE448" s="1"/>
      <c r="AF448" s="1"/>
      <c r="AG448" s="1"/>
      <c r="AH448" s="1"/>
      <c r="AI448" s="1"/>
      <c r="AJ448" s="1"/>
      <c r="AK448" s="1"/>
      <c r="AL448" s="1"/>
      <c r="AM448" s="1"/>
    </row>
    <row r="449" spans="1:39" ht="14.25" customHeight="1" x14ac:dyDescent="0.55000000000000004">
      <c r="A449" s="12">
        <v>448</v>
      </c>
      <c r="B449" s="1" t="s">
        <v>19</v>
      </c>
      <c r="C449" s="1" t="s">
        <v>173</v>
      </c>
      <c r="D449" s="1" t="s">
        <v>174</v>
      </c>
      <c r="E449" s="1" t="s">
        <v>22</v>
      </c>
      <c r="F449" s="12" t="s">
        <v>175</v>
      </c>
      <c r="G449" s="2">
        <v>42502</v>
      </c>
      <c r="H449" s="12">
        <v>2016</v>
      </c>
      <c r="I449" s="12">
        <v>5</v>
      </c>
      <c r="J449" s="12" t="str">
        <f t="shared" si="0"/>
        <v>1 - Spring</v>
      </c>
      <c r="K449" s="1"/>
      <c r="L449" s="1"/>
      <c r="M449" s="1"/>
      <c r="N449" s="12" t="s">
        <v>2857</v>
      </c>
      <c r="O449" s="1" t="s">
        <v>179</v>
      </c>
      <c r="P449" s="1"/>
      <c r="Q449" s="1"/>
      <c r="R449" s="1"/>
      <c r="S449" s="1"/>
      <c r="T449" s="1"/>
      <c r="U449" s="1"/>
      <c r="V449" s="1"/>
      <c r="W449" s="1"/>
      <c r="X449" s="1"/>
      <c r="Y449" s="13">
        <v>28.856895000000101</v>
      </c>
      <c r="Z449" s="13">
        <v>-82.746079999999907</v>
      </c>
      <c r="AA449" s="1"/>
      <c r="AB449" s="1"/>
      <c r="AC449" s="1"/>
      <c r="AD449" s="1"/>
      <c r="AE449" s="1"/>
      <c r="AF449" s="1"/>
      <c r="AG449" s="1"/>
      <c r="AH449" s="1"/>
      <c r="AI449" s="1"/>
      <c r="AJ449" s="1"/>
      <c r="AK449" s="1"/>
      <c r="AL449" s="1"/>
      <c r="AM449" s="1"/>
    </row>
    <row r="450" spans="1:39" ht="14.25" customHeight="1" x14ac:dyDescent="0.55000000000000004">
      <c r="A450" s="12">
        <v>449</v>
      </c>
      <c r="B450" s="1" t="s">
        <v>19</v>
      </c>
      <c r="C450" s="1" t="s">
        <v>173</v>
      </c>
      <c r="D450" s="1" t="s">
        <v>174</v>
      </c>
      <c r="E450" s="1" t="s">
        <v>22</v>
      </c>
      <c r="F450" s="12" t="s">
        <v>175</v>
      </c>
      <c r="G450" s="2">
        <v>42502</v>
      </c>
      <c r="H450" s="12">
        <v>2016</v>
      </c>
      <c r="I450" s="12">
        <v>5</v>
      </c>
      <c r="J450" s="12" t="str">
        <f t="shared" si="0"/>
        <v>1 - Spring</v>
      </c>
      <c r="K450" s="1"/>
      <c r="L450" s="1"/>
      <c r="M450" s="1"/>
      <c r="N450" s="12" t="s">
        <v>2857</v>
      </c>
      <c r="O450" s="1" t="s">
        <v>179</v>
      </c>
      <c r="P450" s="1"/>
      <c r="Q450" s="1"/>
      <c r="R450" s="1"/>
      <c r="S450" s="1"/>
      <c r="T450" s="1"/>
      <c r="U450" s="1"/>
      <c r="V450" s="1"/>
      <c r="W450" s="1"/>
      <c r="X450" s="1"/>
      <c r="Y450" s="13">
        <v>28.856498999999999</v>
      </c>
      <c r="Z450" s="13">
        <v>-82.746527999999998</v>
      </c>
      <c r="AA450" s="1"/>
      <c r="AB450" s="1"/>
      <c r="AC450" s="1"/>
      <c r="AD450" s="1"/>
      <c r="AE450" s="1"/>
      <c r="AF450" s="1"/>
      <c r="AG450" s="1"/>
      <c r="AH450" s="1"/>
      <c r="AI450" s="1"/>
      <c r="AJ450" s="1"/>
      <c r="AK450" s="1"/>
      <c r="AL450" s="1"/>
      <c r="AM450" s="1"/>
    </row>
    <row r="451" spans="1:39" ht="14.25" customHeight="1" x14ac:dyDescent="0.55000000000000004">
      <c r="A451" s="12">
        <v>450</v>
      </c>
      <c r="B451" s="1" t="s">
        <v>19</v>
      </c>
      <c r="C451" s="1" t="s">
        <v>173</v>
      </c>
      <c r="D451" s="1" t="s">
        <v>174</v>
      </c>
      <c r="E451" s="1" t="s">
        <v>22</v>
      </c>
      <c r="F451" s="12" t="s">
        <v>175</v>
      </c>
      <c r="G451" s="2">
        <v>42502</v>
      </c>
      <c r="H451" s="12">
        <v>2016</v>
      </c>
      <c r="I451" s="12">
        <v>5</v>
      </c>
      <c r="J451" s="12" t="str">
        <f t="shared" si="0"/>
        <v>1 - Spring</v>
      </c>
      <c r="K451" s="1"/>
      <c r="L451" s="1"/>
      <c r="M451" s="1"/>
      <c r="N451" s="12" t="s">
        <v>2857</v>
      </c>
      <c r="O451" s="1" t="s">
        <v>179</v>
      </c>
      <c r="P451" s="1"/>
      <c r="Q451" s="1"/>
      <c r="R451" s="1"/>
      <c r="S451" s="1"/>
      <c r="T451" s="1"/>
      <c r="U451" s="1"/>
      <c r="V451" s="1"/>
      <c r="W451" s="1"/>
      <c r="X451" s="1"/>
      <c r="Y451" s="13">
        <v>28.856297000000001</v>
      </c>
      <c r="Z451" s="13">
        <v>-82.746863000000005</v>
      </c>
      <c r="AA451" s="1"/>
      <c r="AB451" s="1"/>
      <c r="AC451" s="1"/>
      <c r="AD451" s="1"/>
      <c r="AE451" s="1"/>
      <c r="AF451" s="1"/>
      <c r="AG451" s="1"/>
      <c r="AH451" s="1"/>
      <c r="AI451" s="1"/>
      <c r="AJ451" s="1"/>
      <c r="AK451" s="1"/>
      <c r="AL451" s="1"/>
      <c r="AM451" s="1"/>
    </row>
    <row r="452" spans="1:39" ht="14.25" customHeight="1" x14ac:dyDescent="0.55000000000000004">
      <c r="A452" s="12">
        <v>451</v>
      </c>
      <c r="B452" s="1" t="s">
        <v>19</v>
      </c>
      <c r="C452" s="1" t="s">
        <v>173</v>
      </c>
      <c r="D452" s="1" t="s">
        <v>174</v>
      </c>
      <c r="E452" s="1" t="s">
        <v>22</v>
      </c>
      <c r="F452" s="12" t="s">
        <v>175</v>
      </c>
      <c r="G452" s="2">
        <v>42502</v>
      </c>
      <c r="H452" s="12">
        <v>2016</v>
      </c>
      <c r="I452" s="12">
        <v>5</v>
      </c>
      <c r="J452" s="12" t="str">
        <f t="shared" si="0"/>
        <v>1 - Spring</v>
      </c>
      <c r="K452" s="1"/>
      <c r="L452" s="1"/>
      <c r="M452" s="1"/>
      <c r="N452" s="12" t="s">
        <v>2858</v>
      </c>
      <c r="O452" s="1" t="s">
        <v>179</v>
      </c>
      <c r="P452" s="1"/>
      <c r="Q452" s="1"/>
      <c r="R452" s="1"/>
      <c r="S452" s="1"/>
      <c r="T452" s="1"/>
      <c r="U452" s="1"/>
      <c r="V452" s="1"/>
      <c r="W452" s="1"/>
      <c r="X452" s="1"/>
      <c r="Y452" s="13">
        <v>28.854308001</v>
      </c>
      <c r="Z452" s="13">
        <v>-82.750034999999997</v>
      </c>
      <c r="AA452" s="1"/>
      <c r="AB452" s="1"/>
      <c r="AC452" s="1"/>
      <c r="AD452" s="1"/>
      <c r="AE452" s="1"/>
      <c r="AF452" s="1"/>
      <c r="AG452" s="1"/>
      <c r="AH452" s="1"/>
      <c r="AI452" s="1"/>
      <c r="AJ452" s="1"/>
      <c r="AK452" s="1"/>
      <c r="AL452" s="1"/>
      <c r="AM452" s="1"/>
    </row>
    <row r="453" spans="1:39" ht="14.25" customHeight="1" x14ac:dyDescent="0.55000000000000004">
      <c r="A453" s="12">
        <v>452</v>
      </c>
      <c r="B453" s="1" t="s">
        <v>19</v>
      </c>
      <c r="C453" s="1" t="s">
        <v>173</v>
      </c>
      <c r="D453" s="1" t="s">
        <v>174</v>
      </c>
      <c r="E453" s="1" t="s">
        <v>22</v>
      </c>
      <c r="F453" s="12" t="s">
        <v>175</v>
      </c>
      <c r="G453" s="2">
        <v>42502</v>
      </c>
      <c r="H453" s="12">
        <v>2016</v>
      </c>
      <c r="I453" s="12">
        <v>5</v>
      </c>
      <c r="J453" s="12" t="str">
        <f t="shared" si="0"/>
        <v>1 - Spring</v>
      </c>
      <c r="K453" s="1"/>
      <c r="L453" s="1"/>
      <c r="M453" s="1"/>
      <c r="N453" s="12" t="s">
        <v>2859</v>
      </c>
      <c r="O453" s="1" t="s">
        <v>162</v>
      </c>
      <c r="P453" s="1"/>
      <c r="Q453" s="1"/>
      <c r="R453" s="1"/>
      <c r="S453" s="1"/>
      <c r="T453" s="1"/>
      <c r="U453" s="1"/>
      <c r="V453" s="1"/>
      <c r="W453" s="1"/>
      <c r="X453" s="1"/>
      <c r="Y453" s="13">
        <v>28.851536000000099</v>
      </c>
      <c r="Z453" s="13">
        <v>-82.754624000000007</v>
      </c>
      <c r="AA453" s="1"/>
      <c r="AB453" s="1"/>
      <c r="AC453" s="1"/>
      <c r="AD453" s="1"/>
      <c r="AE453" s="1"/>
      <c r="AF453" s="1"/>
      <c r="AG453" s="1"/>
      <c r="AH453" s="1"/>
      <c r="AI453" s="1"/>
      <c r="AJ453" s="1"/>
      <c r="AK453" s="1"/>
      <c r="AL453" s="1"/>
      <c r="AM453" s="1"/>
    </row>
    <row r="454" spans="1:39" ht="14.25" customHeight="1" x14ac:dyDescent="0.55000000000000004">
      <c r="A454" s="12">
        <v>453</v>
      </c>
      <c r="B454" s="1" t="s">
        <v>19</v>
      </c>
      <c r="C454" s="1" t="s">
        <v>173</v>
      </c>
      <c r="D454" s="1" t="s">
        <v>174</v>
      </c>
      <c r="E454" s="1" t="s">
        <v>22</v>
      </c>
      <c r="F454" s="12" t="s">
        <v>175</v>
      </c>
      <c r="G454" s="2">
        <v>42502</v>
      </c>
      <c r="H454" s="12">
        <v>2016</v>
      </c>
      <c r="I454" s="12">
        <v>5</v>
      </c>
      <c r="J454" s="12" t="str">
        <f t="shared" si="0"/>
        <v>1 - Spring</v>
      </c>
      <c r="K454" s="1"/>
      <c r="L454" s="1"/>
      <c r="M454" s="1"/>
      <c r="N454" s="12" t="s">
        <v>2708</v>
      </c>
      <c r="O454" s="1" t="s">
        <v>162</v>
      </c>
      <c r="P454" s="1"/>
      <c r="Q454" s="1"/>
      <c r="R454" s="1"/>
      <c r="S454" s="1"/>
      <c r="T454" s="1"/>
      <c r="U454" s="1"/>
      <c r="V454" s="1"/>
      <c r="W454" s="1"/>
      <c r="X454" s="1"/>
      <c r="Y454" s="13">
        <v>28.8460660000001</v>
      </c>
      <c r="Z454" s="13">
        <v>-82.758398999999898</v>
      </c>
      <c r="AA454" s="1"/>
      <c r="AB454" s="1"/>
      <c r="AC454" s="1"/>
      <c r="AD454" s="1"/>
      <c r="AE454" s="1"/>
      <c r="AF454" s="1"/>
      <c r="AG454" s="1"/>
      <c r="AH454" s="1"/>
      <c r="AI454" s="1"/>
      <c r="AJ454" s="1"/>
      <c r="AK454" s="1"/>
      <c r="AL454" s="1"/>
      <c r="AM454" s="1"/>
    </row>
    <row r="455" spans="1:39" ht="14.25" customHeight="1" x14ac:dyDescent="0.55000000000000004">
      <c r="A455" s="12">
        <v>454</v>
      </c>
      <c r="B455" s="1" t="s">
        <v>19</v>
      </c>
      <c r="C455" s="1" t="s">
        <v>173</v>
      </c>
      <c r="D455" s="1" t="s">
        <v>174</v>
      </c>
      <c r="E455" s="1" t="s">
        <v>22</v>
      </c>
      <c r="F455" s="12" t="s">
        <v>175</v>
      </c>
      <c r="G455" s="2">
        <v>42502</v>
      </c>
      <c r="H455" s="12">
        <v>2016</v>
      </c>
      <c r="I455" s="12">
        <v>5</v>
      </c>
      <c r="J455" s="12" t="str">
        <f t="shared" si="0"/>
        <v>1 - Spring</v>
      </c>
      <c r="K455" s="1"/>
      <c r="L455" s="1"/>
      <c r="M455" s="1"/>
      <c r="N455" s="12" t="s">
        <v>2860</v>
      </c>
      <c r="O455" s="1" t="s">
        <v>162</v>
      </c>
      <c r="P455" s="1"/>
      <c r="Q455" s="1"/>
      <c r="R455" s="1"/>
      <c r="S455" s="1"/>
      <c r="T455" s="1"/>
      <c r="U455" s="1"/>
      <c r="V455" s="1"/>
      <c r="W455" s="1"/>
      <c r="X455" s="1"/>
      <c r="Y455" s="13">
        <v>28.8469470000001</v>
      </c>
      <c r="Z455" s="13">
        <v>-82.753701000000007</v>
      </c>
      <c r="AA455" s="1"/>
      <c r="AB455" s="1"/>
      <c r="AC455" s="1"/>
      <c r="AD455" s="1"/>
      <c r="AE455" s="1"/>
      <c r="AF455" s="1"/>
      <c r="AG455" s="1"/>
      <c r="AH455" s="1"/>
      <c r="AI455" s="1"/>
      <c r="AJ455" s="1"/>
      <c r="AK455" s="1"/>
      <c r="AL455" s="1"/>
      <c r="AM455" s="1"/>
    </row>
    <row r="456" spans="1:39" ht="14.25" customHeight="1" x14ac:dyDescent="0.55000000000000004">
      <c r="A456" s="12">
        <v>455</v>
      </c>
      <c r="B456" s="1" t="s">
        <v>19</v>
      </c>
      <c r="C456" s="1" t="s">
        <v>173</v>
      </c>
      <c r="D456" s="1" t="s">
        <v>174</v>
      </c>
      <c r="E456" s="1" t="s">
        <v>22</v>
      </c>
      <c r="F456" s="12" t="s">
        <v>175</v>
      </c>
      <c r="G456" s="2">
        <v>42502</v>
      </c>
      <c r="H456" s="12">
        <v>2016</v>
      </c>
      <c r="I456" s="12">
        <v>5</v>
      </c>
      <c r="J456" s="12" t="str">
        <f t="shared" si="0"/>
        <v>1 - Spring</v>
      </c>
      <c r="K456" s="1"/>
      <c r="L456" s="1"/>
      <c r="M456" s="1"/>
      <c r="N456" s="12" t="s">
        <v>2861</v>
      </c>
      <c r="O456" s="1" t="s">
        <v>162</v>
      </c>
      <c r="P456" s="1"/>
      <c r="Q456" s="1"/>
      <c r="R456" s="1"/>
      <c r="S456" s="1"/>
      <c r="T456" s="1"/>
      <c r="U456" s="1"/>
      <c r="V456" s="1"/>
      <c r="W456" s="1"/>
      <c r="X456" s="1"/>
      <c r="Y456" s="13">
        <v>28.844644000000098</v>
      </c>
      <c r="Z456" s="13">
        <v>-82.753404001000007</v>
      </c>
      <c r="AA456" s="1"/>
      <c r="AB456" s="1"/>
      <c r="AC456" s="1"/>
      <c r="AD456" s="1"/>
      <c r="AE456" s="1"/>
      <c r="AF456" s="1"/>
      <c r="AG456" s="1"/>
      <c r="AH456" s="1"/>
      <c r="AI456" s="1"/>
      <c r="AJ456" s="1"/>
      <c r="AK456" s="1"/>
      <c r="AL456" s="1"/>
      <c r="AM456" s="1"/>
    </row>
    <row r="457" spans="1:39" ht="14.25" customHeight="1" x14ac:dyDescent="0.55000000000000004">
      <c r="A457" s="12">
        <v>456</v>
      </c>
      <c r="B457" s="1" t="s">
        <v>19</v>
      </c>
      <c r="C457" s="1" t="s">
        <v>173</v>
      </c>
      <c r="D457" s="1" t="s">
        <v>174</v>
      </c>
      <c r="E457" s="1" t="s">
        <v>22</v>
      </c>
      <c r="F457" s="12" t="s">
        <v>175</v>
      </c>
      <c r="G457" s="2">
        <v>42502</v>
      </c>
      <c r="H457" s="12">
        <v>2016</v>
      </c>
      <c r="I457" s="12">
        <v>5</v>
      </c>
      <c r="J457" s="12" t="str">
        <f t="shared" si="0"/>
        <v>1 - Spring</v>
      </c>
      <c r="K457" s="1"/>
      <c r="L457" s="1"/>
      <c r="M457" s="1"/>
      <c r="N457" s="12" t="s">
        <v>2862</v>
      </c>
      <c r="O457" s="1" t="s">
        <v>179</v>
      </c>
      <c r="P457" s="1"/>
      <c r="Q457" s="1"/>
      <c r="R457" s="1"/>
      <c r="S457" s="1"/>
      <c r="T457" s="1"/>
      <c r="U457" s="1"/>
      <c r="V457" s="1"/>
      <c r="W457" s="1"/>
      <c r="X457" s="1"/>
      <c r="Y457" s="13">
        <v>28.8501130000001</v>
      </c>
      <c r="Z457" s="13">
        <v>-82.747441000999999</v>
      </c>
      <c r="AA457" s="1"/>
      <c r="AB457" s="1"/>
      <c r="AC457" s="1"/>
      <c r="AD457" s="1"/>
      <c r="AE457" s="1"/>
      <c r="AF457" s="1"/>
      <c r="AG457" s="1"/>
      <c r="AH457" s="1"/>
      <c r="AI457" s="1"/>
      <c r="AJ457" s="1"/>
      <c r="AK457" s="1"/>
      <c r="AL457" s="1"/>
      <c r="AM457" s="1"/>
    </row>
    <row r="458" spans="1:39" ht="14.25" customHeight="1" x14ac:dyDescent="0.55000000000000004">
      <c r="A458" s="12">
        <v>457</v>
      </c>
      <c r="B458" s="1" t="s">
        <v>19</v>
      </c>
      <c r="C458" s="1" t="s">
        <v>173</v>
      </c>
      <c r="D458" s="1" t="s">
        <v>174</v>
      </c>
      <c r="E458" s="1" t="s">
        <v>22</v>
      </c>
      <c r="F458" s="12" t="s">
        <v>175</v>
      </c>
      <c r="G458" s="2">
        <v>42502</v>
      </c>
      <c r="H458" s="12">
        <v>2016</v>
      </c>
      <c r="I458" s="12">
        <v>5</v>
      </c>
      <c r="J458" s="12" t="str">
        <f t="shared" si="0"/>
        <v>1 - Spring</v>
      </c>
      <c r="K458" s="1"/>
      <c r="L458" s="1"/>
      <c r="M458" s="1"/>
      <c r="N458" s="12" t="s">
        <v>2863</v>
      </c>
      <c r="O458" s="1" t="s">
        <v>179</v>
      </c>
      <c r="P458" s="1"/>
      <c r="Q458" s="1"/>
      <c r="R458" s="1"/>
      <c r="S458" s="1"/>
      <c r="T458" s="1"/>
      <c r="U458" s="1"/>
      <c r="V458" s="1"/>
      <c r="W458" s="1"/>
      <c r="X458" s="1"/>
      <c r="Y458" s="13">
        <v>28.850066000000002</v>
      </c>
      <c r="Z458" s="13">
        <v>-82.745420999999993</v>
      </c>
      <c r="AA458" s="1"/>
      <c r="AB458" s="1"/>
      <c r="AC458" s="1"/>
      <c r="AD458" s="1"/>
      <c r="AE458" s="1"/>
      <c r="AF458" s="1"/>
      <c r="AG458" s="1"/>
      <c r="AH458" s="1"/>
      <c r="AI458" s="1"/>
      <c r="AJ458" s="1"/>
      <c r="AK458" s="1"/>
      <c r="AL458" s="1"/>
      <c r="AM458" s="1"/>
    </row>
    <row r="459" spans="1:39" ht="14.25" customHeight="1" x14ac:dyDescent="0.55000000000000004">
      <c r="A459" s="12">
        <v>458</v>
      </c>
      <c r="B459" s="1" t="s">
        <v>19</v>
      </c>
      <c r="C459" s="1" t="s">
        <v>173</v>
      </c>
      <c r="D459" s="1" t="s">
        <v>174</v>
      </c>
      <c r="E459" s="1" t="s">
        <v>22</v>
      </c>
      <c r="F459" s="12" t="s">
        <v>175</v>
      </c>
      <c r="G459" s="2">
        <v>42502</v>
      </c>
      <c r="H459" s="12">
        <v>2016</v>
      </c>
      <c r="I459" s="12">
        <v>5</v>
      </c>
      <c r="J459" s="12" t="str">
        <f t="shared" si="0"/>
        <v>1 - Spring</v>
      </c>
      <c r="K459" s="1"/>
      <c r="L459" s="1"/>
      <c r="M459" s="1"/>
      <c r="N459" s="12" t="s">
        <v>2863</v>
      </c>
      <c r="O459" s="1" t="s">
        <v>179</v>
      </c>
      <c r="P459" s="1"/>
      <c r="Q459" s="1"/>
      <c r="R459" s="1"/>
      <c r="S459" s="1"/>
      <c r="T459" s="1"/>
      <c r="U459" s="1"/>
      <c r="V459" s="1"/>
      <c r="W459" s="1"/>
      <c r="X459" s="1"/>
      <c r="Y459" s="13">
        <v>28.849980000000102</v>
      </c>
      <c r="Z459" s="13">
        <v>-82.745596000000006</v>
      </c>
      <c r="AA459" s="1"/>
      <c r="AB459" s="1"/>
      <c r="AC459" s="1"/>
      <c r="AD459" s="1"/>
      <c r="AE459" s="1"/>
      <c r="AF459" s="1"/>
      <c r="AG459" s="1"/>
      <c r="AH459" s="1"/>
      <c r="AI459" s="1"/>
      <c r="AJ459" s="1"/>
      <c r="AK459" s="1"/>
      <c r="AL459" s="1"/>
      <c r="AM459" s="1"/>
    </row>
    <row r="460" spans="1:39" ht="14.25" customHeight="1" x14ac:dyDescent="0.55000000000000004">
      <c r="A460" s="12">
        <v>459</v>
      </c>
      <c r="B460" s="1" t="s">
        <v>19</v>
      </c>
      <c r="C460" s="1" t="s">
        <v>173</v>
      </c>
      <c r="D460" s="1" t="s">
        <v>174</v>
      </c>
      <c r="E460" s="1" t="s">
        <v>22</v>
      </c>
      <c r="F460" s="12" t="s">
        <v>175</v>
      </c>
      <c r="G460" s="2">
        <v>42502</v>
      </c>
      <c r="H460" s="12">
        <v>2016</v>
      </c>
      <c r="I460" s="12">
        <v>5</v>
      </c>
      <c r="J460" s="12" t="str">
        <f t="shared" si="0"/>
        <v>1 - Spring</v>
      </c>
      <c r="K460" s="1"/>
      <c r="L460" s="1"/>
      <c r="M460" s="1"/>
      <c r="N460" s="12" t="s">
        <v>2864</v>
      </c>
      <c r="O460" s="1" t="s">
        <v>179</v>
      </c>
      <c r="P460" s="1"/>
      <c r="Q460" s="1"/>
      <c r="R460" s="1"/>
      <c r="S460" s="1"/>
      <c r="T460" s="1"/>
      <c r="U460" s="1"/>
      <c r="V460" s="1"/>
      <c r="W460" s="1"/>
      <c r="X460" s="1"/>
      <c r="Y460" s="13">
        <v>28.849453</v>
      </c>
      <c r="Z460" s="13">
        <v>-82.745119001000006</v>
      </c>
      <c r="AA460" s="1"/>
      <c r="AB460" s="1"/>
      <c r="AC460" s="1"/>
      <c r="AD460" s="1"/>
      <c r="AE460" s="1"/>
      <c r="AF460" s="1"/>
      <c r="AG460" s="1"/>
      <c r="AH460" s="1"/>
      <c r="AI460" s="1"/>
      <c r="AJ460" s="1"/>
      <c r="AK460" s="1"/>
      <c r="AL460" s="1"/>
      <c r="AM460" s="1"/>
    </row>
    <row r="461" spans="1:39" ht="14.25" customHeight="1" x14ac:dyDescent="0.55000000000000004">
      <c r="A461" s="12">
        <v>460</v>
      </c>
      <c r="B461" s="1" t="s">
        <v>19</v>
      </c>
      <c r="C461" s="1" t="s">
        <v>173</v>
      </c>
      <c r="D461" s="1" t="s">
        <v>174</v>
      </c>
      <c r="E461" s="1" t="s">
        <v>22</v>
      </c>
      <c r="F461" s="12" t="s">
        <v>175</v>
      </c>
      <c r="G461" s="2">
        <v>42502</v>
      </c>
      <c r="H461" s="12">
        <v>2016</v>
      </c>
      <c r="I461" s="12">
        <v>5</v>
      </c>
      <c r="J461" s="12" t="str">
        <f t="shared" si="0"/>
        <v>1 - Spring</v>
      </c>
      <c r="K461" s="1"/>
      <c r="L461" s="1"/>
      <c r="M461" s="1"/>
      <c r="N461" s="12" t="s">
        <v>2865</v>
      </c>
      <c r="O461" s="1" t="s">
        <v>179</v>
      </c>
      <c r="P461" s="1"/>
      <c r="Q461" s="1"/>
      <c r="R461" s="1"/>
      <c r="S461" s="1"/>
      <c r="T461" s="1"/>
      <c r="U461" s="1"/>
      <c r="V461" s="1"/>
      <c r="W461" s="1"/>
      <c r="X461" s="1"/>
      <c r="Y461" s="13">
        <v>28.849627000000101</v>
      </c>
      <c r="Z461" s="13">
        <v>-82.745023999999901</v>
      </c>
      <c r="AA461" s="1"/>
      <c r="AB461" s="1"/>
      <c r="AC461" s="1"/>
      <c r="AD461" s="1"/>
      <c r="AE461" s="1"/>
      <c r="AF461" s="1"/>
      <c r="AG461" s="1"/>
      <c r="AH461" s="1"/>
      <c r="AI461" s="1"/>
      <c r="AJ461" s="1"/>
      <c r="AK461" s="1"/>
      <c r="AL461" s="1"/>
      <c r="AM461" s="1"/>
    </row>
    <row r="462" spans="1:39" ht="14.25" customHeight="1" x14ac:dyDescent="0.55000000000000004">
      <c r="A462" s="12">
        <v>461</v>
      </c>
      <c r="B462" s="1" t="s">
        <v>19</v>
      </c>
      <c r="C462" s="1" t="s">
        <v>173</v>
      </c>
      <c r="D462" s="1" t="s">
        <v>174</v>
      </c>
      <c r="E462" s="1" t="s">
        <v>22</v>
      </c>
      <c r="F462" s="12" t="s">
        <v>175</v>
      </c>
      <c r="G462" s="2">
        <v>42502</v>
      </c>
      <c r="H462" s="12">
        <v>2016</v>
      </c>
      <c r="I462" s="12">
        <v>5</v>
      </c>
      <c r="J462" s="12" t="str">
        <f t="shared" si="0"/>
        <v>1 - Spring</v>
      </c>
      <c r="K462" s="1"/>
      <c r="L462" s="1"/>
      <c r="M462" s="1"/>
      <c r="N462" s="12" t="s">
        <v>2866</v>
      </c>
      <c r="O462" s="1" t="s">
        <v>179</v>
      </c>
      <c r="P462" s="1"/>
      <c r="Q462" s="1"/>
      <c r="R462" s="1"/>
      <c r="S462" s="1"/>
      <c r="T462" s="1"/>
      <c r="U462" s="1"/>
      <c r="V462" s="1"/>
      <c r="W462" s="1"/>
      <c r="X462" s="1"/>
      <c r="Y462" s="13">
        <v>28.8495290000001</v>
      </c>
      <c r="Z462" s="13">
        <v>-82.744703999999999</v>
      </c>
      <c r="AA462" s="1"/>
      <c r="AB462" s="1"/>
      <c r="AC462" s="1"/>
      <c r="AD462" s="1"/>
      <c r="AE462" s="1"/>
      <c r="AF462" s="1"/>
      <c r="AG462" s="1"/>
      <c r="AH462" s="1"/>
      <c r="AI462" s="1"/>
      <c r="AJ462" s="1"/>
      <c r="AK462" s="1"/>
      <c r="AL462" s="1"/>
      <c r="AM462" s="1"/>
    </row>
    <row r="463" spans="1:39" ht="14.25" customHeight="1" x14ac:dyDescent="0.55000000000000004">
      <c r="A463" s="12">
        <v>462</v>
      </c>
      <c r="B463" s="1" t="s">
        <v>19</v>
      </c>
      <c r="C463" s="1" t="s">
        <v>173</v>
      </c>
      <c r="D463" s="1" t="s">
        <v>174</v>
      </c>
      <c r="E463" s="1" t="s">
        <v>22</v>
      </c>
      <c r="F463" s="12" t="s">
        <v>2867</v>
      </c>
      <c r="G463" s="2">
        <v>42511</v>
      </c>
      <c r="H463" s="12">
        <v>2016</v>
      </c>
      <c r="I463" s="12">
        <v>5</v>
      </c>
      <c r="J463" s="12" t="str">
        <f t="shared" si="0"/>
        <v>1 - Spring</v>
      </c>
      <c r="K463" s="1"/>
      <c r="L463" s="1"/>
      <c r="M463" s="1"/>
      <c r="N463" s="12" t="s">
        <v>2868</v>
      </c>
      <c r="O463" s="1" t="s">
        <v>162</v>
      </c>
      <c r="P463" s="1"/>
      <c r="Q463" s="1"/>
      <c r="R463" s="1"/>
      <c r="S463" s="1"/>
      <c r="T463" s="1"/>
      <c r="U463" s="1"/>
      <c r="V463" s="1"/>
      <c r="W463" s="1"/>
      <c r="X463" s="1"/>
      <c r="Y463" s="13">
        <v>28.798043000000099</v>
      </c>
      <c r="Z463" s="13">
        <v>-82.760941999999901</v>
      </c>
      <c r="AA463" s="1"/>
      <c r="AB463" s="1"/>
      <c r="AC463" s="1"/>
      <c r="AD463" s="1"/>
      <c r="AE463" s="1"/>
      <c r="AF463" s="1"/>
      <c r="AG463" s="1"/>
      <c r="AH463" s="1"/>
      <c r="AI463" s="1"/>
      <c r="AJ463" s="1"/>
      <c r="AK463" s="1"/>
      <c r="AL463" s="1"/>
      <c r="AM463" s="1"/>
    </row>
    <row r="464" spans="1:39" ht="14.25" customHeight="1" x14ac:dyDescent="0.55000000000000004">
      <c r="A464" s="12">
        <v>463</v>
      </c>
      <c r="B464" s="1" t="s">
        <v>19</v>
      </c>
      <c r="C464" s="1" t="s">
        <v>173</v>
      </c>
      <c r="D464" s="1" t="s">
        <v>174</v>
      </c>
      <c r="E464" s="1" t="s">
        <v>22</v>
      </c>
      <c r="F464" s="12" t="s">
        <v>2867</v>
      </c>
      <c r="G464" s="2">
        <v>42511</v>
      </c>
      <c r="H464" s="12">
        <v>2016</v>
      </c>
      <c r="I464" s="12">
        <v>5</v>
      </c>
      <c r="J464" s="12" t="str">
        <f t="shared" si="0"/>
        <v>1 - Spring</v>
      </c>
      <c r="K464" s="1"/>
      <c r="L464" s="1"/>
      <c r="M464" s="1"/>
      <c r="N464" s="12" t="s">
        <v>2869</v>
      </c>
      <c r="O464" s="1" t="s">
        <v>162</v>
      </c>
      <c r="P464" s="1"/>
      <c r="Q464" s="1"/>
      <c r="R464" s="1"/>
      <c r="S464" s="1"/>
      <c r="T464" s="1"/>
      <c r="U464" s="1"/>
      <c r="V464" s="1"/>
      <c r="W464" s="1"/>
      <c r="X464" s="1"/>
      <c r="Y464" s="13">
        <v>28.797638000000099</v>
      </c>
      <c r="Z464" s="13">
        <v>-82.760501998999999</v>
      </c>
      <c r="AA464" s="1"/>
      <c r="AB464" s="1"/>
      <c r="AC464" s="1"/>
      <c r="AD464" s="1"/>
      <c r="AE464" s="1"/>
      <c r="AF464" s="1"/>
      <c r="AG464" s="1"/>
      <c r="AH464" s="1"/>
      <c r="AI464" s="1"/>
      <c r="AJ464" s="1"/>
      <c r="AK464" s="1"/>
      <c r="AL464" s="1"/>
      <c r="AM464" s="1"/>
    </row>
    <row r="465" spans="1:39" ht="14.25" customHeight="1" x14ac:dyDescent="0.55000000000000004">
      <c r="A465" s="12">
        <v>464</v>
      </c>
      <c r="B465" s="1" t="s">
        <v>19</v>
      </c>
      <c r="C465" s="1" t="s">
        <v>173</v>
      </c>
      <c r="D465" s="1" t="s">
        <v>174</v>
      </c>
      <c r="E465" s="1" t="s">
        <v>22</v>
      </c>
      <c r="F465" s="12" t="s">
        <v>2867</v>
      </c>
      <c r="G465" s="2">
        <v>42512</v>
      </c>
      <c r="H465" s="12">
        <v>2016</v>
      </c>
      <c r="I465" s="12">
        <v>5</v>
      </c>
      <c r="J465" s="12" t="str">
        <f t="shared" si="0"/>
        <v>1 - Spring</v>
      </c>
      <c r="K465" s="1"/>
      <c r="L465" s="1"/>
      <c r="M465" s="1"/>
      <c r="N465" s="12" t="s">
        <v>2832</v>
      </c>
      <c r="O465" s="1" t="s">
        <v>179</v>
      </c>
      <c r="P465" s="1"/>
      <c r="Q465" s="1"/>
      <c r="R465" s="1"/>
      <c r="S465" s="1"/>
      <c r="T465" s="1"/>
      <c r="U465" s="1"/>
      <c r="V465" s="1"/>
      <c r="W465" s="1"/>
      <c r="X465" s="1"/>
      <c r="Y465" s="13">
        <v>28.827377000000102</v>
      </c>
      <c r="Z465" s="13">
        <v>-82.757081998999993</v>
      </c>
      <c r="AA465" s="1"/>
      <c r="AB465" s="1"/>
      <c r="AC465" s="1"/>
      <c r="AD465" s="1"/>
      <c r="AE465" s="1"/>
      <c r="AF465" s="1"/>
      <c r="AG465" s="1"/>
      <c r="AH465" s="1"/>
      <c r="AI465" s="1"/>
      <c r="AJ465" s="1"/>
      <c r="AK465" s="1"/>
      <c r="AL465" s="1"/>
      <c r="AM465" s="1"/>
    </row>
    <row r="466" spans="1:39" ht="14.25" customHeight="1" x14ac:dyDescent="0.55000000000000004">
      <c r="A466" s="12">
        <v>465</v>
      </c>
      <c r="B466" s="1" t="s">
        <v>19</v>
      </c>
      <c r="C466" s="1" t="s">
        <v>173</v>
      </c>
      <c r="D466" s="1" t="s">
        <v>174</v>
      </c>
      <c r="E466" s="1" t="s">
        <v>22</v>
      </c>
      <c r="F466" s="12" t="s">
        <v>2867</v>
      </c>
      <c r="G466" s="2">
        <v>42512</v>
      </c>
      <c r="H466" s="12">
        <v>2016</v>
      </c>
      <c r="I466" s="12">
        <v>5</v>
      </c>
      <c r="J466" s="12" t="str">
        <f t="shared" si="0"/>
        <v>1 - Spring</v>
      </c>
      <c r="K466" s="1"/>
      <c r="L466" s="1"/>
      <c r="M466" s="1"/>
      <c r="N466" s="12" t="s">
        <v>2751</v>
      </c>
      <c r="O466" s="1" t="s">
        <v>162</v>
      </c>
      <c r="P466" s="1"/>
      <c r="Q466" s="1"/>
      <c r="R466" s="1"/>
      <c r="S466" s="1"/>
      <c r="T466" s="1"/>
      <c r="U466" s="1"/>
      <c r="V466" s="1"/>
      <c r="W466" s="1"/>
      <c r="X466" s="1"/>
      <c r="Y466" s="13">
        <v>28.826222000000001</v>
      </c>
      <c r="Z466" s="13">
        <v>-82.759248999999997</v>
      </c>
      <c r="AA466" s="1"/>
      <c r="AB466" s="1"/>
      <c r="AC466" s="1"/>
      <c r="AD466" s="1"/>
      <c r="AE466" s="1"/>
      <c r="AF466" s="1"/>
      <c r="AG466" s="1"/>
      <c r="AH466" s="1"/>
      <c r="AI466" s="1"/>
      <c r="AJ466" s="1"/>
      <c r="AK466" s="1"/>
      <c r="AL466" s="1"/>
      <c r="AM466" s="1"/>
    </row>
    <row r="467" spans="1:39" ht="14.25" customHeight="1" x14ac:dyDescent="0.55000000000000004">
      <c r="A467" s="12">
        <v>466</v>
      </c>
      <c r="B467" s="1" t="s">
        <v>19</v>
      </c>
      <c r="C467" s="1" t="s">
        <v>173</v>
      </c>
      <c r="D467" s="1" t="s">
        <v>174</v>
      </c>
      <c r="E467" s="1" t="s">
        <v>22</v>
      </c>
      <c r="F467" s="12" t="s">
        <v>2867</v>
      </c>
      <c r="G467" s="2">
        <v>42512</v>
      </c>
      <c r="H467" s="12">
        <v>2016</v>
      </c>
      <c r="I467" s="12">
        <v>5</v>
      </c>
      <c r="J467" s="12" t="str">
        <f t="shared" si="0"/>
        <v>1 - Spring</v>
      </c>
      <c r="K467" s="1"/>
      <c r="L467" s="1"/>
      <c r="M467" s="1"/>
      <c r="N467" s="12" t="s">
        <v>2751</v>
      </c>
      <c r="O467" s="1" t="s">
        <v>162</v>
      </c>
      <c r="P467" s="1"/>
      <c r="Q467" s="1"/>
      <c r="R467" s="1"/>
      <c r="S467" s="1"/>
      <c r="T467" s="1"/>
      <c r="U467" s="1"/>
      <c r="V467" s="1"/>
      <c r="W467" s="1"/>
      <c r="X467" s="1"/>
      <c r="Y467" s="13">
        <v>28.825832999999999</v>
      </c>
      <c r="Z467" s="13">
        <v>-82.760028000000005</v>
      </c>
      <c r="AA467" s="1"/>
      <c r="AB467" s="1"/>
      <c r="AC467" s="1"/>
      <c r="AD467" s="1"/>
      <c r="AE467" s="1"/>
      <c r="AF467" s="1"/>
      <c r="AG467" s="1"/>
      <c r="AH467" s="1"/>
      <c r="AI467" s="1"/>
      <c r="AJ467" s="1"/>
      <c r="AK467" s="1"/>
      <c r="AL467" s="1"/>
      <c r="AM467" s="1"/>
    </row>
    <row r="468" spans="1:39" ht="14.25" customHeight="1" x14ac:dyDescent="0.55000000000000004">
      <c r="A468" s="12">
        <v>467</v>
      </c>
      <c r="B468" s="1" t="s">
        <v>19</v>
      </c>
      <c r="C468" s="1" t="s">
        <v>173</v>
      </c>
      <c r="D468" s="1" t="s">
        <v>174</v>
      </c>
      <c r="E468" s="1" t="s">
        <v>22</v>
      </c>
      <c r="F468" s="12" t="s">
        <v>2867</v>
      </c>
      <c r="G468" s="2">
        <v>42512</v>
      </c>
      <c r="H468" s="12">
        <v>2016</v>
      </c>
      <c r="I468" s="12">
        <v>5</v>
      </c>
      <c r="J468" s="12" t="str">
        <f t="shared" si="0"/>
        <v>1 - Spring</v>
      </c>
      <c r="K468" s="1"/>
      <c r="L468" s="1"/>
      <c r="M468" s="1"/>
      <c r="N468" s="12" t="s">
        <v>2743</v>
      </c>
      <c r="O468" s="1" t="s">
        <v>179</v>
      </c>
      <c r="P468" s="1"/>
      <c r="Q468" s="1"/>
      <c r="R468" s="1"/>
      <c r="S468" s="1"/>
      <c r="T468" s="1"/>
      <c r="U468" s="1"/>
      <c r="V468" s="1"/>
      <c r="W468" s="1"/>
      <c r="X468" s="1"/>
      <c r="Y468" s="13">
        <v>28.771355</v>
      </c>
      <c r="Z468" s="13">
        <v>-82.7346269989999</v>
      </c>
      <c r="AA468" s="1"/>
      <c r="AB468" s="1"/>
      <c r="AC468" s="1"/>
      <c r="AD468" s="1"/>
      <c r="AE468" s="1"/>
      <c r="AF468" s="1"/>
      <c r="AG468" s="1"/>
      <c r="AH468" s="1"/>
      <c r="AI468" s="1"/>
      <c r="AJ468" s="1"/>
      <c r="AK468" s="1"/>
      <c r="AL468" s="1"/>
      <c r="AM468" s="1"/>
    </row>
    <row r="469" spans="1:39" ht="14.25" customHeight="1" x14ac:dyDescent="0.55000000000000004">
      <c r="A469" s="12">
        <v>468</v>
      </c>
      <c r="B469" s="1" t="s">
        <v>19</v>
      </c>
      <c r="C469" s="1" t="s">
        <v>173</v>
      </c>
      <c r="D469" s="1" t="s">
        <v>174</v>
      </c>
      <c r="E469" s="1" t="s">
        <v>22</v>
      </c>
      <c r="F469" s="12" t="s">
        <v>2870</v>
      </c>
      <c r="G469" s="2">
        <v>42520</v>
      </c>
      <c r="H469" s="12">
        <v>2016</v>
      </c>
      <c r="I469" s="12">
        <v>5</v>
      </c>
      <c r="J469" s="12" t="str">
        <f t="shared" si="0"/>
        <v>1 - Spring</v>
      </c>
      <c r="K469" s="1"/>
      <c r="L469" s="1"/>
      <c r="M469" s="1"/>
      <c r="N469" s="12" t="s">
        <v>2753</v>
      </c>
      <c r="O469" s="1" t="s">
        <v>156</v>
      </c>
      <c r="P469" s="1"/>
      <c r="Q469" s="1"/>
      <c r="R469" s="1"/>
      <c r="S469" s="1"/>
      <c r="T469" s="1"/>
      <c r="U469" s="1"/>
      <c r="V469" s="1"/>
      <c r="W469" s="1"/>
      <c r="X469" s="1"/>
      <c r="Y469" s="13">
        <v>28.823665000000101</v>
      </c>
      <c r="Z469" s="13">
        <v>-82.769407999999899</v>
      </c>
      <c r="AA469" s="1"/>
      <c r="AB469" s="1"/>
      <c r="AC469" s="1"/>
      <c r="AD469" s="1"/>
      <c r="AE469" s="1"/>
      <c r="AF469" s="1"/>
      <c r="AG469" s="1"/>
      <c r="AH469" s="1"/>
      <c r="AI469" s="1"/>
      <c r="AJ469" s="1"/>
      <c r="AK469" s="1"/>
      <c r="AL469" s="1"/>
      <c r="AM469" s="1"/>
    </row>
    <row r="470" spans="1:39" ht="14.25" customHeight="1" x14ac:dyDescent="0.55000000000000004">
      <c r="A470" s="12">
        <v>469</v>
      </c>
      <c r="B470" s="1" t="s">
        <v>19</v>
      </c>
      <c r="C470" s="1" t="s">
        <v>173</v>
      </c>
      <c r="D470" s="1" t="s">
        <v>174</v>
      </c>
      <c r="E470" s="1" t="s">
        <v>22</v>
      </c>
      <c r="F470" s="12" t="s">
        <v>2870</v>
      </c>
      <c r="G470" s="2">
        <v>42520</v>
      </c>
      <c r="H470" s="12">
        <v>2016</v>
      </c>
      <c r="I470" s="12">
        <v>5</v>
      </c>
      <c r="J470" s="12" t="str">
        <f t="shared" si="0"/>
        <v>1 - Spring</v>
      </c>
      <c r="K470" s="1"/>
      <c r="L470" s="1"/>
      <c r="M470" s="1"/>
      <c r="N470" s="12" t="s">
        <v>2813</v>
      </c>
      <c r="O470" s="1" t="s">
        <v>156</v>
      </c>
      <c r="P470" s="1"/>
      <c r="Q470" s="1"/>
      <c r="R470" s="1"/>
      <c r="S470" s="1"/>
      <c r="T470" s="1"/>
      <c r="U470" s="1"/>
      <c r="V470" s="1"/>
      <c r="W470" s="1"/>
      <c r="X470" s="1"/>
      <c r="Y470" s="13">
        <v>28.739406001000098</v>
      </c>
      <c r="Z470" s="13">
        <v>-82.752122001000004</v>
      </c>
      <c r="AA470" s="1"/>
      <c r="AB470" s="1"/>
      <c r="AC470" s="1"/>
      <c r="AD470" s="1"/>
      <c r="AE470" s="1"/>
      <c r="AF470" s="1"/>
      <c r="AG470" s="1"/>
      <c r="AH470" s="1"/>
      <c r="AI470" s="1"/>
      <c r="AJ470" s="1"/>
      <c r="AK470" s="1"/>
      <c r="AL470" s="1"/>
      <c r="AM470" s="1"/>
    </row>
    <row r="471" spans="1:39" ht="14.25" customHeight="1" x14ac:dyDescent="0.55000000000000004">
      <c r="A471" s="12">
        <v>470</v>
      </c>
      <c r="B471" s="1" t="s">
        <v>19</v>
      </c>
      <c r="C471" s="1" t="s">
        <v>173</v>
      </c>
      <c r="D471" s="1" t="s">
        <v>174</v>
      </c>
      <c r="E471" s="1" t="s">
        <v>22</v>
      </c>
      <c r="F471" s="12" t="s">
        <v>2870</v>
      </c>
      <c r="G471" s="2">
        <v>42520</v>
      </c>
      <c r="H471" s="12">
        <v>2016</v>
      </c>
      <c r="I471" s="12">
        <v>5</v>
      </c>
      <c r="J471" s="12" t="str">
        <f t="shared" si="0"/>
        <v>1 - Spring</v>
      </c>
      <c r="K471" s="1"/>
      <c r="L471" s="1"/>
      <c r="M471" s="1"/>
      <c r="N471" s="12" t="s">
        <v>2871</v>
      </c>
      <c r="O471" s="1" t="s">
        <v>156</v>
      </c>
      <c r="P471" s="1"/>
      <c r="Q471" s="1"/>
      <c r="R471" s="1"/>
      <c r="S471" s="1"/>
      <c r="T471" s="1"/>
      <c r="U471" s="1"/>
      <c r="V471" s="1"/>
      <c r="W471" s="1"/>
      <c r="X471" s="1"/>
      <c r="Y471" s="13">
        <v>28.739513000999999</v>
      </c>
      <c r="Z471" s="13">
        <v>-82.751672999999997</v>
      </c>
      <c r="AA471" s="1"/>
      <c r="AB471" s="1"/>
      <c r="AC471" s="1"/>
      <c r="AD471" s="1"/>
      <c r="AE471" s="1"/>
      <c r="AF471" s="1"/>
      <c r="AG471" s="1"/>
      <c r="AH471" s="1"/>
      <c r="AI471" s="1"/>
      <c r="AJ471" s="1"/>
      <c r="AK471" s="1"/>
      <c r="AL471" s="1"/>
      <c r="AM471" s="1"/>
    </row>
    <row r="472" spans="1:39" ht="14.25" customHeight="1" x14ac:dyDescent="0.55000000000000004">
      <c r="A472" s="12">
        <v>471</v>
      </c>
      <c r="B472" s="1" t="s">
        <v>19</v>
      </c>
      <c r="C472" s="1" t="s">
        <v>173</v>
      </c>
      <c r="D472" s="1" t="s">
        <v>174</v>
      </c>
      <c r="E472" s="1" t="s">
        <v>22</v>
      </c>
      <c r="F472" s="12" t="s">
        <v>2870</v>
      </c>
      <c r="G472" s="2">
        <v>42520</v>
      </c>
      <c r="H472" s="12">
        <v>2016</v>
      </c>
      <c r="I472" s="12">
        <v>5</v>
      </c>
      <c r="J472" s="12" t="str">
        <f t="shared" si="0"/>
        <v>1 - Spring</v>
      </c>
      <c r="K472" s="1"/>
      <c r="L472" s="1"/>
      <c r="M472" s="1"/>
      <c r="N472" s="12" t="s">
        <v>2872</v>
      </c>
      <c r="O472" s="1" t="s">
        <v>156</v>
      </c>
      <c r="P472" s="1"/>
      <c r="Q472" s="1"/>
      <c r="R472" s="1"/>
      <c r="S472" s="1"/>
      <c r="T472" s="1"/>
      <c r="U472" s="1"/>
      <c r="V472" s="1"/>
      <c r="W472" s="1"/>
      <c r="X472" s="1"/>
      <c r="Y472" s="13">
        <v>28.742766000000099</v>
      </c>
      <c r="Z472" s="13">
        <v>-82.742287000000005</v>
      </c>
      <c r="AA472" s="1"/>
      <c r="AB472" s="1"/>
      <c r="AC472" s="1"/>
      <c r="AD472" s="1"/>
      <c r="AE472" s="1"/>
      <c r="AF472" s="1"/>
      <c r="AG472" s="1"/>
      <c r="AH472" s="1"/>
      <c r="AI472" s="1"/>
      <c r="AJ472" s="1"/>
      <c r="AK472" s="1"/>
      <c r="AL472" s="1"/>
      <c r="AM472" s="1"/>
    </row>
    <row r="473" spans="1:39" ht="14.25" customHeight="1" x14ac:dyDescent="0.55000000000000004">
      <c r="A473" s="12">
        <v>472</v>
      </c>
      <c r="B473" s="1" t="s">
        <v>19</v>
      </c>
      <c r="C473" s="1" t="s">
        <v>173</v>
      </c>
      <c r="D473" s="1" t="s">
        <v>174</v>
      </c>
      <c r="E473" s="1" t="s">
        <v>22</v>
      </c>
      <c r="F473" s="12" t="s">
        <v>2870</v>
      </c>
      <c r="G473" s="2">
        <v>42520</v>
      </c>
      <c r="H473" s="12">
        <v>2016</v>
      </c>
      <c r="I473" s="12">
        <v>5</v>
      </c>
      <c r="J473" s="12" t="str">
        <f t="shared" si="0"/>
        <v>1 - Spring</v>
      </c>
      <c r="K473" s="1"/>
      <c r="L473" s="1"/>
      <c r="M473" s="1"/>
      <c r="N473" s="12" t="s">
        <v>2842</v>
      </c>
      <c r="O473" s="1" t="s">
        <v>179</v>
      </c>
      <c r="P473" s="1"/>
      <c r="Q473" s="1"/>
      <c r="R473" s="1"/>
      <c r="S473" s="1"/>
      <c r="T473" s="1"/>
      <c r="U473" s="1"/>
      <c r="V473" s="1"/>
      <c r="W473" s="1"/>
      <c r="X473" s="1"/>
      <c r="Y473" s="13">
        <v>28.750247000000101</v>
      </c>
      <c r="Z473" s="13">
        <v>-82.733919998999994</v>
      </c>
      <c r="AA473" s="1"/>
      <c r="AB473" s="1"/>
      <c r="AC473" s="1"/>
      <c r="AD473" s="1"/>
      <c r="AE473" s="1"/>
      <c r="AF473" s="1"/>
      <c r="AG473" s="1"/>
      <c r="AH473" s="1"/>
      <c r="AI473" s="1"/>
      <c r="AJ473" s="1"/>
      <c r="AK473" s="1"/>
      <c r="AL473" s="1"/>
      <c r="AM473" s="1"/>
    </row>
    <row r="474" spans="1:39" ht="14.25" customHeight="1" x14ac:dyDescent="0.55000000000000004">
      <c r="A474" s="12">
        <v>473</v>
      </c>
      <c r="B474" s="1" t="s">
        <v>19</v>
      </c>
      <c r="C474" s="1" t="s">
        <v>173</v>
      </c>
      <c r="D474" s="1" t="s">
        <v>174</v>
      </c>
      <c r="E474" s="1" t="s">
        <v>22</v>
      </c>
      <c r="F474" s="12" t="s">
        <v>2870</v>
      </c>
      <c r="G474" s="2">
        <v>42520</v>
      </c>
      <c r="H474" s="12">
        <v>2016</v>
      </c>
      <c r="I474" s="12">
        <v>5</v>
      </c>
      <c r="J474" s="12" t="str">
        <f t="shared" si="0"/>
        <v>1 - Spring</v>
      </c>
      <c r="K474" s="1"/>
      <c r="L474" s="1"/>
      <c r="M474" s="1"/>
      <c r="N474" s="12" t="s">
        <v>2842</v>
      </c>
      <c r="O474" s="1" t="s">
        <v>179</v>
      </c>
      <c r="P474" s="1"/>
      <c r="Q474" s="1"/>
      <c r="R474" s="1"/>
      <c r="S474" s="1"/>
      <c r="T474" s="1"/>
      <c r="U474" s="1"/>
      <c r="V474" s="1"/>
      <c r="W474" s="1"/>
      <c r="X474" s="1"/>
      <c r="Y474" s="13">
        <v>28.750122999999999</v>
      </c>
      <c r="Z474" s="13">
        <v>-82.733664000000005</v>
      </c>
      <c r="AA474" s="1"/>
      <c r="AB474" s="1"/>
      <c r="AC474" s="1"/>
      <c r="AD474" s="1"/>
      <c r="AE474" s="1"/>
      <c r="AF474" s="1"/>
      <c r="AG474" s="1"/>
      <c r="AH474" s="1"/>
      <c r="AI474" s="1"/>
      <c r="AJ474" s="1"/>
      <c r="AK474" s="1"/>
      <c r="AL474" s="1"/>
      <c r="AM474" s="1"/>
    </row>
    <row r="475" spans="1:39" ht="14.25" customHeight="1" x14ac:dyDescent="0.55000000000000004">
      <c r="A475" s="12">
        <v>474</v>
      </c>
      <c r="B475" s="1" t="s">
        <v>19</v>
      </c>
      <c r="C475" s="1" t="s">
        <v>173</v>
      </c>
      <c r="D475" s="1" t="s">
        <v>174</v>
      </c>
      <c r="E475" s="1" t="s">
        <v>22</v>
      </c>
      <c r="F475" s="12" t="s">
        <v>2870</v>
      </c>
      <c r="G475" s="2">
        <v>42520</v>
      </c>
      <c r="H475" s="12">
        <v>2016</v>
      </c>
      <c r="I475" s="12">
        <v>5</v>
      </c>
      <c r="J475" s="12" t="str">
        <f t="shared" si="0"/>
        <v>1 - Spring</v>
      </c>
      <c r="K475" s="1"/>
      <c r="L475" s="1"/>
      <c r="M475" s="1"/>
      <c r="N475" s="12" t="s">
        <v>2873</v>
      </c>
      <c r="O475" s="1" t="s">
        <v>179</v>
      </c>
      <c r="P475" s="1"/>
      <c r="Q475" s="1"/>
      <c r="R475" s="1"/>
      <c r="S475" s="1"/>
      <c r="T475" s="1"/>
      <c r="U475" s="1"/>
      <c r="V475" s="1"/>
      <c r="W475" s="1"/>
      <c r="X475" s="1"/>
      <c r="Y475" s="13">
        <v>28.758179999999999</v>
      </c>
      <c r="Z475" s="13">
        <v>-82.718544999999907</v>
      </c>
      <c r="AA475" s="1"/>
      <c r="AB475" s="1"/>
      <c r="AC475" s="1"/>
      <c r="AD475" s="1"/>
      <c r="AE475" s="1"/>
      <c r="AF475" s="1"/>
      <c r="AG475" s="1"/>
      <c r="AH475" s="1"/>
      <c r="AI475" s="1"/>
      <c r="AJ475" s="1"/>
      <c r="AK475" s="1"/>
      <c r="AL475" s="1"/>
      <c r="AM475" s="1"/>
    </row>
    <row r="476" spans="1:39" ht="14.25" customHeight="1" x14ac:dyDescent="0.55000000000000004">
      <c r="A476" s="12">
        <v>475</v>
      </c>
      <c r="B476" s="1" t="s">
        <v>19</v>
      </c>
      <c r="C476" s="1" t="s">
        <v>173</v>
      </c>
      <c r="D476" s="1" t="s">
        <v>174</v>
      </c>
      <c r="E476" s="1" t="s">
        <v>22</v>
      </c>
      <c r="F476" s="12" t="s">
        <v>2870</v>
      </c>
      <c r="G476" s="2">
        <v>42520</v>
      </c>
      <c r="H476" s="12">
        <v>2016</v>
      </c>
      <c r="I476" s="12">
        <v>5</v>
      </c>
      <c r="J476" s="12" t="str">
        <f t="shared" si="0"/>
        <v>1 - Spring</v>
      </c>
      <c r="K476" s="1"/>
      <c r="L476" s="1"/>
      <c r="M476" s="1"/>
      <c r="N476" s="12" t="s">
        <v>2873</v>
      </c>
      <c r="O476" s="1" t="s">
        <v>179</v>
      </c>
      <c r="P476" s="1"/>
      <c r="Q476" s="1"/>
      <c r="R476" s="1"/>
      <c r="S476" s="1"/>
      <c r="T476" s="1"/>
      <c r="U476" s="1"/>
      <c r="V476" s="1"/>
      <c r="W476" s="1"/>
      <c r="X476" s="1"/>
      <c r="Y476" s="13">
        <v>28.7583300000001</v>
      </c>
      <c r="Z476" s="13">
        <v>-82.718476999999993</v>
      </c>
      <c r="AA476" s="1"/>
      <c r="AB476" s="1"/>
      <c r="AC476" s="1"/>
      <c r="AD476" s="1"/>
      <c r="AE476" s="1"/>
      <c r="AF476" s="1"/>
      <c r="AG476" s="1"/>
      <c r="AH476" s="1"/>
      <c r="AI476" s="1"/>
      <c r="AJ476" s="1"/>
      <c r="AK476" s="1"/>
      <c r="AL476" s="1"/>
      <c r="AM476" s="1"/>
    </row>
    <row r="477" spans="1:39" ht="14.25" customHeight="1" x14ac:dyDescent="0.55000000000000004">
      <c r="A477" s="12">
        <v>476</v>
      </c>
      <c r="B477" s="1" t="s">
        <v>19</v>
      </c>
      <c r="C477" s="1" t="s">
        <v>173</v>
      </c>
      <c r="D477" s="1" t="s">
        <v>174</v>
      </c>
      <c r="E477" s="1" t="s">
        <v>22</v>
      </c>
      <c r="F477" s="12" t="s">
        <v>2870</v>
      </c>
      <c r="G477" s="2">
        <v>42520</v>
      </c>
      <c r="H477" s="12">
        <v>2016</v>
      </c>
      <c r="I477" s="12">
        <v>5</v>
      </c>
      <c r="J477" s="12" t="str">
        <f t="shared" si="0"/>
        <v>1 - Spring</v>
      </c>
      <c r="K477" s="1"/>
      <c r="L477" s="1"/>
      <c r="M477" s="1"/>
      <c r="N477" s="12" t="s">
        <v>2791</v>
      </c>
      <c r="O477" s="1" t="s">
        <v>179</v>
      </c>
      <c r="P477" s="1"/>
      <c r="Q477" s="1"/>
      <c r="R477" s="1"/>
      <c r="S477" s="1"/>
      <c r="T477" s="1"/>
      <c r="U477" s="1"/>
      <c r="V477" s="1"/>
      <c r="W477" s="1"/>
      <c r="X477" s="1"/>
      <c r="Y477" s="13">
        <v>28.758776001000101</v>
      </c>
      <c r="Z477" s="13">
        <v>-82.718279999999893</v>
      </c>
      <c r="AA477" s="1"/>
      <c r="AB477" s="1"/>
      <c r="AC477" s="1"/>
      <c r="AD477" s="1"/>
      <c r="AE477" s="1"/>
      <c r="AF477" s="1"/>
      <c r="AG477" s="1"/>
      <c r="AH477" s="1"/>
      <c r="AI477" s="1"/>
      <c r="AJ477" s="1"/>
      <c r="AK477" s="1"/>
      <c r="AL477" s="1"/>
      <c r="AM477" s="1"/>
    </row>
    <row r="478" spans="1:39" ht="14.25" customHeight="1" x14ac:dyDescent="0.55000000000000004">
      <c r="A478" s="12">
        <v>477</v>
      </c>
      <c r="B478" s="1" t="s">
        <v>19</v>
      </c>
      <c r="C478" s="1" t="s">
        <v>173</v>
      </c>
      <c r="D478" s="1" t="s">
        <v>174</v>
      </c>
      <c r="E478" s="1" t="s">
        <v>22</v>
      </c>
      <c r="F478" s="12" t="s">
        <v>2870</v>
      </c>
      <c r="G478" s="2">
        <v>42520</v>
      </c>
      <c r="H478" s="12">
        <v>2016</v>
      </c>
      <c r="I478" s="12">
        <v>5</v>
      </c>
      <c r="J478" s="12" t="str">
        <f t="shared" si="0"/>
        <v>1 - Spring</v>
      </c>
      <c r="K478" s="1"/>
      <c r="L478" s="1"/>
      <c r="M478" s="1"/>
      <c r="N478" s="12" t="s">
        <v>2677</v>
      </c>
      <c r="O478" s="1" t="s">
        <v>156</v>
      </c>
      <c r="P478" s="1"/>
      <c r="Q478" s="1"/>
      <c r="R478" s="1"/>
      <c r="S478" s="1"/>
      <c r="T478" s="1"/>
      <c r="U478" s="1"/>
      <c r="V478" s="1"/>
      <c r="W478" s="1"/>
      <c r="X478" s="1"/>
      <c r="Y478" s="13">
        <v>28.775587000000002</v>
      </c>
      <c r="Z478" s="13">
        <v>-82.767021001000003</v>
      </c>
      <c r="AA478" s="1"/>
      <c r="AB478" s="1"/>
      <c r="AC478" s="1"/>
      <c r="AD478" s="1"/>
      <c r="AE478" s="1"/>
      <c r="AF478" s="1"/>
      <c r="AG478" s="1"/>
      <c r="AH478" s="1"/>
      <c r="AI478" s="1"/>
      <c r="AJ478" s="1"/>
      <c r="AK478" s="1"/>
      <c r="AL478" s="1"/>
      <c r="AM478" s="1"/>
    </row>
    <row r="479" spans="1:39" ht="14.25" customHeight="1" x14ac:dyDescent="0.55000000000000004">
      <c r="A479" s="12">
        <v>478</v>
      </c>
      <c r="B479" s="1" t="s">
        <v>19</v>
      </c>
      <c r="C479" s="1" t="s">
        <v>173</v>
      </c>
      <c r="D479" s="1" t="s">
        <v>174</v>
      </c>
      <c r="E479" s="1" t="s">
        <v>22</v>
      </c>
      <c r="F479" s="12" t="s">
        <v>2870</v>
      </c>
      <c r="G479" s="2">
        <v>42520</v>
      </c>
      <c r="H479" s="12">
        <v>2016</v>
      </c>
      <c r="I479" s="12">
        <v>5</v>
      </c>
      <c r="J479" s="12" t="str">
        <f t="shared" si="0"/>
        <v>1 - Spring</v>
      </c>
      <c r="K479" s="1"/>
      <c r="L479" s="1"/>
      <c r="M479" s="1"/>
      <c r="N479" s="12" t="s">
        <v>2681</v>
      </c>
      <c r="O479" s="1" t="s">
        <v>156</v>
      </c>
      <c r="P479" s="1"/>
      <c r="Q479" s="1"/>
      <c r="R479" s="1"/>
      <c r="S479" s="1"/>
      <c r="T479" s="1"/>
      <c r="U479" s="1"/>
      <c r="V479" s="1"/>
      <c r="W479" s="1"/>
      <c r="X479" s="1"/>
      <c r="Y479" s="13">
        <v>28.770720000000001</v>
      </c>
      <c r="Z479" s="13">
        <v>-82.797750999999906</v>
      </c>
      <c r="AA479" s="1"/>
      <c r="AB479" s="1"/>
      <c r="AC479" s="1"/>
      <c r="AD479" s="1"/>
      <c r="AE479" s="1"/>
      <c r="AF479" s="1"/>
      <c r="AG479" s="1"/>
      <c r="AH479" s="1"/>
      <c r="AI479" s="1"/>
      <c r="AJ479" s="1"/>
      <c r="AK479" s="1"/>
      <c r="AL479" s="1"/>
      <c r="AM479" s="1"/>
    </row>
    <row r="480" spans="1:39" ht="14.25" customHeight="1" x14ac:dyDescent="0.55000000000000004">
      <c r="A480" s="12">
        <v>479</v>
      </c>
      <c r="B480" s="1" t="s">
        <v>19</v>
      </c>
      <c r="C480" s="1" t="s">
        <v>173</v>
      </c>
      <c r="D480" s="1" t="s">
        <v>174</v>
      </c>
      <c r="E480" s="1" t="s">
        <v>22</v>
      </c>
      <c r="F480" s="12" t="s">
        <v>2870</v>
      </c>
      <c r="G480" s="2">
        <v>42521</v>
      </c>
      <c r="H480" s="12">
        <v>2016</v>
      </c>
      <c r="I480" s="12">
        <v>5</v>
      </c>
      <c r="J480" s="12" t="str">
        <f t="shared" si="0"/>
        <v>1 - Spring</v>
      </c>
      <c r="K480" s="1"/>
      <c r="L480" s="1"/>
      <c r="M480" s="1"/>
      <c r="N480" s="12" t="s">
        <v>2675</v>
      </c>
      <c r="O480" s="1" t="s">
        <v>179</v>
      </c>
      <c r="P480" s="1"/>
      <c r="Q480" s="1"/>
      <c r="R480" s="1"/>
      <c r="S480" s="1"/>
      <c r="T480" s="1"/>
      <c r="U480" s="1"/>
      <c r="V480" s="1"/>
      <c r="W480" s="1"/>
      <c r="X480" s="1"/>
      <c r="Y480" s="13">
        <v>28.737076000999998</v>
      </c>
      <c r="Z480" s="13">
        <v>-82.747382999999999</v>
      </c>
      <c r="AA480" s="1"/>
      <c r="AB480" s="1"/>
      <c r="AC480" s="1"/>
      <c r="AD480" s="1"/>
      <c r="AE480" s="1"/>
      <c r="AF480" s="1"/>
      <c r="AG480" s="1"/>
      <c r="AH480" s="1"/>
      <c r="AI480" s="1"/>
      <c r="AJ480" s="1"/>
      <c r="AK480" s="1"/>
      <c r="AL480" s="1"/>
      <c r="AM480" s="1"/>
    </row>
    <row r="481" spans="1:39" ht="14.25" customHeight="1" x14ac:dyDescent="0.55000000000000004">
      <c r="A481" s="12">
        <v>480</v>
      </c>
      <c r="B481" s="1" t="s">
        <v>19</v>
      </c>
      <c r="C481" s="1" t="s">
        <v>173</v>
      </c>
      <c r="D481" s="1" t="s">
        <v>174</v>
      </c>
      <c r="E481" s="1" t="s">
        <v>22</v>
      </c>
      <c r="F481" s="12" t="s">
        <v>2870</v>
      </c>
      <c r="G481" s="2">
        <v>42521</v>
      </c>
      <c r="H481" s="12">
        <v>2016</v>
      </c>
      <c r="I481" s="12">
        <v>5</v>
      </c>
      <c r="J481" s="12" t="str">
        <f t="shared" si="0"/>
        <v>1 - Spring</v>
      </c>
      <c r="K481" s="1"/>
      <c r="L481" s="1"/>
      <c r="M481" s="1"/>
      <c r="N481" s="12" t="s">
        <v>2676</v>
      </c>
      <c r="O481" s="1" t="s">
        <v>179</v>
      </c>
      <c r="P481" s="1"/>
      <c r="Q481" s="1"/>
      <c r="R481" s="1"/>
      <c r="S481" s="1"/>
      <c r="T481" s="1"/>
      <c r="U481" s="1"/>
      <c r="V481" s="1"/>
      <c r="W481" s="1"/>
      <c r="X481" s="1"/>
      <c r="Y481" s="13">
        <v>28.7369290010001</v>
      </c>
      <c r="Z481" s="13">
        <v>-82.746826999999897</v>
      </c>
      <c r="AA481" s="1"/>
      <c r="AB481" s="1"/>
      <c r="AC481" s="1"/>
      <c r="AD481" s="1"/>
      <c r="AE481" s="1"/>
      <c r="AF481" s="1"/>
      <c r="AG481" s="1"/>
      <c r="AH481" s="1"/>
      <c r="AI481" s="1"/>
      <c r="AJ481" s="1"/>
      <c r="AK481" s="1"/>
      <c r="AL481" s="1"/>
      <c r="AM481" s="1"/>
    </row>
    <row r="482" spans="1:39" ht="14.25" customHeight="1" x14ac:dyDescent="0.55000000000000004">
      <c r="A482" s="12">
        <v>481</v>
      </c>
      <c r="B482" s="1" t="s">
        <v>19</v>
      </c>
      <c r="C482" s="1" t="s">
        <v>173</v>
      </c>
      <c r="D482" s="1" t="s">
        <v>174</v>
      </c>
      <c r="E482" s="1" t="s">
        <v>22</v>
      </c>
      <c r="F482" s="12" t="s">
        <v>2870</v>
      </c>
      <c r="G482" s="2">
        <v>42521</v>
      </c>
      <c r="H482" s="12">
        <v>2016</v>
      </c>
      <c r="I482" s="12">
        <v>5</v>
      </c>
      <c r="J482" s="12" t="str">
        <f t="shared" si="0"/>
        <v>1 - Spring</v>
      </c>
      <c r="K482" s="1"/>
      <c r="L482" s="1"/>
      <c r="M482" s="1"/>
      <c r="N482" s="12" t="s">
        <v>2676</v>
      </c>
      <c r="O482" s="1" t="s">
        <v>179</v>
      </c>
      <c r="P482" s="1"/>
      <c r="Q482" s="1"/>
      <c r="R482" s="1"/>
      <c r="S482" s="1"/>
      <c r="T482" s="1"/>
      <c r="U482" s="1"/>
      <c r="V482" s="1"/>
      <c r="W482" s="1"/>
      <c r="X482" s="1"/>
      <c r="Y482" s="13">
        <v>28.737133</v>
      </c>
      <c r="Z482" s="13">
        <v>-82.745858001000002</v>
      </c>
      <c r="AA482" s="1"/>
      <c r="AB482" s="1"/>
      <c r="AC482" s="1"/>
      <c r="AD482" s="1"/>
      <c r="AE482" s="1"/>
      <c r="AF482" s="1"/>
      <c r="AG482" s="1"/>
      <c r="AH482" s="1"/>
      <c r="AI482" s="1"/>
      <c r="AJ482" s="1"/>
      <c r="AK482" s="1"/>
      <c r="AL482" s="1"/>
      <c r="AM482" s="1"/>
    </row>
    <row r="483" spans="1:39" ht="14.25" customHeight="1" x14ac:dyDescent="0.55000000000000004">
      <c r="A483" s="12">
        <v>482</v>
      </c>
      <c r="B483" s="1" t="s">
        <v>19</v>
      </c>
      <c r="C483" s="1" t="s">
        <v>173</v>
      </c>
      <c r="D483" s="1" t="s">
        <v>174</v>
      </c>
      <c r="E483" s="1" t="s">
        <v>22</v>
      </c>
      <c r="F483" s="12" t="s">
        <v>2870</v>
      </c>
      <c r="G483" s="2">
        <v>42521</v>
      </c>
      <c r="H483" s="12">
        <v>2016</v>
      </c>
      <c r="I483" s="12">
        <v>5</v>
      </c>
      <c r="J483" s="12" t="str">
        <f t="shared" si="0"/>
        <v>1 - Spring</v>
      </c>
      <c r="K483" s="1"/>
      <c r="L483" s="1"/>
      <c r="M483" s="1"/>
      <c r="N483" s="12" t="s">
        <v>2677</v>
      </c>
      <c r="O483" s="1" t="s">
        <v>179</v>
      </c>
      <c r="P483" s="1"/>
      <c r="Q483" s="1"/>
      <c r="R483" s="1"/>
      <c r="S483" s="1"/>
      <c r="T483" s="1"/>
      <c r="U483" s="1"/>
      <c r="V483" s="1"/>
      <c r="W483" s="1"/>
      <c r="X483" s="1"/>
      <c r="Y483" s="13">
        <v>28.7374580000001</v>
      </c>
      <c r="Z483" s="13">
        <v>-82.744861999999998</v>
      </c>
      <c r="AA483" s="1"/>
      <c r="AB483" s="1"/>
      <c r="AC483" s="1"/>
      <c r="AD483" s="1"/>
      <c r="AE483" s="1"/>
      <c r="AF483" s="1"/>
      <c r="AG483" s="1"/>
      <c r="AH483" s="1"/>
      <c r="AI483" s="1"/>
      <c r="AJ483" s="1"/>
      <c r="AK483" s="1"/>
      <c r="AL483" s="1"/>
      <c r="AM483" s="1"/>
    </row>
    <row r="484" spans="1:39" ht="14.25" customHeight="1" x14ac:dyDescent="0.55000000000000004">
      <c r="A484" s="12">
        <v>483</v>
      </c>
      <c r="B484" s="1" t="s">
        <v>19</v>
      </c>
      <c r="C484" s="1" t="s">
        <v>173</v>
      </c>
      <c r="D484" s="1" t="s">
        <v>174</v>
      </c>
      <c r="E484" s="1" t="s">
        <v>22</v>
      </c>
      <c r="F484" s="12" t="s">
        <v>2870</v>
      </c>
      <c r="G484" s="2">
        <v>42521</v>
      </c>
      <c r="H484" s="12">
        <v>2016</v>
      </c>
      <c r="I484" s="12">
        <v>5</v>
      </c>
      <c r="J484" s="12" t="str">
        <f t="shared" si="0"/>
        <v>1 - Spring</v>
      </c>
      <c r="K484" s="1"/>
      <c r="L484" s="1"/>
      <c r="M484" s="1"/>
      <c r="N484" s="12" t="s">
        <v>2678</v>
      </c>
      <c r="O484" s="1" t="s">
        <v>156</v>
      </c>
      <c r="P484" s="1"/>
      <c r="Q484" s="1"/>
      <c r="R484" s="1"/>
      <c r="S484" s="1"/>
      <c r="T484" s="1"/>
      <c r="U484" s="1"/>
      <c r="V484" s="1"/>
      <c r="W484" s="1"/>
      <c r="X484" s="1"/>
      <c r="Y484" s="13">
        <v>28.7372540000001</v>
      </c>
      <c r="Z484" s="13">
        <v>-82.744338999999997</v>
      </c>
      <c r="AA484" s="1"/>
      <c r="AB484" s="1"/>
      <c r="AC484" s="1"/>
      <c r="AD484" s="1"/>
      <c r="AE484" s="1"/>
      <c r="AF484" s="1"/>
      <c r="AG484" s="1"/>
      <c r="AH484" s="1"/>
      <c r="AI484" s="1"/>
      <c r="AJ484" s="1"/>
      <c r="AK484" s="1"/>
      <c r="AL484" s="1"/>
      <c r="AM484" s="1"/>
    </row>
    <row r="485" spans="1:39" ht="14.25" customHeight="1" x14ac:dyDescent="0.55000000000000004">
      <c r="A485" s="12">
        <v>484</v>
      </c>
      <c r="B485" s="1" t="s">
        <v>19</v>
      </c>
      <c r="C485" s="1" t="s">
        <v>173</v>
      </c>
      <c r="D485" s="1" t="s">
        <v>174</v>
      </c>
      <c r="E485" s="1" t="s">
        <v>22</v>
      </c>
      <c r="F485" s="12" t="s">
        <v>2870</v>
      </c>
      <c r="G485" s="2">
        <v>42521</v>
      </c>
      <c r="H485" s="12">
        <v>2016</v>
      </c>
      <c r="I485" s="12">
        <v>5</v>
      </c>
      <c r="J485" s="12" t="str">
        <f t="shared" si="0"/>
        <v>1 - Spring</v>
      </c>
      <c r="K485" s="1"/>
      <c r="L485" s="1"/>
      <c r="M485" s="1"/>
      <c r="N485" s="12" t="s">
        <v>2678</v>
      </c>
      <c r="O485" s="1" t="s">
        <v>179</v>
      </c>
      <c r="P485" s="1"/>
      <c r="Q485" s="1"/>
      <c r="R485" s="1"/>
      <c r="S485" s="1"/>
      <c r="T485" s="1"/>
      <c r="U485" s="1"/>
      <c r="V485" s="1"/>
      <c r="W485" s="1"/>
      <c r="X485" s="1"/>
      <c r="Y485" s="13">
        <v>28.737523000000099</v>
      </c>
      <c r="Z485" s="13">
        <v>-82.743933999999996</v>
      </c>
      <c r="AA485" s="1"/>
      <c r="AB485" s="1"/>
      <c r="AC485" s="1"/>
      <c r="AD485" s="1"/>
      <c r="AE485" s="1"/>
      <c r="AF485" s="1"/>
      <c r="AG485" s="1"/>
      <c r="AH485" s="1"/>
      <c r="AI485" s="1"/>
      <c r="AJ485" s="1"/>
      <c r="AK485" s="1"/>
      <c r="AL485" s="1"/>
      <c r="AM485" s="1"/>
    </row>
    <row r="486" spans="1:39" ht="14.25" customHeight="1" x14ac:dyDescent="0.55000000000000004">
      <c r="A486" s="12">
        <v>485</v>
      </c>
      <c r="B486" s="1" t="s">
        <v>19</v>
      </c>
      <c r="C486" s="1" t="s">
        <v>173</v>
      </c>
      <c r="D486" s="1" t="s">
        <v>174</v>
      </c>
      <c r="E486" s="1" t="s">
        <v>22</v>
      </c>
      <c r="F486" s="12" t="s">
        <v>2870</v>
      </c>
      <c r="G486" s="2">
        <v>42521</v>
      </c>
      <c r="H486" s="12">
        <v>2016</v>
      </c>
      <c r="I486" s="12">
        <v>5</v>
      </c>
      <c r="J486" s="12" t="str">
        <f t="shared" si="0"/>
        <v>1 - Spring</v>
      </c>
      <c r="K486" s="1"/>
      <c r="L486" s="1"/>
      <c r="M486" s="1"/>
      <c r="N486" s="12" t="s">
        <v>2679</v>
      </c>
      <c r="O486" s="1" t="s">
        <v>179</v>
      </c>
      <c r="P486" s="1"/>
      <c r="Q486" s="1"/>
      <c r="R486" s="1"/>
      <c r="S486" s="1"/>
      <c r="T486" s="1"/>
      <c r="U486" s="1"/>
      <c r="V486" s="1"/>
      <c r="W486" s="1"/>
      <c r="X486" s="1"/>
      <c r="Y486" s="13">
        <v>28.737819000000101</v>
      </c>
      <c r="Z486" s="13">
        <v>-82.743643000000006</v>
      </c>
      <c r="AA486" s="1"/>
      <c r="AB486" s="1"/>
      <c r="AC486" s="1"/>
      <c r="AD486" s="1"/>
      <c r="AE486" s="1"/>
      <c r="AF486" s="1"/>
      <c r="AG486" s="1"/>
      <c r="AH486" s="1"/>
      <c r="AI486" s="1"/>
      <c r="AJ486" s="1"/>
      <c r="AK486" s="1"/>
      <c r="AL486" s="1"/>
      <c r="AM486" s="1"/>
    </row>
    <row r="487" spans="1:39" ht="14.25" customHeight="1" x14ac:dyDescent="0.55000000000000004">
      <c r="A487" s="12">
        <v>486</v>
      </c>
      <c r="B487" s="1" t="s">
        <v>19</v>
      </c>
      <c r="C487" s="1" t="s">
        <v>173</v>
      </c>
      <c r="D487" s="1" t="s">
        <v>174</v>
      </c>
      <c r="E487" s="1" t="s">
        <v>22</v>
      </c>
      <c r="F487" s="12" t="s">
        <v>2870</v>
      </c>
      <c r="G487" s="2">
        <v>42521</v>
      </c>
      <c r="H487" s="12">
        <v>2016</v>
      </c>
      <c r="I487" s="12">
        <v>5</v>
      </c>
      <c r="J487" s="12" t="str">
        <f t="shared" si="0"/>
        <v>1 - Spring</v>
      </c>
      <c r="K487" s="1"/>
      <c r="L487" s="1"/>
      <c r="M487" s="1"/>
      <c r="N487" s="12" t="s">
        <v>2679</v>
      </c>
      <c r="O487" s="1" t="s">
        <v>179</v>
      </c>
      <c r="P487" s="1"/>
      <c r="Q487" s="1"/>
      <c r="R487" s="1"/>
      <c r="S487" s="1"/>
      <c r="T487" s="1"/>
      <c r="U487" s="1"/>
      <c r="V487" s="1"/>
      <c r="W487" s="1"/>
      <c r="X487" s="1"/>
      <c r="Y487" s="13">
        <v>28.737831</v>
      </c>
      <c r="Z487" s="13">
        <v>-82.743627999999902</v>
      </c>
      <c r="AA487" s="1"/>
      <c r="AB487" s="1"/>
      <c r="AC487" s="1"/>
      <c r="AD487" s="1"/>
      <c r="AE487" s="1"/>
      <c r="AF487" s="1"/>
      <c r="AG487" s="1"/>
      <c r="AH487" s="1"/>
      <c r="AI487" s="1"/>
      <c r="AJ487" s="1"/>
      <c r="AK487" s="1"/>
      <c r="AL487" s="1"/>
      <c r="AM487" s="1"/>
    </row>
    <row r="488" spans="1:39" ht="14.25" customHeight="1" x14ac:dyDescent="0.55000000000000004">
      <c r="A488" s="12">
        <v>487</v>
      </c>
      <c r="B488" s="1" t="s">
        <v>19</v>
      </c>
      <c r="C488" s="1" t="s">
        <v>173</v>
      </c>
      <c r="D488" s="1" t="s">
        <v>174</v>
      </c>
      <c r="E488" s="1" t="s">
        <v>22</v>
      </c>
      <c r="F488" s="12" t="s">
        <v>2870</v>
      </c>
      <c r="G488" s="2">
        <v>42521</v>
      </c>
      <c r="H488" s="12">
        <v>2016</v>
      </c>
      <c r="I488" s="12">
        <v>5</v>
      </c>
      <c r="J488" s="12" t="str">
        <f t="shared" si="0"/>
        <v>1 - Spring</v>
      </c>
      <c r="K488" s="1"/>
      <c r="L488" s="1"/>
      <c r="M488" s="1"/>
      <c r="N488" s="12" t="s">
        <v>2679</v>
      </c>
      <c r="O488" s="1" t="s">
        <v>179</v>
      </c>
      <c r="P488" s="1"/>
      <c r="Q488" s="1"/>
      <c r="R488" s="1"/>
      <c r="S488" s="1"/>
      <c r="T488" s="1"/>
      <c r="U488" s="1"/>
      <c r="V488" s="1"/>
      <c r="W488" s="1"/>
      <c r="X488" s="1"/>
      <c r="Y488" s="13">
        <v>28.737997000000099</v>
      </c>
      <c r="Z488" s="13">
        <v>-82.743352999999999</v>
      </c>
      <c r="AA488" s="1"/>
      <c r="AB488" s="1"/>
      <c r="AC488" s="1"/>
      <c r="AD488" s="1"/>
      <c r="AE488" s="1"/>
      <c r="AF488" s="1"/>
      <c r="AG488" s="1"/>
      <c r="AH488" s="1"/>
      <c r="AI488" s="1"/>
      <c r="AJ488" s="1"/>
      <c r="AK488" s="1"/>
      <c r="AL488" s="1"/>
      <c r="AM488" s="1"/>
    </row>
    <row r="489" spans="1:39" ht="14.25" customHeight="1" x14ac:dyDescent="0.55000000000000004">
      <c r="A489" s="12">
        <v>488</v>
      </c>
      <c r="B489" s="1" t="s">
        <v>19</v>
      </c>
      <c r="C489" s="1" t="s">
        <v>173</v>
      </c>
      <c r="D489" s="1" t="s">
        <v>174</v>
      </c>
      <c r="E489" s="1" t="s">
        <v>22</v>
      </c>
      <c r="F489" s="12" t="s">
        <v>2870</v>
      </c>
      <c r="G489" s="2">
        <v>42521</v>
      </c>
      <c r="H489" s="12">
        <v>2016</v>
      </c>
      <c r="I489" s="12">
        <v>5</v>
      </c>
      <c r="J489" s="12" t="str">
        <f t="shared" si="0"/>
        <v>1 - Spring</v>
      </c>
      <c r="K489" s="1"/>
      <c r="L489" s="1"/>
      <c r="M489" s="1"/>
      <c r="N489" s="12" t="s">
        <v>2679</v>
      </c>
      <c r="O489" s="1" t="s">
        <v>179</v>
      </c>
      <c r="P489" s="1"/>
      <c r="Q489" s="1"/>
      <c r="R489" s="1"/>
      <c r="S489" s="1"/>
      <c r="T489" s="1"/>
      <c r="U489" s="1"/>
      <c r="V489" s="1"/>
      <c r="W489" s="1"/>
      <c r="X489" s="1"/>
      <c r="Y489" s="13">
        <v>28.738319001000001</v>
      </c>
      <c r="Z489" s="13">
        <v>-82.7431290009999</v>
      </c>
      <c r="AA489" s="1"/>
      <c r="AB489" s="1"/>
      <c r="AC489" s="1"/>
      <c r="AD489" s="1"/>
      <c r="AE489" s="1"/>
      <c r="AF489" s="1"/>
      <c r="AG489" s="1"/>
      <c r="AH489" s="1"/>
      <c r="AI489" s="1"/>
      <c r="AJ489" s="1"/>
      <c r="AK489" s="1"/>
      <c r="AL489" s="1"/>
      <c r="AM489" s="1"/>
    </row>
    <row r="490" spans="1:39" ht="14.25" customHeight="1" x14ac:dyDescent="0.55000000000000004">
      <c r="A490" s="12">
        <v>489</v>
      </c>
      <c r="B490" s="1" t="s">
        <v>19</v>
      </c>
      <c r="C490" s="1" t="s">
        <v>173</v>
      </c>
      <c r="D490" s="1" t="s">
        <v>174</v>
      </c>
      <c r="E490" s="1" t="s">
        <v>22</v>
      </c>
      <c r="F490" s="12" t="s">
        <v>2870</v>
      </c>
      <c r="G490" s="2">
        <v>42521</v>
      </c>
      <c r="H490" s="12">
        <v>2016</v>
      </c>
      <c r="I490" s="12">
        <v>5</v>
      </c>
      <c r="J490" s="12" t="str">
        <f t="shared" si="0"/>
        <v>1 - Spring</v>
      </c>
      <c r="K490" s="1"/>
      <c r="L490" s="1"/>
      <c r="M490" s="1"/>
      <c r="N490" s="12" t="s">
        <v>2679</v>
      </c>
      <c r="O490" s="1" t="s">
        <v>179</v>
      </c>
      <c r="P490" s="1"/>
      <c r="Q490" s="1"/>
      <c r="R490" s="1"/>
      <c r="S490" s="1"/>
      <c r="T490" s="1"/>
      <c r="U490" s="1"/>
      <c r="V490" s="1"/>
      <c r="W490" s="1"/>
      <c r="X490" s="1"/>
      <c r="Y490" s="13">
        <v>28.738341000999998</v>
      </c>
      <c r="Z490" s="13">
        <v>-82.743110999999899</v>
      </c>
      <c r="AA490" s="1"/>
      <c r="AB490" s="1"/>
      <c r="AC490" s="1"/>
      <c r="AD490" s="1"/>
      <c r="AE490" s="1"/>
      <c r="AF490" s="1"/>
      <c r="AG490" s="1"/>
      <c r="AH490" s="1"/>
      <c r="AI490" s="1"/>
      <c r="AJ490" s="1"/>
      <c r="AK490" s="1"/>
      <c r="AL490" s="1"/>
      <c r="AM490" s="1"/>
    </row>
    <row r="491" spans="1:39" ht="14.25" customHeight="1" x14ac:dyDescent="0.55000000000000004">
      <c r="A491" s="12">
        <v>490</v>
      </c>
      <c r="B491" s="1" t="s">
        <v>19</v>
      </c>
      <c r="C491" s="1" t="s">
        <v>173</v>
      </c>
      <c r="D491" s="1" t="s">
        <v>174</v>
      </c>
      <c r="E491" s="1" t="s">
        <v>22</v>
      </c>
      <c r="F491" s="12" t="s">
        <v>2870</v>
      </c>
      <c r="G491" s="2">
        <v>42521</v>
      </c>
      <c r="H491" s="12">
        <v>2016</v>
      </c>
      <c r="I491" s="12">
        <v>5</v>
      </c>
      <c r="J491" s="12" t="str">
        <f t="shared" si="0"/>
        <v>1 - Spring</v>
      </c>
      <c r="K491" s="1"/>
      <c r="L491" s="1"/>
      <c r="M491" s="1"/>
      <c r="N491" s="12" t="s">
        <v>2874</v>
      </c>
      <c r="O491" s="1" t="s">
        <v>179</v>
      </c>
      <c r="P491" s="1"/>
      <c r="Q491" s="1"/>
      <c r="R491" s="1"/>
      <c r="S491" s="1"/>
      <c r="T491" s="1"/>
      <c r="U491" s="1"/>
      <c r="V491" s="1"/>
      <c r="W491" s="1"/>
      <c r="X491" s="1"/>
      <c r="Y491" s="13">
        <v>28.739188001000102</v>
      </c>
      <c r="Z491" s="13">
        <v>-82.742497999999998</v>
      </c>
      <c r="AA491" s="1"/>
      <c r="AB491" s="1"/>
      <c r="AC491" s="1"/>
      <c r="AD491" s="1"/>
      <c r="AE491" s="1"/>
      <c r="AF491" s="1"/>
      <c r="AG491" s="1"/>
      <c r="AH491" s="1"/>
      <c r="AI491" s="1"/>
      <c r="AJ491" s="1"/>
      <c r="AK491" s="1"/>
      <c r="AL491" s="1"/>
      <c r="AM491" s="1"/>
    </row>
    <row r="492" spans="1:39" ht="14.25" customHeight="1" x14ac:dyDescent="0.55000000000000004">
      <c r="A492" s="12">
        <v>491</v>
      </c>
      <c r="B492" s="1" t="s">
        <v>19</v>
      </c>
      <c r="C492" s="1" t="s">
        <v>173</v>
      </c>
      <c r="D492" s="1" t="s">
        <v>174</v>
      </c>
      <c r="E492" s="1" t="s">
        <v>22</v>
      </c>
      <c r="F492" s="12" t="s">
        <v>2870</v>
      </c>
      <c r="G492" s="2">
        <v>42521</v>
      </c>
      <c r="H492" s="12">
        <v>2016</v>
      </c>
      <c r="I492" s="12">
        <v>5</v>
      </c>
      <c r="J492" s="12" t="str">
        <f t="shared" si="0"/>
        <v>1 - Spring</v>
      </c>
      <c r="K492" s="1"/>
      <c r="L492" s="1"/>
      <c r="M492" s="1"/>
      <c r="N492" s="12" t="s">
        <v>2681</v>
      </c>
      <c r="O492" s="1" t="s">
        <v>156</v>
      </c>
      <c r="P492" s="1"/>
      <c r="Q492" s="1"/>
      <c r="R492" s="1"/>
      <c r="S492" s="1"/>
      <c r="T492" s="1"/>
      <c r="U492" s="1"/>
      <c r="V492" s="1"/>
      <c r="W492" s="1"/>
      <c r="X492" s="1"/>
      <c r="Y492" s="13">
        <v>28.7385400000001</v>
      </c>
      <c r="Z492" s="13">
        <v>-82.742588999999995</v>
      </c>
      <c r="AA492" s="1"/>
      <c r="AB492" s="1"/>
      <c r="AC492" s="1"/>
      <c r="AD492" s="1"/>
      <c r="AE492" s="1"/>
      <c r="AF492" s="1"/>
      <c r="AG492" s="1"/>
      <c r="AH492" s="1"/>
      <c r="AI492" s="1"/>
      <c r="AJ492" s="1"/>
      <c r="AK492" s="1"/>
      <c r="AL492" s="1"/>
      <c r="AM492" s="1"/>
    </row>
    <row r="493" spans="1:39" ht="14.25" customHeight="1" x14ac:dyDescent="0.55000000000000004">
      <c r="A493" s="12">
        <v>492</v>
      </c>
      <c r="B493" s="1" t="s">
        <v>19</v>
      </c>
      <c r="C493" s="1" t="s">
        <v>173</v>
      </c>
      <c r="D493" s="1" t="s">
        <v>174</v>
      </c>
      <c r="E493" s="1" t="s">
        <v>22</v>
      </c>
      <c r="F493" s="12" t="s">
        <v>2870</v>
      </c>
      <c r="G493" s="2">
        <v>42521</v>
      </c>
      <c r="H493" s="12">
        <v>2016</v>
      </c>
      <c r="I493" s="12">
        <v>5</v>
      </c>
      <c r="J493" s="12" t="str">
        <f t="shared" si="0"/>
        <v>1 - Spring</v>
      </c>
      <c r="K493" s="1"/>
      <c r="L493" s="1"/>
      <c r="M493" s="1"/>
      <c r="N493" s="12" t="s">
        <v>2692</v>
      </c>
      <c r="O493" s="1" t="s">
        <v>179</v>
      </c>
      <c r="P493" s="1"/>
      <c r="Q493" s="1"/>
      <c r="R493" s="1"/>
      <c r="S493" s="1"/>
      <c r="T493" s="1"/>
      <c r="U493" s="1"/>
      <c r="V493" s="1"/>
      <c r="W493" s="1"/>
      <c r="X493" s="1"/>
      <c r="Y493" s="13">
        <v>28.742090000000101</v>
      </c>
      <c r="Z493" s="13">
        <v>-82.735488000000004</v>
      </c>
      <c r="AA493" s="1"/>
      <c r="AB493" s="1"/>
      <c r="AC493" s="1"/>
      <c r="AD493" s="1"/>
      <c r="AE493" s="1"/>
      <c r="AF493" s="1"/>
      <c r="AG493" s="1"/>
      <c r="AH493" s="1"/>
      <c r="AI493" s="1"/>
      <c r="AJ493" s="1"/>
      <c r="AK493" s="1"/>
      <c r="AL493" s="1"/>
      <c r="AM493" s="1"/>
    </row>
    <row r="494" spans="1:39" ht="14.25" customHeight="1" x14ac:dyDescent="0.55000000000000004">
      <c r="A494" s="12">
        <v>493</v>
      </c>
      <c r="B494" s="1" t="s">
        <v>19</v>
      </c>
      <c r="C494" s="1" t="s">
        <v>173</v>
      </c>
      <c r="D494" s="1" t="s">
        <v>174</v>
      </c>
      <c r="E494" s="1" t="s">
        <v>22</v>
      </c>
      <c r="F494" s="12" t="s">
        <v>2870</v>
      </c>
      <c r="G494" s="2">
        <v>42521</v>
      </c>
      <c r="H494" s="12">
        <v>2016</v>
      </c>
      <c r="I494" s="12">
        <v>5</v>
      </c>
      <c r="J494" s="12" t="str">
        <f t="shared" si="0"/>
        <v>1 - Spring</v>
      </c>
      <c r="K494" s="1"/>
      <c r="L494" s="1"/>
      <c r="M494" s="1"/>
      <c r="N494" s="12" t="s">
        <v>2693</v>
      </c>
      <c r="O494" s="1" t="s">
        <v>179</v>
      </c>
      <c r="P494" s="1"/>
      <c r="Q494" s="1"/>
      <c r="R494" s="1"/>
      <c r="S494" s="1"/>
      <c r="T494" s="1"/>
      <c r="U494" s="1"/>
      <c r="V494" s="1"/>
      <c r="W494" s="1"/>
      <c r="X494" s="1"/>
      <c r="Y494" s="13">
        <v>28.744188000000101</v>
      </c>
      <c r="Z494" s="13">
        <v>-82.735003999</v>
      </c>
      <c r="AA494" s="1"/>
      <c r="AB494" s="1"/>
      <c r="AC494" s="1"/>
      <c r="AD494" s="1"/>
      <c r="AE494" s="1"/>
      <c r="AF494" s="1"/>
      <c r="AG494" s="1"/>
      <c r="AH494" s="1"/>
      <c r="AI494" s="1"/>
      <c r="AJ494" s="1"/>
      <c r="AK494" s="1"/>
      <c r="AL494" s="1"/>
      <c r="AM494" s="1"/>
    </row>
    <row r="495" spans="1:39" ht="14.25" customHeight="1" x14ac:dyDescent="0.55000000000000004">
      <c r="A495" s="12">
        <v>494</v>
      </c>
      <c r="B495" s="1" t="s">
        <v>19</v>
      </c>
      <c r="C495" s="1" t="s">
        <v>173</v>
      </c>
      <c r="D495" s="1" t="s">
        <v>174</v>
      </c>
      <c r="E495" s="1" t="s">
        <v>22</v>
      </c>
      <c r="F495" s="12" t="s">
        <v>2870</v>
      </c>
      <c r="G495" s="2">
        <v>42521</v>
      </c>
      <c r="H495" s="12">
        <v>2016</v>
      </c>
      <c r="I495" s="12">
        <v>5</v>
      </c>
      <c r="J495" s="12" t="str">
        <f t="shared" si="0"/>
        <v>1 - Spring</v>
      </c>
      <c r="K495" s="1"/>
      <c r="L495" s="1"/>
      <c r="M495" s="1"/>
      <c r="N495" s="12" t="s">
        <v>2875</v>
      </c>
      <c r="O495" s="1" t="s">
        <v>179</v>
      </c>
      <c r="P495" s="1"/>
      <c r="Q495" s="1"/>
      <c r="R495" s="1"/>
      <c r="S495" s="1"/>
      <c r="T495" s="1"/>
      <c r="U495" s="1"/>
      <c r="V495" s="1"/>
      <c r="W495" s="1"/>
      <c r="X495" s="1"/>
      <c r="Y495" s="13">
        <v>28.739089</v>
      </c>
      <c r="Z495" s="13">
        <v>-82.746904999999998</v>
      </c>
      <c r="AA495" s="1"/>
      <c r="AB495" s="1"/>
      <c r="AC495" s="1"/>
      <c r="AD495" s="1"/>
      <c r="AE495" s="1"/>
      <c r="AF495" s="1"/>
      <c r="AG495" s="1"/>
      <c r="AH495" s="1"/>
      <c r="AI495" s="1"/>
      <c r="AJ495" s="1"/>
      <c r="AK495" s="1"/>
      <c r="AL495" s="1"/>
      <c r="AM495" s="1"/>
    </row>
    <row r="496" spans="1:39" ht="14.25" customHeight="1" x14ac:dyDescent="0.55000000000000004">
      <c r="A496" s="12">
        <v>495</v>
      </c>
      <c r="B496" s="1" t="s">
        <v>19</v>
      </c>
      <c r="C496" s="1" t="s">
        <v>173</v>
      </c>
      <c r="D496" s="1" t="s">
        <v>174</v>
      </c>
      <c r="E496" s="1" t="s">
        <v>22</v>
      </c>
      <c r="F496" s="12" t="s">
        <v>2870</v>
      </c>
      <c r="G496" s="2">
        <v>42521</v>
      </c>
      <c r="H496" s="12">
        <v>2016</v>
      </c>
      <c r="I496" s="12">
        <v>5</v>
      </c>
      <c r="J496" s="12" t="str">
        <f t="shared" si="0"/>
        <v>1 - Spring</v>
      </c>
      <c r="K496" s="1"/>
      <c r="L496" s="1"/>
      <c r="M496" s="1"/>
      <c r="N496" s="12" t="s">
        <v>2804</v>
      </c>
      <c r="O496" s="1" t="s">
        <v>179</v>
      </c>
      <c r="P496" s="1"/>
      <c r="Q496" s="1"/>
      <c r="R496" s="1"/>
      <c r="S496" s="1"/>
      <c r="T496" s="1"/>
      <c r="U496" s="1"/>
      <c r="V496" s="1"/>
      <c r="W496" s="1"/>
      <c r="X496" s="1"/>
      <c r="Y496" s="13">
        <v>28.781459000000002</v>
      </c>
      <c r="Z496" s="13">
        <v>-82.761457999999905</v>
      </c>
      <c r="AA496" s="1"/>
      <c r="AB496" s="1"/>
      <c r="AC496" s="1"/>
      <c r="AD496" s="1"/>
      <c r="AE496" s="1"/>
      <c r="AF496" s="1"/>
      <c r="AG496" s="1"/>
      <c r="AH496" s="1"/>
      <c r="AI496" s="1"/>
      <c r="AJ496" s="1"/>
      <c r="AK496" s="1"/>
      <c r="AL496" s="1"/>
      <c r="AM496" s="1"/>
    </row>
    <row r="497" spans="1:39" ht="14.25" customHeight="1" x14ac:dyDescent="0.55000000000000004">
      <c r="A497" s="12">
        <v>496</v>
      </c>
      <c r="B497" s="1" t="s">
        <v>19</v>
      </c>
      <c r="C497" s="1" t="s">
        <v>173</v>
      </c>
      <c r="D497" s="1" t="s">
        <v>174</v>
      </c>
      <c r="E497" s="1" t="s">
        <v>22</v>
      </c>
      <c r="F497" s="12" t="s">
        <v>2870</v>
      </c>
      <c r="G497" s="2">
        <v>42521</v>
      </c>
      <c r="H497" s="12">
        <v>2016</v>
      </c>
      <c r="I497" s="12">
        <v>5</v>
      </c>
      <c r="J497" s="12" t="str">
        <f t="shared" si="0"/>
        <v>1 - Spring</v>
      </c>
      <c r="K497" s="1"/>
      <c r="L497" s="1"/>
      <c r="M497" s="1"/>
      <c r="N497" s="12" t="s">
        <v>2876</v>
      </c>
      <c r="O497" s="1" t="s">
        <v>156</v>
      </c>
      <c r="P497" s="1"/>
      <c r="Q497" s="1"/>
      <c r="R497" s="1"/>
      <c r="S497" s="1"/>
      <c r="T497" s="1"/>
      <c r="U497" s="1"/>
      <c r="V497" s="1"/>
      <c r="W497" s="1"/>
      <c r="X497" s="1"/>
      <c r="Y497" s="13">
        <v>28.785683000000098</v>
      </c>
      <c r="Z497" s="13">
        <v>-82.776237999000003</v>
      </c>
      <c r="AA497" s="1"/>
      <c r="AB497" s="1"/>
      <c r="AC497" s="1"/>
      <c r="AD497" s="1"/>
      <c r="AE497" s="1"/>
      <c r="AF497" s="1"/>
      <c r="AG497" s="1"/>
      <c r="AH497" s="1"/>
      <c r="AI497" s="1"/>
      <c r="AJ497" s="1"/>
      <c r="AK497" s="1"/>
      <c r="AL497" s="1"/>
      <c r="AM497" s="1"/>
    </row>
    <row r="498" spans="1:39" ht="14.25" customHeight="1" x14ac:dyDescent="0.55000000000000004">
      <c r="A498" s="12">
        <v>497</v>
      </c>
      <c r="B498" s="1" t="s">
        <v>19</v>
      </c>
      <c r="C498" s="1" t="s">
        <v>173</v>
      </c>
      <c r="D498" s="1" t="s">
        <v>174</v>
      </c>
      <c r="E498" s="1" t="s">
        <v>22</v>
      </c>
      <c r="F498" s="12" t="s">
        <v>2870</v>
      </c>
      <c r="G498" s="2">
        <v>42522</v>
      </c>
      <c r="H498" s="12">
        <v>2016</v>
      </c>
      <c r="I498" s="12">
        <v>6</v>
      </c>
      <c r="J498" s="12" t="str">
        <f t="shared" si="0"/>
        <v>2 - Summer</v>
      </c>
      <c r="K498" s="1"/>
      <c r="L498" s="1"/>
      <c r="M498" s="1"/>
      <c r="N498" s="12" t="s">
        <v>2734</v>
      </c>
      <c r="O498" s="1" t="s">
        <v>179</v>
      </c>
      <c r="P498" s="1"/>
      <c r="Q498" s="1"/>
      <c r="R498" s="1"/>
      <c r="S498" s="1"/>
      <c r="T498" s="1"/>
      <c r="U498" s="1"/>
      <c r="V498" s="1"/>
      <c r="W498" s="1"/>
      <c r="X498" s="1"/>
      <c r="Y498" s="13">
        <v>28.652930000000001</v>
      </c>
      <c r="Z498" s="13">
        <v>-82.713847998999896</v>
      </c>
      <c r="AA498" s="1"/>
      <c r="AB498" s="1"/>
      <c r="AC498" s="1"/>
      <c r="AD498" s="1"/>
      <c r="AE498" s="1"/>
      <c r="AF498" s="1"/>
      <c r="AG498" s="1"/>
      <c r="AH498" s="1"/>
      <c r="AI498" s="1"/>
      <c r="AJ498" s="1"/>
      <c r="AK498" s="1"/>
      <c r="AL498" s="1"/>
      <c r="AM498" s="1"/>
    </row>
    <row r="499" spans="1:39" ht="14.25" customHeight="1" x14ac:dyDescent="0.55000000000000004">
      <c r="A499" s="12">
        <v>498</v>
      </c>
      <c r="B499" s="1" t="s">
        <v>19</v>
      </c>
      <c r="C499" s="1" t="s">
        <v>173</v>
      </c>
      <c r="D499" s="1" t="s">
        <v>174</v>
      </c>
      <c r="E499" s="1" t="s">
        <v>22</v>
      </c>
      <c r="F499" s="12" t="s">
        <v>2870</v>
      </c>
      <c r="G499" s="2">
        <v>42522</v>
      </c>
      <c r="H499" s="12">
        <v>2016</v>
      </c>
      <c r="I499" s="12">
        <v>6</v>
      </c>
      <c r="J499" s="12" t="str">
        <f t="shared" si="0"/>
        <v>2 - Summer</v>
      </c>
      <c r="K499" s="1"/>
      <c r="L499" s="1"/>
      <c r="M499" s="1"/>
      <c r="N499" s="12" t="s">
        <v>2877</v>
      </c>
      <c r="O499" s="1" t="s">
        <v>179</v>
      </c>
      <c r="P499" s="1"/>
      <c r="Q499" s="1"/>
      <c r="R499" s="1"/>
      <c r="S499" s="1"/>
      <c r="T499" s="1"/>
      <c r="U499" s="1"/>
      <c r="V499" s="1"/>
      <c r="W499" s="1"/>
      <c r="X499" s="1"/>
      <c r="Y499" s="13">
        <v>28.652963000000099</v>
      </c>
      <c r="Z499" s="13">
        <v>-82.714630999999898</v>
      </c>
      <c r="AA499" s="1"/>
      <c r="AB499" s="1"/>
      <c r="AC499" s="1"/>
      <c r="AD499" s="1"/>
      <c r="AE499" s="1"/>
      <c r="AF499" s="1"/>
      <c r="AG499" s="1"/>
      <c r="AH499" s="1"/>
      <c r="AI499" s="1"/>
      <c r="AJ499" s="1"/>
      <c r="AK499" s="1"/>
      <c r="AL499" s="1"/>
      <c r="AM499" s="1"/>
    </row>
    <row r="500" spans="1:39" ht="14.25" customHeight="1" x14ac:dyDescent="0.55000000000000004">
      <c r="A500" s="12">
        <v>499</v>
      </c>
      <c r="B500" s="1" t="s">
        <v>19</v>
      </c>
      <c r="C500" s="1" t="s">
        <v>173</v>
      </c>
      <c r="D500" s="1" t="s">
        <v>174</v>
      </c>
      <c r="E500" s="1" t="s">
        <v>22</v>
      </c>
      <c r="F500" s="12" t="s">
        <v>2870</v>
      </c>
      <c r="G500" s="2">
        <v>42522</v>
      </c>
      <c r="H500" s="12">
        <v>2016</v>
      </c>
      <c r="I500" s="12">
        <v>6</v>
      </c>
      <c r="J500" s="12" t="str">
        <f t="shared" si="0"/>
        <v>2 - Summer</v>
      </c>
      <c r="K500" s="1"/>
      <c r="L500" s="1"/>
      <c r="M500" s="1"/>
      <c r="N500" s="12" t="s">
        <v>2878</v>
      </c>
      <c r="O500" s="1" t="s">
        <v>179</v>
      </c>
      <c r="P500" s="1"/>
      <c r="Q500" s="1"/>
      <c r="R500" s="1"/>
      <c r="S500" s="1"/>
      <c r="T500" s="1"/>
      <c r="U500" s="1"/>
      <c r="V500" s="1"/>
      <c r="W500" s="1"/>
      <c r="X500" s="1"/>
      <c r="Y500" s="13">
        <v>28.653424000000001</v>
      </c>
      <c r="Z500" s="13">
        <v>-82.715535000000003</v>
      </c>
      <c r="AA500" s="1"/>
      <c r="AB500" s="1"/>
      <c r="AC500" s="1"/>
      <c r="AD500" s="1"/>
      <c r="AE500" s="1"/>
      <c r="AF500" s="1"/>
      <c r="AG500" s="1"/>
      <c r="AH500" s="1"/>
      <c r="AI500" s="1"/>
      <c r="AJ500" s="1"/>
      <c r="AK500" s="1"/>
      <c r="AL500" s="1"/>
      <c r="AM500" s="1"/>
    </row>
    <row r="501" spans="1:39" ht="14.25" customHeight="1" x14ac:dyDescent="0.55000000000000004">
      <c r="A501" s="12">
        <v>500</v>
      </c>
      <c r="B501" s="1" t="s">
        <v>19</v>
      </c>
      <c r="C501" s="1" t="s">
        <v>173</v>
      </c>
      <c r="D501" s="1" t="s">
        <v>174</v>
      </c>
      <c r="E501" s="1" t="s">
        <v>22</v>
      </c>
      <c r="F501" s="12" t="s">
        <v>2870</v>
      </c>
      <c r="G501" s="2">
        <v>42522</v>
      </c>
      <c r="H501" s="12">
        <v>2016</v>
      </c>
      <c r="I501" s="12">
        <v>6</v>
      </c>
      <c r="J501" s="12" t="str">
        <f t="shared" si="0"/>
        <v>2 - Summer</v>
      </c>
      <c r="K501" s="1"/>
      <c r="L501" s="1"/>
      <c r="M501" s="1"/>
      <c r="N501" s="12" t="s">
        <v>2878</v>
      </c>
      <c r="O501" s="1" t="s">
        <v>179</v>
      </c>
      <c r="P501" s="1"/>
      <c r="Q501" s="1"/>
      <c r="R501" s="1"/>
      <c r="S501" s="1"/>
      <c r="T501" s="1"/>
      <c r="U501" s="1"/>
      <c r="V501" s="1"/>
      <c r="W501" s="1"/>
      <c r="X501" s="1"/>
      <c r="Y501" s="13">
        <v>28.653630000000099</v>
      </c>
      <c r="Z501" s="13">
        <v>-82.715846999999897</v>
      </c>
      <c r="AA501" s="1"/>
      <c r="AB501" s="1"/>
      <c r="AC501" s="1"/>
      <c r="AD501" s="1"/>
      <c r="AE501" s="1"/>
      <c r="AF501" s="1"/>
      <c r="AG501" s="1"/>
      <c r="AH501" s="1"/>
      <c r="AI501" s="1"/>
      <c r="AJ501" s="1"/>
      <c r="AK501" s="1"/>
      <c r="AL501" s="1"/>
      <c r="AM501" s="1"/>
    </row>
    <row r="502" spans="1:39" ht="14.25" customHeight="1" x14ac:dyDescent="0.55000000000000004">
      <c r="A502" s="12">
        <v>501</v>
      </c>
      <c r="B502" s="1" t="s">
        <v>19</v>
      </c>
      <c r="C502" s="1" t="s">
        <v>173</v>
      </c>
      <c r="D502" s="1" t="s">
        <v>174</v>
      </c>
      <c r="E502" s="1" t="s">
        <v>22</v>
      </c>
      <c r="F502" s="12" t="s">
        <v>2870</v>
      </c>
      <c r="G502" s="2">
        <v>42522</v>
      </c>
      <c r="H502" s="12">
        <v>2016</v>
      </c>
      <c r="I502" s="12">
        <v>6</v>
      </c>
      <c r="J502" s="12" t="str">
        <f t="shared" si="0"/>
        <v>2 - Summer</v>
      </c>
      <c r="K502" s="1"/>
      <c r="L502" s="1"/>
      <c r="M502" s="1"/>
      <c r="N502" s="12" t="s">
        <v>2878</v>
      </c>
      <c r="O502" s="1" t="s">
        <v>179</v>
      </c>
      <c r="P502" s="1"/>
      <c r="Q502" s="1"/>
      <c r="R502" s="1"/>
      <c r="S502" s="1"/>
      <c r="T502" s="1"/>
      <c r="U502" s="1"/>
      <c r="V502" s="1"/>
      <c r="W502" s="1"/>
      <c r="X502" s="1"/>
      <c r="Y502" s="13">
        <v>28.653694999999999</v>
      </c>
      <c r="Z502" s="13">
        <v>-82.715908999999996</v>
      </c>
      <c r="AA502" s="1"/>
      <c r="AB502" s="1"/>
      <c r="AC502" s="1"/>
      <c r="AD502" s="1"/>
      <c r="AE502" s="1"/>
      <c r="AF502" s="1"/>
      <c r="AG502" s="1"/>
      <c r="AH502" s="1"/>
      <c r="AI502" s="1"/>
      <c r="AJ502" s="1"/>
      <c r="AK502" s="1"/>
      <c r="AL502" s="1"/>
      <c r="AM502" s="1"/>
    </row>
    <row r="503" spans="1:39" ht="14.25" customHeight="1" x14ac:dyDescent="0.55000000000000004">
      <c r="A503" s="12">
        <v>502</v>
      </c>
      <c r="B503" s="1" t="s">
        <v>19</v>
      </c>
      <c r="C503" s="1" t="s">
        <v>173</v>
      </c>
      <c r="D503" s="1" t="s">
        <v>174</v>
      </c>
      <c r="E503" s="1" t="s">
        <v>22</v>
      </c>
      <c r="F503" s="12" t="s">
        <v>2870</v>
      </c>
      <c r="G503" s="2">
        <v>42522</v>
      </c>
      <c r="H503" s="12">
        <v>2016</v>
      </c>
      <c r="I503" s="12">
        <v>6</v>
      </c>
      <c r="J503" s="12" t="str">
        <f t="shared" si="0"/>
        <v>2 - Summer</v>
      </c>
      <c r="K503" s="1"/>
      <c r="L503" s="1"/>
      <c r="M503" s="1"/>
      <c r="N503" s="12" t="s">
        <v>2878</v>
      </c>
      <c r="O503" s="1" t="s">
        <v>179</v>
      </c>
      <c r="P503" s="1"/>
      <c r="Q503" s="1"/>
      <c r="R503" s="1"/>
      <c r="S503" s="1"/>
      <c r="T503" s="1"/>
      <c r="U503" s="1"/>
      <c r="V503" s="1"/>
      <c r="W503" s="1"/>
      <c r="X503" s="1"/>
      <c r="Y503" s="13">
        <v>28.6537900000001</v>
      </c>
      <c r="Z503" s="13">
        <v>-82.716024999999902</v>
      </c>
      <c r="AA503" s="1"/>
      <c r="AB503" s="1"/>
      <c r="AC503" s="1"/>
      <c r="AD503" s="1"/>
      <c r="AE503" s="1"/>
      <c r="AF503" s="1"/>
      <c r="AG503" s="1"/>
      <c r="AH503" s="1"/>
      <c r="AI503" s="1"/>
      <c r="AJ503" s="1"/>
      <c r="AK503" s="1"/>
      <c r="AL503" s="1"/>
      <c r="AM503" s="1"/>
    </row>
    <row r="504" spans="1:39" ht="14.25" customHeight="1" x14ac:dyDescent="0.55000000000000004">
      <c r="A504" s="12">
        <v>503</v>
      </c>
      <c r="B504" s="1" t="s">
        <v>19</v>
      </c>
      <c r="C504" s="1" t="s">
        <v>173</v>
      </c>
      <c r="D504" s="1" t="s">
        <v>174</v>
      </c>
      <c r="E504" s="1" t="s">
        <v>22</v>
      </c>
      <c r="F504" s="12" t="s">
        <v>2870</v>
      </c>
      <c r="G504" s="2">
        <v>42522</v>
      </c>
      <c r="H504" s="12">
        <v>2016</v>
      </c>
      <c r="I504" s="12">
        <v>6</v>
      </c>
      <c r="J504" s="12" t="str">
        <f t="shared" si="0"/>
        <v>2 - Summer</v>
      </c>
      <c r="K504" s="1"/>
      <c r="L504" s="1"/>
      <c r="M504" s="1"/>
      <c r="N504" s="12" t="s">
        <v>2879</v>
      </c>
      <c r="O504" s="1" t="s">
        <v>179</v>
      </c>
      <c r="P504" s="1"/>
      <c r="Q504" s="1"/>
      <c r="R504" s="1"/>
      <c r="S504" s="1"/>
      <c r="T504" s="1"/>
      <c r="U504" s="1"/>
      <c r="V504" s="1"/>
      <c r="W504" s="1"/>
      <c r="X504" s="1"/>
      <c r="Y504" s="13">
        <v>28.654333000000101</v>
      </c>
      <c r="Z504" s="13">
        <v>-82.716694000000004</v>
      </c>
      <c r="AA504" s="1"/>
      <c r="AB504" s="1"/>
      <c r="AC504" s="1"/>
      <c r="AD504" s="1"/>
      <c r="AE504" s="1"/>
      <c r="AF504" s="1"/>
      <c r="AG504" s="1"/>
      <c r="AH504" s="1"/>
      <c r="AI504" s="1"/>
      <c r="AJ504" s="1"/>
      <c r="AK504" s="1"/>
      <c r="AL504" s="1"/>
      <c r="AM504" s="1"/>
    </row>
    <row r="505" spans="1:39" ht="14.25" customHeight="1" x14ac:dyDescent="0.55000000000000004">
      <c r="A505" s="12">
        <v>504</v>
      </c>
      <c r="B505" s="1" t="s">
        <v>19</v>
      </c>
      <c r="C505" s="1" t="s">
        <v>173</v>
      </c>
      <c r="D505" s="1" t="s">
        <v>174</v>
      </c>
      <c r="E505" s="1" t="s">
        <v>22</v>
      </c>
      <c r="F505" s="12" t="s">
        <v>2870</v>
      </c>
      <c r="G505" s="2">
        <v>42522</v>
      </c>
      <c r="H505" s="12">
        <v>2016</v>
      </c>
      <c r="I505" s="12">
        <v>6</v>
      </c>
      <c r="J505" s="12" t="str">
        <f t="shared" si="0"/>
        <v>2 - Summer</v>
      </c>
      <c r="K505" s="1"/>
      <c r="L505" s="1"/>
      <c r="M505" s="1"/>
      <c r="N505" s="12" t="s">
        <v>2880</v>
      </c>
      <c r="O505" s="1" t="s">
        <v>179</v>
      </c>
      <c r="P505" s="1"/>
      <c r="Q505" s="1"/>
      <c r="R505" s="1"/>
      <c r="S505" s="1"/>
      <c r="T505" s="1"/>
      <c r="U505" s="1"/>
      <c r="V505" s="1"/>
      <c r="W505" s="1"/>
      <c r="X505" s="1"/>
      <c r="Y505" s="13">
        <v>28.654820000000001</v>
      </c>
      <c r="Z505" s="13">
        <v>-82.717277999999993</v>
      </c>
      <c r="AA505" s="1"/>
      <c r="AB505" s="1"/>
      <c r="AC505" s="1"/>
      <c r="AD505" s="1"/>
      <c r="AE505" s="1"/>
      <c r="AF505" s="1"/>
      <c r="AG505" s="1"/>
      <c r="AH505" s="1"/>
      <c r="AI505" s="1"/>
      <c r="AJ505" s="1"/>
      <c r="AK505" s="1"/>
      <c r="AL505" s="1"/>
      <c r="AM505" s="1"/>
    </row>
    <row r="506" spans="1:39" ht="14.25" customHeight="1" x14ac:dyDescent="0.55000000000000004">
      <c r="A506" s="12">
        <v>505</v>
      </c>
      <c r="B506" s="1" t="s">
        <v>19</v>
      </c>
      <c r="C506" s="1" t="s">
        <v>173</v>
      </c>
      <c r="D506" s="1" t="s">
        <v>174</v>
      </c>
      <c r="E506" s="1" t="s">
        <v>22</v>
      </c>
      <c r="F506" s="12" t="s">
        <v>2870</v>
      </c>
      <c r="G506" s="2">
        <v>42522</v>
      </c>
      <c r="H506" s="12">
        <v>2016</v>
      </c>
      <c r="I506" s="12">
        <v>6</v>
      </c>
      <c r="J506" s="12" t="str">
        <f t="shared" si="0"/>
        <v>2 - Summer</v>
      </c>
      <c r="K506" s="1"/>
      <c r="L506" s="1"/>
      <c r="M506" s="1"/>
      <c r="N506" s="12" t="s">
        <v>2880</v>
      </c>
      <c r="O506" s="1" t="s">
        <v>179</v>
      </c>
      <c r="P506" s="1"/>
      <c r="Q506" s="1"/>
      <c r="R506" s="1"/>
      <c r="S506" s="1"/>
      <c r="T506" s="1"/>
      <c r="U506" s="1"/>
      <c r="V506" s="1"/>
      <c r="W506" s="1"/>
      <c r="X506" s="1"/>
      <c r="Y506" s="13">
        <v>28.654891000000099</v>
      </c>
      <c r="Z506" s="13">
        <v>-82.717416999999998</v>
      </c>
      <c r="AA506" s="1"/>
      <c r="AB506" s="1"/>
      <c r="AC506" s="1"/>
      <c r="AD506" s="1"/>
      <c r="AE506" s="1"/>
      <c r="AF506" s="1"/>
      <c r="AG506" s="1"/>
      <c r="AH506" s="1"/>
      <c r="AI506" s="1"/>
      <c r="AJ506" s="1"/>
      <c r="AK506" s="1"/>
      <c r="AL506" s="1"/>
      <c r="AM506" s="1"/>
    </row>
    <row r="507" spans="1:39" ht="14.25" customHeight="1" x14ac:dyDescent="0.55000000000000004">
      <c r="A507" s="12">
        <v>506</v>
      </c>
      <c r="B507" s="1" t="s">
        <v>19</v>
      </c>
      <c r="C507" s="1" t="s">
        <v>173</v>
      </c>
      <c r="D507" s="1" t="s">
        <v>174</v>
      </c>
      <c r="E507" s="1" t="s">
        <v>22</v>
      </c>
      <c r="F507" s="12" t="s">
        <v>2870</v>
      </c>
      <c r="G507" s="2">
        <v>42522</v>
      </c>
      <c r="H507" s="12">
        <v>2016</v>
      </c>
      <c r="I507" s="12">
        <v>6</v>
      </c>
      <c r="J507" s="12" t="str">
        <f t="shared" si="0"/>
        <v>2 - Summer</v>
      </c>
      <c r="K507" s="1"/>
      <c r="L507" s="1"/>
      <c r="M507" s="1"/>
      <c r="N507" s="12" t="s">
        <v>2880</v>
      </c>
      <c r="O507" s="1" t="s">
        <v>179</v>
      </c>
      <c r="P507" s="1"/>
      <c r="Q507" s="1"/>
      <c r="R507" s="1"/>
      <c r="S507" s="1"/>
      <c r="T507" s="1"/>
      <c r="U507" s="1"/>
      <c r="V507" s="1"/>
      <c r="W507" s="1"/>
      <c r="X507" s="1"/>
      <c r="Y507" s="13">
        <v>28.654927000000001</v>
      </c>
      <c r="Z507" s="13">
        <v>-82.717498000000006</v>
      </c>
      <c r="AA507" s="1"/>
      <c r="AB507" s="1"/>
      <c r="AC507" s="1"/>
      <c r="AD507" s="1"/>
      <c r="AE507" s="1"/>
      <c r="AF507" s="1"/>
      <c r="AG507" s="1"/>
      <c r="AH507" s="1"/>
      <c r="AI507" s="1"/>
      <c r="AJ507" s="1"/>
      <c r="AK507" s="1"/>
      <c r="AL507" s="1"/>
      <c r="AM507" s="1"/>
    </row>
    <row r="508" spans="1:39" ht="14.25" customHeight="1" x14ac:dyDescent="0.55000000000000004">
      <c r="A508" s="12">
        <v>507</v>
      </c>
      <c r="B508" s="1" t="s">
        <v>19</v>
      </c>
      <c r="C508" s="1" t="s">
        <v>173</v>
      </c>
      <c r="D508" s="1" t="s">
        <v>174</v>
      </c>
      <c r="E508" s="1" t="s">
        <v>22</v>
      </c>
      <c r="F508" s="12" t="s">
        <v>2870</v>
      </c>
      <c r="G508" s="2">
        <v>42522</v>
      </c>
      <c r="H508" s="12">
        <v>2016</v>
      </c>
      <c r="I508" s="12">
        <v>6</v>
      </c>
      <c r="J508" s="12" t="str">
        <f t="shared" si="0"/>
        <v>2 - Summer</v>
      </c>
      <c r="K508" s="1"/>
      <c r="L508" s="1"/>
      <c r="M508" s="1"/>
      <c r="N508" s="12" t="s">
        <v>2881</v>
      </c>
      <c r="O508" s="1" t="s">
        <v>179</v>
      </c>
      <c r="P508" s="1"/>
      <c r="Q508" s="1"/>
      <c r="R508" s="1"/>
      <c r="S508" s="1"/>
      <c r="T508" s="1"/>
      <c r="U508" s="1"/>
      <c r="V508" s="1"/>
      <c r="W508" s="1"/>
      <c r="X508" s="1"/>
      <c r="Y508" s="13">
        <v>28.654948000000001</v>
      </c>
      <c r="Z508" s="13">
        <v>-82.717557999999897</v>
      </c>
      <c r="AA508" s="1"/>
      <c r="AB508" s="1"/>
      <c r="AC508" s="1"/>
      <c r="AD508" s="1"/>
      <c r="AE508" s="1"/>
      <c r="AF508" s="1"/>
      <c r="AG508" s="1"/>
      <c r="AH508" s="1"/>
      <c r="AI508" s="1"/>
      <c r="AJ508" s="1"/>
      <c r="AK508" s="1"/>
      <c r="AL508" s="1"/>
      <c r="AM508" s="1"/>
    </row>
    <row r="509" spans="1:39" ht="14.25" customHeight="1" x14ac:dyDescent="0.55000000000000004">
      <c r="A509" s="12">
        <v>508</v>
      </c>
      <c r="B509" s="1" t="s">
        <v>19</v>
      </c>
      <c r="C509" s="1" t="s">
        <v>173</v>
      </c>
      <c r="D509" s="1" t="s">
        <v>174</v>
      </c>
      <c r="E509" s="1" t="s">
        <v>22</v>
      </c>
      <c r="F509" s="12" t="s">
        <v>2870</v>
      </c>
      <c r="G509" s="2">
        <v>42522</v>
      </c>
      <c r="H509" s="12">
        <v>2016</v>
      </c>
      <c r="I509" s="12">
        <v>6</v>
      </c>
      <c r="J509" s="12" t="str">
        <f t="shared" si="0"/>
        <v>2 - Summer</v>
      </c>
      <c r="K509" s="1"/>
      <c r="L509" s="1"/>
      <c r="M509" s="1"/>
      <c r="N509" s="12" t="s">
        <v>2881</v>
      </c>
      <c r="O509" s="1" t="s">
        <v>179</v>
      </c>
      <c r="P509" s="1"/>
      <c r="Q509" s="1"/>
      <c r="R509" s="1"/>
      <c r="S509" s="1"/>
      <c r="T509" s="1"/>
      <c r="U509" s="1"/>
      <c r="V509" s="1"/>
      <c r="W509" s="1"/>
      <c r="X509" s="1"/>
      <c r="Y509" s="13">
        <v>28.654952000000002</v>
      </c>
      <c r="Z509" s="13">
        <v>-82.717573000000002</v>
      </c>
      <c r="AA509" s="1"/>
      <c r="AB509" s="1"/>
      <c r="AC509" s="1"/>
      <c r="AD509" s="1"/>
      <c r="AE509" s="1"/>
      <c r="AF509" s="1"/>
      <c r="AG509" s="1"/>
      <c r="AH509" s="1"/>
      <c r="AI509" s="1"/>
      <c r="AJ509" s="1"/>
      <c r="AK509" s="1"/>
      <c r="AL509" s="1"/>
      <c r="AM509" s="1"/>
    </row>
    <row r="510" spans="1:39" ht="14.25" customHeight="1" x14ac:dyDescent="0.55000000000000004">
      <c r="A510" s="12">
        <v>509</v>
      </c>
      <c r="B510" s="1" t="s">
        <v>19</v>
      </c>
      <c r="C510" s="1" t="s">
        <v>173</v>
      </c>
      <c r="D510" s="1" t="s">
        <v>174</v>
      </c>
      <c r="E510" s="1" t="s">
        <v>22</v>
      </c>
      <c r="F510" s="12" t="s">
        <v>2870</v>
      </c>
      <c r="G510" s="2">
        <v>42522</v>
      </c>
      <c r="H510" s="12">
        <v>2016</v>
      </c>
      <c r="I510" s="12">
        <v>6</v>
      </c>
      <c r="J510" s="12" t="str">
        <f t="shared" si="0"/>
        <v>2 - Summer</v>
      </c>
      <c r="K510" s="1"/>
      <c r="L510" s="1"/>
      <c r="M510" s="1"/>
      <c r="N510" s="12" t="s">
        <v>2881</v>
      </c>
      <c r="O510" s="1" t="s">
        <v>179</v>
      </c>
      <c r="P510" s="1"/>
      <c r="Q510" s="1"/>
      <c r="R510" s="1"/>
      <c r="S510" s="1"/>
      <c r="T510" s="1"/>
      <c r="U510" s="1"/>
      <c r="V510" s="1"/>
      <c r="W510" s="1"/>
      <c r="X510" s="1"/>
      <c r="Y510" s="13">
        <v>28.654973999999999</v>
      </c>
      <c r="Z510" s="13">
        <v>-82.717629000000002</v>
      </c>
      <c r="AA510" s="1"/>
      <c r="AB510" s="1"/>
      <c r="AC510" s="1"/>
      <c r="AD510" s="1"/>
      <c r="AE510" s="1"/>
      <c r="AF510" s="1"/>
      <c r="AG510" s="1"/>
      <c r="AH510" s="1"/>
      <c r="AI510" s="1"/>
      <c r="AJ510" s="1"/>
      <c r="AK510" s="1"/>
      <c r="AL510" s="1"/>
      <c r="AM510" s="1"/>
    </row>
    <row r="511" spans="1:39" ht="14.25" customHeight="1" x14ac:dyDescent="0.55000000000000004">
      <c r="A511" s="12">
        <v>510</v>
      </c>
      <c r="B511" s="1" t="s">
        <v>19</v>
      </c>
      <c r="C511" s="1" t="s">
        <v>173</v>
      </c>
      <c r="D511" s="1" t="s">
        <v>174</v>
      </c>
      <c r="E511" s="1" t="s">
        <v>22</v>
      </c>
      <c r="F511" s="12" t="s">
        <v>2870</v>
      </c>
      <c r="G511" s="2">
        <v>42522</v>
      </c>
      <c r="H511" s="12">
        <v>2016</v>
      </c>
      <c r="I511" s="12">
        <v>6</v>
      </c>
      <c r="J511" s="12" t="str">
        <f t="shared" si="0"/>
        <v>2 - Summer</v>
      </c>
      <c r="K511" s="1"/>
      <c r="L511" s="1"/>
      <c r="M511" s="1"/>
      <c r="N511" s="12" t="s">
        <v>2881</v>
      </c>
      <c r="O511" s="1" t="s">
        <v>179</v>
      </c>
      <c r="P511" s="1"/>
      <c r="Q511" s="1"/>
      <c r="R511" s="1"/>
      <c r="S511" s="1"/>
      <c r="T511" s="1"/>
      <c r="U511" s="1"/>
      <c r="V511" s="1"/>
      <c r="W511" s="1"/>
      <c r="X511" s="1"/>
      <c r="Y511" s="13">
        <v>28.655077000000102</v>
      </c>
      <c r="Z511" s="13">
        <v>-82.718159999999997</v>
      </c>
      <c r="AA511" s="1"/>
      <c r="AB511" s="1"/>
      <c r="AC511" s="1"/>
      <c r="AD511" s="1"/>
      <c r="AE511" s="1"/>
      <c r="AF511" s="1"/>
      <c r="AG511" s="1"/>
      <c r="AH511" s="1"/>
      <c r="AI511" s="1"/>
      <c r="AJ511" s="1"/>
      <c r="AK511" s="1"/>
      <c r="AL511" s="1"/>
      <c r="AM511" s="1"/>
    </row>
    <row r="512" spans="1:39" ht="14.25" customHeight="1" x14ac:dyDescent="0.55000000000000004">
      <c r="A512" s="12">
        <v>511</v>
      </c>
      <c r="B512" s="1" t="s">
        <v>19</v>
      </c>
      <c r="C512" s="1" t="s">
        <v>173</v>
      </c>
      <c r="D512" s="1" t="s">
        <v>174</v>
      </c>
      <c r="E512" s="1" t="s">
        <v>22</v>
      </c>
      <c r="F512" s="12" t="s">
        <v>2870</v>
      </c>
      <c r="G512" s="2">
        <v>42522</v>
      </c>
      <c r="H512" s="12">
        <v>2016</v>
      </c>
      <c r="I512" s="12">
        <v>6</v>
      </c>
      <c r="J512" s="12" t="str">
        <f t="shared" si="0"/>
        <v>2 - Summer</v>
      </c>
      <c r="K512" s="1"/>
      <c r="L512" s="1"/>
      <c r="M512" s="1"/>
      <c r="N512" s="12" t="s">
        <v>2830</v>
      </c>
      <c r="O512" s="1" t="s">
        <v>179</v>
      </c>
      <c r="P512" s="1"/>
      <c r="Q512" s="1"/>
      <c r="R512" s="1"/>
      <c r="S512" s="1"/>
      <c r="T512" s="1"/>
      <c r="U512" s="1"/>
      <c r="V512" s="1"/>
      <c r="W512" s="1"/>
      <c r="X512" s="1"/>
      <c r="Y512" s="13">
        <v>28.6550930000001</v>
      </c>
      <c r="Z512" s="13">
        <v>-82.718475999999995</v>
      </c>
      <c r="AA512" s="1"/>
      <c r="AB512" s="1"/>
      <c r="AC512" s="1"/>
      <c r="AD512" s="1"/>
      <c r="AE512" s="1"/>
      <c r="AF512" s="1"/>
      <c r="AG512" s="1"/>
      <c r="AH512" s="1"/>
      <c r="AI512" s="1"/>
      <c r="AJ512" s="1"/>
      <c r="AK512" s="1"/>
      <c r="AL512" s="1"/>
      <c r="AM512" s="1"/>
    </row>
    <row r="513" spans="1:39" ht="14.25" customHeight="1" x14ac:dyDescent="0.55000000000000004">
      <c r="A513" s="12">
        <v>512</v>
      </c>
      <c r="B513" s="1" t="s">
        <v>19</v>
      </c>
      <c r="C513" s="1" t="s">
        <v>173</v>
      </c>
      <c r="D513" s="1" t="s">
        <v>174</v>
      </c>
      <c r="E513" s="1" t="s">
        <v>22</v>
      </c>
      <c r="F513" s="12" t="s">
        <v>2870</v>
      </c>
      <c r="G513" s="2">
        <v>42522</v>
      </c>
      <c r="H513" s="12">
        <v>2016</v>
      </c>
      <c r="I513" s="12">
        <v>6</v>
      </c>
      <c r="J513" s="12" t="str">
        <f t="shared" si="0"/>
        <v>2 - Summer</v>
      </c>
      <c r="K513" s="1"/>
      <c r="L513" s="1"/>
      <c r="M513" s="1"/>
      <c r="N513" s="12" t="s">
        <v>2830</v>
      </c>
      <c r="O513" s="1" t="s">
        <v>179</v>
      </c>
      <c r="P513" s="1"/>
      <c r="Q513" s="1"/>
      <c r="R513" s="1"/>
      <c r="S513" s="1"/>
      <c r="T513" s="1"/>
      <c r="U513" s="1"/>
      <c r="V513" s="1"/>
      <c r="W513" s="1"/>
      <c r="X513" s="1"/>
      <c r="Y513" s="13">
        <v>28.655114000000001</v>
      </c>
      <c r="Z513" s="13">
        <v>-82.718701999999993</v>
      </c>
      <c r="AA513" s="1"/>
      <c r="AB513" s="1"/>
      <c r="AC513" s="1"/>
      <c r="AD513" s="1"/>
      <c r="AE513" s="1"/>
      <c r="AF513" s="1"/>
      <c r="AG513" s="1"/>
      <c r="AH513" s="1"/>
      <c r="AI513" s="1"/>
      <c r="AJ513" s="1"/>
      <c r="AK513" s="1"/>
      <c r="AL513" s="1"/>
      <c r="AM513" s="1"/>
    </row>
    <row r="514" spans="1:39" ht="14.25" customHeight="1" x14ac:dyDescent="0.55000000000000004">
      <c r="A514" s="12">
        <v>513</v>
      </c>
      <c r="B514" s="1" t="s">
        <v>19</v>
      </c>
      <c r="C514" s="1" t="s">
        <v>173</v>
      </c>
      <c r="D514" s="1" t="s">
        <v>174</v>
      </c>
      <c r="E514" s="1" t="s">
        <v>22</v>
      </c>
      <c r="F514" s="12" t="s">
        <v>2870</v>
      </c>
      <c r="G514" s="2">
        <v>42522</v>
      </c>
      <c r="H514" s="12">
        <v>2016</v>
      </c>
      <c r="I514" s="12">
        <v>6</v>
      </c>
      <c r="J514" s="12" t="str">
        <f t="shared" si="0"/>
        <v>2 - Summer</v>
      </c>
      <c r="K514" s="1"/>
      <c r="L514" s="1"/>
      <c r="M514" s="1"/>
      <c r="N514" s="12" t="s">
        <v>2830</v>
      </c>
      <c r="O514" s="1" t="s">
        <v>179</v>
      </c>
      <c r="P514" s="1"/>
      <c r="Q514" s="1"/>
      <c r="R514" s="1"/>
      <c r="S514" s="1"/>
      <c r="T514" s="1"/>
      <c r="U514" s="1"/>
      <c r="V514" s="1"/>
      <c r="W514" s="1"/>
      <c r="X514" s="1"/>
      <c r="Y514" s="13">
        <v>28.6551200000001</v>
      </c>
      <c r="Z514" s="13">
        <v>-82.718740999999994</v>
      </c>
      <c r="AA514" s="1"/>
      <c r="AB514" s="1"/>
      <c r="AC514" s="1"/>
      <c r="AD514" s="1"/>
      <c r="AE514" s="1"/>
      <c r="AF514" s="1"/>
      <c r="AG514" s="1"/>
      <c r="AH514" s="1"/>
      <c r="AI514" s="1"/>
      <c r="AJ514" s="1"/>
      <c r="AK514" s="1"/>
      <c r="AL514" s="1"/>
      <c r="AM514" s="1"/>
    </row>
    <row r="515" spans="1:39" ht="14.25" customHeight="1" x14ac:dyDescent="0.55000000000000004">
      <c r="A515" s="12">
        <v>514</v>
      </c>
      <c r="B515" s="1" t="s">
        <v>19</v>
      </c>
      <c r="C515" s="1" t="s">
        <v>173</v>
      </c>
      <c r="D515" s="1" t="s">
        <v>174</v>
      </c>
      <c r="E515" s="1" t="s">
        <v>22</v>
      </c>
      <c r="F515" s="12" t="s">
        <v>2870</v>
      </c>
      <c r="G515" s="2">
        <v>42522</v>
      </c>
      <c r="H515" s="12">
        <v>2016</v>
      </c>
      <c r="I515" s="12">
        <v>6</v>
      </c>
      <c r="J515" s="12" t="str">
        <f t="shared" si="0"/>
        <v>2 - Summer</v>
      </c>
      <c r="K515" s="1"/>
      <c r="L515" s="1"/>
      <c r="M515" s="1"/>
      <c r="N515" s="12" t="s">
        <v>2830</v>
      </c>
      <c r="O515" s="1" t="s">
        <v>179</v>
      </c>
      <c r="P515" s="1"/>
      <c r="Q515" s="1"/>
      <c r="R515" s="1"/>
      <c r="S515" s="1"/>
      <c r="T515" s="1"/>
      <c r="U515" s="1"/>
      <c r="V515" s="1"/>
      <c r="W515" s="1"/>
      <c r="X515" s="1"/>
      <c r="Y515" s="13">
        <v>28.655156000000002</v>
      </c>
      <c r="Z515" s="13">
        <v>-82.719139001000002</v>
      </c>
      <c r="AA515" s="1"/>
      <c r="AB515" s="1"/>
      <c r="AC515" s="1"/>
      <c r="AD515" s="1"/>
      <c r="AE515" s="1"/>
      <c r="AF515" s="1"/>
      <c r="AG515" s="1"/>
      <c r="AH515" s="1"/>
      <c r="AI515" s="1"/>
      <c r="AJ515" s="1"/>
      <c r="AK515" s="1"/>
      <c r="AL515" s="1"/>
      <c r="AM515" s="1"/>
    </row>
    <row r="516" spans="1:39" ht="14.25" customHeight="1" x14ac:dyDescent="0.55000000000000004">
      <c r="A516" s="12">
        <v>515</v>
      </c>
      <c r="B516" s="1" t="s">
        <v>19</v>
      </c>
      <c r="C516" s="1" t="s">
        <v>173</v>
      </c>
      <c r="D516" s="1" t="s">
        <v>174</v>
      </c>
      <c r="E516" s="1" t="s">
        <v>22</v>
      </c>
      <c r="F516" s="12" t="s">
        <v>2870</v>
      </c>
      <c r="G516" s="2">
        <v>42522</v>
      </c>
      <c r="H516" s="12">
        <v>2016</v>
      </c>
      <c r="I516" s="12">
        <v>6</v>
      </c>
      <c r="J516" s="12" t="str">
        <f t="shared" si="0"/>
        <v>2 - Summer</v>
      </c>
      <c r="K516" s="1"/>
      <c r="L516" s="1"/>
      <c r="M516" s="1"/>
      <c r="N516" s="12" t="s">
        <v>2882</v>
      </c>
      <c r="O516" s="1" t="s">
        <v>179</v>
      </c>
      <c r="P516" s="1"/>
      <c r="Q516" s="1"/>
      <c r="R516" s="1"/>
      <c r="S516" s="1"/>
      <c r="T516" s="1"/>
      <c r="U516" s="1"/>
      <c r="V516" s="1"/>
      <c r="W516" s="1"/>
      <c r="X516" s="1"/>
      <c r="Y516" s="13">
        <v>28.655422000000002</v>
      </c>
      <c r="Z516" s="13">
        <v>-82.723643000999999</v>
      </c>
      <c r="AA516" s="1"/>
      <c r="AB516" s="1"/>
      <c r="AC516" s="1"/>
      <c r="AD516" s="1"/>
      <c r="AE516" s="1"/>
      <c r="AF516" s="1"/>
      <c r="AG516" s="1"/>
      <c r="AH516" s="1"/>
      <c r="AI516" s="1"/>
      <c r="AJ516" s="1"/>
      <c r="AK516" s="1"/>
      <c r="AL516" s="1"/>
      <c r="AM516" s="1"/>
    </row>
    <row r="517" spans="1:39" ht="14.25" customHeight="1" x14ac:dyDescent="0.55000000000000004">
      <c r="A517" s="12">
        <v>516</v>
      </c>
      <c r="B517" s="1" t="s">
        <v>19</v>
      </c>
      <c r="C517" s="1" t="s">
        <v>173</v>
      </c>
      <c r="D517" s="1" t="s">
        <v>174</v>
      </c>
      <c r="E517" s="1" t="s">
        <v>22</v>
      </c>
      <c r="F517" s="12" t="s">
        <v>2870</v>
      </c>
      <c r="G517" s="2">
        <v>42522</v>
      </c>
      <c r="H517" s="12">
        <v>2016</v>
      </c>
      <c r="I517" s="12">
        <v>6</v>
      </c>
      <c r="J517" s="12" t="str">
        <f t="shared" si="0"/>
        <v>2 - Summer</v>
      </c>
      <c r="K517" s="1"/>
      <c r="L517" s="1"/>
      <c r="M517" s="1"/>
      <c r="N517" s="12" t="s">
        <v>2833</v>
      </c>
      <c r="O517" s="1" t="s">
        <v>179</v>
      </c>
      <c r="P517" s="1"/>
      <c r="Q517" s="1"/>
      <c r="R517" s="1"/>
      <c r="S517" s="1"/>
      <c r="T517" s="1"/>
      <c r="U517" s="1"/>
      <c r="V517" s="1"/>
      <c r="W517" s="1"/>
      <c r="X517" s="1"/>
      <c r="Y517" s="13">
        <v>28.6567410000001</v>
      </c>
      <c r="Z517" s="13">
        <v>-82.724260000999905</v>
      </c>
      <c r="AA517" s="1"/>
      <c r="AB517" s="1"/>
      <c r="AC517" s="1"/>
      <c r="AD517" s="1"/>
      <c r="AE517" s="1"/>
      <c r="AF517" s="1"/>
      <c r="AG517" s="1"/>
      <c r="AH517" s="1"/>
      <c r="AI517" s="1"/>
      <c r="AJ517" s="1"/>
      <c r="AK517" s="1"/>
      <c r="AL517" s="1"/>
      <c r="AM517" s="1"/>
    </row>
    <row r="518" spans="1:39" ht="14.25" customHeight="1" x14ac:dyDescent="0.55000000000000004">
      <c r="A518" s="12">
        <v>517</v>
      </c>
      <c r="B518" s="1" t="s">
        <v>19</v>
      </c>
      <c r="C518" s="1" t="s">
        <v>173</v>
      </c>
      <c r="D518" s="1" t="s">
        <v>174</v>
      </c>
      <c r="E518" s="1" t="s">
        <v>22</v>
      </c>
      <c r="F518" s="12" t="s">
        <v>2870</v>
      </c>
      <c r="G518" s="2">
        <v>42522</v>
      </c>
      <c r="H518" s="12">
        <v>2016</v>
      </c>
      <c r="I518" s="12">
        <v>6</v>
      </c>
      <c r="J518" s="12" t="str">
        <f t="shared" si="0"/>
        <v>2 - Summer</v>
      </c>
      <c r="K518" s="1"/>
      <c r="L518" s="1"/>
      <c r="M518" s="1"/>
      <c r="N518" s="12" t="s">
        <v>2883</v>
      </c>
      <c r="O518" s="1" t="s">
        <v>179</v>
      </c>
      <c r="P518" s="1"/>
      <c r="Q518" s="1"/>
      <c r="R518" s="1"/>
      <c r="S518" s="1"/>
      <c r="T518" s="1"/>
      <c r="U518" s="1"/>
      <c r="V518" s="1"/>
      <c r="W518" s="1"/>
      <c r="X518" s="1"/>
      <c r="Y518" s="13">
        <v>28.656968000000099</v>
      </c>
      <c r="Z518" s="13">
        <v>-82.725411999999906</v>
      </c>
      <c r="AA518" s="1"/>
      <c r="AB518" s="1"/>
      <c r="AC518" s="1"/>
      <c r="AD518" s="1"/>
      <c r="AE518" s="1"/>
      <c r="AF518" s="1"/>
      <c r="AG518" s="1"/>
      <c r="AH518" s="1"/>
      <c r="AI518" s="1"/>
      <c r="AJ518" s="1"/>
      <c r="AK518" s="1"/>
      <c r="AL518" s="1"/>
      <c r="AM518" s="1"/>
    </row>
    <row r="519" spans="1:39" ht="14.25" customHeight="1" x14ac:dyDescent="0.55000000000000004">
      <c r="A519" s="12">
        <v>518</v>
      </c>
      <c r="B519" s="1" t="s">
        <v>19</v>
      </c>
      <c r="C519" s="1" t="s">
        <v>173</v>
      </c>
      <c r="D519" s="1" t="s">
        <v>174</v>
      </c>
      <c r="E519" s="1" t="s">
        <v>22</v>
      </c>
      <c r="F519" s="12" t="s">
        <v>2870</v>
      </c>
      <c r="G519" s="2">
        <v>42522</v>
      </c>
      <c r="H519" s="12">
        <v>2016</v>
      </c>
      <c r="I519" s="12">
        <v>6</v>
      </c>
      <c r="J519" s="12" t="str">
        <f t="shared" si="0"/>
        <v>2 - Summer</v>
      </c>
      <c r="K519" s="1"/>
      <c r="L519" s="1"/>
      <c r="M519" s="1"/>
      <c r="N519" s="12" t="s">
        <v>2884</v>
      </c>
      <c r="O519" s="1" t="s">
        <v>179</v>
      </c>
      <c r="P519" s="1"/>
      <c r="Q519" s="1"/>
      <c r="R519" s="1"/>
      <c r="S519" s="1"/>
      <c r="T519" s="1"/>
      <c r="U519" s="1"/>
      <c r="V519" s="1"/>
      <c r="W519" s="1"/>
      <c r="X519" s="1"/>
      <c r="Y519" s="13">
        <v>28.657177999999998</v>
      </c>
      <c r="Z519" s="13">
        <v>-82.725982000000002</v>
      </c>
      <c r="AA519" s="1"/>
      <c r="AB519" s="1"/>
      <c r="AC519" s="1"/>
      <c r="AD519" s="1"/>
      <c r="AE519" s="1"/>
      <c r="AF519" s="1"/>
      <c r="AG519" s="1"/>
      <c r="AH519" s="1"/>
      <c r="AI519" s="1"/>
      <c r="AJ519" s="1"/>
      <c r="AK519" s="1"/>
      <c r="AL519" s="1"/>
      <c r="AM519" s="1"/>
    </row>
    <row r="520" spans="1:39" ht="14.25" customHeight="1" x14ac:dyDescent="0.55000000000000004">
      <c r="A520" s="12">
        <v>519</v>
      </c>
      <c r="B520" s="1" t="s">
        <v>19</v>
      </c>
      <c r="C520" s="1" t="s">
        <v>173</v>
      </c>
      <c r="D520" s="1" t="s">
        <v>174</v>
      </c>
      <c r="E520" s="1" t="s">
        <v>22</v>
      </c>
      <c r="F520" s="12" t="s">
        <v>2870</v>
      </c>
      <c r="G520" s="2">
        <v>42522</v>
      </c>
      <c r="H520" s="12">
        <v>2016</v>
      </c>
      <c r="I520" s="12">
        <v>6</v>
      </c>
      <c r="J520" s="12" t="str">
        <f t="shared" si="0"/>
        <v>2 - Summer</v>
      </c>
      <c r="K520" s="1"/>
      <c r="L520" s="1"/>
      <c r="M520" s="1"/>
      <c r="N520" s="12" t="s">
        <v>2884</v>
      </c>
      <c r="O520" s="1" t="s">
        <v>179</v>
      </c>
      <c r="P520" s="1"/>
      <c r="Q520" s="1"/>
      <c r="R520" s="1"/>
      <c r="S520" s="1"/>
      <c r="T520" s="1"/>
      <c r="U520" s="1"/>
      <c r="V520" s="1"/>
      <c r="W520" s="1"/>
      <c r="X520" s="1"/>
      <c r="Y520" s="13">
        <v>28.657222000000001</v>
      </c>
      <c r="Z520" s="13">
        <v>-82.725992000000005</v>
      </c>
      <c r="AA520" s="1"/>
      <c r="AB520" s="1"/>
      <c r="AC520" s="1"/>
      <c r="AD520" s="1"/>
      <c r="AE520" s="1"/>
      <c r="AF520" s="1"/>
      <c r="AG520" s="1"/>
      <c r="AH520" s="1"/>
      <c r="AI520" s="1"/>
      <c r="AJ520" s="1"/>
      <c r="AK520" s="1"/>
      <c r="AL520" s="1"/>
      <c r="AM520" s="1"/>
    </row>
    <row r="521" spans="1:39" ht="14.25" customHeight="1" x14ac:dyDescent="0.55000000000000004">
      <c r="A521" s="12">
        <v>520</v>
      </c>
      <c r="B521" s="1" t="s">
        <v>19</v>
      </c>
      <c r="C521" s="1" t="s">
        <v>173</v>
      </c>
      <c r="D521" s="1" t="s">
        <v>174</v>
      </c>
      <c r="E521" s="1" t="s">
        <v>22</v>
      </c>
      <c r="F521" s="12" t="s">
        <v>2870</v>
      </c>
      <c r="G521" s="2">
        <v>42522</v>
      </c>
      <c r="H521" s="12">
        <v>2016</v>
      </c>
      <c r="I521" s="12">
        <v>6</v>
      </c>
      <c r="J521" s="12" t="str">
        <f t="shared" si="0"/>
        <v>2 - Summer</v>
      </c>
      <c r="K521" s="1"/>
      <c r="L521" s="1"/>
      <c r="M521" s="1"/>
      <c r="N521" s="12" t="s">
        <v>2735</v>
      </c>
      <c r="O521" s="1" t="s">
        <v>179</v>
      </c>
      <c r="P521" s="1"/>
      <c r="Q521" s="1"/>
      <c r="R521" s="1"/>
      <c r="S521" s="1"/>
      <c r="T521" s="1"/>
      <c r="U521" s="1"/>
      <c r="V521" s="1"/>
      <c r="W521" s="1"/>
      <c r="X521" s="1"/>
      <c r="Y521" s="13">
        <v>28.658507</v>
      </c>
      <c r="Z521" s="13">
        <v>-82.726043000999894</v>
      </c>
      <c r="AA521" s="1"/>
      <c r="AB521" s="1"/>
      <c r="AC521" s="1"/>
      <c r="AD521" s="1"/>
      <c r="AE521" s="1"/>
      <c r="AF521" s="1"/>
      <c r="AG521" s="1"/>
      <c r="AH521" s="1"/>
      <c r="AI521" s="1"/>
      <c r="AJ521" s="1"/>
      <c r="AK521" s="1"/>
      <c r="AL521" s="1"/>
      <c r="AM521" s="1"/>
    </row>
    <row r="522" spans="1:39" ht="14.25" customHeight="1" x14ac:dyDescent="0.55000000000000004">
      <c r="A522" s="12">
        <v>521</v>
      </c>
      <c r="B522" s="1" t="s">
        <v>19</v>
      </c>
      <c r="C522" s="1" t="s">
        <v>173</v>
      </c>
      <c r="D522" s="1" t="s">
        <v>174</v>
      </c>
      <c r="E522" s="1" t="s">
        <v>22</v>
      </c>
      <c r="F522" s="12" t="s">
        <v>2870</v>
      </c>
      <c r="G522" s="2">
        <v>42522</v>
      </c>
      <c r="H522" s="12">
        <v>2016</v>
      </c>
      <c r="I522" s="12">
        <v>6</v>
      </c>
      <c r="J522" s="12" t="str">
        <f t="shared" si="0"/>
        <v>2 - Summer</v>
      </c>
      <c r="K522" s="1"/>
      <c r="L522" s="1"/>
      <c r="M522" s="1"/>
      <c r="N522" s="12" t="s">
        <v>2735</v>
      </c>
      <c r="O522" s="1" t="s">
        <v>179</v>
      </c>
      <c r="P522" s="1"/>
      <c r="Q522" s="1"/>
      <c r="R522" s="1"/>
      <c r="S522" s="1"/>
      <c r="T522" s="1"/>
      <c r="U522" s="1"/>
      <c r="V522" s="1"/>
      <c r="W522" s="1"/>
      <c r="X522" s="1"/>
      <c r="Y522" s="13">
        <v>28.658691999999999</v>
      </c>
      <c r="Z522" s="13">
        <v>-82.726027000000002</v>
      </c>
      <c r="AA522" s="1"/>
      <c r="AB522" s="1"/>
      <c r="AC522" s="1"/>
      <c r="AD522" s="1"/>
      <c r="AE522" s="1"/>
      <c r="AF522" s="1"/>
      <c r="AG522" s="1"/>
      <c r="AH522" s="1"/>
      <c r="AI522" s="1"/>
      <c r="AJ522" s="1"/>
      <c r="AK522" s="1"/>
      <c r="AL522" s="1"/>
      <c r="AM522" s="1"/>
    </row>
    <row r="523" spans="1:39" ht="14.25" customHeight="1" x14ac:dyDescent="0.55000000000000004">
      <c r="A523" s="12">
        <v>522</v>
      </c>
      <c r="B523" s="1" t="s">
        <v>19</v>
      </c>
      <c r="C523" s="1" t="s">
        <v>173</v>
      </c>
      <c r="D523" s="1" t="s">
        <v>174</v>
      </c>
      <c r="E523" s="1" t="s">
        <v>22</v>
      </c>
      <c r="F523" s="12" t="s">
        <v>2870</v>
      </c>
      <c r="G523" s="2">
        <v>42522</v>
      </c>
      <c r="H523" s="12">
        <v>2016</v>
      </c>
      <c r="I523" s="12">
        <v>6</v>
      </c>
      <c r="J523" s="12" t="str">
        <f t="shared" si="0"/>
        <v>2 - Summer</v>
      </c>
      <c r="K523" s="1"/>
      <c r="L523" s="1"/>
      <c r="M523" s="1"/>
      <c r="N523" s="12" t="s">
        <v>2885</v>
      </c>
      <c r="O523" s="1" t="s">
        <v>179</v>
      </c>
      <c r="P523" s="1"/>
      <c r="Q523" s="1"/>
      <c r="R523" s="1"/>
      <c r="S523" s="1"/>
      <c r="T523" s="1"/>
      <c r="U523" s="1"/>
      <c r="V523" s="1"/>
      <c r="W523" s="1"/>
      <c r="X523" s="1"/>
      <c r="Y523" s="13">
        <v>28.662706000000099</v>
      </c>
      <c r="Z523" s="13">
        <v>-82.724152999999902</v>
      </c>
      <c r="AA523" s="1"/>
      <c r="AB523" s="1"/>
      <c r="AC523" s="1"/>
      <c r="AD523" s="1"/>
      <c r="AE523" s="1"/>
      <c r="AF523" s="1"/>
      <c r="AG523" s="1"/>
      <c r="AH523" s="1"/>
      <c r="AI523" s="1"/>
      <c r="AJ523" s="1"/>
      <c r="AK523" s="1"/>
      <c r="AL523" s="1"/>
      <c r="AM523" s="1"/>
    </row>
    <row r="524" spans="1:39" ht="14.25" customHeight="1" x14ac:dyDescent="0.55000000000000004">
      <c r="A524" s="12">
        <v>523</v>
      </c>
      <c r="B524" s="1" t="s">
        <v>19</v>
      </c>
      <c r="C524" s="1" t="s">
        <v>173</v>
      </c>
      <c r="D524" s="1" t="s">
        <v>174</v>
      </c>
      <c r="E524" s="1" t="s">
        <v>22</v>
      </c>
      <c r="F524" s="12" t="s">
        <v>2870</v>
      </c>
      <c r="G524" s="2">
        <v>42522</v>
      </c>
      <c r="H524" s="12">
        <v>2016</v>
      </c>
      <c r="I524" s="12">
        <v>6</v>
      </c>
      <c r="J524" s="12" t="str">
        <f t="shared" si="0"/>
        <v>2 - Summer</v>
      </c>
      <c r="K524" s="1"/>
      <c r="L524" s="1"/>
      <c r="M524" s="1"/>
      <c r="N524" s="12" t="s">
        <v>2886</v>
      </c>
      <c r="O524" s="1" t="s">
        <v>179</v>
      </c>
      <c r="P524" s="1"/>
      <c r="Q524" s="1"/>
      <c r="R524" s="1"/>
      <c r="S524" s="1"/>
      <c r="T524" s="1"/>
      <c r="U524" s="1"/>
      <c r="V524" s="1"/>
      <c r="W524" s="1"/>
      <c r="X524" s="1"/>
      <c r="Y524" s="13">
        <v>28.665848</v>
      </c>
      <c r="Z524" s="13">
        <v>-82.721562999999904</v>
      </c>
      <c r="AA524" s="1"/>
      <c r="AB524" s="1"/>
      <c r="AC524" s="1"/>
      <c r="AD524" s="1"/>
      <c r="AE524" s="1"/>
      <c r="AF524" s="1"/>
      <c r="AG524" s="1"/>
      <c r="AH524" s="1"/>
      <c r="AI524" s="1"/>
      <c r="AJ524" s="1"/>
      <c r="AK524" s="1"/>
      <c r="AL524" s="1"/>
      <c r="AM524" s="1"/>
    </row>
    <row r="525" spans="1:39" ht="14.25" customHeight="1" x14ac:dyDescent="0.55000000000000004">
      <c r="A525" s="12">
        <v>524</v>
      </c>
      <c r="B525" s="1" t="s">
        <v>19</v>
      </c>
      <c r="C525" s="1" t="s">
        <v>173</v>
      </c>
      <c r="D525" s="1" t="s">
        <v>174</v>
      </c>
      <c r="E525" s="1" t="s">
        <v>22</v>
      </c>
      <c r="F525" s="12" t="s">
        <v>2870</v>
      </c>
      <c r="G525" s="2">
        <v>42522</v>
      </c>
      <c r="H525" s="12">
        <v>2016</v>
      </c>
      <c r="I525" s="12">
        <v>6</v>
      </c>
      <c r="J525" s="12" t="str">
        <f t="shared" si="0"/>
        <v>2 - Summer</v>
      </c>
      <c r="K525" s="1"/>
      <c r="L525" s="1"/>
      <c r="M525" s="1"/>
      <c r="N525" s="12" t="s">
        <v>2887</v>
      </c>
      <c r="O525" s="1" t="s">
        <v>179</v>
      </c>
      <c r="P525" s="1"/>
      <c r="Q525" s="1"/>
      <c r="R525" s="1"/>
      <c r="S525" s="1"/>
      <c r="T525" s="1"/>
      <c r="U525" s="1"/>
      <c r="V525" s="1"/>
      <c r="W525" s="1"/>
      <c r="X525" s="1"/>
      <c r="Y525" s="13">
        <v>28.667618999000101</v>
      </c>
      <c r="Z525" s="13">
        <v>-82.722302999999997</v>
      </c>
      <c r="AA525" s="1"/>
      <c r="AB525" s="1"/>
      <c r="AC525" s="1"/>
      <c r="AD525" s="1"/>
      <c r="AE525" s="1"/>
      <c r="AF525" s="1"/>
      <c r="AG525" s="1"/>
      <c r="AH525" s="1"/>
      <c r="AI525" s="1"/>
      <c r="AJ525" s="1"/>
      <c r="AK525" s="1"/>
      <c r="AL525" s="1"/>
      <c r="AM525" s="1"/>
    </row>
    <row r="526" spans="1:39" ht="14.25" customHeight="1" x14ac:dyDescent="0.55000000000000004">
      <c r="A526" s="12">
        <v>525</v>
      </c>
      <c r="B526" s="1" t="s">
        <v>19</v>
      </c>
      <c r="C526" s="1" t="s">
        <v>173</v>
      </c>
      <c r="D526" s="1" t="s">
        <v>174</v>
      </c>
      <c r="E526" s="1" t="s">
        <v>22</v>
      </c>
      <c r="F526" s="12" t="s">
        <v>2870</v>
      </c>
      <c r="G526" s="2">
        <v>42522</v>
      </c>
      <c r="H526" s="12">
        <v>2016</v>
      </c>
      <c r="I526" s="12">
        <v>6</v>
      </c>
      <c r="J526" s="12" t="str">
        <f t="shared" si="0"/>
        <v>2 - Summer</v>
      </c>
      <c r="K526" s="1"/>
      <c r="L526" s="1"/>
      <c r="M526" s="1"/>
      <c r="N526" s="12" t="s">
        <v>2753</v>
      </c>
      <c r="O526" s="1" t="s">
        <v>179</v>
      </c>
      <c r="P526" s="1"/>
      <c r="Q526" s="1"/>
      <c r="R526" s="1"/>
      <c r="S526" s="1"/>
      <c r="T526" s="1"/>
      <c r="U526" s="1"/>
      <c r="V526" s="1"/>
      <c r="W526" s="1"/>
      <c r="X526" s="1"/>
      <c r="Y526" s="13">
        <v>28.672737000000001</v>
      </c>
      <c r="Z526" s="13">
        <v>-82.724970999999996</v>
      </c>
      <c r="AA526" s="1"/>
      <c r="AB526" s="1"/>
      <c r="AC526" s="1"/>
      <c r="AD526" s="1"/>
      <c r="AE526" s="1"/>
      <c r="AF526" s="1"/>
      <c r="AG526" s="1"/>
      <c r="AH526" s="1"/>
      <c r="AI526" s="1"/>
      <c r="AJ526" s="1"/>
      <c r="AK526" s="1"/>
      <c r="AL526" s="1"/>
      <c r="AM526" s="1"/>
    </row>
    <row r="527" spans="1:39" ht="14.25" customHeight="1" x14ac:dyDescent="0.55000000000000004">
      <c r="A527" s="12">
        <v>526</v>
      </c>
      <c r="B527" s="1" t="s">
        <v>19</v>
      </c>
      <c r="C527" s="1" t="s">
        <v>173</v>
      </c>
      <c r="D527" s="1" t="s">
        <v>174</v>
      </c>
      <c r="E527" s="1" t="s">
        <v>22</v>
      </c>
      <c r="F527" s="12" t="s">
        <v>2870</v>
      </c>
      <c r="G527" s="2">
        <v>42522</v>
      </c>
      <c r="H527" s="12">
        <v>2016</v>
      </c>
      <c r="I527" s="12">
        <v>6</v>
      </c>
      <c r="J527" s="12" t="str">
        <f t="shared" si="0"/>
        <v>2 - Summer</v>
      </c>
      <c r="K527" s="1"/>
      <c r="L527" s="1"/>
      <c r="M527" s="1"/>
      <c r="N527" s="12" t="s">
        <v>2888</v>
      </c>
      <c r="O527" s="1" t="s">
        <v>179</v>
      </c>
      <c r="P527" s="1"/>
      <c r="Q527" s="1"/>
      <c r="R527" s="1"/>
      <c r="S527" s="1"/>
      <c r="T527" s="1"/>
      <c r="U527" s="1"/>
      <c r="V527" s="1"/>
      <c r="W527" s="1"/>
      <c r="X527" s="1"/>
      <c r="Y527" s="13">
        <v>28.669105000000101</v>
      </c>
      <c r="Z527" s="13">
        <v>-82.718306999999996</v>
      </c>
      <c r="AA527" s="1"/>
      <c r="AB527" s="1"/>
      <c r="AC527" s="1"/>
      <c r="AD527" s="1"/>
      <c r="AE527" s="1"/>
      <c r="AF527" s="1"/>
      <c r="AG527" s="1"/>
      <c r="AH527" s="1"/>
      <c r="AI527" s="1"/>
      <c r="AJ527" s="1"/>
      <c r="AK527" s="1"/>
      <c r="AL527" s="1"/>
      <c r="AM527" s="1"/>
    </row>
    <row r="528" spans="1:39" ht="14.25" customHeight="1" x14ac:dyDescent="0.55000000000000004">
      <c r="A528" s="12">
        <v>527</v>
      </c>
      <c r="B528" s="1" t="s">
        <v>19</v>
      </c>
      <c r="C528" s="1" t="s">
        <v>173</v>
      </c>
      <c r="D528" s="1" t="s">
        <v>174</v>
      </c>
      <c r="E528" s="1" t="s">
        <v>22</v>
      </c>
      <c r="F528" s="12" t="s">
        <v>2870</v>
      </c>
      <c r="G528" s="2">
        <v>42522</v>
      </c>
      <c r="H528" s="12">
        <v>2016</v>
      </c>
      <c r="I528" s="12">
        <v>6</v>
      </c>
      <c r="J528" s="12" t="str">
        <f t="shared" si="0"/>
        <v>2 - Summer</v>
      </c>
      <c r="K528" s="1"/>
      <c r="L528" s="1"/>
      <c r="M528" s="1"/>
      <c r="N528" s="12" t="s">
        <v>2889</v>
      </c>
      <c r="O528" s="1" t="s">
        <v>179</v>
      </c>
      <c r="P528" s="1"/>
      <c r="Q528" s="1"/>
      <c r="R528" s="1"/>
      <c r="S528" s="1"/>
      <c r="T528" s="1"/>
      <c r="U528" s="1"/>
      <c r="V528" s="1"/>
      <c r="W528" s="1"/>
      <c r="X528" s="1"/>
      <c r="Y528" s="13">
        <v>28.668771</v>
      </c>
      <c r="Z528" s="13">
        <v>-82.717849999999899</v>
      </c>
      <c r="AA528" s="1"/>
      <c r="AB528" s="1"/>
      <c r="AC528" s="1"/>
      <c r="AD528" s="1"/>
      <c r="AE528" s="1"/>
      <c r="AF528" s="1"/>
      <c r="AG528" s="1"/>
      <c r="AH528" s="1"/>
      <c r="AI528" s="1"/>
      <c r="AJ528" s="1"/>
      <c r="AK528" s="1"/>
      <c r="AL528" s="1"/>
      <c r="AM528" s="1"/>
    </row>
    <row r="529" spans="1:39" ht="14.25" customHeight="1" x14ac:dyDescent="0.55000000000000004">
      <c r="A529" s="12">
        <v>528</v>
      </c>
      <c r="B529" s="1" t="s">
        <v>19</v>
      </c>
      <c r="C529" s="1" t="s">
        <v>173</v>
      </c>
      <c r="D529" s="1" t="s">
        <v>174</v>
      </c>
      <c r="E529" s="1" t="s">
        <v>22</v>
      </c>
      <c r="F529" s="12" t="s">
        <v>2870</v>
      </c>
      <c r="G529" s="2">
        <v>42522</v>
      </c>
      <c r="H529" s="12">
        <v>2016</v>
      </c>
      <c r="I529" s="12">
        <v>6</v>
      </c>
      <c r="J529" s="12" t="str">
        <f t="shared" si="0"/>
        <v>2 - Summer</v>
      </c>
      <c r="K529" s="1"/>
      <c r="L529" s="1"/>
      <c r="M529" s="1"/>
      <c r="N529" s="12" t="s">
        <v>2721</v>
      </c>
      <c r="O529" s="1" t="s">
        <v>179</v>
      </c>
      <c r="P529" s="1"/>
      <c r="Q529" s="1"/>
      <c r="R529" s="1"/>
      <c r="S529" s="1"/>
      <c r="T529" s="1"/>
      <c r="U529" s="1"/>
      <c r="V529" s="1"/>
      <c r="W529" s="1"/>
      <c r="X529" s="1"/>
      <c r="Y529" s="13">
        <v>28.663946001000099</v>
      </c>
      <c r="Z529" s="13">
        <v>-82.711822999999995</v>
      </c>
      <c r="AA529" s="1"/>
      <c r="AB529" s="1"/>
      <c r="AC529" s="1"/>
      <c r="AD529" s="1"/>
      <c r="AE529" s="1"/>
      <c r="AF529" s="1"/>
      <c r="AG529" s="1"/>
      <c r="AH529" s="1"/>
      <c r="AI529" s="1"/>
      <c r="AJ529" s="1"/>
      <c r="AK529" s="1"/>
      <c r="AL529" s="1"/>
      <c r="AM529" s="1"/>
    </row>
    <row r="530" spans="1:39" ht="14.25" customHeight="1" x14ac:dyDescent="0.55000000000000004">
      <c r="A530" s="12">
        <v>529</v>
      </c>
      <c r="B530" s="1" t="s">
        <v>19</v>
      </c>
      <c r="C530" s="1" t="s">
        <v>173</v>
      </c>
      <c r="D530" s="1" t="s">
        <v>174</v>
      </c>
      <c r="E530" s="1" t="s">
        <v>22</v>
      </c>
      <c r="F530" s="12" t="s">
        <v>2870</v>
      </c>
      <c r="G530" s="2">
        <v>42522</v>
      </c>
      <c r="H530" s="12">
        <v>2016</v>
      </c>
      <c r="I530" s="12">
        <v>6</v>
      </c>
      <c r="J530" s="12" t="str">
        <f t="shared" si="0"/>
        <v>2 - Summer</v>
      </c>
      <c r="K530" s="1"/>
      <c r="L530" s="1"/>
      <c r="M530" s="1"/>
      <c r="N530" s="12" t="s">
        <v>2890</v>
      </c>
      <c r="O530" s="1" t="s">
        <v>179</v>
      </c>
      <c r="P530" s="1"/>
      <c r="Q530" s="1"/>
      <c r="R530" s="1"/>
      <c r="S530" s="1"/>
      <c r="T530" s="1"/>
      <c r="U530" s="1"/>
      <c r="V530" s="1"/>
      <c r="W530" s="1"/>
      <c r="X530" s="1"/>
      <c r="Y530" s="13">
        <v>28.658724000000099</v>
      </c>
      <c r="Z530" s="13">
        <v>-82.708039001000003</v>
      </c>
      <c r="AA530" s="1"/>
      <c r="AB530" s="1"/>
      <c r="AC530" s="1"/>
      <c r="AD530" s="1"/>
      <c r="AE530" s="1"/>
      <c r="AF530" s="1"/>
      <c r="AG530" s="1"/>
      <c r="AH530" s="1"/>
      <c r="AI530" s="1"/>
      <c r="AJ530" s="1"/>
      <c r="AK530" s="1"/>
      <c r="AL530" s="1"/>
      <c r="AM530" s="1"/>
    </row>
    <row r="531" spans="1:39" ht="14.25" customHeight="1" x14ac:dyDescent="0.55000000000000004">
      <c r="A531" s="12">
        <v>530</v>
      </c>
      <c r="B531" s="1" t="s">
        <v>19</v>
      </c>
      <c r="C531" s="1" t="s">
        <v>173</v>
      </c>
      <c r="D531" s="1" t="s">
        <v>174</v>
      </c>
      <c r="E531" s="1" t="s">
        <v>22</v>
      </c>
      <c r="F531" s="12" t="s">
        <v>2870</v>
      </c>
      <c r="G531" s="2">
        <v>42522</v>
      </c>
      <c r="H531" s="12">
        <v>2016</v>
      </c>
      <c r="I531" s="12">
        <v>6</v>
      </c>
      <c r="J531" s="12" t="str">
        <f t="shared" si="0"/>
        <v>2 - Summer</v>
      </c>
      <c r="K531" s="1"/>
      <c r="L531" s="1"/>
      <c r="M531" s="1"/>
      <c r="N531" s="12" t="s">
        <v>2891</v>
      </c>
      <c r="O531" s="1" t="s">
        <v>179</v>
      </c>
      <c r="P531" s="1"/>
      <c r="Q531" s="1"/>
      <c r="R531" s="1"/>
      <c r="S531" s="1"/>
      <c r="T531" s="1"/>
      <c r="U531" s="1"/>
      <c r="V531" s="1"/>
      <c r="W531" s="1"/>
      <c r="X531" s="1"/>
      <c r="Y531" s="13">
        <v>28.6581130000001</v>
      </c>
      <c r="Z531" s="13">
        <v>-82.707347999999996</v>
      </c>
      <c r="AA531" s="1"/>
      <c r="AB531" s="1"/>
      <c r="AC531" s="1"/>
      <c r="AD531" s="1"/>
      <c r="AE531" s="1"/>
      <c r="AF531" s="1"/>
      <c r="AG531" s="1"/>
      <c r="AH531" s="1"/>
      <c r="AI531" s="1"/>
      <c r="AJ531" s="1"/>
      <c r="AK531" s="1"/>
      <c r="AL531" s="1"/>
      <c r="AM531" s="1"/>
    </row>
    <row r="532" spans="1:39" ht="14.25" customHeight="1" x14ac:dyDescent="0.55000000000000004">
      <c r="A532" s="12">
        <v>531</v>
      </c>
      <c r="B532" s="1" t="s">
        <v>19</v>
      </c>
      <c r="C532" s="1" t="s">
        <v>173</v>
      </c>
      <c r="D532" s="1" t="s">
        <v>174</v>
      </c>
      <c r="E532" s="1" t="s">
        <v>22</v>
      </c>
      <c r="F532" s="12" t="s">
        <v>2870</v>
      </c>
      <c r="G532" s="2">
        <v>42522</v>
      </c>
      <c r="H532" s="12">
        <v>2016</v>
      </c>
      <c r="I532" s="12">
        <v>6</v>
      </c>
      <c r="J532" s="12" t="str">
        <f t="shared" si="0"/>
        <v>2 - Summer</v>
      </c>
      <c r="K532" s="1"/>
      <c r="L532" s="1"/>
      <c r="M532" s="1"/>
      <c r="N532" s="12" t="s">
        <v>2892</v>
      </c>
      <c r="O532" s="1" t="s">
        <v>179</v>
      </c>
      <c r="P532" s="1"/>
      <c r="Q532" s="1"/>
      <c r="R532" s="1"/>
      <c r="S532" s="1"/>
      <c r="T532" s="1"/>
      <c r="U532" s="1"/>
      <c r="V532" s="1"/>
      <c r="W532" s="1"/>
      <c r="X532" s="1"/>
      <c r="Y532" s="13">
        <v>28.657567</v>
      </c>
      <c r="Z532" s="13">
        <v>-82.706890001000005</v>
      </c>
      <c r="AA532" s="1"/>
      <c r="AB532" s="1"/>
      <c r="AC532" s="1"/>
      <c r="AD532" s="1"/>
      <c r="AE532" s="1"/>
      <c r="AF532" s="1"/>
      <c r="AG532" s="1"/>
      <c r="AH532" s="1"/>
      <c r="AI532" s="1"/>
      <c r="AJ532" s="1"/>
      <c r="AK532" s="1"/>
      <c r="AL532" s="1"/>
      <c r="AM532" s="1"/>
    </row>
    <row r="533" spans="1:39" ht="14.25" customHeight="1" x14ac:dyDescent="0.55000000000000004">
      <c r="A533" s="12">
        <v>532</v>
      </c>
      <c r="B533" s="1" t="s">
        <v>19</v>
      </c>
      <c r="C533" s="1" t="s">
        <v>173</v>
      </c>
      <c r="D533" s="1" t="s">
        <v>174</v>
      </c>
      <c r="E533" s="1" t="s">
        <v>22</v>
      </c>
      <c r="F533" s="12" t="s">
        <v>2870</v>
      </c>
      <c r="G533" s="2">
        <v>42522</v>
      </c>
      <c r="H533" s="12">
        <v>2016</v>
      </c>
      <c r="I533" s="12">
        <v>6</v>
      </c>
      <c r="J533" s="12" t="str">
        <f t="shared" si="0"/>
        <v>2 - Summer</v>
      </c>
      <c r="K533" s="1"/>
      <c r="L533" s="1"/>
      <c r="M533" s="1"/>
      <c r="N533" s="12" t="s">
        <v>2892</v>
      </c>
      <c r="O533" s="1" t="s">
        <v>179</v>
      </c>
      <c r="P533" s="1"/>
      <c r="Q533" s="1"/>
      <c r="R533" s="1"/>
      <c r="S533" s="1"/>
      <c r="T533" s="1"/>
      <c r="U533" s="1"/>
      <c r="V533" s="1"/>
      <c r="W533" s="1"/>
      <c r="X533" s="1"/>
      <c r="Y533" s="13">
        <v>28.657060000000101</v>
      </c>
      <c r="Z533" s="13">
        <v>-82.706388000999894</v>
      </c>
      <c r="AA533" s="1"/>
      <c r="AB533" s="1"/>
      <c r="AC533" s="1"/>
      <c r="AD533" s="1"/>
      <c r="AE533" s="1"/>
      <c r="AF533" s="1"/>
      <c r="AG533" s="1"/>
      <c r="AH533" s="1"/>
      <c r="AI533" s="1"/>
      <c r="AJ533" s="1"/>
      <c r="AK533" s="1"/>
      <c r="AL533" s="1"/>
      <c r="AM533" s="1"/>
    </row>
    <row r="534" spans="1:39" ht="14.25" customHeight="1" x14ac:dyDescent="0.55000000000000004">
      <c r="A534" s="12">
        <v>533</v>
      </c>
      <c r="B534" s="1" t="s">
        <v>19</v>
      </c>
      <c r="C534" s="1" t="s">
        <v>173</v>
      </c>
      <c r="D534" s="1" t="s">
        <v>174</v>
      </c>
      <c r="E534" s="1" t="s">
        <v>22</v>
      </c>
      <c r="F534" s="12" t="s">
        <v>2870</v>
      </c>
      <c r="G534" s="2">
        <v>42522</v>
      </c>
      <c r="H534" s="12">
        <v>2016</v>
      </c>
      <c r="I534" s="12">
        <v>6</v>
      </c>
      <c r="J534" s="12" t="str">
        <f t="shared" si="0"/>
        <v>2 - Summer</v>
      </c>
      <c r="K534" s="1"/>
      <c r="L534" s="1"/>
      <c r="M534" s="1"/>
      <c r="N534" s="12" t="s">
        <v>2835</v>
      </c>
      <c r="O534" s="1" t="s">
        <v>179</v>
      </c>
      <c r="P534" s="1"/>
      <c r="Q534" s="1"/>
      <c r="R534" s="1"/>
      <c r="S534" s="1"/>
      <c r="T534" s="1"/>
      <c r="U534" s="1"/>
      <c r="V534" s="1"/>
      <c r="W534" s="1"/>
      <c r="X534" s="1"/>
      <c r="Y534" s="13">
        <v>28.656812000000102</v>
      </c>
      <c r="Z534" s="13">
        <v>-82.706181999999998</v>
      </c>
      <c r="AA534" s="1"/>
      <c r="AB534" s="1"/>
      <c r="AC534" s="1"/>
      <c r="AD534" s="1"/>
      <c r="AE534" s="1"/>
      <c r="AF534" s="1"/>
      <c r="AG534" s="1"/>
      <c r="AH534" s="1"/>
      <c r="AI534" s="1"/>
      <c r="AJ534" s="1"/>
      <c r="AK534" s="1"/>
      <c r="AL534" s="1"/>
      <c r="AM534" s="1"/>
    </row>
    <row r="535" spans="1:39" ht="14.25" customHeight="1" x14ac:dyDescent="0.55000000000000004">
      <c r="A535" s="12">
        <v>534</v>
      </c>
      <c r="B535" s="1" t="s">
        <v>19</v>
      </c>
      <c r="C535" s="1" t="s">
        <v>173</v>
      </c>
      <c r="D535" s="1" t="s">
        <v>174</v>
      </c>
      <c r="E535" s="1" t="s">
        <v>22</v>
      </c>
      <c r="F535" s="12" t="s">
        <v>2870</v>
      </c>
      <c r="G535" s="2">
        <v>42522</v>
      </c>
      <c r="H535" s="12">
        <v>2016</v>
      </c>
      <c r="I535" s="12">
        <v>6</v>
      </c>
      <c r="J535" s="12" t="str">
        <f t="shared" si="0"/>
        <v>2 - Summer</v>
      </c>
      <c r="K535" s="1"/>
      <c r="L535" s="1"/>
      <c r="M535" s="1"/>
      <c r="N535" s="12" t="s">
        <v>2835</v>
      </c>
      <c r="O535" s="1" t="s">
        <v>179</v>
      </c>
      <c r="P535" s="1"/>
      <c r="Q535" s="1"/>
      <c r="R535" s="1"/>
      <c r="S535" s="1"/>
      <c r="T535" s="1"/>
      <c r="U535" s="1"/>
      <c r="V535" s="1"/>
      <c r="W535" s="1"/>
      <c r="X535" s="1"/>
      <c r="Y535" s="13">
        <v>28.656772</v>
      </c>
      <c r="Z535" s="13">
        <v>-82.706148999999996</v>
      </c>
      <c r="AA535" s="1"/>
      <c r="AB535" s="1"/>
      <c r="AC535" s="1"/>
      <c r="AD535" s="1"/>
      <c r="AE535" s="1"/>
      <c r="AF535" s="1"/>
      <c r="AG535" s="1"/>
      <c r="AH535" s="1"/>
      <c r="AI535" s="1"/>
      <c r="AJ535" s="1"/>
      <c r="AK535" s="1"/>
      <c r="AL535" s="1"/>
      <c r="AM535" s="1"/>
    </row>
    <row r="536" spans="1:39" ht="14.25" customHeight="1" x14ac:dyDescent="0.55000000000000004">
      <c r="A536" s="12">
        <v>535</v>
      </c>
      <c r="B536" s="1" t="s">
        <v>19</v>
      </c>
      <c r="C536" s="1" t="s">
        <v>173</v>
      </c>
      <c r="D536" s="1" t="s">
        <v>174</v>
      </c>
      <c r="E536" s="1" t="s">
        <v>22</v>
      </c>
      <c r="F536" s="12" t="s">
        <v>2870</v>
      </c>
      <c r="G536" s="2">
        <v>42522</v>
      </c>
      <c r="H536" s="12">
        <v>2016</v>
      </c>
      <c r="I536" s="12">
        <v>6</v>
      </c>
      <c r="J536" s="12" t="str">
        <f t="shared" si="0"/>
        <v>2 - Summer</v>
      </c>
      <c r="K536" s="1"/>
      <c r="L536" s="1"/>
      <c r="M536" s="1"/>
      <c r="N536" s="12" t="s">
        <v>2835</v>
      </c>
      <c r="O536" s="1" t="s">
        <v>179</v>
      </c>
      <c r="P536" s="1"/>
      <c r="Q536" s="1"/>
      <c r="R536" s="1"/>
      <c r="S536" s="1"/>
      <c r="T536" s="1"/>
      <c r="U536" s="1"/>
      <c r="V536" s="1"/>
      <c r="W536" s="1"/>
      <c r="X536" s="1"/>
      <c r="Y536" s="13">
        <v>28.656686000000001</v>
      </c>
      <c r="Z536" s="13">
        <v>-82.706085000000002</v>
      </c>
      <c r="AA536" s="1"/>
      <c r="AB536" s="1"/>
      <c r="AC536" s="1"/>
      <c r="AD536" s="1"/>
      <c r="AE536" s="1"/>
      <c r="AF536" s="1"/>
      <c r="AG536" s="1"/>
      <c r="AH536" s="1"/>
      <c r="AI536" s="1"/>
      <c r="AJ536" s="1"/>
      <c r="AK536" s="1"/>
      <c r="AL536" s="1"/>
      <c r="AM536" s="1"/>
    </row>
    <row r="537" spans="1:39" ht="14.25" customHeight="1" x14ac:dyDescent="0.55000000000000004">
      <c r="A537" s="12">
        <v>536</v>
      </c>
      <c r="B537" s="1" t="s">
        <v>19</v>
      </c>
      <c r="C537" s="1" t="s">
        <v>173</v>
      </c>
      <c r="D537" s="1" t="s">
        <v>174</v>
      </c>
      <c r="E537" s="1" t="s">
        <v>22</v>
      </c>
      <c r="F537" s="12" t="s">
        <v>2870</v>
      </c>
      <c r="G537" s="2">
        <v>42522</v>
      </c>
      <c r="H537" s="12">
        <v>2016</v>
      </c>
      <c r="I537" s="12">
        <v>6</v>
      </c>
      <c r="J537" s="12" t="str">
        <f t="shared" si="0"/>
        <v>2 - Summer</v>
      </c>
      <c r="K537" s="1"/>
      <c r="L537" s="1"/>
      <c r="M537" s="1"/>
      <c r="N537" s="12" t="s">
        <v>2893</v>
      </c>
      <c r="O537" s="1" t="s">
        <v>179</v>
      </c>
      <c r="P537" s="1"/>
      <c r="Q537" s="1"/>
      <c r="R537" s="1"/>
      <c r="S537" s="1"/>
      <c r="T537" s="1"/>
      <c r="U537" s="1"/>
      <c r="V537" s="1"/>
      <c r="W537" s="1"/>
      <c r="X537" s="1"/>
      <c r="Y537" s="13">
        <v>28.653852000000001</v>
      </c>
      <c r="Z537" s="13">
        <v>-82.701943</v>
      </c>
      <c r="AA537" s="1"/>
      <c r="AB537" s="1"/>
      <c r="AC537" s="1"/>
      <c r="AD537" s="1"/>
      <c r="AE537" s="1"/>
      <c r="AF537" s="1"/>
      <c r="AG537" s="1"/>
      <c r="AH537" s="1"/>
      <c r="AI537" s="1"/>
      <c r="AJ537" s="1"/>
      <c r="AK537" s="1"/>
      <c r="AL537" s="1"/>
      <c r="AM537" s="1"/>
    </row>
    <row r="538" spans="1:39" ht="14.25" customHeight="1" x14ac:dyDescent="0.55000000000000004">
      <c r="A538" s="12">
        <v>537</v>
      </c>
      <c r="B538" s="1" t="s">
        <v>19</v>
      </c>
      <c r="C538" s="1" t="s">
        <v>173</v>
      </c>
      <c r="D538" s="1" t="s">
        <v>174</v>
      </c>
      <c r="E538" s="1" t="s">
        <v>22</v>
      </c>
      <c r="F538" s="12" t="s">
        <v>2870</v>
      </c>
      <c r="G538" s="2">
        <v>42522</v>
      </c>
      <c r="H538" s="12">
        <v>2016</v>
      </c>
      <c r="I538" s="12">
        <v>6</v>
      </c>
      <c r="J538" s="12" t="str">
        <f t="shared" si="0"/>
        <v>2 - Summer</v>
      </c>
      <c r="K538" s="1"/>
      <c r="L538" s="1"/>
      <c r="M538" s="1"/>
      <c r="N538" s="12" t="s">
        <v>2894</v>
      </c>
      <c r="O538" s="1" t="s">
        <v>162</v>
      </c>
      <c r="P538" s="1"/>
      <c r="Q538" s="1"/>
      <c r="R538" s="1"/>
      <c r="S538" s="1"/>
      <c r="T538" s="1"/>
      <c r="U538" s="1"/>
      <c r="V538" s="1"/>
      <c r="W538" s="1"/>
      <c r="X538" s="1"/>
      <c r="Y538" s="13">
        <v>28.6527810000001</v>
      </c>
      <c r="Z538" s="13">
        <v>-82.700478000000004</v>
      </c>
      <c r="AA538" s="1"/>
      <c r="AB538" s="1"/>
      <c r="AC538" s="1"/>
      <c r="AD538" s="1"/>
      <c r="AE538" s="1"/>
      <c r="AF538" s="1"/>
      <c r="AG538" s="1"/>
      <c r="AH538" s="1"/>
      <c r="AI538" s="1"/>
      <c r="AJ538" s="1"/>
      <c r="AK538" s="1"/>
      <c r="AL538" s="1"/>
      <c r="AM538" s="1"/>
    </row>
    <row r="539" spans="1:39" ht="14.25" customHeight="1" x14ac:dyDescent="0.55000000000000004">
      <c r="A539" s="12">
        <v>538</v>
      </c>
      <c r="B539" s="1" t="s">
        <v>19</v>
      </c>
      <c r="C539" s="1" t="s">
        <v>173</v>
      </c>
      <c r="D539" s="1" t="s">
        <v>174</v>
      </c>
      <c r="E539" s="1" t="s">
        <v>22</v>
      </c>
      <c r="F539" s="12" t="s">
        <v>2870</v>
      </c>
      <c r="G539" s="2">
        <v>42522</v>
      </c>
      <c r="H539" s="12">
        <v>2016</v>
      </c>
      <c r="I539" s="12">
        <v>6</v>
      </c>
      <c r="J539" s="12" t="str">
        <f t="shared" si="0"/>
        <v>2 - Summer</v>
      </c>
      <c r="K539" s="1"/>
      <c r="L539" s="1"/>
      <c r="M539" s="1"/>
      <c r="N539" s="12" t="s">
        <v>2843</v>
      </c>
      <c r="O539" s="1" t="s">
        <v>179</v>
      </c>
      <c r="P539" s="1"/>
      <c r="Q539" s="1"/>
      <c r="R539" s="1"/>
      <c r="S539" s="1"/>
      <c r="T539" s="1"/>
      <c r="U539" s="1"/>
      <c r="V539" s="1"/>
      <c r="W539" s="1"/>
      <c r="X539" s="1"/>
      <c r="Y539" s="13">
        <v>28.651518000000099</v>
      </c>
      <c r="Z539" s="13">
        <v>-82.696298999999996</v>
      </c>
      <c r="AA539" s="1"/>
      <c r="AB539" s="1"/>
      <c r="AC539" s="1"/>
      <c r="AD539" s="1"/>
      <c r="AE539" s="1"/>
      <c r="AF539" s="1"/>
      <c r="AG539" s="1"/>
      <c r="AH539" s="1"/>
      <c r="AI539" s="1"/>
      <c r="AJ539" s="1"/>
      <c r="AK539" s="1"/>
      <c r="AL539" s="1"/>
      <c r="AM539" s="1"/>
    </row>
    <row r="540" spans="1:39" ht="14.25" customHeight="1" x14ac:dyDescent="0.55000000000000004">
      <c r="A540" s="12">
        <v>539</v>
      </c>
      <c r="B540" s="1" t="s">
        <v>19</v>
      </c>
      <c r="C540" s="1" t="s">
        <v>173</v>
      </c>
      <c r="D540" s="1" t="s">
        <v>174</v>
      </c>
      <c r="E540" s="1" t="s">
        <v>22</v>
      </c>
      <c r="F540" s="12" t="s">
        <v>2870</v>
      </c>
      <c r="G540" s="2">
        <v>42522</v>
      </c>
      <c r="H540" s="12">
        <v>2016</v>
      </c>
      <c r="I540" s="12">
        <v>6</v>
      </c>
      <c r="J540" s="12" t="str">
        <f t="shared" si="0"/>
        <v>2 - Summer</v>
      </c>
      <c r="K540" s="1"/>
      <c r="L540" s="1"/>
      <c r="M540" s="1"/>
      <c r="N540" s="12" t="s">
        <v>2843</v>
      </c>
      <c r="O540" s="1" t="s">
        <v>179</v>
      </c>
      <c r="P540" s="1"/>
      <c r="Q540" s="1"/>
      <c r="R540" s="1"/>
      <c r="S540" s="1"/>
      <c r="T540" s="1"/>
      <c r="U540" s="1"/>
      <c r="V540" s="1"/>
      <c r="W540" s="1"/>
      <c r="X540" s="1"/>
      <c r="Y540" s="13">
        <v>28.6513810000001</v>
      </c>
      <c r="Z540" s="13">
        <v>-82.695948000000001</v>
      </c>
      <c r="AA540" s="1"/>
      <c r="AB540" s="1"/>
      <c r="AC540" s="1"/>
      <c r="AD540" s="1"/>
      <c r="AE540" s="1"/>
      <c r="AF540" s="1"/>
      <c r="AG540" s="1"/>
      <c r="AH540" s="1"/>
      <c r="AI540" s="1"/>
      <c r="AJ540" s="1"/>
      <c r="AK540" s="1"/>
      <c r="AL540" s="1"/>
      <c r="AM540" s="1"/>
    </row>
    <row r="541" spans="1:39" ht="14.25" customHeight="1" x14ac:dyDescent="0.55000000000000004">
      <c r="A541" s="12">
        <v>540</v>
      </c>
      <c r="B541" s="1" t="s">
        <v>19</v>
      </c>
      <c r="C541" s="1" t="s">
        <v>173</v>
      </c>
      <c r="D541" s="1" t="s">
        <v>174</v>
      </c>
      <c r="E541" s="1" t="s">
        <v>22</v>
      </c>
      <c r="F541" s="12" t="s">
        <v>2870</v>
      </c>
      <c r="G541" s="2">
        <v>42522</v>
      </c>
      <c r="H541" s="12">
        <v>2016</v>
      </c>
      <c r="I541" s="12">
        <v>6</v>
      </c>
      <c r="J541" s="12" t="str">
        <f t="shared" si="0"/>
        <v>2 - Summer</v>
      </c>
      <c r="K541" s="1"/>
      <c r="L541" s="1"/>
      <c r="M541" s="1"/>
      <c r="N541" s="12" t="s">
        <v>2845</v>
      </c>
      <c r="O541" s="1" t="s">
        <v>179</v>
      </c>
      <c r="P541" s="1"/>
      <c r="Q541" s="1"/>
      <c r="R541" s="1"/>
      <c r="S541" s="1"/>
      <c r="T541" s="1"/>
      <c r="U541" s="1"/>
      <c r="V541" s="1"/>
      <c r="W541" s="1"/>
      <c r="X541" s="1"/>
      <c r="Y541" s="13">
        <v>28.650978000000102</v>
      </c>
      <c r="Z541" s="13">
        <v>-82.694322999999898</v>
      </c>
      <c r="AA541" s="1"/>
      <c r="AB541" s="1"/>
      <c r="AC541" s="1"/>
      <c r="AD541" s="1"/>
      <c r="AE541" s="1"/>
      <c r="AF541" s="1"/>
      <c r="AG541" s="1"/>
      <c r="AH541" s="1"/>
      <c r="AI541" s="1"/>
      <c r="AJ541" s="1"/>
      <c r="AK541" s="1"/>
      <c r="AL541" s="1"/>
      <c r="AM541" s="1"/>
    </row>
    <row r="542" spans="1:39" ht="14.25" customHeight="1" x14ac:dyDescent="0.55000000000000004">
      <c r="A542" s="12">
        <v>541</v>
      </c>
      <c r="B542" s="1" t="s">
        <v>19</v>
      </c>
      <c r="C542" s="1" t="s">
        <v>173</v>
      </c>
      <c r="D542" s="1" t="s">
        <v>174</v>
      </c>
      <c r="E542" s="1" t="s">
        <v>22</v>
      </c>
      <c r="F542" s="12" t="s">
        <v>2870</v>
      </c>
      <c r="G542" s="2">
        <v>42522</v>
      </c>
      <c r="H542" s="12">
        <v>2016</v>
      </c>
      <c r="I542" s="12">
        <v>6</v>
      </c>
      <c r="J542" s="12" t="str">
        <f t="shared" si="0"/>
        <v>2 - Summer</v>
      </c>
      <c r="K542" s="1"/>
      <c r="L542" s="1"/>
      <c r="M542" s="1"/>
      <c r="N542" s="12" t="s">
        <v>2845</v>
      </c>
      <c r="O542" s="1" t="s">
        <v>179</v>
      </c>
      <c r="P542" s="1"/>
      <c r="Q542" s="1"/>
      <c r="R542" s="1"/>
      <c r="S542" s="1"/>
      <c r="T542" s="1"/>
      <c r="U542" s="1"/>
      <c r="V542" s="1"/>
      <c r="W542" s="1"/>
      <c r="X542" s="1"/>
      <c r="Y542" s="13">
        <v>28.651039000000001</v>
      </c>
      <c r="Z542" s="13">
        <v>-82.694038999</v>
      </c>
      <c r="AA542" s="1"/>
      <c r="AB542" s="1"/>
      <c r="AC542" s="1"/>
      <c r="AD542" s="1"/>
      <c r="AE542" s="1"/>
      <c r="AF542" s="1"/>
      <c r="AG542" s="1"/>
      <c r="AH542" s="1"/>
      <c r="AI542" s="1"/>
      <c r="AJ542" s="1"/>
      <c r="AK542" s="1"/>
      <c r="AL542" s="1"/>
      <c r="AM542" s="1"/>
    </row>
    <row r="543" spans="1:39" ht="14.25" customHeight="1" x14ac:dyDescent="0.55000000000000004">
      <c r="A543" s="12">
        <v>542</v>
      </c>
      <c r="B543" s="1" t="s">
        <v>19</v>
      </c>
      <c r="C543" s="1" t="s">
        <v>173</v>
      </c>
      <c r="D543" s="1" t="s">
        <v>174</v>
      </c>
      <c r="E543" s="1" t="s">
        <v>22</v>
      </c>
      <c r="F543" s="12" t="s">
        <v>2870</v>
      </c>
      <c r="G543" s="2">
        <v>42522</v>
      </c>
      <c r="H543" s="12">
        <v>2016</v>
      </c>
      <c r="I543" s="12">
        <v>6</v>
      </c>
      <c r="J543" s="12" t="str">
        <f t="shared" si="0"/>
        <v>2 - Summer</v>
      </c>
      <c r="K543" s="1"/>
      <c r="L543" s="1"/>
      <c r="M543" s="1"/>
      <c r="N543" s="12" t="s">
        <v>2847</v>
      </c>
      <c r="O543" s="1" t="s">
        <v>179</v>
      </c>
      <c r="P543" s="1"/>
      <c r="Q543" s="1"/>
      <c r="R543" s="1"/>
      <c r="S543" s="1"/>
      <c r="T543" s="1"/>
      <c r="U543" s="1"/>
      <c r="V543" s="1"/>
      <c r="W543" s="1"/>
      <c r="X543" s="1"/>
      <c r="Y543" s="13">
        <v>28.65241</v>
      </c>
      <c r="Z543" s="13">
        <v>-82.692232000000004</v>
      </c>
      <c r="AA543" s="1"/>
      <c r="AB543" s="1"/>
      <c r="AC543" s="1"/>
      <c r="AD543" s="1"/>
      <c r="AE543" s="1"/>
      <c r="AF543" s="1"/>
      <c r="AG543" s="1"/>
      <c r="AH543" s="1"/>
      <c r="AI543" s="1"/>
      <c r="AJ543" s="1"/>
      <c r="AK543" s="1"/>
      <c r="AL543" s="1"/>
      <c r="AM543" s="1"/>
    </row>
    <row r="544" spans="1:39" ht="14.25" customHeight="1" x14ac:dyDescent="0.55000000000000004">
      <c r="A544" s="12">
        <v>543</v>
      </c>
      <c r="B544" s="1" t="s">
        <v>19</v>
      </c>
      <c r="C544" s="1" t="s">
        <v>173</v>
      </c>
      <c r="D544" s="1" t="s">
        <v>174</v>
      </c>
      <c r="E544" s="1" t="s">
        <v>22</v>
      </c>
      <c r="F544" s="12" t="s">
        <v>2870</v>
      </c>
      <c r="G544" s="2">
        <v>42522</v>
      </c>
      <c r="H544" s="12">
        <v>2016</v>
      </c>
      <c r="I544" s="12">
        <v>6</v>
      </c>
      <c r="J544" s="12" t="str">
        <f t="shared" si="0"/>
        <v>2 - Summer</v>
      </c>
      <c r="K544" s="1"/>
      <c r="L544" s="1"/>
      <c r="M544" s="1"/>
      <c r="N544" s="12" t="s">
        <v>2848</v>
      </c>
      <c r="O544" s="1" t="s">
        <v>179</v>
      </c>
      <c r="P544" s="1"/>
      <c r="Q544" s="1"/>
      <c r="R544" s="1"/>
      <c r="S544" s="1"/>
      <c r="T544" s="1"/>
      <c r="U544" s="1"/>
      <c r="V544" s="1"/>
      <c r="W544" s="1"/>
      <c r="X544" s="1"/>
      <c r="Y544" s="13">
        <v>28.652944000000002</v>
      </c>
      <c r="Z544" s="13">
        <v>-82.691968000000003</v>
      </c>
      <c r="AA544" s="1"/>
      <c r="AB544" s="1"/>
      <c r="AC544" s="1"/>
      <c r="AD544" s="1"/>
      <c r="AE544" s="1"/>
      <c r="AF544" s="1"/>
      <c r="AG544" s="1"/>
      <c r="AH544" s="1"/>
      <c r="AI544" s="1"/>
      <c r="AJ544" s="1"/>
      <c r="AK544" s="1"/>
      <c r="AL544" s="1"/>
      <c r="AM544" s="1"/>
    </row>
    <row r="545" spans="1:39" ht="14.25" customHeight="1" x14ac:dyDescent="0.55000000000000004">
      <c r="A545" s="12">
        <v>544</v>
      </c>
      <c r="B545" s="1" t="s">
        <v>19</v>
      </c>
      <c r="C545" s="1" t="s">
        <v>173</v>
      </c>
      <c r="D545" s="1" t="s">
        <v>174</v>
      </c>
      <c r="E545" s="1" t="s">
        <v>22</v>
      </c>
      <c r="F545" s="12" t="s">
        <v>2870</v>
      </c>
      <c r="G545" s="2">
        <v>42522</v>
      </c>
      <c r="H545" s="12">
        <v>2016</v>
      </c>
      <c r="I545" s="12">
        <v>6</v>
      </c>
      <c r="J545" s="12" t="str">
        <f t="shared" si="0"/>
        <v>2 - Summer</v>
      </c>
      <c r="K545" s="1"/>
      <c r="L545" s="1"/>
      <c r="M545" s="1"/>
      <c r="N545" s="12" t="s">
        <v>2895</v>
      </c>
      <c r="O545" s="1" t="s">
        <v>179</v>
      </c>
      <c r="P545" s="1"/>
      <c r="Q545" s="1"/>
      <c r="R545" s="1"/>
      <c r="S545" s="1"/>
      <c r="T545" s="1"/>
      <c r="U545" s="1"/>
      <c r="V545" s="1"/>
      <c r="W545" s="1"/>
      <c r="X545" s="1"/>
      <c r="Y545" s="13">
        <v>28.6557490000001</v>
      </c>
      <c r="Z545" s="13">
        <v>-82.696436999999904</v>
      </c>
      <c r="AA545" s="1"/>
      <c r="AB545" s="1"/>
      <c r="AC545" s="1"/>
      <c r="AD545" s="1"/>
      <c r="AE545" s="1"/>
      <c r="AF545" s="1"/>
      <c r="AG545" s="1"/>
      <c r="AH545" s="1"/>
      <c r="AI545" s="1"/>
      <c r="AJ545" s="1"/>
      <c r="AK545" s="1"/>
      <c r="AL545" s="1"/>
      <c r="AM545" s="1"/>
    </row>
    <row r="546" spans="1:39" ht="14.25" customHeight="1" x14ac:dyDescent="0.55000000000000004">
      <c r="A546" s="12">
        <v>545</v>
      </c>
      <c r="B546" s="1" t="s">
        <v>19</v>
      </c>
      <c r="C546" s="1" t="s">
        <v>173</v>
      </c>
      <c r="D546" s="1" t="s">
        <v>174</v>
      </c>
      <c r="E546" s="1" t="s">
        <v>22</v>
      </c>
      <c r="F546" s="12" t="s">
        <v>2870</v>
      </c>
      <c r="G546" s="2">
        <v>42522</v>
      </c>
      <c r="H546" s="12">
        <v>2016</v>
      </c>
      <c r="I546" s="12">
        <v>6</v>
      </c>
      <c r="J546" s="12" t="str">
        <f t="shared" si="0"/>
        <v>2 - Summer</v>
      </c>
      <c r="K546" s="1"/>
      <c r="L546" s="1"/>
      <c r="M546" s="1"/>
      <c r="N546" s="12" t="s">
        <v>2819</v>
      </c>
      <c r="O546" s="1" t="s">
        <v>179</v>
      </c>
      <c r="P546" s="1"/>
      <c r="Q546" s="1"/>
      <c r="R546" s="1"/>
      <c r="S546" s="1"/>
      <c r="T546" s="1"/>
      <c r="U546" s="1"/>
      <c r="V546" s="1"/>
      <c r="W546" s="1"/>
      <c r="X546" s="1"/>
      <c r="Y546" s="13">
        <v>28.655707000000099</v>
      </c>
      <c r="Z546" s="13">
        <v>-82.697132999999994</v>
      </c>
      <c r="AA546" s="1"/>
      <c r="AB546" s="1"/>
      <c r="AC546" s="1"/>
      <c r="AD546" s="1"/>
      <c r="AE546" s="1"/>
      <c r="AF546" s="1"/>
      <c r="AG546" s="1"/>
      <c r="AH546" s="1"/>
      <c r="AI546" s="1"/>
      <c r="AJ546" s="1"/>
      <c r="AK546" s="1"/>
      <c r="AL546" s="1"/>
      <c r="AM546" s="1"/>
    </row>
    <row r="547" spans="1:39" ht="14.25" customHeight="1" x14ac:dyDescent="0.55000000000000004">
      <c r="A547" s="12">
        <v>546</v>
      </c>
      <c r="B547" s="1" t="s">
        <v>19</v>
      </c>
      <c r="C547" s="1" t="s">
        <v>173</v>
      </c>
      <c r="D547" s="1" t="s">
        <v>174</v>
      </c>
      <c r="E547" s="1" t="s">
        <v>22</v>
      </c>
      <c r="F547" s="12" t="s">
        <v>2870</v>
      </c>
      <c r="G547" s="2">
        <v>42522</v>
      </c>
      <c r="H547" s="12">
        <v>2016</v>
      </c>
      <c r="I547" s="12">
        <v>6</v>
      </c>
      <c r="J547" s="12" t="str">
        <f t="shared" si="0"/>
        <v>2 - Summer</v>
      </c>
      <c r="K547" s="1"/>
      <c r="L547" s="1"/>
      <c r="M547" s="1"/>
      <c r="N547" s="12" t="s">
        <v>2745</v>
      </c>
      <c r="O547" s="1" t="s">
        <v>179</v>
      </c>
      <c r="P547" s="1"/>
      <c r="Q547" s="1"/>
      <c r="R547" s="1"/>
      <c r="S547" s="1"/>
      <c r="T547" s="1"/>
      <c r="U547" s="1"/>
      <c r="V547" s="1"/>
      <c r="W547" s="1"/>
      <c r="X547" s="1"/>
      <c r="Y547" s="13">
        <v>28.656934</v>
      </c>
      <c r="Z547" s="13">
        <v>-82.701155999999997</v>
      </c>
      <c r="AA547" s="1"/>
      <c r="AB547" s="1"/>
      <c r="AC547" s="1"/>
      <c r="AD547" s="1"/>
      <c r="AE547" s="1"/>
      <c r="AF547" s="1"/>
      <c r="AG547" s="1"/>
      <c r="AH547" s="1"/>
      <c r="AI547" s="1"/>
      <c r="AJ547" s="1"/>
      <c r="AK547" s="1"/>
      <c r="AL547" s="1"/>
      <c r="AM547" s="1"/>
    </row>
    <row r="548" spans="1:39" ht="14.25" customHeight="1" x14ac:dyDescent="0.55000000000000004">
      <c r="A548" s="12">
        <v>547</v>
      </c>
      <c r="B548" s="1" t="s">
        <v>19</v>
      </c>
      <c r="C548" s="1" t="s">
        <v>173</v>
      </c>
      <c r="D548" s="1" t="s">
        <v>174</v>
      </c>
      <c r="E548" s="1" t="s">
        <v>22</v>
      </c>
      <c r="F548" s="12" t="s">
        <v>2870</v>
      </c>
      <c r="G548" s="2">
        <v>42522</v>
      </c>
      <c r="H548" s="12">
        <v>2016</v>
      </c>
      <c r="I548" s="12">
        <v>6</v>
      </c>
      <c r="J548" s="12" t="str">
        <f t="shared" si="0"/>
        <v>2 - Summer</v>
      </c>
      <c r="K548" s="1"/>
      <c r="L548" s="1"/>
      <c r="M548" s="1"/>
      <c r="N548" s="12" t="s">
        <v>2745</v>
      </c>
      <c r="O548" s="1" t="s">
        <v>179</v>
      </c>
      <c r="P548" s="1"/>
      <c r="Q548" s="1"/>
      <c r="R548" s="1"/>
      <c r="S548" s="1"/>
      <c r="T548" s="1"/>
      <c r="U548" s="1"/>
      <c r="V548" s="1"/>
      <c r="W548" s="1"/>
      <c r="X548" s="1"/>
      <c r="Y548" s="13">
        <v>28.656917000000099</v>
      </c>
      <c r="Z548" s="13">
        <v>-82.701189001000003</v>
      </c>
      <c r="AA548" s="1"/>
      <c r="AB548" s="1"/>
      <c r="AC548" s="1"/>
      <c r="AD548" s="1"/>
      <c r="AE548" s="1"/>
      <c r="AF548" s="1"/>
      <c r="AG548" s="1"/>
      <c r="AH548" s="1"/>
      <c r="AI548" s="1"/>
      <c r="AJ548" s="1"/>
      <c r="AK548" s="1"/>
      <c r="AL548" s="1"/>
      <c r="AM548" s="1"/>
    </row>
    <row r="549" spans="1:39" ht="14.25" customHeight="1" x14ac:dyDescent="0.55000000000000004">
      <c r="A549" s="12">
        <v>548</v>
      </c>
      <c r="B549" s="1" t="s">
        <v>19</v>
      </c>
      <c r="C549" s="1" t="s">
        <v>173</v>
      </c>
      <c r="D549" s="1" t="s">
        <v>174</v>
      </c>
      <c r="E549" s="1" t="s">
        <v>22</v>
      </c>
      <c r="F549" s="12" t="s">
        <v>2870</v>
      </c>
      <c r="G549" s="2">
        <v>42522</v>
      </c>
      <c r="H549" s="12">
        <v>2016</v>
      </c>
      <c r="I549" s="12">
        <v>6</v>
      </c>
      <c r="J549" s="12" t="str">
        <f t="shared" si="0"/>
        <v>2 - Summer</v>
      </c>
      <c r="K549" s="1"/>
      <c r="L549" s="1"/>
      <c r="M549" s="1"/>
      <c r="N549" s="12" t="s">
        <v>2785</v>
      </c>
      <c r="O549" s="1" t="s">
        <v>179</v>
      </c>
      <c r="P549" s="1"/>
      <c r="Q549" s="1"/>
      <c r="R549" s="1"/>
      <c r="S549" s="1"/>
      <c r="T549" s="1"/>
      <c r="U549" s="1"/>
      <c r="V549" s="1"/>
      <c r="W549" s="1"/>
      <c r="X549" s="1"/>
      <c r="Y549" s="13">
        <v>28.655740999999999</v>
      </c>
      <c r="Z549" s="13">
        <v>-82.702943999999903</v>
      </c>
      <c r="AA549" s="1"/>
      <c r="AB549" s="1"/>
      <c r="AC549" s="1"/>
      <c r="AD549" s="1"/>
      <c r="AE549" s="1"/>
      <c r="AF549" s="1"/>
      <c r="AG549" s="1"/>
      <c r="AH549" s="1"/>
      <c r="AI549" s="1"/>
      <c r="AJ549" s="1"/>
      <c r="AK549" s="1"/>
      <c r="AL549" s="1"/>
      <c r="AM549" s="1"/>
    </row>
    <row r="550" spans="1:39" ht="14.25" customHeight="1" x14ac:dyDescent="0.55000000000000004">
      <c r="A550" s="12">
        <v>549</v>
      </c>
      <c r="B550" s="1" t="s">
        <v>19</v>
      </c>
      <c r="C550" s="1" t="s">
        <v>173</v>
      </c>
      <c r="D550" s="1" t="s">
        <v>174</v>
      </c>
      <c r="E550" s="1" t="s">
        <v>22</v>
      </c>
      <c r="F550" s="12" t="s">
        <v>2870</v>
      </c>
      <c r="G550" s="2">
        <v>42522</v>
      </c>
      <c r="H550" s="12">
        <v>2016</v>
      </c>
      <c r="I550" s="12">
        <v>6</v>
      </c>
      <c r="J550" s="12" t="str">
        <f t="shared" si="0"/>
        <v>2 - Summer</v>
      </c>
      <c r="K550" s="1"/>
      <c r="L550" s="1"/>
      <c r="M550" s="1"/>
      <c r="N550" s="12" t="s">
        <v>2648</v>
      </c>
      <c r="O550" s="1" t="s">
        <v>179</v>
      </c>
      <c r="P550" s="1"/>
      <c r="Q550" s="1"/>
      <c r="R550" s="1"/>
      <c r="S550" s="1"/>
      <c r="T550" s="1"/>
      <c r="U550" s="1"/>
      <c r="V550" s="1"/>
      <c r="W550" s="1"/>
      <c r="X550" s="1"/>
      <c r="Y550" s="13">
        <v>28.655874000000001</v>
      </c>
      <c r="Z550" s="13">
        <v>-82.705223000000004</v>
      </c>
      <c r="AA550" s="1"/>
      <c r="AB550" s="1"/>
      <c r="AC550" s="1"/>
      <c r="AD550" s="1"/>
      <c r="AE550" s="1"/>
      <c r="AF550" s="1"/>
      <c r="AG550" s="1"/>
      <c r="AH550" s="1"/>
      <c r="AI550" s="1"/>
      <c r="AJ550" s="1"/>
      <c r="AK550" s="1"/>
      <c r="AL550" s="1"/>
      <c r="AM550" s="1"/>
    </row>
    <row r="551" spans="1:39" ht="14.25" customHeight="1" x14ac:dyDescent="0.55000000000000004">
      <c r="A551" s="12">
        <v>550</v>
      </c>
      <c r="B551" s="1" t="s">
        <v>19</v>
      </c>
      <c r="C551" s="1" t="s">
        <v>173</v>
      </c>
      <c r="D551" s="1" t="s">
        <v>174</v>
      </c>
      <c r="E551" s="1" t="s">
        <v>22</v>
      </c>
      <c r="F551" s="12" t="s">
        <v>2870</v>
      </c>
      <c r="G551" s="2">
        <v>42522</v>
      </c>
      <c r="H551" s="12">
        <v>2016</v>
      </c>
      <c r="I551" s="12">
        <v>6</v>
      </c>
      <c r="J551" s="12" t="str">
        <f t="shared" si="0"/>
        <v>2 - Summer</v>
      </c>
      <c r="K551" s="1"/>
      <c r="L551" s="1"/>
      <c r="M551" s="1"/>
      <c r="N551" s="12" t="s">
        <v>2649</v>
      </c>
      <c r="O551" s="1" t="s">
        <v>179</v>
      </c>
      <c r="P551" s="1"/>
      <c r="Q551" s="1"/>
      <c r="R551" s="1"/>
      <c r="S551" s="1"/>
      <c r="T551" s="1"/>
      <c r="U551" s="1"/>
      <c r="V551" s="1"/>
      <c r="W551" s="1"/>
      <c r="X551" s="1"/>
      <c r="Y551" s="13">
        <v>28.656257</v>
      </c>
      <c r="Z551" s="13">
        <v>-82.705721999999994</v>
      </c>
      <c r="AA551" s="1"/>
      <c r="AB551" s="1"/>
      <c r="AC551" s="1"/>
      <c r="AD551" s="1"/>
      <c r="AE551" s="1"/>
      <c r="AF551" s="1"/>
      <c r="AG551" s="1"/>
      <c r="AH551" s="1"/>
      <c r="AI551" s="1"/>
      <c r="AJ551" s="1"/>
      <c r="AK551" s="1"/>
      <c r="AL551" s="1"/>
      <c r="AM551" s="1"/>
    </row>
    <row r="552" spans="1:39" ht="14.25" customHeight="1" x14ac:dyDescent="0.55000000000000004">
      <c r="A552" s="12">
        <v>551</v>
      </c>
      <c r="B552" s="1" t="s">
        <v>19</v>
      </c>
      <c r="C552" s="1" t="s">
        <v>173</v>
      </c>
      <c r="D552" s="1" t="s">
        <v>174</v>
      </c>
      <c r="E552" s="1" t="s">
        <v>22</v>
      </c>
      <c r="F552" s="12" t="s">
        <v>2870</v>
      </c>
      <c r="G552" s="2">
        <v>42522</v>
      </c>
      <c r="H552" s="12">
        <v>2016</v>
      </c>
      <c r="I552" s="12">
        <v>6</v>
      </c>
      <c r="J552" s="12" t="str">
        <f t="shared" si="0"/>
        <v>2 - Summer</v>
      </c>
      <c r="K552" s="1"/>
      <c r="L552" s="1"/>
      <c r="M552" s="1"/>
      <c r="N552" s="12" t="s">
        <v>2650</v>
      </c>
      <c r="O552" s="1" t="s">
        <v>179</v>
      </c>
      <c r="P552" s="1"/>
      <c r="Q552" s="1"/>
      <c r="R552" s="1"/>
      <c r="S552" s="1"/>
      <c r="T552" s="1"/>
      <c r="U552" s="1"/>
      <c r="V552" s="1"/>
      <c r="W552" s="1"/>
      <c r="X552" s="1"/>
      <c r="Y552" s="13">
        <v>28.656649000000101</v>
      </c>
      <c r="Z552" s="13">
        <v>-82.706063999999998</v>
      </c>
      <c r="AA552" s="1"/>
      <c r="AB552" s="1"/>
      <c r="AC552" s="1"/>
      <c r="AD552" s="1"/>
      <c r="AE552" s="1"/>
      <c r="AF552" s="1"/>
      <c r="AG552" s="1"/>
      <c r="AH552" s="1"/>
      <c r="AI552" s="1"/>
      <c r="AJ552" s="1"/>
      <c r="AK552" s="1"/>
      <c r="AL552" s="1"/>
      <c r="AM552" s="1"/>
    </row>
    <row r="553" spans="1:39" ht="14.25" customHeight="1" x14ac:dyDescent="0.55000000000000004">
      <c r="A553" s="12">
        <v>552</v>
      </c>
      <c r="B553" s="1" t="s">
        <v>19</v>
      </c>
      <c r="C553" s="1" t="s">
        <v>173</v>
      </c>
      <c r="D553" s="1" t="s">
        <v>174</v>
      </c>
      <c r="E553" s="1" t="s">
        <v>22</v>
      </c>
      <c r="F553" s="12" t="s">
        <v>2870</v>
      </c>
      <c r="G553" s="2">
        <v>42522</v>
      </c>
      <c r="H553" s="12">
        <v>2016</v>
      </c>
      <c r="I553" s="12">
        <v>6</v>
      </c>
      <c r="J553" s="12" t="str">
        <f t="shared" si="0"/>
        <v>2 - Summer</v>
      </c>
      <c r="K553" s="1"/>
      <c r="L553" s="1"/>
      <c r="M553" s="1"/>
      <c r="N553" s="12" t="s">
        <v>2650</v>
      </c>
      <c r="O553" s="1" t="s">
        <v>179</v>
      </c>
      <c r="P553" s="1"/>
      <c r="Q553" s="1"/>
      <c r="R553" s="1"/>
      <c r="S553" s="1"/>
      <c r="T553" s="1"/>
      <c r="U553" s="1"/>
      <c r="V553" s="1"/>
      <c r="W553" s="1"/>
      <c r="X553" s="1"/>
      <c r="Y553" s="13">
        <v>28.656824</v>
      </c>
      <c r="Z553" s="13">
        <v>-82.706174000999994</v>
      </c>
      <c r="AA553" s="1"/>
      <c r="AB553" s="1"/>
      <c r="AC553" s="1"/>
      <c r="AD553" s="1"/>
      <c r="AE553" s="1"/>
      <c r="AF553" s="1"/>
      <c r="AG553" s="1"/>
      <c r="AH553" s="1"/>
      <c r="AI553" s="1"/>
      <c r="AJ553" s="1"/>
      <c r="AK553" s="1"/>
      <c r="AL553" s="1"/>
      <c r="AM553" s="1"/>
    </row>
    <row r="554" spans="1:39" ht="14.25" customHeight="1" x14ac:dyDescent="0.55000000000000004">
      <c r="A554" s="12">
        <v>553</v>
      </c>
      <c r="B554" s="1" t="s">
        <v>19</v>
      </c>
      <c r="C554" s="1" t="s">
        <v>173</v>
      </c>
      <c r="D554" s="1" t="s">
        <v>174</v>
      </c>
      <c r="E554" s="1" t="s">
        <v>22</v>
      </c>
      <c r="F554" s="12" t="s">
        <v>2870</v>
      </c>
      <c r="G554" s="2">
        <v>42522</v>
      </c>
      <c r="H554" s="12">
        <v>2016</v>
      </c>
      <c r="I554" s="12">
        <v>6</v>
      </c>
      <c r="J554" s="12" t="str">
        <f t="shared" si="0"/>
        <v>2 - Summer</v>
      </c>
      <c r="K554" s="1"/>
      <c r="L554" s="1"/>
      <c r="M554" s="1"/>
      <c r="N554" s="12" t="s">
        <v>2650</v>
      </c>
      <c r="O554" s="1" t="s">
        <v>179</v>
      </c>
      <c r="P554" s="1"/>
      <c r="Q554" s="1"/>
      <c r="R554" s="1"/>
      <c r="S554" s="1"/>
      <c r="T554" s="1"/>
      <c r="U554" s="1"/>
      <c r="V554" s="1"/>
      <c r="W554" s="1"/>
      <c r="X554" s="1"/>
      <c r="Y554" s="13">
        <v>28.656848</v>
      </c>
      <c r="Z554" s="13">
        <v>-82.706187001000004</v>
      </c>
      <c r="AA554" s="1"/>
      <c r="AB554" s="1"/>
      <c r="AC554" s="1"/>
      <c r="AD554" s="1"/>
      <c r="AE554" s="1"/>
      <c r="AF554" s="1"/>
      <c r="AG554" s="1"/>
      <c r="AH554" s="1"/>
      <c r="AI554" s="1"/>
      <c r="AJ554" s="1"/>
      <c r="AK554" s="1"/>
      <c r="AL554" s="1"/>
      <c r="AM554" s="1"/>
    </row>
    <row r="555" spans="1:39" ht="14.25" customHeight="1" x14ac:dyDescent="0.55000000000000004">
      <c r="A555" s="12">
        <v>554</v>
      </c>
      <c r="B555" s="1" t="s">
        <v>19</v>
      </c>
      <c r="C555" s="1" t="s">
        <v>173</v>
      </c>
      <c r="D555" s="1" t="s">
        <v>174</v>
      </c>
      <c r="E555" s="1" t="s">
        <v>22</v>
      </c>
      <c r="F555" s="12" t="s">
        <v>2870</v>
      </c>
      <c r="G555" s="2">
        <v>42522</v>
      </c>
      <c r="H555" s="12">
        <v>2016</v>
      </c>
      <c r="I555" s="12">
        <v>6</v>
      </c>
      <c r="J555" s="12" t="str">
        <f t="shared" si="0"/>
        <v>2 - Summer</v>
      </c>
      <c r="K555" s="1"/>
      <c r="L555" s="1"/>
      <c r="M555" s="1"/>
      <c r="N555" s="12" t="s">
        <v>2650</v>
      </c>
      <c r="O555" s="1" t="s">
        <v>179</v>
      </c>
      <c r="P555" s="1"/>
      <c r="Q555" s="1"/>
      <c r="R555" s="1"/>
      <c r="S555" s="1"/>
      <c r="T555" s="1"/>
      <c r="U555" s="1"/>
      <c r="V555" s="1"/>
      <c r="W555" s="1"/>
      <c r="X555" s="1"/>
      <c r="Y555" s="13">
        <v>28.656911999999998</v>
      </c>
      <c r="Z555" s="13">
        <v>-82.706208000999894</v>
      </c>
      <c r="AA555" s="1"/>
      <c r="AB555" s="1"/>
      <c r="AC555" s="1"/>
      <c r="AD555" s="1"/>
      <c r="AE555" s="1"/>
      <c r="AF555" s="1"/>
      <c r="AG555" s="1"/>
      <c r="AH555" s="1"/>
      <c r="AI555" s="1"/>
      <c r="AJ555" s="1"/>
      <c r="AK555" s="1"/>
      <c r="AL555" s="1"/>
      <c r="AM555" s="1"/>
    </row>
    <row r="556" spans="1:39" ht="14.25" customHeight="1" x14ac:dyDescent="0.55000000000000004">
      <c r="A556" s="12">
        <v>555</v>
      </c>
      <c r="B556" s="1" t="s">
        <v>19</v>
      </c>
      <c r="C556" s="1" t="s">
        <v>173</v>
      </c>
      <c r="D556" s="1" t="s">
        <v>174</v>
      </c>
      <c r="E556" s="1" t="s">
        <v>22</v>
      </c>
      <c r="F556" s="12" t="s">
        <v>2870</v>
      </c>
      <c r="G556" s="2">
        <v>42522</v>
      </c>
      <c r="H556" s="12">
        <v>2016</v>
      </c>
      <c r="I556" s="12">
        <v>6</v>
      </c>
      <c r="J556" s="12" t="str">
        <f t="shared" si="0"/>
        <v>2 - Summer</v>
      </c>
      <c r="K556" s="1"/>
      <c r="L556" s="1"/>
      <c r="M556" s="1"/>
      <c r="N556" s="12" t="s">
        <v>2651</v>
      </c>
      <c r="O556" s="1" t="s">
        <v>179</v>
      </c>
      <c r="P556" s="1"/>
      <c r="Q556" s="1"/>
      <c r="R556" s="1"/>
      <c r="S556" s="1"/>
      <c r="T556" s="1"/>
      <c r="U556" s="1"/>
      <c r="V556" s="1"/>
      <c r="W556" s="1"/>
      <c r="X556" s="1"/>
      <c r="Y556" s="13">
        <v>28.657364999999999</v>
      </c>
      <c r="Z556" s="13">
        <v>-82.706151000000006</v>
      </c>
      <c r="AA556" s="1"/>
      <c r="AB556" s="1"/>
      <c r="AC556" s="1"/>
      <c r="AD556" s="1"/>
      <c r="AE556" s="1"/>
      <c r="AF556" s="1"/>
      <c r="AG556" s="1"/>
      <c r="AH556" s="1"/>
      <c r="AI556" s="1"/>
      <c r="AJ556" s="1"/>
      <c r="AK556" s="1"/>
      <c r="AL556" s="1"/>
      <c r="AM556" s="1"/>
    </row>
    <row r="557" spans="1:39" ht="14.25" customHeight="1" x14ac:dyDescent="0.55000000000000004">
      <c r="A557" s="12">
        <v>556</v>
      </c>
      <c r="B557" s="1" t="s">
        <v>19</v>
      </c>
      <c r="C557" s="1" t="s">
        <v>173</v>
      </c>
      <c r="D557" s="1" t="s">
        <v>174</v>
      </c>
      <c r="E557" s="1" t="s">
        <v>22</v>
      </c>
      <c r="F557" s="12" t="s">
        <v>2870</v>
      </c>
      <c r="G557" s="2">
        <v>42522</v>
      </c>
      <c r="H557" s="12">
        <v>2016</v>
      </c>
      <c r="I557" s="12">
        <v>6</v>
      </c>
      <c r="J557" s="12" t="str">
        <f t="shared" si="0"/>
        <v>2 - Summer</v>
      </c>
      <c r="K557" s="1"/>
      <c r="L557" s="1"/>
      <c r="M557" s="1"/>
      <c r="N557" s="12" t="s">
        <v>2651</v>
      </c>
      <c r="O557" s="1" t="s">
        <v>179</v>
      </c>
      <c r="P557" s="1"/>
      <c r="Q557" s="1"/>
      <c r="R557" s="1"/>
      <c r="S557" s="1"/>
      <c r="T557" s="1"/>
      <c r="U557" s="1"/>
      <c r="V557" s="1"/>
      <c r="W557" s="1"/>
      <c r="X557" s="1"/>
      <c r="Y557" s="13">
        <v>28.657663000000099</v>
      </c>
      <c r="Z557" s="13">
        <v>-82.706547001000004</v>
      </c>
      <c r="AA557" s="1"/>
      <c r="AB557" s="1"/>
      <c r="AC557" s="1"/>
      <c r="AD557" s="1"/>
      <c r="AE557" s="1"/>
      <c r="AF557" s="1"/>
      <c r="AG557" s="1"/>
      <c r="AH557" s="1"/>
      <c r="AI557" s="1"/>
      <c r="AJ557" s="1"/>
      <c r="AK557" s="1"/>
      <c r="AL557" s="1"/>
      <c r="AM557" s="1"/>
    </row>
    <row r="558" spans="1:39" ht="14.25" customHeight="1" x14ac:dyDescent="0.55000000000000004">
      <c r="A558" s="12">
        <v>557</v>
      </c>
      <c r="B558" s="1" t="s">
        <v>19</v>
      </c>
      <c r="C558" s="1" t="s">
        <v>173</v>
      </c>
      <c r="D558" s="1" t="s">
        <v>174</v>
      </c>
      <c r="E558" s="1" t="s">
        <v>22</v>
      </c>
      <c r="F558" s="12" t="s">
        <v>2870</v>
      </c>
      <c r="G558" s="2">
        <v>42522</v>
      </c>
      <c r="H558" s="12">
        <v>2016</v>
      </c>
      <c r="I558" s="12">
        <v>6</v>
      </c>
      <c r="J558" s="12" t="str">
        <f t="shared" si="0"/>
        <v>2 - Summer</v>
      </c>
      <c r="K558" s="1"/>
      <c r="L558" s="1"/>
      <c r="M558" s="1"/>
      <c r="N558" s="12" t="s">
        <v>2653</v>
      </c>
      <c r="O558" s="1" t="s">
        <v>179</v>
      </c>
      <c r="P558" s="1"/>
      <c r="Q558" s="1"/>
      <c r="R558" s="1"/>
      <c r="S558" s="1"/>
      <c r="T558" s="1"/>
      <c r="U558" s="1"/>
      <c r="V558" s="1"/>
      <c r="W558" s="1"/>
      <c r="X558" s="1"/>
      <c r="Y558" s="13">
        <v>28.657069</v>
      </c>
      <c r="Z558" s="13">
        <v>-82.707232000999994</v>
      </c>
      <c r="AA558" s="1"/>
      <c r="AB558" s="1"/>
      <c r="AC558" s="1"/>
      <c r="AD558" s="1"/>
      <c r="AE558" s="1"/>
      <c r="AF558" s="1"/>
      <c r="AG558" s="1"/>
      <c r="AH558" s="1"/>
      <c r="AI558" s="1"/>
      <c r="AJ558" s="1"/>
      <c r="AK558" s="1"/>
      <c r="AL558" s="1"/>
      <c r="AM558" s="1"/>
    </row>
    <row r="559" spans="1:39" ht="14.25" customHeight="1" x14ac:dyDescent="0.55000000000000004">
      <c r="A559" s="12">
        <v>558</v>
      </c>
      <c r="B559" s="1" t="s">
        <v>19</v>
      </c>
      <c r="C559" s="1" t="s">
        <v>173</v>
      </c>
      <c r="D559" s="1" t="s">
        <v>174</v>
      </c>
      <c r="E559" s="1" t="s">
        <v>22</v>
      </c>
      <c r="F559" s="12" t="s">
        <v>2870</v>
      </c>
      <c r="G559" s="2">
        <v>42522</v>
      </c>
      <c r="H559" s="12">
        <v>2016</v>
      </c>
      <c r="I559" s="12">
        <v>6</v>
      </c>
      <c r="J559" s="12" t="str">
        <f t="shared" si="0"/>
        <v>2 - Summer</v>
      </c>
      <c r="K559" s="1"/>
      <c r="L559" s="1"/>
      <c r="M559" s="1"/>
      <c r="N559" s="12" t="s">
        <v>2653</v>
      </c>
      <c r="O559" s="1" t="s">
        <v>179</v>
      </c>
      <c r="P559" s="1"/>
      <c r="Q559" s="1"/>
      <c r="R559" s="1"/>
      <c r="S559" s="1"/>
      <c r="T559" s="1"/>
      <c r="U559" s="1"/>
      <c r="V559" s="1"/>
      <c r="W559" s="1"/>
      <c r="X559" s="1"/>
      <c r="Y559" s="13">
        <v>28.656782000000099</v>
      </c>
      <c r="Z559" s="13">
        <v>-82.707797999999997</v>
      </c>
      <c r="AA559" s="1"/>
      <c r="AB559" s="1"/>
      <c r="AC559" s="1"/>
      <c r="AD559" s="1"/>
      <c r="AE559" s="1"/>
      <c r="AF559" s="1"/>
      <c r="AG559" s="1"/>
      <c r="AH559" s="1"/>
      <c r="AI559" s="1"/>
      <c r="AJ559" s="1"/>
      <c r="AK559" s="1"/>
      <c r="AL559" s="1"/>
      <c r="AM559" s="1"/>
    </row>
    <row r="560" spans="1:39" ht="14.25" customHeight="1" x14ac:dyDescent="0.55000000000000004">
      <c r="A560" s="12">
        <v>559</v>
      </c>
      <c r="B560" s="1" t="s">
        <v>19</v>
      </c>
      <c r="C560" s="1" t="s">
        <v>173</v>
      </c>
      <c r="D560" s="1" t="s">
        <v>174</v>
      </c>
      <c r="E560" s="1" t="s">
        <v>22</v>
      </c>
      <c r="F560" s="12" t="s">
        <v>2870</v>
      </c>
      <c r="G560" s="2">
        <v>42522</v>
      </c>
      <c r="H560" s="12">
        <v>2016</v>
      </c>
      <c r="I560" s="12">
        <v>6</v>
      </c>
      <c r="J560" s="12" t="str">
        <f t="shared" si="0"/>
        <v>2 - Summer</v>
      </c>
      <c r="K560" s="1"/>
      <c r="L560" s="1"/>
      <c r="M560" s="1"/>
      <c r="N560" s="12" t="s">
        <v>2653</v>
      </c>
      <c r="O560" s="1" t="s">
        <v>179</v>
      </c>
      <c r="P560" s="1"/>
      <c r="Q560" s="1"/>
      <c r="R560" s="1"/>
      <c r="S560" s="1"/>
      <c r="T560" s="1"/>
      <c r="U560" s="1"/>
      <c r="V560" s="1"/>
      <c r="W560" s="1"/>
      <c r="X560" s="1"/>
      <c r="Y560" s="13">
        <v>28.656767000000102</v>
      </c>
      <c r="Z560" s="13">
        <v>-82.707828999999904</v>
      </c>
      <c r="AA560" s="1"/>
      <c r="AB560" s="1"/>
      <c r="AC560" s="1"/>
      <c r="AD560" s="1"/>
      <c r="AE560" s="1"/>
      <c r="AF560" s="1"/>
      <c r="AG560" s="1"/>
      <c r="AH560" s="1"/>
      <c r="AI560" s="1"/>
      <c r="AJ560" s="1"/>
      <c r="AK560" s="1"/>
      <c r="AL560" s="1"/>
      <c r="AM560" s="1"/>
    </row>
    <row r="561" spans="1:39" ht="14.25" customHeight="1" x14ac:dyDescent="0.55000000000000004">
      <c r="A561" s="12">
        <v>560</v>
      </c>
      <c r="B561" s="1" t="s">
        <v>19</v>
      </c>
      <c r="C561" s="1" t="s">
        <v>173</v>
      </c>
      <c r="D561" s="1" t="s">
        <v>174</v>
      </c>
      <c r="E561" s="1" t="s">
        <v>22</v>
      </c>
      <c r="F561" s="12" t="s">
        <v>2870</v>
      </c>
      <c r="G561" s="2">
        <v>42522</v>
      </c>
      <c r="H561" s="12">
        <v>2016</v>
      </c>
      <c r="I561" s="12">
        <v>6</v>
      </c>
      <c r="J561" s="12" t="str">
        <f t="shared" si="0"/>
        <v>2 - Summer</v>
      </c>
      <c r="K561" s="1"/>
      <c r="L561" s="1"/>
      <c r="M561" s="1"/>
      <c r="N561" s="12" t="s">
        <v>2653</v>
      </c>
      <c r="O561" s="1" t="s">
        <v>179</v>
      </c>
      <c r="P561" s="1"/>
      <c r="Q561" s="1"/>
      <c r="R561" s="1"/>
      <c r="S561" s="1"/>
      <c r="T561" s="1"/>
      <c r="U561" s="1"/>
      <c r="V561" s="1"/>
      <c r="W561" s="1"/>
      <c r="X561" s="1"/>
      <c r="Y561" s="13">
        <v>28.6567590000001</v>
      </c>
      <c r="Z561" s="13">
        <v>-82.707853001000004</v>
      </c>
      <c r="AA561" s="1"/>
      <c r="AB561" s="1"/>
      <c r="AC561" s="1"/>
      <c r="AD561" s="1"/>
      <c r="AE561" s="1"/>
      <c r="AF561" s="1"/>
      <c r="AG561" s="1"/>
      <c r="AH561" s="1"/>
      <c r="AI561" s="1"/>
      <c r="AJ561" s="1"/>
      <c r="AK561" s="1"/>
      <c r="AL561" s="1"/>
      <c r="AM561" s="1"/>
    </row>
    <row r="562" spans="1:39" ht="14.25" customHeight="1" x14ac:dyDescent="0.55000000000000004">
      <c r="A562" s="12">
        <v>561</v>
      </c>
      <c r="B562" s="1" t="s">
        <v>19</v>
      </c>
      <c r="C562" s="1" t="s">
        <v>173</v>
      </c>
      <c r="D562" s="1" t="s">
        <v>174</v>
      </c>
      <c r="E562" s="1" t="s">
        <v>22</v>
      </c>
      <c r="F562" s="12" t="s">
        <v>2870</v>
      </c>
      <c r="G562" s="2">
        <v>42522</v>
      </c>
      <c r="H562" s="12">
        <v>2016</v>
      </c>
      <c r="I562" s="12">
        <v>6</v>
      </c>
      <c r="J562" s="12" t="str">
        <f t="shared" si="0"/>
        <v>2 - Summer</v>
      </c>
      <c r="K562" s="1"/>
      <c r="L562" s="1"/>
      <c r="M562" s="1"/>
      <c r="N562" s="12" t="s">
        <v>2655</v>
      </c>
      <c r="O562" s="1" t="s">
        <v>179</v>
      </c>
      <c r="P562" s="1"/>
      <c r="Q562" s="1"/>
      <c r="R562" s="1"/>
      <c r="S562" s="1"/>
      <c r="T562" s="1"/>
      <c r="U562" s="1"/>
      <c r="V562" s="1"/>
      <c r="W562" s="1"/>
      <c r="X562" s="1"/>
      <c r="Y562" s="13">
        <v>28.656201000000099</v>
      </c>
      <c r="Z562" s="13">
        <v>-82.707915</v>
      </c>
      <c r="AA562" s="1"/>
      <c r="AB562" s="1"/>
      <c r="AC562" s="1"/>
      <c r="AD562" s="1"/>
      <c r="AE562" s="1"/>
      <c r="AF562" s="1"/>
      <c r="AG562" s="1"/>
      <c r="AH562" s="1"/>
      <c r="AI562" s="1"/>
      <c r="AJ562" s="1"/>
      <c r="AK562" s="1"/>
      <c r="AL562" s="1"/>
      <c r="AM562" s="1"/>
    </row>
    <row r="563" spans="1:39" ht="14.25" customHeight="1" x14ac:dyDescent="0.55000000000000004">
      <c r="A563" s="12">
        <v>562</v>
      </c>
      <c r="B563" s="1" t="s">
        <v>19</v>
      </c>
      <c r="C563" s="1" t="s">
        <v>173</v>
      </c>
      <c r="D563" s="1" t="s">
        <v>174</v>
      </c>
      <c r="E563" s="1" t="s">
        <v>22</v>
      </c>
      <c r="F563" s="12" t="s">
        <v>2870</v>
      </c>
      <c r="G563" s="2">
        <v>42522</v>
      </c>
      <c r="H563" s="12">
        <v>2016</v>
      </c>
      <c r="I563" s="12">
        <v>6</v>
      </c>
      <c r="J563" s="12" t="str">
        <f t="shared" si="0"/>
        <v>2 - Summer</v>
      </c>
      <c r="K563" s="1"/>
      <c r="L563" s="1"/>
      <c r="M563" s="1"/>
      <c r="N563" s="12" t="s">
        <v>2655</v>
      </c>
      <c r="O563" s="1" t="s">
        <v>179</v>
      </c>
      <c r="P563" s="1"/>
      <c r="Q563" s="1"/>
      <c r="R563" s="1"/>
      <c r="S563" s="1"/>
      <c r="T563" s="1"/>
      <c r="U563" s="1"/>
      <c r="V563" s="1"/>
      <c r="W563" s="1"/>
      <c r="X563" s="1"/>
      <c r="Y563" s="13">
        <v>28.656078000000001</v>
      </c>
      <c r="Z563" s="13">
        <v>-82.708061998999895</v>
      </c>
      <c r="AA563" s="1"/>
      <c r="AB563" s="1"/>
      <c r="AC563" s="1"/>
      <c r="AD563" s="1"/>
      <c r="AE563" s="1"/>
      <c r="AF563" s="1"/>
      <c r="AG563" s="1"/>
      <c r="AH563" s="1"/>
      <c r="AI563" s="1"/>
      <c r="AJ563" s="1"/>
      <c r="AK563" s="1"/>
      <c r="AL563" s="1"/>
      <c r="AM563" s="1"/>
    </row>
    <row r="564" spans="1:39" ht="14.25" customHeight="1" x14ac:dyDescent="0.55000000000000004">
      <c r="A564" s="12">
        <v>563</v>
      </c>
      <c r="B564" s="1" t="s">
        <v>19</v>
      </c>
      <c r="C564" s="1" t="s">
        <v>173</v>
      </c>
      <c r="D564" s="1" t="s">
        <v>174</v>
      </c>
      <c r="E564" s="1" t="s">
        <v>22</v>
      </c>
      <c r="F564" s="12" t="s">
        <v>2870</v>
      </c>
      <c r="G564" s="2">
        <v>42522</v>
      </c>
      <c r="H564" s="12">
        <v>2016</v>
      </c>
      <c r="I564" s="12">
        <v>6</v>
      </c>
      <c r="J564" s="12" t="str">
        <f t="shared" si="0"/>
        <v>2 - Summer</v>
      </c>
      <c r="K564" s="1"/>
      <c r="L564" s="1"/>
      <c r="M564" s="1"/>
      <c r="N564" s="12" t="s">
        <v>2896</v>
      </c>
      <c r="O564" s="1" t="s">
        <v>179</v>
      </c>
      <c r="P564" s="1"/>
      <c r="Q564" s="1"/>
      <c r="R564" s="1"/>
      <c r="S564" s="1"/>
      <c r="T564" s="1"/>
      <c r="U564" s="1"/>
      <c r="V564" s="1"/>
      <c r="W564" s="1"/>
      <c r="X564" s="1"/>
      <c r="Y564" s="13">
        <v>28.656016000000101</v>
      </c>
      <c r="Z564" s="13">
        <v>-82.708265999999995</v>
      </c>
      <c r="AA564" s="1"/>
      <c r="AB564" s="1"/>
      <c r="AC564" s="1"/>
      <c r="AD564" s="1"/>
      <c r="AE564" s="1"/>
      <c r="AF564" s="1"/>
      <c r="AG564" s="1"/>
      <c r="AH564" s="1"/>
      <c r="AI564" s="1"/>
      <c r="AJ564" s="1"/>
      <c r="AK564" s="1"/>
      <c r="AL564" s="1"/>
      <c r="AM564" s="1"/>
    </row>
    <row r="565" spans="1:39" ht="14.25" customHeight="1" x14ac:dyDescent="0.55000000000000004">
      <c r="A565" s="12">
        <v>564</v>
      </c>
      <c r="B565" s="1" t="s">
        <v>19</v>
      </c>
      <c r="C565" s="1" t="s">
        <v>173</v>
      </c>
      <c r="D565" s="1" t="s">
        <v>174</v>
      </c>
      <c r="E565" s="1" t="s">
        <v>22</v>
      </c>
      <c r="F565" s="12" t="s">
        <v>2870</v>
      </c>
      <c r="G565" s="2">
        <v>42522</v>
      </c>
      <c r="H565" s="12">
        <v>2016</v>
      </c>
      <c r="I565" s="12">
        <v>6</v>
      </c>
      <c r="J565" s="12" t="str">
        <f t="shared" si="0"/>
        <v>2 - Summer</v>
      </c>
      <c r="K565" s="1"/>
      <c r="L565" s="1"/>
      <c r="M565" s="1"/>
      <c r="N565" s="12" t="s">
        <v>2896</v>
      </c>
      <c r="O565" s="1" t="s">
        <v>179</v>
      </c>
      <c r="P565" s="1"/>
      <c r="Q565" s="1"/>
      <c r="R565" s="1"/>
      <c r="S565" s="1"/>
      <c r="T565" s="1"/>
      <c r="U565" s="1"/>
      <c r="V565" s="1"/>
      <c r="W565" s="1"/>
      <c r="X565" s="1"/>
      <c r="Y565" s="13">
        <v>28.6561360000001</v>
      </c>
      <c r="Z565" s="13">
        <v>-82.708938998999898</v>
      </c>
      <c r="AA565" s="1"/>
      <c r="AB565" s="1"/>
      <c r="AC565" s="1"/>
      <c r="AD565" s="1"/>
      <c r="AE565" s="1"/>
      <c r="AF565" s="1"/>
      <c r="AG565" s="1"/>
      <c r="AH565" s="1"/>
      <c r="AI565" s="1"/>
      <c r="AJ565" s="1"/>
      <c r="AK565" s="1"/>
      <c r="AL565" s="1"/>
      <c r="AM565" s="1"/>
    </row>
    <row r="566" spans="1:39" ht="14.25" customHeight="1" x14ac:dyDescent="0.55000000000000004">
      <c r="A566" s="12">
        <v>565</v>
      </c>
      <c r="B566" s="1" t="s">
        <v>19</v>
      </c>
      <c r="C566" s="1" t="s">
        <v>173</v>
      </c>
      <c r="D566" s="1" t="s">
        <v>174</v>
      </c>
      <c r="E566" s="1" t="s">
        <v>22</v>
      </c>
      <c r="F566" s="12" t="s">
        <v>2870</v>
      </c>
      <c r="G566" s="2">
        <v>42522</v>
      </c>
      <c r="H566" s="12">
        <v>2016</v>
      </c>
      <c r="I566" s="12">
        <v>6</v>
      </c>
      <c r="J566" s="12" t="str">
        <f t="shared" si="0"/>
        <v>2 - Summer</v>
      </c>
      <c r="K566" s="1"/>
      <c r="L566" s="1"/>
      <c r="M566" s="1"/>
      <c r="N566" s="12" t="s">
        <v>2896</v>
      </c>
      <c r="O566" s="1" t="s">
        <v>179</v>
      </c>
      <c r="P566" s="1"/>
      <c r="Q566" s="1"/>
      <c r="R566" s="1"/>
      <c r="S566" s="1"/>
      <c r="T566" s="1"/>
      <c r="U566" s="1"/>
      <c r="V566" s="1"/>
      <c r="W566" s="1"/>
      <c r="X566" s="1"/>
      <c r="Y566" s="13">
        <v>28.656148000000002</v>
      </c>
      <c r="Z566" s="13">
        <v>-82.709011998999998</v>
      </c>
      <c r="AA566" s="1"/>
      <c r="AB566" s="1"/>
      <c r="AC566" s="1"/>
      <c r="AD566" s="1"/>
      <c r="AE566" s="1"/>
      <c r="AF566" s="1"/>
      <c r="AG566" s="1"/>
      <c r="AH566" s="1"/>
      <c r="AI566" s="1"/>
      <c r="AJ566" s="1"/>
      <c r="AK566" s="1"/>
      <c r="AL566" s="1"/>
      <c r="AM566" s="1"/>
    </row>
    <row r="567" spans="1:39" ht="14.25" customHeight="1" x14ac:dyDescent="0.55000000000000004">
      <c r="A567" s="12">
        <v>566</v>
      </c>
      <c r="B567" s="1" t="s">
        <v>19</v>
      </c>
      <c r="C567" s="1" t="s">
        <v>173</v>
      </c>
      <c r="D567" s="1" t="s">
        <v>174</v>
      </c>
      <c r="E567" s="1" t="s">
        <v>22</v>
      </c>
      <c r="F567" s="12" t="s">
        <v>2870</v>
      </c>
      <c r="G567" s="2">
        <v>42522</v>
      </c>
      <c r="H567" s="12">
        <v>2016</v>
      </c>
      <c r="I567" s="12">
        <v>6</v>
      </c>
      <c r="J567" s="12" t="str">
        <f t="shared" si="0"/>
        <v>2 - Summer</v>
      </c>
      <c r="K567" s="1"/>
      <c r="L567" s="1"/>
      <c r="M567" s="1"/>
      <c r="N567" s="12" t="s">
        <v>2896</v>
      </c>
      <c r="O567" s="1" t="s">
        <v>179</v>
      </c>
      <c r="P567" s="1"/>
      <c r="Q567" s="1"/>
      <c r="R567" s="1"/>
      <c r="S567" s="1"/>
      <c r="T567" s="1"/>
      <c r="U567" s="1"/>
      <c r="V567" s="1"/>
      <c r="W567" s="1"/>
      <c r="X567" s="1"/>
      <c r="Y567" s="13">
        <v>28.656158000000101</v>
      </c>
      <c r="Z567" s="13">
        <v>-82.709063999999998</v>
      </c>
      <c r="AA567" s="1"/>
      <c r="AB567" s="1"/>
      <c r="AC567" s="1"/>
      <c r="AD567" s="1"/>
      <c r="AE567" s="1"/>
      <c r="AF567" s="1"/>
      <c r="AG567" s="1"/>
      <c r="AH567" s="1"/>
      <c r="AI567" s="1"/>
      <c r="AJ567" s="1"/>
      <c r="AK567" s="1"/>
      <c r="AL567" s="1"/>
      <c r="AM567" s="1"/>
    </row>
    <row r="568" spans="1:39" ht="14.25" customHeight="1" x14ac:dyDescent="0.55000000000000004">
      <c r="A568" s="12">
        <v>567</v>
      </c>
      <c r="B568" s="1" t="s">
        <v>19</v>
      </c>
      <c r="C568" s="1" t="s">
        <v>173</v>
      </c>
      <c r="D568" s="1" t="s">
        <v>174</v>
      </c>
      <c r="E568" s="1" t="s">
        <v>22</v>
      </c>
      <c r="F568" s="12" t="s">
        <v>2870</v>
      </c>
      <c r="G568" s="2">
        <v>42522</v>
      </c>
      <c r="H568" s="12">
        <v>2016</v>
      </c>
      <c r="I568" s="12">
        <v>6</v>
      </c>
      <c r="J568" s="12" t="str">
        <f t="shared" si="0"/>
        <v>2 - Summer</v>
      </c>
      <c r="K568" s="1"/>
      <c r="L568" s="1"/>
      <c r="M568" s="1"/>
      <c r="N568" s="12" t="s">
        <v>2787</v>
      </c>
      <c r="O568" s="1" t="s">
        <v>179</v>
      </c>
      <c r="P568" s="1"/>
      <c r="Q568" s="1"/>
      <c r="R568" s="1"/>
      <c r="S568" s="1"/>
      <c r="T568" s="1"/>
      <c r="U568" s="1"/>
      <c r="V568" s="1"/>
      <c r="W568" s="1"/>
      <c r="X568" s="1"/>
      <c r="Y568" s="13">
        <v>28.656184000000099</v>
      </c>
      <c r="Z568" s="13">
        <v>-82.709309000000005</v>
      </c>
      <c r="AA568" s="1"/>
      <c r="AB568" s="1"/>
      <c r="AC568" s="1"/>
      <c r="AD568" s="1"/>
      <c r="AE568" s="1"/>
      <c r="AF568" s="1"/>
      <c r="AG568" s="1"/>
      <c r="AH568" s="1"/>
      <c r="AI568" s="1"/>
      <c r="AJ568" s="1"/>
      <c r="AK568" s="1"/>
      <c r="AL568" s="1"/>
      <c r="AM568" s="1"/>
    </row>
    <row r="569" spans="1:39" ht="14.25" customHeight="1" x14ac:dyDescent="0.55000000000000004">
      <c r="A569" s="12">
        <v>568</v>
      </c>
      <c r="B569" s="1" t="s">
        <v>19</v>
      </c>
      <c r="C569" s="1" t="s">
        <v>173</v>
      </c>
      <c r="D569" s="1" t="s">
        <v>174</v>
      </c>
      <c r="E569" s="1" t="s">
        <v>22</v>
      </c>
      <c r="F569" s="12" t="s">
        <v>2870</v>
      </c>
      <c r="G569" s="2">
        <v>42522</v>
      </c>
      <c r="H569" s="12">
        <v>2016</v>
      </c>
      <c r="I569" s="12">
        <v>6</v>
      </c>
      <c r="J569" s="12" t="str">
        <f t="shared" si="0"/>
        <v>2 - Summer</v>
      </c>
      <c r="K569" s="1"/>
      <c r="L569" s="1"/>
      <c r="M569" s="1"/>
      <c r="N569" s="12" t="s">
        <v>2787</v>
      </c>
      <c r="O569" s="1" t="s">
        <v>179</v>
      </c>
      <c r="P569" s="1"/>
      <c r="Q569" s="1"/>
      <c r="R569" s="1"/>
      <c r="S569" s="1"/>
      <c r="T569" s="1"/>
      <c r="U569" s="1"/>
      <c r="V569" s="1"/>
      <c r="W569" s="1"/>
      <c r="X569" s="1"/>
      <c r="Y569" s="13">
        <v>28.656179000000101</v>
      </c>
      <c r="Z569" s="13">
        <v>-82.709603999999999</v>
      </c>
      <c r="AA569" s="1"/>
      <c r="AB569" s="1"/>
      <c r="AC569" s="1"/>
      <c r="AD569" s="1"/>
      <c r="AE569" s="1"/>
      <c r="AF569" s="1"/>
      <c r="AG569" s="1"/>
      <c r="AH569" s="1"/>
      <c r="AI569" s="1"/>
      <c r="AJ569" s="1"/>
      <c r="AK569" s="1"/>
      <c r="AL569" s="1"/>
      <c r="AM569" s="1"/>
    </row>
    <row r="570" spans="1:39" ht="14.25" customHeight="1" x14ac:dyDescent="0.55000000000000004">
      <c r="A570" s="12">
        <v>569</v>
      </c>
      <c r="B570" s="1" t="s">
        <v>19</v>
      </c>
      <c r="C570" s="1" t="s">
        <v>173</v>
      </c>
      <c r="D570" s="1" t="s">
        <v>174</v>
      </c>
      <c r="E570" s="1" t="s">
        <v>22</v>
      </c>
      <c r="F570" s="12" t="s">
        <v>2870</v>
      </c>
      <c r="G570" s="2">
        <v>42522</v>
      </c>
      <c r="H570" s="12">
        <v>2016</v>
      </c>
      <c r="I570" s="12">
        <v>6</v>
      </c>
      <c r="J570" s="12" t="str">
        <f t="shared" si="0"/>
        <v>2 - Summer</v>
      </c>
      <c r="K570" s="1"/>
      <c r="L570" s="1"/>
      <c r="M570" s="1"/>
      <c r="N570" s="12" t="s">
        <v>2787</v>
      </c>
      <c r="O570" s="1" t="s">
        <v>179</v>
      </c>
      <c r="P570" s="1"/>
      <c r="Q570" s="1"/>
      <c r="R570" s="1"/>
      <c r="S570" s="1"/>
      <c r="T570" s="1"/>
      <c r="U570" s="1"/>
      <c r="V570" s="1"/>
      <c r="W570" s="1"/>
      <c r="X570" s="1"/>
      <c r="Y570" s="13">
        <v>28.656164</v>
      </c>
      <c r="Z570" s="13">
        <v>-82.709916000000007</v>
      </c>
      <c r="AA570" s="1"/>
      <c r="AB570" s="1"/>
      <c r="AC570" s="1"/>
      <c r="AD570" s="1"/>
      <c r="AE570" s="1"/>
      <c r="AF570" s="1"/>
      <c r="AG570" s="1"/>
      <c r="AH570" s="1"/>
      <c r="AI570" s="1"/>
      <c r="AJ570" s="1"/>
      <c r="AK570" s="1"/>
      <c r="AL570" s="1"/>
      <c r="AM570" s="1"/>
    </row>
    <row r="571" spans="1:39" ht="14.25" customHeight="1" x14ac:dyDescent="0.55000000000000004">
      <c r="A571" s="12">
        <v>570</v>
      </c>
      <c r="B571" s="1" t="s">
        <v>19</v>
      </c>
      <c r="C571" s="1" t="s">
        <v>173</v>
      </c>
      <c r="D571" s="1" t="s">
        <v>174</v>
      </c>
      <c r="E571" s="1" t="s">
        <v>22</v>
      </c>
      <c r="F571" s="12" t="s">
        <v>2870</v>
      </c>
      <c r="G571" s="2">
        <v>42522</v>
      </c>
      <c r="H571" s="12">
        <v>2016</v>
      </c>
      <c r="I571" s="12">
        <v>6</v>
      </c>
      <c r="J571" s="12" t="str">
        <f t="shared" si="0"/>
        <v>2 - Summer</v>
      </c>
      <c r="K571" s="1"/>
      <c r="L571" s="1"/>
      <c r="M571" s="1"/>
      <c r="N571" s="12" t="s">
        <v>2657</v>
      </c>
      <c r="O571" s="1" t="s">
        <v>179</v>
      </c>
      <c r="P571" s="1"/>
      <c r="Q571" s="1"/>
      <c r="R571" s="1"/>
      <c r="S571" s="1"/>
      <c r="T571" s="1"/>
      <c r="U571" s="1"/>
      <c r="V571" s="1"/>
      <c r="W571" s="1"/>
      <c r="X571" s="1"/>
      <c r="Y571" s="13">
        <v>28.656233</v>
      </c>
      <c r="Z571" s="13">
        <v>-82.711248999000006</v>
      </c>
      <c r="AA571" s="1"/>
      <c r="AB571" s="1"/>
      <c r="AC571" s="1"/>
      <c r="AD571" s="1"/>
      <c r="AE571" s="1"/>
      <c r="AF571" s="1"/>
      <c r="AG571" s="1"/>
      <c r="AH571" s="1"/>
      <c r="AI571" s="1"/>
      <c r="AJ571" s="1"/>
      <c r="AK571" s="1"/>
      <c r="AL571" s="1"/>
      <c r="AM571" s="1"/>
    </row>
    <row r="572" spans="1:39" ht="14.25" customHeight="1" x14ac:dyDescent="0.55000000000000004">
      <c r="A572" s="12">
        <v>571</v>
      </c>
      <c r="B572" s="1" t="s">
        <v>19</v>
      </c>
      <c r="C572" s="1" t="s">
        <v>173</v>
      </c>
      <c r="D572" s="1" t="s">
        <v>174</v>
      </c>
      <c r="E572" s="1" t="s">
        <v>22</v>
      </c>
      <c r="F572" s="12" t="s">
        <v>2870</v>
      </c>
      <c r="G572" s="2">
        <v>42522</v>
      </c>
      <c r="H572" s="12">
        <v>2016</v>
      </c>
      <c r="I572" s="12">
        <v>6</v>
      </c>
      <c r="J572" s="12" t="str">
        <f t="shared" si="0"/>
        <v>2 - Summer</v>
      </c>
      <c r="K572" s="1"/>
      <c r="L572" s="1"/>
      <c r="M572" s="1"/>
      <c r="N572" s="12" t="s">
        <v>2657</v>
      </c>
      <c r="O572" s="1" t="s">
        <v>179</v>
      </c>
      <c r="P572" s="1"/>
      <c r="Q572" s="1"/>
      <c r="R572" s="1"/>
      <c r="S572" s="1"/>
      <c r="T572" s="1"/>
      <c r="U572" s="1"/>
      <c r="V572" s="1"/>
      <c r="W572" s="1"/>
      <c r="X572" s="1"/>
      <c r="Y572" s="13">
        <v>28.656257</v>
      </c>
      <c r="Z572" s="13">
        <v>-82.711286999999999</v>
      </c>
      <c r="AA572" s="1"/>
      <c r="AB572" s="1"/>
      <c r="AC572" s="1"/>
      <c r="AD572" s="1"/>
      <c r="AE572" s="1"/>
      <c r="AF572" s="1"/>
      <c r="AG572" s="1"/>
      <c r="AH572" s="1"/>
      <c r="AI572" s="1"/>
      <c r="AJ572" s="1"/>
      <c r="AK572" s="1"/>
      <c r="AL572" s="1"/>
      <c r="AM572" s="1"/>
    </row>
    <row r="573" spans="1:39" ht="14.25" customHeight="1" x14ac:dyDescent="0.55000000000000004">
      <c r="A573" s="12">
        <v>572</v>
      </c>
      <c r="B573" s="1" t="s">
        <v>19</v>
      </c>
      <c r="C573" s="1" t="s">
        <v>173</v>
      </c>
      <c r="D573" s="1" t="s">
        <v>174</v>
      </c>
      <c r="E573" s="1" t="s">
        <v>22</v>
      </c>
      <c r="F573" s="12" t="s">
        <v>2870</v>
      </c>
      <c r="G573" s="2">
        <v>42522</v>
      </c>
      <c r="H573" s="12">
        <v>2016</v>
      </c>
      <c r="I573" s="12">
        <v>6</v>
      </c>
      <c r="J573" s="12" t="str">
        <f t="shared" si="0"/>
        <v>2 - Summer</v>
      </c>
      <c r="K573" s="1"/>
      <c r="L573" s="1"/>
      <c r="M573" s="1"/>
      <c r="N573" s="12" t="s">
        <v>2657</v>
      </c>
      <c r="O573" s="1" t="s">
        <v>179</v>
      </c>
      <c r="P573" s="1"/>
      <c r="Q573" s="1"/>
      <c r="R573" s="1"/>
      <c r="S573" s="1"/>
      <c r="T573" s="1"/>
      <c r="U573" s="1"/>
      <c r="V573" s="1"/>
      <c r="W573" s="1"/>
      <c r="X573" s="1"/>
      <c r="Y573" s="13">
        <v>28.656288000000099</v>
      </c>
      <c r="Z573" s="13">
        <v>-82.711332999999996</v>
      </c>
      <c r="AA573" s="1"/>
      <c r="AB573" s="1"/>
      <c r="AC573" s="1"/>
      <c r="AD573" s="1"/>
      <c r="AE573" s="1"/>
      <c r="AF573" s="1"/>
      <c r="AG573" s="1"/>
      <c r="AH573" s="1"/>
      <c r="AI573" s="1"/>
      <c r="AJ573" s="1"/>
      <c r="AK573" s="1"/>
      <c r="AL573" s="1"/>
      <c r="AM573" s="1"/>
    </row>
    <row r="574" spans="1:39" ht="14.25" customHeight="1" x14ac:dyDescent="0.55000000000000004">
      <c r="A574" s="12">
        <v>573</v>
      </c>
      <c r="B574" s="1" t="s">
        <v>19</v>
      </c>
      <c r="C574" s="1" t="s">
        <v>173</v>
      </c>
      <c r="D574" s="1" t="s">
        <v>174</v>
      </c>
      <c r="E574" s="1" t="s">
        <v>22</v>
      </c>
      <c r="F574" s="12" t="s">
        <v>2870</v>
      </c>
      <c r="G574" s="2">
        <v>42522</v>
      </c>
      <c r="H574" s="12">
        <v>2016</v>
      </c>
      <c r="I574" s="12">
        <v>6</v>
      </c>
      <c r="J574" s="12" t="str">
        <f t="shared" si="0"/>
        <v>2 - Summer</v>
      </c>
      <c r="K574" s="1"/>
      <c r="L574" s="1"/>
      <c r="M574" s="1"/>
      <c r="N574" s="12" t="s">
        <v>2657</v>
      </c>
      <c r="O574" s="1" t="s">
        <v>179</v>
      </c>
      <c r="P574" s="1"/>
      <c r="Q574" s="1"/>
      <c r="R574" s="1"/>
      <c r="S574" s="1"/>
      <c r="T574" s="1"/>
      <c r="U574" s="1"/>
      <c r="V574" s="1"/>
      <c r="W574" s="1"/>
      <c r="X574" s="1"/>
      <c r="Y574" s="13">
        <v>28.656299000000001</v>
      </c>
      <c r="Z574" s="13">
        <v>-82.711350999000004</v>
      </c>
      <c r="AA574" s="1"/>
      <c r="AB574" s="1"/>
      <c r="AC574" s="1"/>
      <c r="AD574" s="1"/>
      <c r="AE574" s="1"/>
      <c r="AF574" s="1"/>
      <c r="AG574" s="1"/>
      <c r="AH574" s="1"/>
      <c r="AI574" s="1"/>
      <c r="AJ574" s="1"/>
      <c r="AK574" s="1"/>
      <c r="AL574" s="1"/>
      <c r="AM574" s="1"/>
    </row>
    <row r="575" spans="1:39" ht="14.25" customHeight="1" x14ac:dyDescent="0.55000000000000004">
      <c r="A575" s="12">
        <v>574</v>
      </c>
      <c r="B575" s="1" t="s">
        <v>19</v>
      </c>
      <c r="C575" s="1" t="s">
        <v>173</v>
      </c>
      <c r="D575" s="1" t="s">
        <v>174</v>
      </c>
      <c r="E575" s="1" t="s">
        <v>22</v>
      </c>
      <c r="F575" s="12" t="s">
        <v>2870</v>
      </c>
      <c r="G575" s="2">
        <v>42522</v>
      </c>
      <c r="H575" s="12">
        <v>2016</v>
      </c>
      <c r="I575" s="12">
        <v>6</v>
      </c>
      <c r="J575" s="12" t="str">
        <f t="shared" si="0"/>
        <v>2 - Summer</v>
      </c>
      <c r="K575" s="1"/>
      <c r="L575" s="1"/>
      <c r="M575" s="1"/>
      <c r="N575" s="12" t="s">
        <v>2657</v>
      </c>
      <c r="O575" s="1" t="s">
        <v>179</v>
      </c>
      <c r="P575" s="1"/>
      <c r="Q575" s="1"/>
      <c r="R575" s="1"/>
      <c r="S575" s="1"/>
      <c r="T575" s="1"/>
      <c r="U575" s="1"/>
      <c r="V575" s="1"/>
      <c r="W575" s="1"/>
      <c r="X575" s="1"/>
      <c r="Y575" s="13">
        <v>28.656396999999998</v>
      </c>
      <c r="Z575" s="13">
        <v>-82.711584998999996</v>
      </c>
      <c r="AA575" s="1"/>
      <c r="AB575" s="1"/>
      <c r="AC575" s="1"/>
      <c r="AD575" s="1"/>
      <c r="AE575" s="1"/>
      <c r="AF575" s="1"/>
      <c r="AG575" s="1"/>
      <c r="AH575" s="1"/>
      <c r="AI575" s="1"/>
      <c r="AJ575" s="1"/>
      <c r="AK575" s="1"/>
      <c r="AL575" s="1"/>
      <c r="AM575" s="1"/>
    </row>
    <row r="576" spans="1:39" ht="14.25" customHeight="1" x14ac:dyDescent="0.55000000000000004">
      <c r="A576" s="12">
        <v>575</v>
      </c>
      <c r="B576" s="1" t="s">
        <v>19</v>
      </c>
      <c r="C576" s="1" t="s">
        <v>173</v>
      </c>
      <c r="D576" s="1" t="s">
        <v>174</v>
      </c>
      <c r="E576" s="1" t="s">
        <v>22</v>
      </c>
      <c r="F576" s="12" t="s">
        <v>2870</v>
      </c>
      <c r="G576" s="2">
        <v>42522</v>
      </c>
      <c r="H576" s="12">
        <v>2016</v>
      </c>
      <c r="I576" s="12">
        <v>6</v>
      </c>
      <c r="J576" s="12" t="str">
        <f t="shared" si="0"/>
        <v>2 - Summer</v>
      </c>
      <c r="K576" s="1"/>
      <c r="L576" s="1"/>
      <c r="M576" s="1"/>
      <c r="N576" s="12" t="s">
        <v>2658</v>
      </c>
      <c r="O576" s="1" t="s">
        <v>179</v>
      </c>
      <c r="P576" s="1"/>
      <c r="Q576" s="1"/>
      <c r="R576" s="1"/>
      <c r="S576" s="1"/>
      <c r="T576" s="1"/>
      <c r="U576" s="1"/>
      <c r="V576" s="1"/>
      <c r="W576" s="1"/>
      <c r="X576" s="1"/>
      <c r="Y576" s="13">
        <v>28.656448000000101</v>
      </c>
      <c r="Z576" s="13">
        <v>-82.711912999999996</v>
      </c>
      <c r="AA576" s="1"/>
      <c r="AB576" s="1"/>
      <c r="AC576" s="1"/>
      <c r="AD576" s="1"/>
      <c r="AE576" s="1"/>
      <c r="AF576" s="1"/>
      <c r="AG576" s="1"/>
      <c r="AH576" s="1"/>
      <c r="AI576" s="1"/>
      <c r="AJ576" s="1"/>
      <c r="AK576" s="1"/>
      <c r="AL576" s="1"/>
      <c r="AM576" s="1"/>
    </row>
    <row r="577" spans="1:39" ht="14.25" customHeight="1" x14ac:dyDescent="0.55000000000000004">
      <c r="A577" s="12">
        <v>576</v>
      </c>
      <c r="B577" s="1" t="s">
        <v>19</v>
      </c>
      <c r="C577" s="1" t="s">
        <v>173</v>
      </c>
      <c r="D577" s="1" t="s">
        <v>174</v>
      </c>
      <c r="E577" s="1" t="s">
        <v>22</v>
      </c>
      <c r="F577" s="12" t="s">
        <v>2870</v>
      </c>
      <c r="G577" s="2">
        <v>42522</v>
      </c>
      <c r="H577" s="12">
        <v>2016</v>
      </c>
      <c r="I577" s="12">
        <v>6</v>
      </c>
      <c r="J577" s="12" t="str">
        <f t="shared" si="0"/>
        <v>2 - Summer</v>
      </c>
      <c r="K577" s="1"/>
      <c r="L577" s="1"/>
      <c r="M577" s="1"/>
      <c r="N577" s="12" t="s">
        <v>2658</v>
      </c>
      <c r="O577" s="1" t="s">
        <v>179</v>
      </c>
      <c r="P577" s="1"/>
      <c r="Q577" s="1"/>
      <c r="R577" s="1"/>
      <c r="S577" s="1"/>
      <c r="T577" s="1"/>
      <c r="U577" s="1"/>
      <c r="V577" s="1"/>
      <c r="W577" s="1"/>
      <c r="X577" s="1"/>
      <c r="Y577" s="13">
        <v>28.656445000000101</v>
      </c>
      <c r="Z577" s="13">
        <v>-82.712035998999994</v>
      </c>
      <c r="AA577" s="1"/>
      <c r="AB577" s="1"/>
      <c r="AC577" s="1"/>
      <c r="AD577" s="1"/>
      <c r="AE577" s="1"/>
      <c r="AF577" s="1"/>
      <c r="AG577" s="1"/>
      <c r="AH577" s="1"/>
      <c r="AI577" s="1"/>
      <c r="AJ577" s="1"/>
      <c r="AK577" s="1"/>
      <c r="AL577" s="1"/>
      <c r="AM577" s="1"/>
    </row>
    <row r="578" spans="1:39" ht="14.25" customHeight="1" x14ac:dyDescent="0.55000000000000004">
      <c r="A578" s="12">
        <v>577</v>
      </c>
      <c r="B578" s="1" t="s">
        <v>19</v>
      </c>
      <c r="C578" s="1" t="s">
        <v>173</v>
      </c>
      <c r="D578" s="1" t="s">
        <v>174</v>
      </c>
      <c r="E578" s="1" t="s">
        <v>22</v>
      </c>
      <c r="F578" s="12" t="s">
        <v>2870</v>
      </c>
      <c r="G578" s="2">
        <v>42522</v>
      </c>
      <c r="H578" s="12">
        <v>2016</v>
      </c>
      <c r="I578" s="12">
        <v>6</v>
      </c>
      <c r="J578" s="12" t="str">
        <f t="shared" si="0"/>
        <v>2 - Summer</v>
      </c>
      <c r="K578" s="1"/>
      <c r="L578" s="1"/>
      <c r="M578" s="1"/>
      <c r="N578" s="12" t="s">
        <v>2658</v>
      </c>
      <c r="O578" s="1" t="s">
        <v>179</v>
      </c>
      <c r="P578" s="1"/>
      <c r="Q578" s="1"/>
      <c r="R578" s="1"/>
      <c r="S578" s="1"/>
      <c r="T578" s="1"/>
      <c r="U578" s="1"/>
      <c r="V578" s="1"/>
      <c r="W578" s="1"/>
      <c r="X578" s="1"/>
      <c r="Y578" s="13">
        <v>28.6564300000001</v>
      </c>
      <c r="Z578" s="13">
        <v>-82.712260999999998</v>
      </c>
      <c r="AA578" s="1"/>
      <c r="AB578" s="1"/>
      <c r="AC578" s="1"/>
      <c r="AD578" s="1"/>
      <c r="AE578" s="1"/>
      <c r="AF578" s="1"/>
      <c r="AG578" s="1"/>
      <c r="AH578" s="1"/>
      <c r="AI578" s="1"/>
      <c r="AJ578" s="1"/>
      <c r="AK578" s="1"/>
      <c r="AL578" s="1"/>
      <c r="AM578" s="1"/>
    </row>
    <row r="579" spans="1:39" ht="14.25" customHeight="1" x14ac:dyDescent="0.55000000000000004">
      <c r="A579" s="12">
        <v>578</v>
      </c>
      <c r="B579" s="1" t="s">
        <v>19</v>
      </c>
      <c r="C579" s="1" t="s">
        <v>173</v>
      </c>
      <c r="D579" s="1" t="s">
        <v>174</v>
      </c>
      <c r="E579" s="1" t="s">
        <v>22</v>
      </c>
      <c r="F579" s="12" t="s">
        <v>2870</v>
      </c>
      <c r="G579" s="2">
        <v>42522</v>
      </c>
      <c r="H579" s="12">
        <v>2016</v>
      </c>
      <c r="I579" s="12">
        <v>6</v>
      </c>
      <c r="J579" s="12" t="str">
        <f t="shared" si="0"/>
        <v>2 - Summer</v>
      </c>
      <c r="K579" s="1"/>
      <c r="L579" s="1"/>
      <c r="M579" s="1"/>
      <c r="N579" s="12" t="s">
        <v>2658</v>
      </c>
      <c r="O579" s="1" t="s">
        <v>179</v>
      </c>
      <c r="P579" s="1"/>
      <c r="Q579" s="1"/>
      <c r="R579" s="1"/>
      <c r="S579" s="1"/>
      <c r="T579" s="1"/>
      <c r="U579" s="1"/>
      <c r="V579" s="1"/>
      <c r="W579" s="1"/>
      <c r="X579" s="1"/>
      <c r="Y579" s="13">
        <v>28.656422000000099</v>
      </c>
      <c r="Z579" s="13">
        <v>-82.712325999000001</v>
      </c>
      <c r="AA579" s="1"/>
      <c r="AB579" s="1"/>
      <c r="AC579" s="1"/>
      <c r="AD579" s="1"/>
      <c r="AE579" s="1"/>
      <c r="AF579" s="1"/>
      <c r="AG579" s="1"/>
      <c r="AH579" s="1"/>
      <c r="AI579" s="1"/>
      <c r="AJ579" s="1"/>
      <c r="AK579" s="1"/>
      <c r="AL579" s="1"/>
      <c r="AM579" s="1"/>
    </row>
    <row r="580" spans="1:39" ht="14.25" customHeight="1" x14ac:dyDescent="0.55000000000000004">
      <c r="A580" s="12">
        <v>579</v>
      </c>
      <c r="B580" s="1" t="s">
        <v>19</v>
      </c>
      <c r="C580" s="1" t="s">
        <v>173</v>
      </c>
      <c r="D580" s="1" t="s">
        <v>174</v>
      </c>
      <c r="E580" s="1" t="s">
        <v>22</v>
      </c>
      <c r="F580" s="12" t="s">
        <v>2870</v>
      </c>
      <c r="G580" s="2">
        <v>42522</v>
      </c>
      <c r="H580" s="12">
        <v>2016</v>
      </c>
      <c r="I580" s="12">
        <v>6</v>
      </c>
      <c r="J580" s="12" t="str">
        <f t="shared" si="0"/>
        <v>2 - Summer</v>
      </c>
      <c r="K580" s="1"/>
      <c r="L580" s="1"/>
      <c r="M580" s="1"/>
      <c r="N580" s="12" t="s">
        <v>2658</v>
      </c>
      <c r="O580" s="1" t="s">
        <v>179</v>
      </c>
      <c r="P580" s="1"/>
      <c r="Q580" s="1"/>
      <c r="R580" s="1"/>
      <c r="S580" s="1"/>
      <c r="T580" s="1"/>
      <c r="U580" s="1"/>
      <c r="V580" s="1"/>
      <c r="W580" s="1"/>
      <c r="X580" s="1"/>
      <c r="Y580" s="13">
        <v>28.656409000000099</v>
      </c>
      <c r="Z580" s="13">
        <v>-82.712479000000002</v>
      </c>
      <c r="AA580" s="1"/>
      <c r="AB580" s="1"/>
      <c r="AC580" s="1"/>
      <c r="AD580" s="1"/>
      <c r="AE580" s="1"/>
      <c r="AF580" s="1"/>
      <c r="AG580" s="1"/>
      <c r="AH580" s="1"/>
      <c r="AI580" s="1"/>
      <c r="AJ580" s="1"/>
      <c r="AK580" s="1"/>
      <c r="AL580" s="1"/>
      <c r="AM580" s="1"/>
    </row>
    <row r="581" spans="1:39" ht="14.25" customHeight="1" x14ac:dyDescent="0.55000000000000004">
      <c r="A581" s="12">
        <v>580</v>
      </c>
      <c r="B581" s="1" t="s">
        <v>19</v>
      </c>
      <c r="C581" s="1" t="s">
        <v>173</v>
      </c>
      <c r="D581" s="1" t="s">
        <v>174</v>
      </c>
      <c r="E581" s="1" t="s">
        <v>22</v>
      </c>
      <c r="F581" s="12" t="s">
        <v>2870</v>
      </c>
      <c r="G581" s="2">
        <v>42522</v>
      </c>
      <c r="H581" s="12">
        <v>2016</v>
      </c>
      <c r="I581" s="12">
        <v>6</v>
      </c>
      <c r="J581" s="12" t="str">
        <f t="shared" si="0"/>
        <v>2 - Summer</v>
      </c>
      <c r="K581" s="1"/>
      <c r="L581" s="1"/>
      <c r="M581" s="1"/>
      <c r="N581" s="12" t="s">
        <v>2658</v>
      </c>
      <c r="O581" s="1" t="s">
        <v>179</v>
      </c>
      <c r="P581" s="1"/>
      <c r="Q581" s="1"/>
      <c r="R581" s="1"/>
      <c r="S581" s="1"/>
      <c r="T581" s="1"/>
      <c r="U581" s="1"/>
      <c r="V581" s="1"/>
      <c r="W581" s="1"/>
      <c r="X581" s="1"/>
      <c r="Y581" s="13">
        <v>28.656387000000102</v>
      </c>
      <c r="Z581" s="13">
        <v>-82.712670999999901</v>
      </c>
      <c r="AA581" s="1"/>
      <c r="AB581" s="1"/>
      <c r="AC581" s="1"/>
      <c r="AD581" s="1"/>
      <c r="AE581" s="1"/>
      <c r="AF581" s="1"/>
      <c r="AG581" s="1"/>
      <c r="AH581" s="1"/>
      <c r="AI581" s="1"/>
      <c r="AJ581" s="1"/>
      <c r="AK581" s="1"/>
      <c r="AL581" s="1"/>
      <c r="AM581" s="1"/>
    </row>
    <row r="582" spans="1:39" ht="14.25" customHeight="1" x14ac:dyDescent="0.55000000000000004">
      <c r="A582" s="12">
        <v>581</v>
      </c>
      <c r="B582" s="1" t="s">
        <v>19</v>
      </c>
      <c r="C582" s="1" t="s">
        <v>173</v>
      </c>
      <c r="D582" s="1" t="s">
        <v>174</v>
      </c>
      <c r="E582" s="1" t="s">
        <v>22</v>
      </c>
      <c r="F582" s="12" t="s">
        <v>2870</v>
      </c>
      <c r="G582" s="2">
        <v>42522</v>
      </c>
      <c r="H582" s="12">
        <v>2016</v>
      </c>
      <c r="I582" s="12">
        <v>6</v>
      </c>
      <c r="J582" s="12" t="str">
        <f t="shared" si="0"/>
        <v>2 - Summer</v>
      </c>
      <c r="K582" s="1"/>
      <c r="L582" s="1"/>
      <c r="M582" s="1"/>
      <c r="N582" s="12" t="s">
        <v>2658</v>
      </c>
      <c r="O582" s="1" t="s">
        <v>179</v>
      </c>
      <c r="P582" s="1"/>
      <c r="Q582" s="1"/>
      <c r="R582" s="1"/>
      <c r="S582" s="1"/>
      <c r="T582" s="1"/>
      <c r="U582" s="1"/>
      <c r="V582" s="1"/>
      <c r="W582" s="1"/>
      <c r="X582" s="1"/>
      <c r="Y582" s="13">
        <v>28.656386000000101</v>
      </c>
      <c r="Z582" s="13">
        <v>-82.712721000000002</v>
      </c>
      <c r="AA582" s="1"/>
      <c r="AB582" s="1"/>
      <c r="AC582" s="1"/>
      <c r="AD582" s="1"/>
      <c r="AE582" s="1"/>
      <c r="AF582" s="1"/>
      <c r="AG582" s="1"/>
      <c r="AH582" s="1"/>
      <c r="AI582" s="1"/>
      <c r="AJ582" s="1"/>
      <c r="AK582" s="1"/>
      <c r="AL582" s="1"/>
      <c r="AM582" s="1"/>
    </row>
    <row r="583" spans="1:39" ht="14.25" customHeight="1" x14ac:dyDescent="0.55000000000000004">
      <c r="A583" s="12">
        <v>582</v>
      </c>
      <c r="B583" s="1" t="s">
        <v>19</v>
      </c>
      <c r="C583" s="1" t="s">
        <v>173</v>
      </c>
      <c r="D583" s="1" t="s">
        <v>174</v>
      </c>
      <c r="E583" s="1" t="s">
        <v>22</v>
      </c>
      <c r="F583" s="12" t="s">
        <v>2870</v>
      </c>
      <c r="G583" s="2">
        <v>42522</v>
      </c>
      <c r="H583" s="12">
        <v>2016</v>
      </c>
      <c r="I583" s="12">
        <v>6</v>
      </c>
      <c r="J583" s="12" t="str">
        <f t="shared" si="0"/>
        <v>2 - Summer</v>
      </c>
      <c r="K583" s="1"/>
      <c r="L583" s="1"/>
      <c r="M583" s="1"/>
      <c r="N583" s="12" t="s">
        <v>2897</v>
      </c>
      <c r="O583" s="1" t="s">
        <v>179</v>
      </c>
      <c r="P583" s="1"/>
      <c r="Q583" s="1"/>
      <c r="R583" s="1"/>
      <c r="S583" s="1"/>
      <c r="T583" s="1"/>
      <c r="U583" s="1"/>
      <c r="V583" s="1"/>
      <c r="W583" s="1"/>
      <c r="X583" s="1"/>
      <c r="Y583" s="13">
        <v>28.656412</v>
      </c>
      <c r="Z583" s="13">
        <v>-82.712817000000001</v>
      </c>
      <c r="AA583" s="1"/>
      <c r="AB583" s="1"/>
      <c r="AC583" s="1"/>
      <c r="AD583" s="1"/>
      <c r="AE583" s="1"/>
      <c r="AF583" s="1"/>
      <c r="AG583" s="1"/>
      <c r="AH583" s="1"/>
      <c r="AI583" s="1"/>
      <c r="AJ583" s="1"/>
      <c r="AK583" s="1"/>
      <c r="AL583" s="1"/>
      <c r="AM583" s="1"/>
    </row>
    <row r="584" spans="1:39" ht="14.25" customHeight="1" x14ac:dyDescent="0.55000000000000004">
      <c r="A584" s="12">
        <v>583</v>
      </c>
      <c r="B584" s="1" t="s">
        <v>19</v>
      </c>
      <c r="C584" s="1" t="s">
        <v>173</v>
      </c>
      <c r="D584" s="1" t="s">
        <v>174</v>
      </c>
      <c r="E584" s="1" t="s">
        <v>22</v>
      </c>
      <c r="F584" s="12" t="s">
        <v>2870</v>
      </c>
      <c r="G584" s="2">
        <v>42522</v>
      </c>
      <c r="H584" s="12">
        <v>2016</v>
      </c>
      <c r="I584" s="12">
        <v>6</v>
      </c>
      <c r="J584" s="12" t="str">
        <f t="shared" si="0"/>
        <v>2 - Summer</v>
      </c>
      <c r="K584" s="1"/>
      <c r="L584" s="1"/>
      <c r="M584" s="1"/>
      <c r="N584" s="12" t="s">
        <v>2897</v>
      </c>
      <c r="O584" s="1" t="s">
        <v>179</v>
      </c>
      <c r="P584" s="1"/>
      <c r="Q584" s="1"/>
      <c r="R584" s="1"/>
      <c r="S584" s="1"/>
      <c r="T584" s="1"/>
      <c r="U584" s="1"/>
      <c r="V584" s="1"/>
      <c r="W584" s="1"/>
      <c r="X584" s="1"/>
      <c r="Y584" s="13">
        <v>28.656482</v>
      </c>
      <c r="Z584" s="13">
        <v>-82.712971999999993</v>
      </c>
      <c r="AA584" s="1"/>
      <c r="AB584" s="1"/>
      <c r="AC584" s="1"/>
      <c r="AD584" s="1"/>
      <c r="AE584" s="1"/>
      <c r="AF584" s="1"/>
      <c r="AG584" s="1"/>
      <c r="AH584" s="1"/>
      <c r="AI584" s="1"/>
      <c r="AJ584" s="1"/>
      <c r="AK584" s="1"/>
      <c r="AL584" s="1"/>
      <c r="AM584" s="1"/>
    </row>
    <row r="585" spans="1:39" ht="14.25" customHeight="1" x14ac:dyDescent="0.55000000000000004">
      <c r="A585" s="12">
        <v>584</v>
      </c>
      <c r="B585" s="1" t="s">
        <v>19</v>
      </c>
      <c r="C585" s="1" t="s">
        <v>173</v>
      </c>
      <c r="D585" s="1" t="s">
        <v>174</v>
      </c>
      <c r="E585" s="1" t="s">
        <v>22</v>
      </c>
      <c r="F585" s="12" t="s">
        <v>2870</v>
      </c>
      <c r="G585" s="2">
        <v>42522</v>
      </c>
      <c r="H585" s="12">
        <v>2016</v>
      </c>
      <c r="I585" s="12">
        <v>6</v>
      </c>
      <c r="J585" s="12" t="str">
        <f t="shared" si="0"/>
        <v>2 - Summer</v>
      </c>
      <c r="K585" s="1"/>
      <c r="L585" s="1"/>
      <c r="M585" s="1"/>
      <c r="N585" s="12" t="s">
        <v>2897</v>
      </c>
      <c r="O585" s="1" t="s">
        <v>179</v>
      </c>
      <c r="P585" s="1"/>
      <c r="Q585" s="1"/>
      <c r="R585" s="1"/>
      <c r="S585" s="1"/>
      <c r="T585" s="1"/>
      <c r="U585" s="1"/>
      <c r="V585" s="1"/>
      <c r="W585" s="1"/>
      <c r="X585" s="1"/>
      <c r="Y585" s="13">
        <v>28.6565680000001</v>
      </c>
      <c r="Z585" s="13">
        <v>-82.713104999999999</v>
      </c>
      <c r="AA585" s="1"/>
      <c r="AB585" s="1"/>
      <c r="AC585" s="1"/>
      <c r="AD585" s="1"/>
      <c r="AE585" s="1"/>
      <c r="AF585" s="1"/>
      <c r="AG585" s="1"/>
      <c r="AH585" s="1"/>
      <c r="AI585" s="1"/>
      <c r="AJ585" s="1"/>
      <c r="AK585" s="1"/>
      <c r="AL585" s="1"/>
      <c r="AM585" s="1"/>
    </row>
    <row r="586" spans="1:39" ht="14.25" customHeight="1" x14ac:dyDescent="0.55000000000000004">
      <c r="A586" s="12">
        <v>585</v>
      </c>
      <c r="B586" s="1" t="s">
        <v>19</v>
      </c>
      <c r="C586" s="1" t="s">
        <v>173</v>
      </c>
      <c r="D586" s="1" t="s">
        <v>174</v>
      </c>
      <c r="E586" s="1" t="s">
        <v>22</v>
      </c>
      <c r="F586" s="12" t="s">
        <v>2870</v>
      </c>
      <c r="G586" s="2">
        <v>42522</v>
      </c>
      <c r="H586" s="12">
        <v>2016</v>
      </c>
      <c r="I586" s="12">
        <v>6</v>
      </c>
      <c r="J586" s="12" t="str">
        <f t="shared" si="0"/>
        <v>2 - Summer</v>
      </c>
      <c r="K586" s="1"/>
      <c r="L586" s="1"/>
      <c r="M586" s="1"/>
      <c r="N586" s="12" t="s">
        <v>2897</v>
      </c>
      <c r="O586" s="1" t="s">
        <v>179</v>
      </c>
      <c r="P586" s="1"/>
      <c r="Q586" s="1"/>
      <c r="R586" s="1"/>
      <c r="S586" s="1"/>
      <c r="T586" s="1"/>
      <c r="U586" s="1"/>
      <c r="V586" s="1"/>
      <c r="W586" s="1"/>
      <c r="X586" s="1"/>
      <c r="Y586" s="13">
        <v>28.656576000000001</v>
      </c>
      <c r="Z586" s="13">
        <v>-82.713110999999998</v>
      </c>
      <c r="AA586" s="1"/>
      <c r="AB586" s="1"/>
      <c r="AC586" s="1"/>
      <c r="AD586" s="1"/>
      <c r="AE586" s="1"/>
      <c r="AF586" s="1"/>
      <c r="AG586" s="1"/>
      <c r="AH586" s="1"/>
      <c r="AI586" s="1"/>
      <c r="AJ586" s="1"/>
      <c r="AK586" s="1"/>
      <c r="AL586" s="1"/>
      <c r="AM586" s="1"/>
    </row>
    <row r="587" spans="1:39" ht="14.25" customHeight="1" x14ac:dyDescent="0.55000000000000004">
      <c r="A587" s="12">
        <v>586</v>
      </c>
      <c r="B587" s="1" t="s">
        <v>19</v>
      </c>
      <c r="C587" s="1" t="s">
        <v>173</v>
      </c>
      <c r="D587" s="1" t="s">
        <v>174</v>
      </c>
      <c r="E587" s="1" t="s">
        <v>22</v>
      </c>
      <c r="F587" s="12" t="s">
        <v>2870</v>
      </c>
      <c r="G587" s="2">
        <v>42522</v>
      </c>
      <c r="H587" s="12">
        <v>2016</v>
      </c>
      <c r="I587" s="12">
        <v>6</v>
      </c>
      <c r="J587" s="12" t="str">
        <f t="shared" si="0"/>
        <v>2 - Summer</v>
      </c>
      <c r="K587" s="1"/>
      <c r="L587" s="1"/>
      <c r="M587" s="1"/>
      <c r="N587" s="12" t="s">
        <v>2897</v>
      </c>
      <c r="O587" s="1" t="s">
        <v>179</v>
      </c>
      <c r="P587" s="1"/>
      <c r="Q587" s="1"/>
      <c r="R587" s="1"/>
      <c r="S587" s="1"/>
      <c r="T587" s="1"/>
      <c r="U587" s="1"/>
      <c r="V587" s="1"/>
      <c r="W587" s="1"/>
      <c r="X587" s="1"/>
      <c r="Y587" s="13">
        <v>28.6565860000001</v>
      </c>
      <c r="Z587" s="13">
        <v>-82.713115998999996</v>
      </c>
      <c r="AA587" s="1"/>
      <c r="AB587" s="1"/>
      <c r="AC587" s="1"/>
      <c r="AD587" s="1"/>
      <c r="AE587" s="1"/>
      <c r="AF587" s="1"/>
      <c r="AG587" s="1"/>
      <c r="AH587" s="1"/>
      <c r="AI587" s="1"/>
      <c r="AJ587" s="1"/>
      <c r="AK587" s="1"/>
      <c r="AL587" s="1"/>
      <c r="AM587" s="1"/>
    </row>
    <row r="588" spans="1:39" ht="14.25" customHeight="1" x14ac:dyDescent="0.55000000000000004">
      <c r="A588" s="12">
        <v>587</v>
      </c>
      <c r="B588" s="1" t="s">
        <v>19</v>
      </c>
      <c r="C588" s="1" t="s">
        <v>173</v>
      </c>
      <c r="D588" s="1" t="s">
        <v>174</v>
      </c>
      <c r="E588" s="1" t="s">
        <v>22</v>
      </c>
      <c r="F588" s="12" t="s">
        <v>2870</v>
      </c>
      <c r="G588" s="2">
        <v>42523</v>
      </c>
      <c r="H588" s="12">
        <v>2016</v>
      </c>
      <c r="I588" s="12">
        <v>6</v>
      </c>
      <c r="J588" s="12" t="str">
        <f t="shared" si="0"/>
        <v>2 - Summer</v>
      </c>
      <c r="K588" s="1"/>
      <c r="L588" s="1"/>
      <c r="M588" s="1"/>
      <c r="N588" s="12" t="s">
        <v>2810</v>
      </c>
      <c r="O588" s="1" t="s">
        <v>156</v>
      </c>
      <c r="P588" s="1"/>
      <c r="Q588" s="1"/>
      <c r="R588" s="1"/>
      <c r="S588" s="1"/>
      <c r="T588" s="1"/>
      <c r="U588" s="1"/>
      <c r="V588" s="1"/>
      <c r="W588" s="1"/>
      <c r="X588" s="1"/>
      <c r="Y588" s="13">
        <v>28.663259</v>
      </c>
      <c r="Z588" s="13">
        <v>-82.679750999999996</v>
      </c>
      <c r="AA588" s="1"/>
      <c r="AB588" s="1"/>
      <c r="AC588" s="1"/>
      <c r="AD588" s="1"/>
      <c r="AE588" s="1"/>
      <c r="AF588" s="1"/>
      <c r="AG588" s="1"/>
      <c r="AH588" s="1"/>
      <c r="AI588" s="1"/>
      <c r="AJ588" s="1"/>
      <c r="AK588" s="1"/>
      <c r="AL588" s="1"/>
      <c r="AM588" s="1"/>
    </row>
    <row r="589" spans="1:39" ht="14.25" customHeight="1" x14ac:dyDescent="0.55000000000000004">
      <c r="A589" s="12">
        <v>588</v>
      </c>
      <c r="B589" s="1" t="s">
        <v>19</v>
      </c>
      <c r="C589" s="1" t="s">
        <v>173</v>
      </c>
      <c r="D589" s="1" t="s">
        <v>174</v>
      </c>
      <c r="E589" s="1" t="s">
        <v>22</v>
      </c>
      <c r="F589" s="12" t="s">
        <v>2870</v>
      </c>
      <c r="G589" s="2">
        <v>42523</v>
      </c>
      <c r="H589" s="12">
        <v>2016</v>
      </c>
      <c r="I589" s="12">
        <v>6</v>
      </c>
      <c r="J589" s="12" t="str">
        <f t="shared" si="0"/>
        <v>2 - Summer</v>
      </c>
      <c r="K589" s="1"/>
      <c r="L589" s="1"/>
      <c r="M589" s="1"/>
      <c r="N589" s="12" t="s">
        <v>2737</v>
      </c>
      <c r="O589" s="1" t="s">
        <v>179</v>
      </c>
      <c r="P589" s="1"/>
      <c r="Q589" s="1"/>
      <c r="R589" s="1"/>
      <c r="S589" s="1"/>
      <c r="T589" s="1"/>
      <c r="U589" s="1"/>
      <c r="V589" s="1"/>
      <c r="W589" s="1"/>
      <c r="X589" s="1"/>
      <c r="Y589" s="13">
        <v>28.655596000000099</v>
      </c>
      <c r="Z589" s="13">
        <v>-82.725252999999995</v>
      </c>
      <c r="AA589" s="1"/>
      <c r="AB589" s="1"/>
      <c r="AC589" s="1"/>
      <c r="AD589" s="1"/>
      <c r="AE589" s="1"/>
      <c r="AF589" s="1"/>
      <c r="AG589" s="1"/>
      <c r="AH589" s="1"/>
      <c r="AI589" s="1"/>
      <c r="AJ589" s="1"/>
      <c r="AK589" s="1"/>
      <c r="AL589" s="1"/>
      <c r="AM589" s="1"/>
    </row>
    <row r="590" spans="1:39" ht="14.25" customHeight="1" x14ac:dyDescent="0.55000000000000004">
      <c r="A590" s="12">
        <v>589</v>
      </c>
      <c r="B590" s="1" t="s">
        <v>19</v>
      </c>
      <c r="C590" s="1" t="s">
        <v>173</v>
      </c>
      <c r="D590" s="1" t="s">
        <v>174</v>
      </c>
      <c r="E590" s="1" t="s">
        <v>22</v>
      </c>
      <c r="F590" s="12" t="s">
        <v>2870</v>
      </c>
      <c r="G590" s="2">
        <v>42523</v>
      </c>
      <c r="H590" s="12">
        <v>2016</v>
      </c>
      <c r="I590" s="12">
        <v>6</v>
      </c>
      <c r="J590" s="12" t="str">
        <f t="shared" si="0"/>
        <v>2 - Summer</v>
      </c>
      <c r="K590" s="1"/>
      <c r="L590" s="1"/>
      <c r="M590" s="1"/>
      <c r="N590" s="12" t="s">
        <v>2737</v>
      </c>
      <c r="O590" s="1" t="s">
        <v>179</v>
      </c>
      <c r="P590" s="1"/>
      <c r="Q590" s="1"/>
      <c r="R590" s="1"/>
      <c r="S590" s="1"/>
      <c r="T590" s="1"/>
      <c r="U590" s="1"/>
      <c r="V590" s="1"/>
      <c r="W590" s="1"/>
      <c r="X590" s="1"/>
      <c r="Y590" s="13">
        <v>28.655982000000101</v>
      </c>
      <c r="Z590" s="13">
        <v>-82.725431999999998</v>
      </c>
      <c r="AA590" s="1"/>
      <c r="AB590" s="1"/>
      <c r="AC590" s="1"/>
      <c r="AD590" s="1"/>
      <c r="AE590" s="1"/>
      <c r="AF590" s="1"/>
      <c r="AG590" s="1"/>
      <c r="AH590" s="1"/>
      <c r="AI590" s="1"/>
      <c r="AJ590" s="1"/>
      <c r="AK590" s="1"/>
      <c r="AL590" s="1"/>
      <c r="AM590" s="1"/>
    </row>
    <row r="591" spans="1:39" ht="14.25" customHeight="1" x14ac:dyDescent="0.55000000000000004">
      <c r="A591" s="12">
        <v>590</v>
      </c>
      <c r="B591" s="1" t="s">
        <v>19</v>
      </c>
      <c r="C591" s="1" t="s">
        <v>173</v>
      </c>
      <c r="D591" s="1" t="s">
        <v>174</v>
      </c>
      <c r="E591" s="1" t="s">
        <v>22</v>
      </c>
      <c r="F591" s="12" t="s">
        <v>2870</v>
      </c>
      <c r="G591" s="2">
        <v>42523</v>
      </c>
      <c r="H591" s="12">
        <v>2016</v>
      </c>
      <c r="I591" s="12">
        <v>6</v>
      </c>
      <c r="J591" s="12" t="str">
        <f t="shared" si="0"/>
        <v>2 - Summer</v>
      </c>
      <c r="K591" s="1"/>
      <c r="L591" s="1"/>
      <c r="M591" s="1"/>
      <c r="N591" s="12" t="s">
        <v>2898</v>
      </c>
      <c r="O591" s="1" t="s">
        <v>179</v>
      </c>
      <c r="P591" s="1"/>
      <c r="Q591" s="1"/>
      <c r="R591" s="1"/>
      <c r="S591" s="1"/>
      <c r="T591" s="1"/>
      <c r="U591" s="1"/>
      <c r="V591" s="1"/>
      <c r="W591" s="1"/>
      <c r="X591" s="1"/>
      <c r="Y591" s="13">
        <v>28.656342000000102</v>
      </c>
      <c r="Z591" s="13">
        <v>-82.725701000999905</v>
      </c>
      <c r="AA591" s="1"/>
      <c r="AB591" s="1"/>
      <c r="AC591" s="1"/>
      <c r="AD591" s="1"/>
      <c r="AE591" s="1"/>
      <c r="AF591" s="1"/>
      <c r="AG591" s="1"/>
      <c r="AH591" s="1"/>
      <c r="AI591" s="1"/>
      <c r="AJ591" s="1"/>
      <c r="AK591" s="1"/>
      <c r="AL591" s="1"/>
      <c r="AM591" s="1"/>
    </row>
    <row r="592" spans="1:39" ht="14.25" customHeight="1" x14ac:dyDescent="0.55000000000000004">
      <c r="A592" s="12">
        <v>591</v>
      </c>
      <c r="B592" s="1" t="s">
        <v>19</v>
      </c>
      <c r="C592" s="1" t="s">
        <v>173</v>
      </c>
      <c r="D592" s="1" t="s">
        <v>174</v>
      </c>
      <c r="E592" s="1" t="s">
        <v>22</v>
      </c>
      <c r="F592" s="12" t="s">
        <v>2870</v>
      </c>
      <c r="G592" s="2">
        <v>42523</v>
      </c>
      <c r="H592" s="12">
        <v>2016</v>
      </c>
      <c r="I592" s="12">
        <v>6</v>
      </c>
      <c r="J592" s="12" t="str">
        <f t="shared" si="0"/>
        <v>2 - Summer</v>
      </c>
      <c r="K592" s="1"/>
      <c r="L592" s="1"/>
      <c r="M592" s="1"/>
      <c r="N592" s="12" t="s">
        <v>2899</v>
      </c>
      <c r="O592" s="1" t="s">
        <v>179</v>
      </c>
      <c r="P592" s="1"/>
      <c r="Q592" s="1"/>
      <c r="R592" s="1"/>
      <c r="S592" s="1"/>
      <c r="T592" s="1"/>
      <c r="U592" s="1"/>
      <c r="V592" s="1"/>
      <c r="W592" s="1"/>
      <c r="X592" s="1"/>
      <c r="Y592" s="13">
        <v>28.657238000000099</v>
      </c>
      <c r="Z592" s="13">
        <v>-82.725340001000006</v>
      </c>
      <c r="AA592" s="1"/>
      <c r="AB592" s="1"/>
      <c r="AC592" s="1"/>
      <c r="AD592" s="1"/>
      <c r="AE592" s="1"/>
      <c r="AF592" s="1"/>
      <c r="AG592" s="1"/>
      <c r="AH592" s="1"/>
      <c r="AI592" s="1"/>
      <c r="AJ592" s="1"/>
      <c r="AK592" s="1"/>
      <c r="AL592" s="1"/>
      <c r="AM592" s="1"/>
    </row>
    <row r="593" spans="1:39" ht="14.25" customHeight="1" x14ac:dyDescent="0.55000000000000004">
      <c r="A593" s="12">
        <v>592</v>
      </c>
      <c r="B593" s="1" t="s">
        <v>19</v>
      </c>
      <c r="C593" s="1" t="s">
        <v>173</v>
      </c>
      <c r="D593" s="1" t="s">
        <v>174</v>
      </c>
      <c r="E593" s="1" t="s">
        <v>22</v>
      </c>
      <c r="F593" s="12" t="s">
        <v>2870</v>
      </c>
      <c r="G593" s="2">
        <v>42523</v>
      </c>
      <c r="H593" s="12">
        <v>2016</v>
      </c>
      <c r="I593" s="12">
        <v>6</v>
      </c>
      <c r="J593" s="12" t="str">
        <f t="shared" si="0"/>
        <v>2 - Summer</v>
      </c>
      <c r="K593" s="1"/>
      <c r="L593" s="1"/>
      <c r="M593" s="1"/>
      <c r="N593" s="12" t="s">
        <v>2899</v>
      </c>
      <c r="O593" s="1" t="s">
        <v>179</v>
      </c>
      <c r="P593" s="1"/>
      <c r="Q593" s="1"/>
      <c r="R593" s="1"/>
      <c r="S593" s="1"/>
      <c r="T593" s="1"/>
      <c r="U593" s="1"/>
      <c r="V593" s="1"/>
      <c r="W593" s="1"/>
      <c r="X593" s="1"/>
      <c r="Y593" s="13">
        <v>28.657336999999998</v>
      </c>
      <c r="Z593" s="13">
        <v>-82.725276999999906</v>
      </c>
      <c r="AA593" s="1"/>
      <c r="AB593" s="1"/>
      <c r="AC593" s="1"/>
      <c r="AD593" s="1"/>
      <c r="AE593" s="1"/>
      <c r="AF593" s="1"/>
      <c r="AG593" s="1"/>
      <c r="AH593" s="1"/>
      <c r="AI593" s="1"/>
      <c r="AJ593" s="1"/>
      <c r="AK593" s="1"/>
      <c r="AL593" s="1"/>
      <c r="AM593" s="1"/>
    </row>
    <row r="594" spans="1:39" ht="14.25" customHeight="1" x14ac:dyDescent="0.55000000000000004">
      <c r="A594" s="12">
        <v>593</v>
      </c>
      <c r="B594" s="1" t="s">
        <v>19</v>
      </c>
      <c r="C594" s="1" t="s">
        <v>173</v>
      </c>
      <c r="D594" s="1" t="s">
        <v>174</v>
      </c>
      <c r="E594" s="1" t="s">
        <v>22</v>
      </c>
      <c r="F594" s="12" t="s">
        <v>2870</v>
      </c>
      <c r="G594" s="2">
        <v>42523</v>
      </c>
      <c r="H594" s="12">
        <v>2016</v>
      </c>
      <c r="I594" s="12">
        <v>6</v>
      </c>
      <c r="J594" s="12" t="str">
        <f t="shared" si="0"/>
        <v>2 - Summer</v>
      </c>
      <c r="K594" s="1"/>
      <c r="L594" s="1"/>
      <c r="M594" s="1"/>
      <c r="N594" s="12" t="s">
        <v>2900</v>
      </c>
      <c r="O594" s="1" t="s">
        <v>179</v>
      </c>
      <c r="P594" s="1"/>
      <c r="Q594" s="1"/>
      <c r="R594" s="1"/>
      <c r="S594" s="1"/>
      <c r="T594" s="1"/>
      <c r="U594" s="1"/>
      <c r="V594" s="1"/>
      <c r="W594" s="1"/>
      <c r="X594" s="1"/>
      <c r="Y594" s="13">
        <v>28.658277000999998</v>
      </c>
      <c r="Z594" s="13">
        <v>-82.724753000000007</v>
      </c>
      <c r="AA594" s="1"/>
      <c r="AB594" s="1"/>
      <c r="AC594" s="1"/>
      <c r="AD594" s="1"/>
      <c r="AE594" s="1"/>
      <c r="AF594" s="1"/>
      <c r="AG594" s="1"/>
      <c r="AH594" s="1"/>
      <c r="AI594" s="1"/>
      <c r="AJ594" s="1"/>
      <c r="AK594" s="1"/>
      <c r="AL594" s="1"/>
      <c r="AM594" s="1"/>
    </row>
    <row r="595" spans="1:39" ht="14.25" customHeight="1" x14ac:dyDescent="0.55000000000000004">
      <c r="A595" s="12">
        <v>594</v>
      </c>
      <c r="B595" s="1" t="s">
        <v>19</v>
      </c>
      <c r="C595" s="1" t="s">
        <v>173</v>
      </c>
      <c r="D595" s="1" t="s">
        <v>174</v>
      </c>
      <c r="E595" s="1" t="s">
        <v>22</v>
      </c>
      <c r="F595" s="12" t="s">
        <v>2870</v>
      </c>
      <c r="G595" s="2">
        <v>42523</v>
      </c>
      <c r="H595" s="12">
        <v>2016</v>
      </c>
      <c r="I595" s="12">
        <v>6</v>
      </c>
      <c r="J595" s="12" t="str">
        <f t="shared" si="0"/>
        <v>2 - Summer</v>
      </c>
      <c r="K595" s="1"/>
      <c r="L595" s="1"/>
      <c r="M595" s="1"/>
      <c r="N595" s="12" t="s">
        <v>2757</v>
      </c>
      <c r="O595" s="1" t="s">
        <v>179</v>
      </c>
      <c r="P595" s="1"/>
      <c r="Q595" s="1"/>
      <c r="R595" s="1"/>
      <c r="S595" s="1"/>
      <c r="T595" s="1"/>
      <c r="U595" s="1"/>
      <c r="V595" s="1"/>
      <c r="W595" s="1"/>
      <c r="X595" s="1"/>
      <c r="Y595" s="13">
        <v>28.662911000000101</v>
      </c>
      <c r="Z595" s="13">
        <v>-82.723510000000005</v>
      </c>
      <c r="AA595" s="1"/>
      <c r="AB595" s="1"/>
      <c r="AC595" s="1"/>
      <c r="AD595" s="1"/>
      <c r="AE595" s="1"/>
      <c r="AF595" s="1"/>
      <c r="AG595" s="1"/>
      <c r="AH595" s="1"/>
      <c r="AI595" s="1"/>
      <c r="AJ595" s="1"/>
      <c r="AK595" s="1"/>
      <c r="AL595" s="1"/>
      <c r="AM595" s="1"/>
    </row>
    <row r="596" spans="1:39" ht="14.25" customHeight="1" x14ac:dyDescent="0.55000000000000004">
      <c r="A596" s="12">
        <v>595</v>
      </c>
      <c r="B596" s="1" t="s">
        <v>19</v>
      </c>
      <c r="C596" s="1" t="s">
        <v>173</v>
      </c>
      <c r="D596" s="1" t="s">
        <v>174</v>
      </c>
      <c r="E596" s="1" t="s">
        <v>22</v>
      </c>
      <c r="F596" s="12" t="s">
        <v>2870</v>
      </c>
      <c r="G596" s="2">
        <v>42523</v>
      </c>
      <c r="H596" s="12">
        <v>2016</v>
      </c>
      <c r="I596" s="12">
        <v>6</v>
      </c>
      <c r="J596" s="12" t="str">
        <f t="shared" si="0"/>
        <v>2 - Summer</v>
      </c>
      <c r="K596" s="1"/>
      <c r="L596" s="1"/>
      <c r="M596" s="1"/>
      <c r="N596" s="12" t="s">
        <v>2757</v>
      </c>
      <c r="O596" s="1" t="s">
        <v>179</v>
      </c>
      <c r="P596" s="1"/>
      <c r="Q596" s="1"/>
      <c r="R596" s="1"/>
      <c r="S596" s="1"/>
      <c r="T596" s="1"/>
      <c r="U596" s="1"/>
      <c r="V596" s="1"/>
      <c r="W596" s="1"/>
      <c r="X596" s="1"/>
      <c r="Y596" s="13">
        <v>28.662916000000099</v>
      </c>
      <c r="Z596" s="13">
        <v>-82.723522999999901</v>
      </c>
      <c r="AA596" s="1"/>
      <c r="AB596" s="1"/>
      <c r="AC596" s="1"/>
      <c r="AD596" s="1"/>
      <c r="AE596" s="1"/>
      <c r="AF596" s="1"/>
      <c r="AG596" s="1"/>
      <c r="AH596" s="1"/>
      <c r="AI596" s="1"/>
      <c r="AJ596" s="1"/>
      <c r="AK596" s="1"/>
      <c r="AL596" s="1"/>
      <c r="AM596" s="1"/>
    </row>
    <row r="597" spans="1:39" ht="14.25" customHeight="1" x14ac:dyDescent="0.55000000000000004">
      <c r="A597" s="12">
        <v>596</v>
      </c>
      <c r="B597" s="1" t="s">
        <v>19</v>
      </c>
      <c r="C597" s="1" t="s">
        <v>173</v>
      </c>
      <c r="D597" s="1" t="s">
        <v>174</v>
      </c>
      <c r="E597" s="1" t="s">
        <v>22</v>
      </c>
      <c r="F597" s="12" t="s">
        <v>2870</v>
      </c>
      <c r="G597" s="2">
        <v>42523</v>
      </c>
      <c r="H597" s="12">
        <v>2016</v>
      </c>
      <c r="I597" s="12">
        <v>6</v>
      </c>
      <c r="J597" s="12" t="str">
        <f t="shared" si="0"/>
        <v>2 - Summer</v>
      </c>
      <c r="K597" s="1"/>
      <c r="L597" s="1"/>
      <c r="M597" s="1"/>
      <c r="N597" s="12" t="s">
        <v>2740</v>
      </c>
      <c r="O597" s="1" t="s">
        <v>179</v>
      </c>
      <c r="P597" s="1"/>
      <c r="Q597" s="1"/>
      <c r="R597" s="1"/>
      <c r="S597" s="1"/>
      <c r="T597" s="1"/>
      <c r="U597" s="1"/>
      <c r="V597" s="1"/>
      <c r="W597" s="1"/>
      <c r="X597" s="1"/>
      <c r="Y597" s="13">
        <v>28.658916999999999</v>
      </c>
      <c r="Z597" s="13">
        <v>-82.686884000000006</v>
      </c>
      <c r="AA597" s="1"/>
      <c r="AB597" s="1"/>
      <c r="AC597" s="1"/>
      <c r="AD597" s="1"/>
      <c r="AE597" s="1"/>
      <c r="AF597" s="1"/>
      <c r="AG597" s="1"/>
      <c r="AH597" s="1"/>
      <c r="AI597" s="1"/>
      <c r="AJ597" s="1"/>
      <c r="AK597" s="1"/>
      <c r="AL597" s="1"/>
      <c r="AM597" s="1"/>
    </row>
    <row r="598" spans="1:39" ht="14.25" customHeight="1" x14ac:dyDescent="0.55000000000000004">
      <c r="A598" s="12">
        <v>597</v>
      </c>
      <c r="B598" s="1" t="s">
        <v>19</v>
      </c>
      <c r="C598" s="1" t="s">
        <v>173</v>
      </c>
      <c r="D598" s="1" t="s">
        <v>174</v>
      </c>
      <c r="E598" s="1" t="s">
        <v>22</v>
      </c>
      <c r="F598" s="12" t="s">
        <v>2870</v>
      </c>
      <c r="G598" s="2">
        <v>42523</v>
      </c>
      <c r="H598" s="12">
        <v>2016</v>
      </c>
      <c r="I598" s="12">
        <v>6</v>
      </c>
      <c r="J598" s="12" t="str">
        <f t="shared" si="0"/>
        <v>2 - Summer</v>
      </c>
      <c r="K598" s="1"/>
      <c r="L598" s="1"/>
      <c r="M598" s="1"/>
      <c r="N598" s="12" t="s">
        <v>2901</v>
      </c>
      <c r="O598" s="1" t="s">
        <v>179</v>
      </c>
      <c r="P598" s="1"/>
      <c r="Q598" s="1"/>
      <c r="R598" s="1"/>
      <c r="S598" s="1"/>
      <c r="T598" s="1"/>
      <c r="U598" s="1"/>
      <c r="V598" s="1"/>
      <c r="W598" s="1"/>
      <c r="X598" s="1"/>
      <c r="Y598" s="13">
        <v>28.659352000000101</v>
      </c>
      <c r="Z598" s="13">
        <v>-82.685551000000004</v>
      </c>
      <c r="AA598" s="1"/>
      <c r="AB598" s="1"/>
      <c r="AC598" s="1"/>
      <c r="AD598" s="1"/>
      <c r="AE598" s="1"/>
      <c r="AF598" s="1"/>
      <c r="AG598" s="1"/>
      <c r="AH598" s="1"/>
      <c r="AI598" s="1"/>
      <c r="AJ598" s="1"/>
      <c r="AK598" s="1"/>
      <c r="AL598" s="1"/>
      <c r="AM598" s="1"/>
    </row>
    <row r="599" spans="1:39" ht="14.25" customHeight="1" x14ac:dyDescent="0.55000000000000004">
      <c r="A599" s="12">
        <v>598</v>
      </c>
      <c r="B599" s="1" t="s">
        <v>19</v>
      </c>
      <c r="C599" s="1" t="s">
        <v>173</v>
      </c>
      <c r="D599" s="1" t="s">
        <v>174</v>
      </c>
      <c r="E599" s="1" t="s">
        <v>22</v>
      </c>
      <c r="F599" s="12" t="s">
        <v>2870</v>
      </c>
      <c r="G599" s="2">
        <v>42523</v>
      </c>
      <c r="H599" s="12">
        <v>2016</v>
      </c>
      <c r="I599" s="12">
        <v>6</v>
      </c>
      <c r="J599" s="12" t="str">
        <f t="shared" si="0"/>
        <v>2 - Summer</v>
      </c>
      <c r="K599" s="1"/>
      <c r="L599" s="1"/>
      <c r="M599" s="1"/>
      <c r="N599" s="12" t="s">
        <v>2872</v>
      </c>
      <c r="O599" s="1" t="s">
        <v>162</v>
      </c>
      <c r="P599" s="1"/>
      <c r="Q599" s="1"/>
      <c r="R599" s="1"/>
      <c r="S599" s="1"/>
      <c r="T599" s="1"/>
      <c r="U599" s="1"/>
      <c r="V599" s="1"/>
      <c r="W599" s="1"/>
      <c r="X599" s="1"/>
      <c r="Y599" s="13">
        <v>28.6625470010001</v>
      </c>
      <c r="Z599" s="13">
        <v>-82.681701000000004</v>
      </c>
      <c r="AA599" s="1"/>
      <c r="AB599" s="1"/>
      <c r="AC599" s="1"/>
      <c r="AD599" s="1"/>
      <c r="AE599" s="1"/>
      <c r="AF599" s="1"/>
      <c r="AG599" s="1"/>
      <c r="AH599" s="1"/>
      <c r="AI599" s="1"/>
      <c r="AJ599" s="1"/>
      <c r="AK599" s="1"/>
      <c r="AL599" s="1"/>
      <c r="AM599" s="1"/>
    </row>
    <row r="600" spans="1:39" ht="14.25" customHeight="1" x14ac:dyDescent="0.55000000000000004">
      <c r="A600" s="12">
        <v>599</v>
      </c>
      <c r="B600" s="1" t="s">
        <v>19</v>
      </c>
      <c r="C600" s="1" t="s">
        <v>173</v>
      </c>
      <c r="D600" s="1" t="s">
        <v>174</v>
      </c>
      <c r="E600" s="1" t="s">
        <v>22</v>
      </c>
      <c r="F600" s="12" t="s">
        <v>2870</v>
      </c>
      <c r="G600" s="2">
        <v>42523</v>
      </c>
      <c r="H600" s="12">
        <v>2016</v>
      </c>
      <c r="I600" s="12">
        <v>6</v>
      </c>
      <c r="J600" s="12" t="str">
        <f t="shared" si="0"/>
        <v>2 - Summer</v>
      </c>
      <c r="K600" s="1"/>
      <c r="L600" s="1"/>
      <c r="M600" s="1"/>
      <c r="N600" s="12" t="s">
        <v>2798</v>
      </c>
      <c r="O600" s="1" t="s">
        <v>156</v>
      </c>
      <c r="P600" s="1"/>
      <c r="Q600" s="1"/>
      <c r="R600" s="1"/>
      <c r="S600" s="1"/>
      <c r="T600" s="1"/>
      <c r="U600" s="1"/>
      <c r="V600" s="1"/>
      <c r="W600" s="1"/>
      <c r="X600" s="1"/>
      <c r="Y600" s="13">
        <v>28.6633980010001</v>
      </c>
      <c r="Z600" s="13">
        <v>-82.756823999999895</v>
      </c>
      <c r="AA600" s="1"/>
      <c r="AB600" s="1"/>
      <c r="AC600" s="1"/>
      <c r="AD600" s="1"/>
      <c r="AE600" s="1"/>
      <c r="AF600" s="1"/>
      <c r="AG600" s="1"/>
      <c r="AH600" s="1"/>
      <c r="AI600" s="1"/>
      <c r="AJ600" s="1"/>
      <c r="AK600" s="1"/>
      <c r="AL600" s="1"/>
      <c r="AM600" s="1"/>
    </row>
    <row r="601" spans="1:39" ht="14.25" customHeight="1" x14ac:dyDescent="0.55000000000000004">
      <c r="A601" s="12">
        <v>600</v>
      </c>
      <c r="B601" s="1" t="s">
        <v>19</v>
      </c>
      <c r="C601" s="1" t="s">
        <v>173</v>
      </c>
      <c r="D601" s="1" t="s">
        <v>174</v>
      </c>
      <c r="E601" s="1" t="s">
        <v>22</v>
      </c>
      <c r="F601" s="12" t="s">
        <v>2870</v>
      </c>
      <c r="G601" s="2">
        <v>42523</v>
      </c>
      <c r="H601" s="12">
        <v>2016</v>
      </c>
      <c r="I601" s="12">
        <v>6</v>
      </c>
      <c r="J601" s="12" t="str">
        <f t="shared" si="0"/>
        <v>2 - Summer</v>
      </c>
      <c r="K601" s="1"/>
      <c r="L601" s="1"/>
      <c r="M601" s="1"/>
      <c r="N601" s="12" t="s">
        <v>2902</v>
      </c>
      <c r="O601" s="1" t="s">
        <v>179</v>
      </c>
      <c r="P601" s="1"/>
      <c r="Q601" s="1"/>
      <c r="R601" s="1"/>
      <c r="S601" s="1"/>
      <c r="T601" s="1"/>
      <c r="U601" s="1"/>
      <c r="V601" s="1"/>
      <c r="W601" s="1"/>
      <c r="X601" s="1"/>
      <c r="Y601" s="13">
        <v>28.660021</v>
      </c>
      <c r="Z601" s="13">
        <v>-82.688261999000005</v>
      </c>
      <c r="AA601" s="1"/>
      <c r="AB601" s="1"/>
      <c r="AC601" s="1"/>
      <c r="AD601" s="1"/>
      <c r="AE601" s="1"/>
      <c r="AF601" s="1"/>
      <c r="AG601" s="1"/>
      <c r="AH601" s="1"/>
      <c r="AI601" s="1"/>
      <c r="AJ601" s="1"/>
      <c r="AK601" s="1"/>
      <c r="AL601" s="1"/>
      <c r="AM601" s="1"/>
    </row>
    <row r="602" spans="1:39" ht="14.25" customHeight="1" x14ac:dyDescent="0.55000000000000004">
      <c r="A602" s="12">
        <v>601</v>
      </c>
      <c r="B602" s="1" t="s">
        <v>19</v>
      </c>
      <c r="C602" s="1" t="s">
        <v>173</v>
      </c>
      <c r="D602" s="1" t="s">
        <v>174</v>
      </c>
      <c r="E602" s="1" t="s">
        <v>22</v>
      </c>
      <c r="F602" s="12" t="s">
        <v>2870</v>
      </c>
      <c r="G602" s="2">
        <v>42523</v>
      </c>
      <c r="H602" s="12">
        <v>2016</v>
      </c>
      <c r="I602" s="12">
        <v>6</v>
      </c>
      <c r="J602" s="12" t="str">
        <f t="shared" si="0"/>
        <v>2 - Summer</v>
      </c>
      <c r="K602" s="1"/>
      <c r="L602" s="1"/>
      <c r="M602" s="1"/>
      <c r="N602" s="12" t="s">
        <v>2902</v>
      </c>
      <c r="O602" s="1" t="s">
        <v>179</v>
      </c>
      <c r="P602" s="1"/>
      <c r="Q602" s="1"/>
      <c r="R602" s="1"/>
      <c r="S602" s="1"/>
      <c r="T602" s="1"/>
      <c r="U602" s="1"/>
      <c r="V602" s="1"/>
      <c r="W602" s="1"/>
      <c r="X602" s="1"/>
      <c r="Y602" s="13">
        <v>28.660043001000101</v>
      </c>
      <c r="Z602" s="13">
        <v>-82.688164999999998</v>
      </c>
      <c r="AA602" s="1"/>
      <c r="AB602" s="1"/>
      <c r="AC602" s="1"/>
      <c r="AD602" s="1"/>
      <c r="AE602" s="1"/>
      <c r="AF602" s="1"/>
      <c r="AG602" s="1"/>
      <c r="AH602" s="1"/>
      <c r="AI602" s="1"/>
      <c r="AJ602" s="1"/>
      <c r="AK602" s="1"/>
      <c r="AL602" s="1"/>
      <c r="AM602" s="1"/>
    </row>
    <row r="603" spans="1:39" ht="14.25" customHeight="1" x14ac:dyDescent="0.55000000000000004">
      <c r="A603" s="12">
        <v>602</v>
      </c>
      <c r="B603" s="1" t="s">
        <v>19</v>
      </c>
      <c r="C603" s="1" t="s">
        <v>173</v>
      </c>
      <c r="D603" s="1" t="s">
        <v>174</v>
      </c>
      <c r="E603" s="1" t="s">
        <v>22</v>
      </c>
      <c r="F603" s="12" t="s">
        <v>2870</v>
      </c>
      <c r="G603" s="2">
        <v>42523</v>
      </c>
      <c r="H603" s="12">
        <v>2016</v>
      </c>
      <c r="I603" s="12">
        <v>6</v>
      </c>
      <c r="J603" s="12" t="str">
        <f t="shared" si="0"/>
        <v>2 - Summer</v>
      </c>
      <c r="K603" s="1"/>
      <c r="L603" s="1"/>
      <c r="M603" s="1"/>
      <c r="N603" s="12" t="s">
        <v>2903</v>
      </c>
      <c r="O603" s="1" t="s">
        <v>179</v>
      </c>
      <c r="P603" s="1"/>
      <c r="Q603" s="1"/>
      <c r="R603" s="1"/>
      <c r="S603" s="1"/>
      <c r="T603" s="1"/>
      <c r="U603" s="1"/>
      <c r="V603" s="1"/>
      <c r="W603" s="1"/>
      <c r="X603" s="1"/>
      <c r="Y603" s="13">
        <v>28.660712</v>
      </c>
      <c r="Z603" s="13">
        <v>-82.684948000999995</v>
      </c>
      <c r="AA603" s="1"/>
      <c r="AB603" s="1"/>
      <c r="AC603" s="1"/>
      <c r="AD603" s="1"/>
      <c r="AE603" s="1"/>
      <c r="AF603" s="1"/>
      <c r="AG603" s="1"/>
      <c r="AH603" s="1"/>
      <c r="AI603" s="1"/>
      <c r="AJ603" s="1"/>
      <c r="AK603" s="1"/>
      <c r="AL603" s="1"/>
      <c r="AM603" s="1"/>
    </row>
    <row r="604" spans="1:39" ht="14.25" customHeight="1" x14ac:dyDescent="0.55000000000000004">
      <c r="A604" s="12">
        <v>603</v>
      </c>
      <c r="B604" s="1" t="s">
        <v>19</v>
      </c>
      <c r="C604" s="1" t="s">
        <v>173</v>
      </c>
      <c r="D604" s="1" t="s">
        <v>174</v>
      </c>
      <c r="E604" s="1" t="s">
        <v>22</v>
      </c>
      <c r="F604" s="12" t="s">
        <v>2870</v>
      </c>
      <c r="G604" s="2">
        <v>42523</v>
      </c>
      <c r="H604" s="12">
        <v>2016</v>
      </c>
      <c r="I604" s="12">
        <v>6</v>
      </c>
      <c r="J604" s="12" t="str">
        <f t="shared" si="0"/>
        <v>2 - Summer</v>
      </c>
      <c r="K604" s="1"/>
      <c r="L604" s="1"/>
      <c r="M604" s="1"/>
      <c r="N604" s="12" t="s">
        <v>2903</v>
      </c>
      <c r="O604" s="1" t="s">
        <v>179</v>
      </c>
      <c r="P604" s="1"/>
      <c r="Q604" s="1"/>
      <c r="R604" s="1"/>
      <c r="S604" s="1"/>
      <c r="T604" s="1"/>
      <c r="U604" s="1"/>
      <c r="V604" s="1"/>
      <c r="W604" s="1"/>
      <c r="X604" s="1"/>
      <c r="Y604" s="13">
        <v>28.660736</v>
      </c>
      <c r="Z604" s="13">
        <v>-82.684864000999895</v>
      </c>
      <c r="AA604" s="1"/>
      <c r="AB604" s="1"/>
      <c r="AC604" s="1"/>
      <c r="AD604" s="1"/>
      <c r="AE604" s="1"/>
      <c r="AF604" s="1"/>
      <c r="AG604" s="1"/>
      <c r="AH604" s="1"/>
      <c r="AI604" s="1"/>
      <c r="AJ604" s="1"/>
      <c r="AK604" s="1"/>
      <c r="AL604" s="1"/>
      <c r="AM604" s="1"/>
    </row>
    <row r="605" spans="1:39" ht="14.25" customHeight="1" x14ac:dyDescent="0.55000000000000004">
      <c r="A605" s="12">
        <v>604</v>
      </c>
      <c r="B605" s="1" t="s">
        <v>19</v>
      </c>
      <c r="C605" s="1" t="s">
        <v>173</v>
      </c>
      <c r="D605" s="1" t="s">
        <v>174</v>
      </c>
      <c r="E605" s="1" t="s">
        <v>22</v>
      </c>
      <c r="F605" s="12" t="s">
        <v>2904</v>
      </c>
      <c r="G605" s="2">
        <v>42529</v>
      </c>
      <c r="H605" s="12">
        <v>2016</v>
      </c>
      <c r="I605" s="12">
        <v>6</v>
      </c>
      <c r="J605" s="12" t="str">
        <f t="shared" si="0"/>
        <v>2 - Summer</v>
      </c>
      <c r="K605" s="1"/>
      <c r="L605" s="1"/>
      <c r="M605" s="1"/>
      <c r="N605" s="12" t="s">
        <v>2894</v>
      </c>
      <c r="O605" s="1" t="s">
        <v>179</v>
      </c>
      <c r="P605" s="1"/>
      <c r="Q605" s="1"/>
      <c r="R605" s="1"/>
      <c r="S605" s="1"/>
      <c r="T605" s="1"/>
      <c r="U605" s="1"/>
      <c r="V605" s="1"/>
      <c r="W605" s="1"/>
      <c r="X605" s="1"/>
      <c r="Y605" s="13">
        <v>28.857182000000002</v>
      </c>
      <c r="Z605" s="13">
        <v>-82.736246998999903</v>
      </c>
      <c r="AA605" s="1"/>
      <c r="AB605" s="1"/>
      <c r="AC605" s="1"/>
      <c r="AD605" s="1"/>
      <c r="AE605" s="1"/>
      <c r="AF605" s="1"/>
      <c r="AG605" s="1"/>
      <c r="AH605" s="1"/>
      <c r="AI605" s="1"/>
      <c r="AJ605" s="1"/>
      <c r="AK605" s="1"/>
      <c r="AL605" s="1"/>
      <c r="AM605" s="1"/>
    </row>
    <row r="606" spans="1:39" ht="14.25" customHeight="1" x14ac:dyDescent="0.55000000000000004">
      <c r="A606" s="12">
        <v>605</v>
      </c>
      <c r="B606" s="1" t="s">
        <v>19</v>
      </c>
      <c r="C606" s="1" t="s">
        <v>173</v>
      </c>
      <c r="D606" s="1" t="s">
        <v>174</v>
      </c>
      <c r="E606" s="1" t="s">
        <v>22</v>
      </c>
      <c r="F606" s="12" t="s">
        <v>2904</v>
      </c>
      <c r="G606" s="2">
        <v>42529</v>
      </c>
      <c r="H606" s="12">
        <v>2016</v>
      </c>
      <c r="I606" s="12">
        <v>6</v>
      </c>
      <c r="J606" s="12" t="str">
        <f t="shared" si="0"/>
        <v>2 - Summer</v>
      </c>
      <c r="K606" s="1"/>
      <c r="L606" s="1"/>
      <c r="M606" s="1"/>
      <c r="N606" s="12" t="s">
        <v>2894</v>
      </c>
      <c r="O606" s="1" t="s">
        <v>179</v>
      </c>
      <c r="P606" s="1"/>
      <c r="Q606" s="1"/>
      <c r="R606" s="1"/>
      <c r="S606" s="1"/>
      <c r="T606" s="1"/>
      <c r="U606" s="1"/>
      <c r="V606" s="1"/>
      <c r="W606" s="1"/>
      <c r="X606" s="1"/>
      <c r="Y606" s="13">
        <v>28.857147000000101</v>
      </c>
      <c r="Z606" s="13">
        <v>-82.73639</v>
      </c>
      <c r="AA606" s="1"/>
      <c r="AB606" s="1"/>
      <c r="AC606" s="1"/>
      <c r="AD606" s="1"/>
      <c r="AE606" s="1"/>
      <c r="AF606" s="1"/>
      <c r="AG606" s="1"/>
      <c r="AH606" s="1"/>
      <c r="AI606" s="1"/>
      <c r="AJ606" s="1"/>
      <c r="AK606" s="1"/>
      <c r="AL606" s="1"/>
      <c r="AM606" s="1"/>
    </row>
    <row r="607" spans="1:39" ht="14.25" customHeight="1" x14ac:dyDescent="0.55000000000000004">
      <c r="A607" s="12">
        <v>606</v>
      </c>
      <c r="B607" s="1" t="s">
        <v>19</v>
      </c>
      <c r="C607" s="1" t="s">
        <v>173</v>
      </c>
      <c r="D607" s="1" t="s">
        <v>174</v>
      </c>
      <c r="E607" s="1" t="s">
        <v>22</v>
      </c>
      <c r="F607" s="12" t="s">
        <v>2904</v>
      </c>
      <c r="G607" s="2">
        <v>42529</v>
      </c>
      <c r="H607" s="12">
        <v>2016</v>
      </c>
      <c r="I607" s="12">
        <v>6</v>
      </c>
      <c r="J607" s="12" t="str">
        <f t="shared" si="0"/>
        <v>2 - Summer</v>
      </c>
      <c r="K607" s="1"/>
      <c r="L607" s="1"/>
      <c r="M607" s="1"/>
      <c r="N607" s="12" t="s">
        <v>2814</v>
      </c>
      <c r="O607" s="1" t="s">
        <v>179</v>
      </c>
      <c r="P607" s="1"/>
      <c r="Q607" s="1"/>
      <c r="R607" s="1"/>
      <c r="S607" s="1"/>
      <c r="T607" s="1"/>
      <c r="U607" s="1"/>
      <c r="V607" s="1"/>
      <c r="W607" s="1"/>
      <c r="X607" s="1"/>
      <c r="Y607" s="13">
        <v>28.855646</v>
      </c>
      <c r="Z607" s="13">
        <v>-82.743171000000004</v>
      </c>
      <c r="AA607" s="1"/>
      <c r="AB607" s="1"/>
      <c r="AC607" s="1"/>
      <c r="AD607" s="1"/>
      <c r="AE607" s="1"/>
      <c r="AF607" s="1"/>
      <c r="AG607" s="1"/>
      <c r="AH607" s="1"/>
      <c r="AI607" s="1"/>
      <c r="AJ607" s="1"/>
      <c r="AK607" s="1"/>
      <c r="AL607" s="1"/>
      <c r="AM607" s="1"/>
    </row>
    <row r="608" spans="1:39" ht="14.25" customHeight="1" x14ac:dyDescent="0.55000000000000004">
      <c r="A608" s="12">
        <v>607</v>
      </c>
      <c r="B608" s="1" t="s">
        <v>19</v>
      </c>
      <c r="C608" s="1" t="s">
        <v>173</v>
      </c>
      <c r="D608" s="1" t="s">
        <v>174</v>
      </c>
      <c r="E608" s="1" t="s">
        <v>22</v>
      </c>
      <c r="F608" s="12" t="s">
        <v>2904</v>
      </c>
      <c r="G608" s="2">
        <v>42529</v>
      </c>
      <c r="H608" s="12">
        <v>2016</v>
      </c>
      <c r="I608" s="12">
        <v>6</v>
      </c>
      <c r="J608" s="12" t="str">
        <f t="shared" si="0"/>
        <v>2 - Summer</v>
      </c>
      <c r="K608" s="1"/>
      <c r="L608" s="1"/>
      <c r="M608" s="1"/>
      <c r="N608" s="12" t="s">
        <v>2815</v>
      </c>
      <c r="O608" s="1" t="s">
        <v>179</v>
      </c>
      <c r="P608" s="1"/>
      <c r="Q608" s="1"/>
      <c r="R608" s="1"/>
      <c r="S608" s="1"/>
      <c r="T608" s="1"/>
      <c r="U608" s="1"/>
      <c r="V608" s="1"/>
      <c r="W608" s="1"/>
      <c r="X608" s="1"/>
      <c r="Y608" s="13">
        <v>28.8554599990001</v>
      </c>
      <c r="Z608" s="13">
        <v>-82.744039000000001</v>
      </c>
      <c r="AA608" s="1"/>
      <c r="AB608" s="1"/>
      <c r="AC608" s="1"/>
      <c r="AD608" s="1"/>
      <c r="AE608" s="1"/>
      <c r="AF608" s="1"/>
      <c r="AG608" s="1"/>
      <c r="AH608" s="1"/>
      <c r="AI608" s="1"/>
      <c r="AJ608" s="1"/>
      <c r="AK608" s="1"/>
      <c r="AL608" s="1"/>
      <c r="AM608" s="1"/>
    </row>
    <row r="609" spans="1:39" ht="14.25" customHeight="1" x14ac:dyDescent="0.55000000000000004">
      <c r="A609" s="12">
        <v>608</v>
      </c>
      <c r="B609" s="1" t="s">
        <v>19</v>
      </c>
      <c r="C609" s="1" t="s">
        <v>173</v>
      </c>
      <c r="D609" s="1" t="s">
        <v>174</v>
      </c>
      <c r="E609" s="1" t="s">
        <v>22</v>
      </c>
      <c r="F609" s="12" t="s">
        <v>2904</v>
      </c>
      <c r="G609" s="2">
        <v>42529</v>
      </c>
      <c r="H609" s="12">
        <v>2016</v>
      </c>
      <c r="I609" s="12">
        <v>6</v>
      </c>
      <c r="J609" s="12" t="str">
        <f t="shared" si="0"/>
        <v>2 - Summer</v>
      </c>
      <c r="K609" s="1"/>
      <c r="L609" s="1"/>
      <c r="M609" s="1"/>
      <c r="N609" s="12" t="s">
        <v>2815</v>
      </c>
      <c r="O609" s="1" t="s">
        <v>179</v>
      </c>
      <c r="P609" s="1"/>
      <c r="Q609" s="1"/>
      <c r="R609" s="1"/>
      <c r="S609" s="1"/>
      <c r="T609" s="1"/>
      <c r="U609" s="1"/>
      <c r="V609" s="1"/>
      <c r="W609" s="1"/>
      <c r="X609" s="1"/>
      <c r="Y609" s="13">
        <v>28.855336998999999</v>
      </c>
      <c r="Z609" s="13">
        <v>-82.744844999999899</v>
      </c>
      <c r="AA609" s="1"/>
      <c r="AB609" s="1"/>
      <c r="AC609" s="1"/>
      <c r="AD609" s="1"/>
      <c r="AE609" s="1"/>
      <c r="AF609" s="1"/>
      <c r="AG609" s="1"/>
      <c r="AH609" s="1"/>
      <c r="AI609" s="1"/>
      <c r="AJ609" s="1"/>
      <c r="AK609" s="1"/>
      <c r="AL609" s="1"/>
      <c r="AM609" s="1"/>
    </row>
    <row r="610" spans="1:39" ht="14.25" customHeight="1" x14ac:dyDescent="0.55000000000000004">
      <c r="A610" s="12">
        <v>609</v>
      </c>
      <c r="B610" s="1" t="s">
        <v>19</v>
      </c>
      <c r="C610" s="1" t="s">
        <v>173</v>
      </c>
      <c r="D610" s="1" t="s">
        <v>174</v>
      </c>
      <c r="E610" s="1" t="s">
        <v>22</v>
      </c>
      <c r="F610" s="12" t="s">
        <v>2904</v>
      </c>
      <c r="G610" s="2">
        <v>42529</v>
      </c>
      <c r="H610" s="12">
        <v>2016</v>
      </c>
      <c r="I610" s="12">
        <v>6</v>
      </c>
      <c r="J610" s="12" t="str">
        <f t="shared" si="0"/>
        <v>2 - Summer</v>
      </c>
      <c r="K610" s="1"/>
      <c r="L610" s="1"/>
      <c r="M610" s="1"/>
      <c r="N610" s="12" t="s">
        <v>2837</v>
      </c>
      <c r="O610" s="1" t="s">
        <v>179</v>
      </c>
      <c r="P610" s="1"/>
      <c r="Q610" s="1"/>
      <c r="R610" s="1"/>
      <c r="S610" s="1"/>
      <c r="T610" s="1"/>
      <c r="U610" s="1"/>
      <c r="V610" s="1"/>
      <c r="W610" s="1"/>
      <c r="X610" s="1"/>
      <c r="Y610" s="13">
        <v>28.855308998999998</v>
      </c>
      <c r="Z610" s="13">
        <v>-82.745393000999997</v>
      </c>
      <c r="AA610" s="1"/>
      <c r="AB610" s="1"/>
      <c r="AC610" s="1"/>
      <c r="AD610" s="1"/>
      <c r="AE610" s="1"/>
      <c r="AF610" s="1"/>
      <c r="AG610" s="1"/>
      <c r="AH610" s="1"/>
      <c r="AI610" s="1"/>
      <c r="AJ610" s="1"/>
      <c r="AK610" s="1"/>
      <c r="AL610" s="1"/>
      <c r="AM610" s="1"/>
    </row>
    <row r="611" spans="1:39" ht="14.25" customHeight="1" x14ac:dyDescent="0.55000000000000004">
      <c r="A611" s="12">
        <v>610</v>
      </c>
      <c r="B611" s="1" t="s">
        <v>19</v>
      </c>
      <c r="C611" s="1" t="s">
        <v>173</v>
      </c>
      <c r="D611" s="1" t="s">
        <v>174</v>
      </c>
      <c r="E611" s="1" t="s">
        <v>22</v>
      </c>
      <c r="F611" s="12" t="s">
        <v>2904</v>
      </c>
      <c r="G611" s="2">
        <v>42529</v>
      </c>
      <c r="H611" s="12">
        <v>2016</v>
      </c>
      <c r="I611" s="12">
        <v>6</v>
      </c>
      <c r="J611" s="12" t="str">
        <f t="shared" si="0"/>
        <v>2 - Summer</v>
      </c>
      <c r="K611" s="1"/>
      <c r="L611" s="1"/>
      <c r="M611" s="1"/>
      <c r="N611" s="12" t="s">
        <v>2843</v>
      </c>
      <c r="O611" s="1" t="s">
        <v>179</v>
      </c>
      <c r="P611" s="1"/>
      <c r="Q611" s="1"/>
      <c r="R611" s="1"/>
      <c r="S611" s="1"/>
      <c r="T611" s="1"/>
      <c r="U611" s="1"/>
      <c r="V611" s="1"/>
      <c r="W611" s="1"/>
      <c r="X611" s="1"/>
      <c r="Y611" s="13">
        <v>28.845870999999999</v>
      </c>
      <c r="Z611" s="13">
        <v>-82.761613999999994</v>
      </c>
      <c r="AA611" s="1"/>
      <c r="AB611" s="1"/>
      <c r="AC611" s="1"/>
      <c r="AD611" s="1"/>
      <c r="AE611" s="1"/>
      <c r="AF611" s="1"/>
      <c r="AG611" s="1"/>
      <c r="AH611" s="1"/>
      <c r="AI611" s="1"/>
      <c r="AJ611" s="1"/>
      <c r="AK611" s="1"/>
      <c r="AL611" s="1"/>
      <c r="AM611" s="1"/>
    </row>
    <row r="612" spans="1:39" ht="14.25" customHeight="1" x14ac:dyDescent="0.55000000000000004">
      <c r="A612" s="12">
        <v>611</v>
      </c>
      <c r="B612" s="1" t="s">
        <v>19</v>
      </c>
      <c r="C612" s="1" t="s">
        <v>173</v>
      </c>
      <c r="D612" s="1" t="s">
        <v>174</v>
      </c>
      <c r="E612" s="1" t="s">
        <v>22</v>
      </c>
      <c r="F612" s="12" t="s">
        <v>2904</v>
      </c>
      <c r="G612" s="2">
        <v>42529</v>
      </c>
      <c r="H612" s="12">
        <v>2016</v>
      </c>
      <c r="I612" s="12">
        <v>6</v>
      </c>
      <c r="J612" s="12" t="str">
        <f t="shared" si="0"/>
        <v>2 - Summer</v>
      </c>
      <c r="K612" s="1"/>
      <c r="L612" s="1"/>
      <c r="M612" s="1"/>
      <c r="N612" s="12" t="s">
        <v>2847</v>
      </c>
      <c r="O612" s="1" t="s">
        <v>179</v>
      </c>
      <c r="P612" s="1"/>
      <c r="Q612" s="1"/>
      <c r="R612" s="1"/>
      <c r="S612" s="1"/>
      <c r="T612" s="1"/>
      <c r="U612" s="1"/>
      <c r="V612" s="1"/>
      <c r="W612" s="1"/>
      <c r="X612" s="1"/>
      <c r="Y612" s="13">
        <v>28.8325290000001</v>
      </c>
      <c r="Z612" s="13">
        <v>-82.753596000999906</v>
      </c>
      <c r="AA612" s="1"/>
      <c r="AB612" s="1"/>
      <c r="AC612" s="1"/>
      <c r="AD612" s="1"/>
      <c r="AE612" s="1"/>
      <c r="AF612" s="1"/>
      <c r="AG612" s="1"/>
      <c r="AH612" s="1"/>
      <c r="AI612" s="1"/>
      <c r="AJ612" s="1"/>
      <c r="AK612" s="1"/>
      <c r="AL612" s="1"/>
      <c r="AM612" s="1"/>
    </row>
    <row r="613" spans="1:39" ht="14.25" customHeight="1" x14ac:dyDescent="0.55000000000000004">
      <c r="A613" s="12">
        <v>612</v>
      </c>
      <c r="B613" s="1" t="s">
        <v>19</v>
      </c>
      <c r="C613" s="1" t="s">
        <v>173</v>
      </c>
      <c r="D613" s="1" t="s">
        <v>174</v>
      </c>
      <c r="E613" s="1" t="s">
        <v>22</v>
      </c>
      <c r="F613" s="12" t="s">
        <v>2904</v>
      </c>
      <c r="G613" s="2">
        <v>42529</v>
      </c>
      <c r="H613" s="12">
        <v>2016</v>
      </c>
      <c r="I613" s="12">
        <v>6</v>
      </c>
      <c r="J613" s="12" t="str">
        <f t="shared" si="0"/>
        <v>2 - Summer</v>
      </c>
      <c r="K613" s="1"/>
      <c r="L613" s="1"/>
      <c r="M613" s="1"/>
      <c r="N613" s="12" t="s">
        <v>2847</v>
      </c>
      <c r="O613" s="1" t="s">
        <v>179</v>
      </c>
      <c r="P613" s="1"/>
      <c r="Q613" s="1"/>
      <c r="R613" s="1"/>
      <c r="S613" s="1"/>
      <c r="T613" s="1"/>
      <c r="U613" s="1"/>
      <c r="V613" s="1"/>
      <c r="W613" s="1"/>
      <c r="X613" s="1"/>
      <c r="Y613" s="13">
        <v>28.832539001000001</v>
      </c>
      <c r="Z613" s="13">
        <v>-82.753589000999995</v>
      </c>
      <c r="AA613" s="1"/>
      <c r="AB613" s="1"/>
      <c r="AC613" s="1"/>
      <c r="AD613" s="1"/>
      <c r="AE613" s="1"/>
      <c r="AF613" s="1"/>
      <c r="AG613" s="1"/>
      <c r="AH613" s="1"/>
      <c r="AI613" s="1"/>
      <c r="AJ613" s="1"/>
      <c r="AK613" s="1"/>
      <c r="AL613" s="1"/>
      <c r="AM613" s="1"/>
    </row>
    <row r="614" spans="1:39" ht="14.25" customHeight="1" x14ac:dyDescent="0.55000000000000004">
      <c r="A614" s="12">
        <v>613</v>
      </c>
      <c r="B614" s="1" t="s">
        <v>19</v>
      </c>
      <c r="C614" s="1" t="s">
        <v>173</v>
      </c>
      <c r="D614" s="1" t="s">
        <v>174</v>
      </c>
      <c r="E614" s="1" t="s">
        <v>22</v>
      </c>
      <c r="F614" s="12" t="s">
        <v>2904</v>
      </c>
      <c r="G614" s="2">
        <v>42529</v>
      </c>
      <c r="H614" s="12">
        <v>2016</v>
      </c>
      <c r="I614" s="12">
        <v>6</v>
      </c>
      <c r="J614" s="12" t="str">
        <f t="shared" si="0"/>
        <v>2 - Summer</v>
      </c>
      <c r="K614" s="1"/>
      <c r="L614" s="1"/>
      <c r="M614" s="1"/>
      <c r="N614" s="12" t="s">
        <v>2744</v>
      </c>
      <c r="O614" s="1" t="s">
        <v>179</v>
      </c>
      <c r="P614" s="1"/>
      <c r="Q614" s="1"/>
      <c r="R614" s="1"/>
      <c r="S614" s="1"/>
      <c r="T614" s="1"/>
      <c r="U614" s="1"/>
      <c r="V614" s="1"/>
      <c r="W614" s="1"/>
      <c r="X614" s="1"/>
      <c r="Y614" s="13">
        <v>28.832409999999999</v>
      </c>
      <c r="Z614" s="13">
        <v>-82.753860000000003</v>
      </c>
      <c r="AA614" s="1"/>
      <c r="AB614" s="1"/>
      <c r="AC614" s="1"/>
      <c r="AD614" s="1"/>
      <c r="AE614" s="1"/>
      <c r="AF614" s="1"/>
      <c r="AG614" s="1"/>
      <c r="AH614" s="1"/>
      <c r="AI614" s="1"/>
      <c r="AJ614" s="1"/>
      <c r="AK614" s="1"/>
      <c r="AL614" s="1"/>
      <c r="AM614" s="1"/>
    </row>
    <row r="615" spans="1:39" ht="14.25" customHeight="1" x14ac:dyDescent="0.55000000000000004">
      <c r="A615" s="12">
        <v>614</v>
      </c>
      <c r="B615" s="1" t="s">
        <v>19</v>
      </c>
      <c r="C615" s="1" t="s">
        <v>173</v>
      </c>
      <c r="D615" s="1" t="s">
        <v>174</v>
      </c>
      <c r="E615" s="1" t="s">
        <v>22</v>
      </c>
      <c r="F615" s="12" t="s">
        <v>2904</v>
      </c>
      <c r="G615" s="2">
        <v>42529</v>
      </c>
      <c r="H615" s="12">
        <v>2016</v>
      </c>
      <c r="I615" s="12">
        <v>6</v>
      </c>
      <c r="J615" s="12" t="str">
        <f t="shared" si="0"/>
        <v>2 - Summer</v>
      </c>
      <c r="K615" s="1"/>
      <c r="L615" s="1"/>
      <c r="M615" s="1"/>
      <c r="N615" s="12" t="s">
        <v>2905</v>
      </c>
      <c r="O615" s="1" t="s">
        <v>179</v>
      </c>
      <c r="P615" s="1"/>
      <c r="Q615" s="1"/>
      <c r="R615" s="1"/>
      <c r="S615" s="1"/>
      <c r="T615" s="1"/>
      <c r="U615" s="1"/>
      <c r="V615" s="1"/>
      <c r="W615" s="1"/>
      <c r="X615" s="1"/>
      <c r="Y615" s="13">
        <v>28.8315570010001</v>
      </c>
      <c r="Z615" s="13">
        <v>-82.753726001000004</v>
      </c>
      <c r="AA615" s="1"/>
      <c r="AB615" s="1"/>
      <c r="AC615" s="1"/>
      <c r="AD615" s="1"/>
      <c r="AE615" s="1"/>
      <c r="AF615" s="1"/>
      <c r="AG615" s="1"/>
      <c r="AH615" s="1"/>
      <c r="AI615" s="1"/>
      <c r="AJ615" s="1"/>
      <c r="AK615" s="1"/>
      <c r="AL615" s="1"/>
      <c r="AM615" s="1"/>
    </row>
    <row r="616" spans="1:39" ht="14.25" customHeight="1" x14ac:dyDescent="0.55000000000000004">
      <c r="A616" s="12">
        <v>615</v>
      </c>
      <c r="B616" s="1" t="s">
        <v>19</v>
      </c>
      <c r="C616" s="1" t="s">
        <v>173</v>
      </c>
      <c r="D616" s="1" t="s">
        <v>174</v>
      </c>
      <c r="E616" s="1" t="s">
        <v>22</v>
      </c>
      <c r="F616" s="12" t="s">
        <v>2904</v>
      </c>
      <c r="G616" s="2">
        <v>42529</v>
      </c>
      <c r="H616" s="12">
        <v>2016</v>
      </c>
      <c r="I616" s="12">
        <v>6</v>
      </c>
      <c r="J616" s="12" t="str">
        <f t="shared" si="0"/>
        <v>2 - Summer</v>
      </c>
      <c r="K616" s="1"/>
      <c r="L616" s="1"/>
      <c r="M616" s="1"/>
      <c r="N616" s="12" t="s">
        <v>2817</v>
      </c>
      <c r="O616" s="1" t="s">
        <v>179</v>
      </c>
      <c r="P616" s="1"/>
      <c r="Q616" s="1"/>
      <c r="R616" s="1"/>
      <c r="S616" s="1"/>
      <c r="T616" s="1"/>
      <c r="U616" s="1"/>
      <c r="V616" s="1"/>
      <c r="W616" s="1"/>
      <c r="X616" s="1"/>
      <c r="Y616" s="13">
        <v>28.830779001000099</v>
      </c>
      <c r="Z616" s="13">
        <v>-82.754784000000001</v>
      </c>
      <c r="AA616" s="1"/>
      <c r="AB616" s="1"/>
      <c r="AC616" s="1"/>
      <c r="AD616" s="1"/>
      <c r="AE616" s="1"/>
      <c r="AF616" s="1"/>
      <c r="AG616" s="1"/>
      <c r="AH616" s="1"/>
      <c r="AI616" s="1"/>
      <c r="AJ616" s="1"/>
      <c r="AK616" s="1"/>
      <c r="AL616" s="1"/>
      <c r="AM616" s="1"/>
    </row>
    <row r="617" spans="1:39" ht="14.25" customHeight="1" x14ac:dyDescent="0.55000000000000004">
      <c r="A617" s="12">
        <v>616</v>
      </c>
      <c r="B617" s="1" t="s">
        <v>19</v>
      </c>
      <c r="C617" s="1" t="s">
        <v>173</v>
      </c>
      <c r="D617" s="1" t="s">
        <v>174</v>
      </c>
      <c r="E617" s="1" t="s">
        <v>22</v>
      </c>
      <c r="F617" s="12" t="s">
        <v>2904</v>
      </c>
      <c r="G617" s="2">
        <v>42529</v>
      </c>
      <c r="H617" s="12">
        <v>2016</v>
      </c>
      <c r="I617" s="12">
        <v>6</v>
      </c>
      <c r="J617" s="12" t="str">
        <f t="shared" si="0"/>
        <v>2 - Summer</v>
      </c>
      <c r="K617" s="1"/>
      <c r="L617" s="1"/>
      <c r="M617" s="1"/>
      <c r="N617" s="12" t="s">
        <v>2817</v>
      </c>
      <c r="O617" s="1" t="s">
        <v>179</v>
      </c>
      <c r="P617" s="1"/>
      <c r="Q617" s="1"/>
      <c r="R617" s="1"/>
      <c r="S617" s="1"/>
      <c r="T617" s="1"/>
      <c r="U617" s="1"/>
      <c r="V617" s="1"/>
      <c r="W617" s="1"/>
      <c r="X617" s="1"/>
      <c r="Y617" s="13">
        <v>28.830763999999999</v>
      </c>
      <c r="Z617" s="13">
        <v>-82.754795998999995</v>
      </c>
      <c r="AA617" s="1"/>
      <c r="AB617" s="1"/>
      <c r="AC617" s="1"/>
      <c r="AD617" s="1"/>
      <c r="AE617" s="1"/>
      <c r="AF617" s="1"/>
      <c r="AG617" s="1"/>
      <c r="AH617" s="1"/>
      <c r="AI617" s="1"/>
      <c r="AJ617" s="1"/>
      <c r="AK617" s="1"/>
      <c r="AL617" s="1"/>
      <c r="AM617" s="1"/>
    </row>
    <row r="618" spans="1:39" ht="14.25" customHeight="1" x14ac:dyDescent="0.55000000000000004">
      <c r="A618" s="12">
        <v>617</v>
      </c>
      <c r="B618" s="1" t="s">
        <v>19</v>
      </c>
      <c r="C618" s="1" t="s">
        <v>173</v>
      </c>
      <c r="D618" s="1" t="s">
        <v>174</v>
      </c>
      <c r="E618" s="1" t="s">
        <v>22</v>
      </c>
      <c r="F618" s="12" t="s">
        <v>2904</v>
      </c>
      <c r="G618" s="2">
        <v>42529</v>
      </c>
      <c r="H618" s="12">
        <v>2016</v>
      </c>
      <c r="I618" s="12">
        <v>6</v>
      </c>
      <c r="J618" s="12" t="str">
        <f t="shared" si="0"/>
        <v>2 - Summer</v>
      </c>
      <c r="K618" s="1"/>
      <c r="L618" s="1"/>
      <c r="M618" s="1"/>
      <c r="N618" s="12" t="s">
        <v>2818</v>
      </c>
      <c r="O618" s="1" t="s">
        <v>179</v>
      </c>
      <c r="P618" s="1"/>
      <c r="Q618" s="1"/>
      <c r="R618" s="1"/>
      <c r="S618" s="1"/>
      <c r="T618" s="1"/>
      <c r="U618" s="1"/>
      <c r="V618" s="1"/>
      <c r="W618" s="1"/>
      <c r="X618" s="1"/>
      <c r="Y618" s="13">
        <v>28.830431000000001</v>
      </c>
      <c r="Z618" s="13">
        <v>-82.755079999000003</v>
      </c>
      <c r="AA618" s="1"/>
      <c r="AB618" s="1"/>
      <c r="AC618" s="1"/>
      <c r="AD618" s="1"/>
      <c r="AE618" s="1"/>
      <c r="AF618" s="1"/>
      <c r="AG618" s="1"/>
      <c r="AH618" s="1"/>
      <c r="AI618" s="1"/>
      <c r="AJ618" s="1"/>
      <c r="AK618" s="1"/>
      <c r="AL618" s="1"/>
      <c r="AM618" s="1"/>
    </row>
    <row r="619" spans="1:39" ht="14.25" customHeight="1" x14ac:dyDescent="0.55000000000000004">
      <c r="A619" s="12">
        <v>618</v>
      </c>
      <c r="B619" s="1" t="s">
        <v>19</v>
      </c>
      <c r="C619" s="1" t="s">
        <v>173</v>
      </c>
      <c r="D619" s="1" t="s">
        <v>174</v>
      </c>
      <c r="E619" s="1" t="s">
        <v>22</v>
      </c>
      <c r="F619" s="12" t="s">
        <v>2904</v>
      </c>
      <c r="G619" s="2">
        <v>42529</v>
      </c>
      <c r="H619" s="12">
        <v>2016</v>
      </c>
      <c r="I619" s="12">
        <v>6</v>
      </c>
      <c r="J619" s="12" t="str">
        <f t="shared" si="0"/>
        <v>2 - Summer</v>
      </c>
      <c r="K619" s="1"/>
      <c r="L619" s="1"/>
      <c r="M619" s="1"/>
      <c r="N619" s="12" t="s">
        <v>2818</v>
      </c>
      <c r="O619" s="1" t="s">
        <v>179</v>
      </c>
      <c r="P619" s="1"/>
      <c r="Q619" s="1"/>
      <c r="R619" s="1"/>
      <c r="S619" s="1"/>
      <c r="T619" s="1"/>
      <c r="U619" s="1"/>
      <c r="V619" s="1"/>
      <c r="W619" s="1"/>
      <c r="X619" s="1"/>
      <c r="Y619" s="13">
        <v>28.830354000000099</v>
      </c>
      <c r="Z619" s="13">
        <v>-82.755162998999893</v>
      </c>
      <c r="AA619" s="1"/>
      <c r="AB619" s="1"/>
      <c r="AC619" s="1"/>
      <c r="AD619" s="1"/>
      <c r="AE619" s="1"/>
      <c r="AF619" s="1"/>
      <c r="AG619" s="1"/>
      <c r="AH619" s="1"/>
      <c r="AI619" s="1"/>
      <c r="AJ619" s="1"/>
      <c r="AK619" s="1"/>
      <c r="AL619" s="1"/>
      <c r="AM619" s="1"/>
    </row>
    <row r="620" spans="1:39" ht="14.25" customHeight="1" x14ac:dyDescent="0.55000000000000004">
      <c r="A620" s="12">
        <v>619</v>
      </c>
      <c r="B620" s="1" t="s">
        <v>19</v>
      </c>
      <c r="C620" s="1" t="s">
        <v>173</v>
      </c>
      <c r="D620" s="1" t="s">
        <v>174</v>
      </c>
      <c r="E620" s="1" t="s">
        <v>22</v>
      </c>
      <c r="F620" s="12" t="s">
        <v>2904</v>
      </c>
      <c r="G620" s="2">
        <v>42529</v>
      </c>
      <c r="H620" s="12">
        <v>2016</v>
      </c>
      <c r="I620" s="12">
        <v>6</v>
      </c>
      <c r="J620" s="12" t="str">
        <f t="shared" si="0"/>
        <v>2 - Summer</v>
      </c>
      <c r="K620" s="1"/>
      <c r="L620" s="1"/>
      <c r="M620" s="1"/>
      <c r="N620" s="12" t="s">
        <v>2895</v>
      </c>
      <c r="O620" s="1" t="s">
        <v>179</v>
      </c>
      <c r="P620" s="1"/>
      <c r="Q620" s="1"/>
      <c r="R620" s="1"/>
      <c r="S620" s="1"/>
      <c r="T620" s="1"/>
      <c r="U620" s="1"/>
      <c r="V620" s="1"/>
      <c r="W620" s="1"/>
      <c r="X620" s="1"/>
      <c r="Y620" s="13">
        <v>28.830046000999999</v>
      </c>
      <c r="Z620" s="13">
        <v>-82.756275000000002</v>
      </c>
      <c r="AA620" s="1"/>
      <c r="AB620" s="1"/>
      <c r="AC620" s="1"/>
      <c r="AD620" s="1"/>
      <c r="AE620" s="1"/>
      <c r="AF620" s="1"/>
      <c r="AG620" s="1"/>
      <c r="AH620" s="1"/>
      <c r="AI620" s="1"/>
      <c r="AJ620" s="1"/>
      <c r="AK620" s="1"/>
      <c r="AL620" s="1"/>
      <c r="AM620" s="1"/>
    </row>
    <row r="621" spans="1:39" ht="14.25" customHeight="1" x14ac:dyDescent="0.55000000000000004">
      <c r="A621" s="12">
        <v>620</v>
      </c>
      <c r="B621" s="1" t="s">
        <v>19</v>
      </c>
      <c r="C621" s="1" t="s">
        <v>173</v>
      </c>
      <c r="D621" s="1" t="s">
        <v>174</v>
      </c>
      <c r="E621" s="1" t="s">
        <v>22</v>
      </c>
      <c r="F621" s="12" t="s">
        <v>2904</v>
      </c>
      <c r="G621" s="2">
        <v>42529</v>
      </c>
      <c r="H621" s="12">
        <v>2016</v>
      </c>
      <c r="I621" s="12">
        <v>6</v>
      </c>
      <c r="J621" s="12" t="str">
        <f t="shared" si="0"/>
        <v>2 - Summer</v>
      </c>
      <c r="K621" s="1"/>
      <c r="L621" s="1"/>
      <c r="M621" s="1"/>
      <c r="N621" s="12" t="s">
        <v>2646</v>
      </c>
      <c r="O621" s="1" t="s">
        <v>179</v>
      </c>
      <c r="P621" s="1"/>
      <c r="Q621" s="1"/>
      <c r="R621" s="1"/>
      <c r="S621" s="1"/>
      <c r="T621" s="1"/>
      <c r="U621" s="1"/>
      <c r="V621" s="1"/>
      <c r="W621" s="1"/>
      <c r="X621" s="1"/>
      <c r="Y621" s="13">
        <v>28.830014000000102</v>
      </c>
      <c r="Z621" s="13">
        <v>-82.759556998999997</v>
      </c>
      <c r="AA621" s="1"/>
      <c r="AB621" s="1"/>
      <c r="AC621" s="1"/>
      <c r="AD621" s="1"/>
      <c r="AE621" s="1"/>
      <c r="AF621" s="1"/>
      <c r="AG621" s="1"/>
      <c r="AH621" s="1"/>
      <c r="AI621" s="1"/>
      <c r="AJ621" s="1"/>
      <c r="AK621" s="1"/>
      <c r="AL621" s="1"/>
      <c r="AM621" s="1"/>
    </row>
    <row r="622" spans="1:39" ht="14.25" customHeight="1" x14ac:dyDescent="0.55000000000000004">
      <c r="A622" s="12">
        <v>621</v>
      </c>
      <c r="B622" s="1" t="s">
        <v>19</v>
      </c>
      <c r="C622" s="1" t="s">
        <v>173</v>
      </c>
      <c r="D622" s="1" t="s">
        <v>174</v>
      </c>
      <c r="E622" s="1" t="s">
        <v>22</v>
      </c>
      <c r="F622" s="12" t="s">
        <v>2904</v>
      </c>
      <c r="G622" s="2">
        <v>42529</v>
      </c>
      <c r="H622" s="12">
        <v>2016</v>
      </c>
      <c r="I622" s="12">
        <v>6</v>
      </c>
      <c r="J622" s="12" t="str">
        <f t="shared" si="0"/>
        <v>2 - Summer</v>
      </c>
      <c r="K622" s="1"/>
      <c r="L622" s="1"/>
      <c r="M622" s="1"/>
      <c r="N622" s="12" t="s">
        <v>2655</v>
      </c>
      <c r="O622" s="1" t="s">
        <v>179</v>
      </c>
      <c r="P622" s="1"/>
      <c r="Q622" s="1"/>
      <c r="R622" s="1"/>
      <c r="S622" s="1"/>
      <c r="T622" s="1"/>
      <c r="U622" s="1"/>
      <c r="V622" s="1"/>
      <c r="W622" s="1"/>
      <c r="X622" s="1"/>
      <c r="Y622" s="13">
        <v>28.801397000000101</v>
      </c>
      <c r="Z622" s="13">
        <v>-82.774602000999906</v>
      </c>
      <c r="AA622" s="1"/>
      <c r="AB622" s="1"/>
      <c r="AC622" s="1"/>
      <c r="AD622" s="1"/>
      <c r="AE622" s="1"/>
      <c r="AF622" s="1"/>
      <c r="AG622" s="1"/>
      <c r="AH622" s="1"/>
      <c r="AI622" s="1"/>
      <c r="AJ622" s="1"/>
      <c r="AK622" s="1"/>
      <c r="AL622" s="1"/>
      <c r="AM622" s="1"/>
    </row>
    <row r="623" spans="1:39" ht="14.25" customHeight="1" x14ac:dyDescent="0.55000000000000004">
      <c r="A623" s="12">
        <v>622</v>
      </c>
      <c r="B623" s="1" t="s">
        <v>19</v>
      </c>
      <c r="C623" s="1" t="s">
        <v>173</v>
      </c>
      <c r="D623" s="1" t="s">
        <v>174</v>
      </c>
      <c r="E623" s="1" t="s">
        <v>22</v>
      </c>
      <c r="F623" s="12" t="s">
        <v>2904</v>
      </c>
      <c r="G623" s="2">
        <v>42529</v>
      </c>
      <c r="H623" s="12">
        <v>2016</v>
      </c>
      <c r="I623" s="12">
        <v>6</v>
      </c>
      <c r="J623" s="12" t="str">
        <f t="shared" si="0"/>
        <v>2 - Summer</v>
      </c>
      <c r="K623" s="1"/>
      <c r="L623" s="1"/>
      <c r="M623" s="1"/>
      <c r="N623" s="12" t="s">
        <v>2897</v>
      </c>
      <c r="O623" s="1" t="s">
        <v>179</v>
      </c>
      <c r="P623" s="1"/>
      <c r="Q623" s="1"/>
      <c r="R623" s="1"/>
      <c r="S623" s="1"/>
      <c r="T623" s="1"/>
      <c r="U623" s="1"/>
      <c r="V623" s="1"/>
      <c r="W623" s="1"/>
      <c r="X623" s="1"/>
      <c r="Y623" s="13">
        <v>28.799481999000101</v>
      </c>
      <c r="Z623" s="13">
        <v>-82.769224999999906</v>
      </c>
      <c r="AA623" s="1"/>
      <c r="AB623" s="1"/>
      <c r="AC623" s="1"/>
      <c r="AD623" s="1"/>
      <c r="AE623" s="1"/>
      <c r="AF623" s="1"/>
      <c r="AG623" s="1"/>
      <c r="AH623" s="1"/>
      <c r="AI623" s="1"/>
      <c r="AJ623" s="1"/>
      <c r="AK623" s="1"/>
      <c r="AL623" s="1"/>
      <c r="AM623" s="1"/>
    </row>
    <row r="624" spans="1:39" ht="14.25" customHeight="1" x14ac:dyDescent="0.55000000000000004">
      <c r="A624" s="12">
        <v>623</v>
      </c>
      <c r="B624" s="1" t="s">
        <v>19</v>
      </c>
      <c r="C624" s="1" t="s">
        <v>173</v>
      </c>
      <c r="D624" s="1" t="s">
        <v>174</v>
      </c>
      <c r="E624" s="1" t="s">
        <v>22</v>
      </c>
      <c r="F624" s="12" t="s">
        <v>2904</v>
      </c>
      <c r="G624" s="2">
        <v>42529</v>
      </c>
      <c r="H624" s="12">
        <v>2016</v>
      </c>
      <c r="I624" s="12">
        <v>6</v>
      </c>
      <c r="J624" s="12" t="str">
        <f t="shared" si="0"/>
        <v>2 - Summer</v>
      </c>
      <c r="K624" s="1"/>
      <c r="L624" s="1"/>
      <c r="M624" s="1"/>
      <c r="N624" s="12" t="s">
        <v>2906</v>
      </c>
      <c r="O624" s="1" t="s">
        <v>179</v>
      </c>
      <c r="P624" s="1"/>
      <c r="Q624" s="1"/>
      <c r="R624" s="1"/>
      <c r="S624" s="1"/>
      <c r="T624" s="1"/>
      <c r="U624" s="1"/>
      <c r="V624" s="1"/>
      <c r="W624" s="1"/>
      <c r="X624" s="1"/>
      <c r="Y624" s="13">
        <v>28.798291000000098</v>
      </c>
      <c r="Z624" s="13">
        <v>-82.772373000000002</v>
      </c>
      <c r="AA624" s="1"/>
      <c r="AB624" s="1"/>
      <c r="AC624" s="1"/>
      <c r="AD624" s="1"/>
      <c r="AE624" s="1"/>
      <c r="AF624" s="1"/>
      <c r="AG624" s="1"/>
      <c r="AH624" s="1"/>
      <c r="AI624" s="1"/>
      <c r="AJ624" s="1"/>
      <c r="AK624" s="1"/>
      <c r="AL624" s="1"/>
      <c r="AM624" s="1"/>
    </row>
    <row r="625" spans="1:39" ht="14.25" customHeight="1" x14ac:dyDescent="0.55000000000000004">
      <c r="A625" s="12">
        <v>624</v>
      </c>
      <c r="B625" s="1" t="s">
        <v>19</v>
      </c>
      <c r="C625" s="1" t="s">
        <v>173</v>
      </c>
      <c r="D625" s="1" t="s">
        <v>174</v>
      </c>
      <c r="E625" s="1" t="s">
        <v>22</v>
      </c>
      <c r="F625" s="12" t="s">
        <v>2904</v>
      </c>
      <c r="G625" s="2">
        <v>42529</v>
      </c>
      <c r="H625" s="12">
        <v>2016</v>
      </c>
      <c r="I625" s="12">
        <v>6</v>
      </c>
      <c r="J625" s="12" t="str">
        <f t="shared" si="0"/>
        <v>2 - Summer</v>
      </c>
      <c r="K625" s="1"/>
      <c r="L625" s="1"/>
      <c r="M625" s="1"/>
      <c r="N625" s="12" t="s">
        <v>2907</v>
      </c>
      <c r="O625" s="1" t="s">
        <v>179</v>
      </c>
      <c r="P625" s="1"/>
      <c r="Q625" s="1"/>
      <c r="R625" s="1"/>
      <c r="S625" s="1"/>
      <c r="T625" s="1"/>
      <c r="U625" s="1"/>
      <c r="V625" s="1"/>
      <c r="W625" s="1"/>
      <c r="X625" s="1"/>
      <c r="Y625" s="13">
        <v>28.797706999000098</v>
      </c>
      <c r="Z625" s="13">
        <v>-82.773985001</v>
      </c>
      <c r="AA625" s="1"/>
      <c r="AB625" s="1"/>
      <c r="AC625" s="1"/>
      <c r="AD625" s="1"/>
      <c r="AE625" s="1"/>
      <c r="AF625" s="1"/>
      <c r="AG625" s="1"/>
      <c r="AH625" s="1"/>
      <c r="AI625" s="1"/>
      <c r="AJ625" s="1"/>
      <c r="AK625" s="1"/>
      <c r="AL625" s="1"/>
      <c r="AM625" s="1"/>
    </row>
    <row r="626" spans="1:39" ht="14.25" customHeight="1" x14ac:dyDescent="0.55000000000000004">
      <c r="A626" s="12">
        <v>625</v>
      </c>
      <c r="B626" s="1" t="s">
        <v>19</v>
      </c>
      <c r="C626" s="1" t="s">
        <v>173</v>
      </c>
      <c r="D626" s="1" t="s">
        <v>174</v>
      </c>
      <c r="E626" s="1" t="s">
        <v>22</v>
      </c>
      <c r="F626" s="12" t="s">
        <v>2904</v>
      </c>
      <c r="G626" s="2">
        <v>42529</v>
      </c>
      <c r="H626" s="12">
        <v>2016</v>
      </c>
      <c r="I626" s="12">
        <v>6</v>
      </c>
      <c r="J626" s="12" t="str">
        <f t="shared" si="0"/>
        <v>2 - Summer</v>
      </c>
      <c r="K626" s="1"/>
      <c r="L626" s="1"/>
      <c r="M626" s="1"/>
      <c r="N626" s="12" t="s">
        <v>2821</v>
      </c>
      <c r="O626" s="1" t="s">
        <v>179</v>
      </c>
      <c r="P626" s="1"/>
      <c r="Q626" s="1"/>
      <c r="R626" s="1"/>
      <c r="S626" s="1"/>
      <c r="T626" s="1"/>
      <c r="U626" s="1"/>
      <c r="V626" s="1"/>
      <c r="W626" s="1"/>
      <c r="X626" s="1"/>
      <c r="Y626" s="13">
        <v>28.797512998999999</v>
      </c>
      <c r="Z626" s="13">
        <v>-82.774460000000005</v>
      </c>
      <c r="AA626" s="1"/>
      <c r="AB626" s="1"/>
      <c r="AC626" s="1"/>
      <c r="AD626" s="1"/>
      <c r="AE626" s="1"/>
      <c r="AF626" s="1"/>
      <c r="AG626" s="1"/>
      <c r="AH626" s="1"/>
      <c r="AI626" s="1"/>
      <c r="AJ626" s="1"/>
      <c r="AK626" s="1"/>
      <c r="AL626" s="1"/>
      <c r="AM626" s="1"/>
    </row>
    <row r="627" spans="1:39" ht="14.25" customHeight="1" x14ac:dyDescent="0.55000000000000004">
      <c r="A627" s="12">
        <v>626</v>
      </c>
      <c r="B627" s="1" t="s">
        <v>19</v>
      </c>
      <c r="C627" s="1" t="s">
        <v>173</v>
      </c>
      <c r="D627" s="1" t="s">
        <v>174</v>
      </c>
      <c r="E627" s="1" t="s">
        <v>22</v>
      </c>
      <c r="F627" s="12" t="s">
        <v>2904</v>
      </c>
      <c r="G627" s="2">
        <v>42529</v>
      </c>
      <c r="H627" s="12">
        <v>2016</v>
      </c>
      <c r="I627" s="12">
        <v>6</v>
      </c>
      <c r="J627" s="12" t="str">
        <f t="shared" si="0"/>
        <v>2 - Summer</v>
      </c>
      <c r="K627" s="1"/>
      <c r="L627" s="1"/>
      <c r="M627" s="1"/>
      <c r="N627" s="12" t="s">
        <v>2821</v>
      </c>
      <c r="O627" s="1" t="s">
        <v>179</v>
      </c>
      <c r="P627" s="1"/>
      <c r="Q627" s="1"/>
      <c r="R627" s="1"/>
      <c r="S627" s="1"/>
      <c r="T627" s="1"/>
      <c r="U627" s="1"/>
      <c r="V627" s="1"/>
      <c r="W627" s="1"/>
      <c r="X627" s="1"/>
      <c r="Y627" s="13">
        <v>28.797405000000001</v>
      </c>
      <c r="Z627" s="13">
        <v>-82.775108000000003</v>
      </c>
      <c r="AA627" s="1"/>
      <c r="AB627" s="1"/>
      <c r="AC627" s="1"/>
      <c r="AD627" s="1"/>
      <c r="AE627" s="1"/>
      <c r="AF627" s="1"/>
      <c r="AG627" s="1"/>
      <c r="AH627" s="1"/>
      <c r="AI627" s="1"/>
      <c r="AJ627" s="1"/>
      <c r="AK627" s="1"/>
      <c r="AL627" s="1"/>
      <c r="AM627" s="1"/>
    </row>
    <row r="628" spans="1:39" ht="14.25" customHeight="1" x14ac:dyDescent="0.55000000000000004">
      <c r="A628" s="12">
        <v>627</v>
      </c>
      <c r="B628" s="1" t="s">
        <v>19</v>
      </c>
      <c r="C628" s="1" t="s">
        <v>173</v>
      </c>
      <c r="D628" s="1" t="s">
        <v>174</v>
      </c>
      <c r="E628" s="1" t="s">
        <v>22</v>
      </c>
      <c r="F628" s="12" t="s">
        <v>2904</v>
      </c>
      <c r="G628" s="2">
        <v>42529</v>
      </c>
      <c r="H628" s="12">
        <v>2016</v>
      </c>
      <c r="I628" s="12">
        <v>6</v>
      </c>
      <c r="J628" s="12" t="str">
        <f t="shared" si="0"/>
        <v>2 - Summer</v>
      </c>
      <c r="K628" s="1"/>
      <c r="L628" s="1"/>
      <c r="M628" s="1"/>
      <c r="N628" s="12" t="s">
        <v>2823</v>
      </c>
      <c r="O628" s="1" t="s">
        <v>179</v>
      </c>
      <c r="P628" s="1"/>
      <c r="Q628" s="1"/>
      <c r="R628" s="1"/>
      <c r="S628" s="1"/>
      <c r="T628" s="1"/>
      <c r="U628" s="1"/>
      <c r="V628" s="1"/>
      <c r="W628" s="1"/>
      <c r="X628" s="1"/>
      <c r="Y628" s="13">
        <v>28.796892001000099</v>
      </c>
      <c r="Z628" s="13">
        <v>-82.777227999999994</v>
      </c>
      <c r="AA628" s="1"/>
      <c r="AB628" s="1"/>
      <c r="AC628" s="1"/>
      <c r="AD628" s="1"/>
      <c r="AE628" s="1"/>
      <c r="AF628" s="1"/>
      <c r="AG628" s="1"/>
      <c r="AH628" s="1"/>
      <c r="AI628" s="1"/>
      <c r="AJ628" s="1"/>
      <c r="AK628" s="1"/>
      <c r="AL628" s="1"/>
      <c r="AM628" s="1"/>
    </row>
    <row r="629" spans="1:39" ht="14.25" customHeight="1" x14ac:dyDescent="0.55000000000000004">
      <c r="A629" s="12">
        <v>628</v>
      </c>
      <c r="B629" s="1" t="s">
        <v>19</v>
      </c>
      <c r="C629" s="1" t="s">
        <v>173</v>
      </c>
      <c r="D629" s="1" t="s">
        <v>174</v>
      </c>
      <c r="E629" s="1" t="s">
        <v>22</v>
      </c>
      <c r="F629" s="12" t="s">
        <v>2904</v>
      </c>
      <c r="G629" s="2">
        <v>42529</v>
      </c>
      <c r="H629" s="12">
        <v>2016</v>
      </c>
      <c r="I629" s="12">
        <v>6</v>
      </c>
      <c r="J629" s="12" t="str">
        <f t="shared" si="0"/>
        <v>2 - Summer</v>
      </c>
      <c r="K629" s="1"/>
      <c r="L629" s="1"/>
      <c r="M629" s="1"/>
      <c r="N629" s="12" t="s">
        <v>2803</v>
      </c>
      <c r="O629" s="1" t="s">
        <v>156</v>
      </c>
      <c r="P629" s="1"/>
      <c r="Q629" s="1"/>
      <c r="R629" s="1"/>
      <c r="S629" s="1"/>
      <c r="T629" s="1"/>
      <c r="U629" s="1"/>
      <c r="V629" s="1"/>
      <c r="W629" s="1"/>
      <c r="X629" s="1"/>
      <c r="Y629" s="13">
        <v>28.7774140000001</v>
      </c>
      <c r="Z629" s="13">
        <v>-82.765765000000002</v>
      </c>
      <c r="AA629" s="1"/>
      <c r="AB629" s="1"/>
      <c r="AC629" s="1"/>
      <c r="AD629" s="1"/>
      <c r="AE629" s="1"/>
      <c r="AF629" s="1"/>
      <c r="AG629" s="1"/>
      <c r="AH629" s="1"/>
      <c r="AI629" s="1"/>
      <c r="AJ629" s="1"/>
      <c r="AK629" s="1"/>
      <c r="AL629" s="1"/>
      <c r="AM629" s="1"/>
    </row>
    <row r="630" spans="1:39" ht="14.25" customHeight="1" x14ac:dyDescent="0.55000000000000004">
      <c r="A630" s="12">
        <v>629</v>
      </c>
      <c r="B630" s="1" t="s">
        <v>19</v>
      </c>
      <c r="C630" s="1" t="s">
        <v>173</v>
      </c>
      <c r="D630" s="1" t="s">
        <v>174</v>
      </c>
      <c r="E630" s="1" t="s">
        <v>22</v>
      </c>
      <c r="F630" s="12" t="s">
        <v>2904</v>
      </c>
      <c r="G630" s="2">
        <v>42530</v>
      </c>
      <c r="H630" s="12">
        <v>2016</v>
      </c>
      <c r="I630" s="12">
        <v>6</v>
      </c>
      <c r="J630" s="12" t="str">
        <f t="shared" si="0"/>
        <v>2 - Summer</v>
      </c>
      <c r="K630" s="1"/>
      <c r="L630" s="1"/>
      <c r="M630" s="1"/>
      <c r="N630" s="12" t="s">
        <v>2908</v>
      </c>
      <c r="O630" s="1" t="s">
        <v>179</v>
      </c>
      <c r="P630" s="1"/>
      <c r="Q630" s="1"/>
      <c r="R630" s="1"/>
      <c r="S630" s="1"/>
      <c r="T630" s="1"/>
      <c r="U630" s="1"/>
      <c r="V630" s="1"/>
      <c r="W630" s="1"/>
      <c r="X630" s="1"/>
      <c r="Y630" s="13">
        <v>28.827761000000098</v>
      </c>
      <c r="Z630" s="13">
        <v>-82.758892999999901</v>
      </c>
      <c r="AA630" s="1"/>
      <c r="AB630" s="1"/>
      <c r="AC630" s="1"/>
      <c r="AD630" s="1"/>
      <c r="AE630" s="1"/>
      <c r="AF630" s="1"/>
      <c r="AG630" s="1"/>
      <c r="AH630" s="1"/>
      <c r="AI630" s="1"/>
      <c r="AJ630" s="1"/>
      <c r="AK630" s="1"/>
      <c r="AL630" s="1"/>
      <c r="AM630" s="1"/>
    </row>
    <row r="631" spans="1:39" ht="14.25" customHeight="1" x14ac:dyDescent="0.55000000000000004">
      <c r="A631" s="12">
        <v>630</v>
      </c>
      <c r="B631" s="1" t="s">
        <v>19</v>
      </c>
      <c r="C631" s="1" t="s">
        <v>173</v>
      </c>
      <c r="D631" s="1" t="s">
        <v>174</v>
      </c>
      <c r="E631" s="1" t="s">
        <v>22</v>
      </c>
      <c r="F631" s="12" t="s">
        <v>2904</v>
      </c>
      <c r="G631" s="2">
        <v>42530</v>
      </c>
      <c r="H631" s="12">
        <v>2016</v>
      </c>
      <c r="I631" s="12">
        <v>6</v>
      </c>
      <c r="J631" s="12" t="str">
        <f t="shared" si="0"/>
        <v>2 - Summer</v>
      </c>
      <c r="K631" s="1"/>
      <c r="L631" s="1"/>
      <c r="M631" s="1"/>
      <c r="N631" s="12" t="s">
        <v>2889</v>
      </c>
      <c r="O631" s="1" t="s">
        <v>179</v>
      </c>
      <c r="P631" s="1"/>
      <c r="Q631" s="1"/>
      <c r="R631" s="1"/>
      <c r="S631" s="1"/>
      <c r="T631" s="1"/>
      <c r="U631" s="1"/>
      <c r="V631" s="1"/>
      <c r="W631" s="1"/>
      <c r="X631" s="1"/>
      <c r="Y631" s="13">
        <v>28.829720000000101</v>
      </c>
      <c r="Z631" s="13">
        <v>-82.757102000000003</v>
      </c>
      <c r="AA631" s="1"/>
      <c r="AB631" s="1"/>
      <c r="AC631" s="1"/>
      <c r="AD631" s="1"/>
      <c r="AE631" s="1"/>
      <c r="AF631" s="1"/>
      <c r="AG631" s="1"/>
      <c r="AH631" s="1"/>
      <c r="AI631" s="1"/>
      <c r="AJ631" s="1"/>
      <c r="AK631" s="1"/>
      <c r="AL631" s="1"/>
      <c r="AM631" s="1"/>
    </row>
    <row r="632" spans="1:39" ht="14.25" customHeight="1" x14ac:dyDescent="0.55000000000000004">
      <c r="A632" s="12">
        <v>631</v>
      </c>
      <c r="B632" s="1" t="s">
        <v>19</v>
      </c>
      <c r="C632" s="1" t="s">
        <v>173</v>
      </c>
      <c r="D632" s="1" t="s">
        <v>174</v>
      </c>
      <c r="E632" s="1" t="s">
        <v>22</v>
      </c>
      <c r="F632" s="12" t="s">
        <v>2904</v>
      </c>
      <c r="G632" s="2">
        <v>42530</v>
      </c>
      <c r="H632" s="12">
        <v>2016</v>
      </c>
      <c r="I632" s="12">
        <v>6</v>
      </c>
      <c r="J632" s="12" t="str">
        <f t="shared" si="0"/>
        <v>2 - Summer</v>
      </c>
      <c r="K632" s="1"/>
      <c r="L632" s="1"/>
      <c r="M632" s="1"/>
      <c r="N632" s="12" t="s">
        <v>2889</v>
      </c>
      <c r="O632" s="1" t="s">
        <v>179</v>
      </c>
      <c r="P632" s="1"/>
      <c r="Q632" s="1"/>
      <c r="R632" s="1"/>
      <c r="S632" s="1"/>
      <c r="T632" s="1"/>
      <c r="U632" s="1"/>
      <c r="V632" s="1"/>
      <c r="W632" s="1"/>
      <c r="X632" s="1"/>
      <c r="Y632" s="13">
        <v>28.8298780010001</v>
      </c>
      <c r="Z632" s="13">
        <v>-82.756967998999997</v>
      </c>
      <c r="AA632" s="1"/>
      <c r="AB632" s="1"/>
      <c r="AC632" s="1"/>
      <c r="AD632" s="1"/>
      <c r="AE632" s="1"/>
      <c r="AF632" s="1"/>
      <c r="AG632" s="1"/>
      <c r="AH632" s="1"/>
      <c r="AI632" s="1"/>
      <c r="AJ632" s="1"/>
      <c r="AK632" s="1"/>
      <c r="AL632" s="1"/>
      <c r="AM632" s="1"/>
    </row>
    <row r="633" spans="1:39" ht="14.25" customHeight="1" x14ac:dyDescent="0.55000000000000004">
      <c r="A633" s="12">
        <v>632</v>
      </c>
      <c r="B633" s="1" t="s">
        <v>19</v>
      </c>
      <c r="C633" s="1" t="s">
        <v>173</v>
      </c>
      <c r="D633" s="1" t="s">
        <v>174</v>
      </c>
      <c r="E633" s="1" t="s">
        <v>22</v>
      </c>
      <c r="F633" s="12" t="s">
        <v>2904</v>
      </c>
      <c r="G633" s="2">
        <v>42530</v>
      </c>
      <c r="H633" s="12">
        <v>2016</v>
      </c>
      <c r="I633" s="12">
        <v>6</v>
      </c>
      <c r="J633" s="12" t="str">
        <f t="shared" si="0"/>
        <v>2 - Summer</v>
      </c>
      <c r="K633" s="1"/>
      <c r="L633" s="1"/>
      <c r="M633" s="1"/>
      <c r="N633" s="12" t="s">
        <v>2736</v>
      </c>
      <c r="O633" s="1" t="s">
        <v>162</v>
      </c>
      <c r="P633" s="1"/>
      <c r="Q633" s="1"/>
      <c r="R633" s="1"/>
      <c r="S633" s="1"/>
      <c r="T633" s="1"/>
      <c r="U633" s="1"/>
      <c r="V633" s="1"/>
      <c r="W633" s="1"/>
      <c r="X633" s="1"/>
      <c r="Y633" s="13">
        <v>28.8324210010001</v>
      </c>
      <c r="Z633" s="13">
        <v>-82.753960000999896</v>
      </c>
      <c r="AA633" s="1"/>
      <c r="AB633" s="1"/>
      <c r="AC633" s="1"/>
      <c r="AD633" s="1"/>
      <c r="AE633" s="1"/>
      <c r="AF633" s="1"/>
      <c r="AG633" s="1"/>
      <c r="AH633" s="1"/>
      <c r="AI633" s="1"/>
      <c r="AJ633" s="1"/>
      <c r="AK633" s="1"/>
      <c r="AL633" s="1"/>
      <c r="AM633" s="1"/>
    </row>
    <row r="634" spans="1:39" ht="14.25" customHeight="1" x14ac:dyDescent="0.55000000000000004">
      <c r="A634" s="12">
        <v>633</v>
      </c>
      <c r="B634" s="1" t="s">
        <v>19</v>
      </c>
      <c r="C634" s="1" t="s">
        <v>173</v>
      </c>
      <c r="D634" s="1" t="s">
        <v>174</v>
      </c>
      <c r="E634" s="1" t="s">
        <v>22</v>
      </c>
      <c r="F634" s="12" t="s">
        <v>2904</v>
      </c>
      <c r="G634" s="2">
        <v>42530</v>
      </c>
      <c r="H634" s="12">
        <v>2016</v>
      </c>
      <c r="I634" s="12">
        <v>6</v>
      </c>
      <c r="J634" s="12" t="str">
        <f t="shared" si="0"/>
        <v>2 - Summer</v>
      </c>
      <c r="K634" s="1"/>
      <c r="L634" s="1"/>
      <c r="M634" s="1"/>
      <c r="N634" s="12" t="s">
        <v>2720</v>
      </c>
      <c r="O634" s="1" t="s">
        <v>162</v>
      </c>
      <c r="P634" s="1"/>
      <c r="Q634" s="1"/>
      <c r="R634" s="1"/>
      <c r="S634" s="1"/>
      <c r="T634" s="1"/>
      <c r="U634" s="1"/>
      <c r="V634" s="1"/>
      <c r="W634" s="1"/>
      <c r="X634" s="1"/>
      <c r="Y634" s="13">
        <v>28.8324870010001</v>
      </c>
      <c r="Z634" s="13">
        <v>-82.753882000000004</v>
      </c>
      <c r="AA634" s="1"/>
      <c r="AB634" s="1"/>
      <c r="AC634" s="1"/>
      <c r="AD634" s="1"/>
      <c r="AE634" s="1"/>
      <c r="AF634" s="1"/>
      <c r="AG634" s="1"/>
      <c r="AH634" s="1"/>
      <c r="AI634" s="1"/>
      <c r="AJ634" s="1"/>
      <c r="AK634" s="1"/>
      <c r="AL634" s="1"/>
      <c r="AM634" s="1"/>
    </row>
    <row r="635" spans="1:39" ht="14.25" customHeight="1" x14ac:dyDescent="0.55000000000000004">
      <c r="A635" s="12">
        <v>634</v>
      </c>
      <c r="B635" s="1" t="s">
        <v>19</v>
      </c>
      <c r="C635" s="1" t="s">
        <v>173</v>
      </c>
      <c r="D635" s="1" t="s">
        <v>174</v>
      </c>
      <c r="E635" s="1" t="s">
        <v>22</v>
      </c>
      <c r="F635" s="12" t="s">
        <v>2904</v>
      </c>
      <c r="G635" s="2">
        <v>42530</v>
      </c>
      <c r="H635" s="12">
        <v>2016</v>
      </c>
      <c r="I635" s="12">
        <v>6</v>
      </c>
      <c r="J635" s="12" t="str">
        <f t="shared" si="0"/>
        <v>2 - Summer</v>
      </c>
      <c r="K635" s="1"/>
      <c r="L635" s="1"/>
      <c r="M635" s="1"/>
      <c r="N635" s="12" t="s">
        <v>2909</v>
      </c>
      <c r="O635" s="1" t="s">
        <v>179</v>
      </c>
      <c r="P635" s="1"/>
      <c r="Q635" s="1"/>
      <c r="R635" s="1"/>
      <c r="S635" s="1"/>
      <c r="T635" s="1"/>
      <c r="U635" s="1"/>
      <c r="V635" s="1"/>
      <c r="W635" s="1"/>
      <c r="X635" s="1"/>
      <c r="Y635" s="13">
        <v>28.833000999999999</v>
      </c>
      <c r="Z635" s="13">
        <v>-82.754795998999995</v>
      </c>
      <c r="AA635" s="1"/>
      <c r="AB635" s="1"/>
      <c r="AC635" s="1"/>
      <c r="AD635" s="1"/>
      <c r="AE635" s="1"/>
      <c r="AF635" s="1"/>
      <c r="AG635" s="1"/>
      <c r="AH635" s="1"/>
      <c r="AI635" s="1"/>
      <c r="AJ635" s="1"/>
      <c r="AK635" s="1"/>
      <c r="AL635" s="1"/>
      <c r="AM635" s="1"/>
    </row>
    <row r="636" spans="1:39" ht="14.25" customHeight="1" x14ac:dyDescent="0.55000000000000004">
      <c r="A636" s="12">
        <v>635</v>
      </c>
      <c r="B636" s="1" t="s">
        <v>19</v>
      </c>
      <c r="C636" s="1" t="s">
        <v>173</v>
      </c>
      <c r="D636" s="1" t="s">
        <v>174</v>
      </c>
      <c r="E636" s="1" t="s">
        <v>22</v>
      </c>
      <c r="F636" s="12" t="s">
        <v>2904</v>
      </c>
      <c r="G636" s="2">
        <v>42530</v>
      </c>
      <c r="H636" s="12">
        <v>2016</v>
      </c>
      <c r="I636" s="12">
        <v>6</v>
      </c>
      <c r="J636" s="12" t="str">
        <f t="shared" si="0"/>
        <v>2 - Summer</v>
      </c>
      <c r="K636" s="1"/>
      <c r="L636" s="1"/>
      <c r="M636" s="1"/>
      <c r="N636" s="12" t="s">
        <v>2901</v>
      </c>
      <c r="O636" s="1" t="s">
        <v>156</v>
      </c>
      <c r="P636" s="1"/>
      <c r="Q636" s="1"/>
      <c r="R636" s="1"/>
      <c r="S636" s="1"/>
      <c r="T636" s="1"/>
      <c r="U636" s="1"/>
      <c r="V636" s="1"/>
      <c r="W636" s="1"/>
      <c r="X636" s="1"/>
      <c r="Y636" s="13">
        <v>28.831527999999999</v>
      </c>
      <c r="Z636" s="13">
        <v>-82.770330000999905</v>
      </c>
      <c r="AA636" s="1"/>
      <c r="AB636" s="1"/>
      <c r="AC636" s="1"/>
      <c r="AD636" s="1"/>
      <c r="AE636" s="1"/>
      <c r="AF636" s="1"/>
      <c r="AG636" s="1"/>
      <c r="AH636" s="1"/>
      <c r="AI636" s="1"/>
      <c r="AJ636" s="1"/>
      <c r="AK636" s="1"/>
      <c r="AL636" s="1"/>
      <c r="AM636" s="1"/>
    </row>
    <row r="637" spans="1:39" ht="14.25" customHeight="1" x14ac:dyDescent="0.55000000000000004">
      <c r="A637" s="12">
        <v>636</v>
      </c>
      <c r="B637" s="1" t="s">
        <v>19</v>
      </c>
      <c r="C637" s="1" t="s">
        <v>173</v>
      </c>
      <c r="D637" s="1" t="s">
        <v>174</v>
      </c>
      <c r="E637" s="1" t="s">
        <v>22</v>
      </c>
      <c r="F637" s="12" t="s">
        <v>2904</v>
      </c>
      <c r="G637" s="2">
        <v>42530</v>
      </c>
      <c r="H637" s="12">
        <v>2016</v>
      </c>
      <c r="I637" s="12">
        <v>6</v>
      </c>
      <c r="J637" s="12" t="str">
        <f t="shared" si="0"/>
        <v>2 - Summer</v>
      </c>
      <c r="K637" s="1"/>
      <c r="L637" s="1"/>
      <c r="M637" s="1"/>
      <c r="N637" s="12" t="s">
        <v>2848</v>
      </c>
      <c r="O637" s="1" t="s">
        <v>179</v>
      </c>
      <c r="P637" s="1"/>
      <c r="Q637" s="1"/>
      <c r="R637" s="1"/>
      <c r="S637" s="1"/>
      <c r="T637" s="1"/>
      <c r="U637" s="1"/>
      <c r="V637" s="1"/>
      <c r="W637" s="1"/>
      <c r="X637" s="1"/>
      <c r="Y637" s="13">
        <v>28.807442000000002</v>
      </c>
      <c r="Z637" s="13">
        <v>-82.784362999999999</v>
      </c>
      <c r="AA637" s="1"/>
      <c r="AB637" s="1"/>
      <c r="AC637" s="1"/>
      <c r="AD637" s="1"/>
      <c r="AE637" s="1"/>
      <c r="AF637" s="1"/>
      <c r="AG637" s="1"/>
      <c r="AH637" s="1"/>
      <c r="AI637" s="1"/>
      <c r="AJ637" s="1"/>
      <c r="AK637" s="1"/>
      <c r="AL637" s="1"/>
      <c r="AM637" s="1"/>
    </row>
    <row r="638" spans="1:39" ht="14.25" customHeight="1" x14ac:dyDescent="0.55000000000000004">
      <c r="A638" s="12">
        <v>637</v>
      </c>
      <c r="B638" s="1" t="s">
        <v>19</v>
      </c>
      <c r="C638" s="1" t="s">
        <v>173</v>
      </c>
      <c r="D638" s="1" t="s">
        <v>174</v>
      </c>
      <c r="E638" s="1" t="s">
        <v>22</v>
      </c>
      <c r="F638" s="12" t="s">
        <v>2904</v>
      </c>
      <c r="G638" s="2">
        <v>42530</v>
      </c>
      <c r="H638" s="12">
        <v>2016</v>
      </c>
      <c r="I638" s="12">
        <v>6</v>
      </c>
      <c r="J638" s="12" t="str">
        <f t="shared" si="0"/>
        <v>2 - Summer</v>
      </c>
      <c r="K638" s="1"/>
      <c r="L638" s="1"/>
      <c r="M638" s="1"/>
      <c r="N638" s="12" t="s">
        <v>2848</v>
      </c>
      <c r="O638" s="1" t="s">
        <v>162</v>
      </c>
      <c r="P638" s="1"/>
      <c r="Q638" s="1"/>
      <c r="R638" s="1"/>
      <c r="S638" s="1"/>
      <c r="T638" s="1"/>
      <c r="U638" s="1"/>
      <c r="V638" s="1"/>
      <c r="W638" s="1"/>
      <c r="X638" s="1"/>
      <c r="Y638" s="13">
        <v>28.807393000000001</v>
      </c>
      <c r="Z638" s="13">
        <v>-82.784425999999897</v>
      </c>
      <c r="AA638" s="1"/>
      <c r="AB638" s="1"/>
      <c r="AC638" s="1"/>
      <c r="AD638" s="1"/>
      <c r="AE638" s="1"/>
      <c r="AF638" s="1"/>
      <c r="AG638" s="1"/>
      <c r="AH638" s="1"/>
      <c r="AI638" s="1"/>
      <c r="AJ638" s="1"/>
      <c r="AK638" s="1"/>
      <c r="AL638" s="1"/>
      <c r="AM638" s="1"/>
    </row>
    <row r="639" spans="1:39" ht="14.25" customHeight="1" x14ac:dyDescent="0.55000000000000004">
      <c r="A639" s="12">
        <v>638</v>
      </c>
      <c r="B639" s="1" t="s">
        <v>19</v>
      </c>
      <c r="C639" s="1" t="s">
        <v>173</v>
      </c>
      <c r="D639" s="1" t="s">
        <v>174</v>
      </c>
      <c r="E639" s="1" t="s">
        <v>22</v>
      </c>
      <c r="F639" s="12" t="s">
        <v>2904</v>
      </c>
      <c r="G639" s="2">
        <v>42530</v>
      </c>
      <c r="H639" s="12">
        <v>2016</v>
      </c>
      <c r="I639" s="12">
        <v>6</v>
      </c>
      <c r="J639" s="12" t="str">
        <f t="shared" si="0"/>
        <v>2 - Summer</v>
      </c>
      <c r="K639" s="1"/>
      <c r="L639" s="1"/>
      <c r="M639" s="1"/>
      <c r="N639" s="12" t="s">
        <v>2895</v>
      </c>
      <c r="O639" s="1" t="s">
        <v>179</v>
      </c>
      <c r="P639" s="1"/>
      <c r="Q639" s="1"/>
      <c r="R639" s="1"/>
      <c r="S639" s="1"/>
      <c r="T639" s="1"/>
      <c r="U639" s="1"/>
      <c r="V639" s="1"/>
      <c r="W639" s="1"/>
      <c r="X639" s="1"/>
      <c r="Y639" s="13">
        <v>28.799893999000101</v>
      </c>
      <c r="Z639" s="13">
        <v>-82.772996000000006</v>
      </c>
      <c r="AA639" s="1"/>
      <c r="AB639" s="1"/>
      <c r="AC639" s="1"/>
      <c r="AD639" s="1"/>
      <c r="AE639" s="1"/>
      <c r="AF639" s="1"/>
      <c r="AG639" s="1"/>
      <c r="AH639" s="1"/>
      <c r="AI639" s="1"/>
      <c r="AJ639" s="1"/>
      <c r="AK639" s="1"/>
      <c r="AL639" s="1"/>
      <c r="AM639" s="1"/>
    </row>
    <row r="640" spans="1:39" ht="14.25" customHeight="1" x14ac:dyDescent="0.55000000000000004">
      <c r="A640" s="12">
        <v>639</v>
      </c>
      <c r="B640" s="1" t="s">
        <v>19</v>
      </c>
      <c r="C640" s="1" t="s">
        <v>173</v>
      </c>
      <c r="D640" s="1" t="s">
        <v>174</v>
      </c>
      <c r="E640" s="1" t="s">
        <v>22</v>
      </c>
      <c r="F640" s="12" t="s">
        <v>2904</v>
      </c>
      <c r="G640" s="2">
        <v>42530</v>
      </c>
      <c r="H640" s="12">
        <v>2016</v>
      </c>
      <c r="I640" s="12">
        <v>6</v>
      </c>
      <c r="J640" s="12" t="str">
        <f t="shared" si="0"/>
        <v>2 - Summer</v>
      </c>
      <c r="K640" s="1"/>
      <c r="L640" s="1"/>
      <c r="M640" s="1"/>
      <c r="N640" s="12" t="s">
        <v>2819</v>
      </c>
      <c r="O640" s="1" t="s">
        <v>179</v>
      </c>
      <c r="P640" s="1"/>
      <c r="Q640" s="1"/>
      <c r="R640" s="1"/>
      <c r="S640" s="1"/>
      <c r="T640" s="1"/>
      <c r="U640" s="1"/>
      <c r="V640" s="1"/>
      <c r="W640" s="1"/>
      <c r="X640" s="1"/>
      <c r="Y640" s="13">
        <v>28.799870999000099</v>
      </c>
      <c r="Z640" s="13">
        <v>-82.770475000000005</v>
      </c>
      <c r="AA640" s="1"/>
      <c r="AB640" s="1"/>
      <c r="AC640" s="1"/>
      <c r="AD640" s="1"/>
      <c r="AE640" s="1"/>
      <c r="AF640" s="1"/>
      <c r="AG640" s="1"/>
      <c r="AH640" s="1"/>
      <c r="AI640" s="1"/>
      <c r="AJ640" s="1"/>
      <c r="AK640" s="1"/>
      <c r="AL640" s="1"/>
      <c r="AM640" s="1"/>
    </row>
    <row r="641" spans="1:39" ht="14.25" customHeight="1" x14ac:dyDescent="0.55000000000000004">
      <c r="A641" s="12">
        <v>640</v>
      </c>
      <c r="B641" s="1" t="s">
        <v>19</v>
      </c>
      <c r="C641" s="1" t="s">
        <v>173</v>
      </c>
      <c r="D641" s="1" t="s">
        <v>174</v>
      </c>
      <c r="E641" s="1" t="s">
        <v>22</v>
      </c>
      <c r="F641" s="12" t="s">
        <v>2904</v>
      </c>
      <c r="G641" s="2">
        <v>42530</v>
      </c>
      <c r="H641" s="12">
        <v>2016</v>
      </c>
      <c r="I641" s="12">
        <v>6</v>
      </c>
      <c r="J641" s="12" t="str">
        <f t="shared" si="0"/>
        <v>2 - Summer</v>
      </c>
      <c r="K641" s="1"/>
      <c r="L641" s="1"/>
      <c r="M641" s="1"/>
      <c r="N641" s="12" t="s">
        <v>2896</v>
      </c>
      <c r="O641" s="1" t="s">
        <v>179</v>
      </c>
      <c r="P641" s="1"/>
      <c r="Q641" s="1"/>
      <c r="R641" s="1"/>
      <c r="S641" s="1"/>
      <c r="T641" s="1"/>
      <c r="U641" s="1"/>
      <c r="V641" s="1"/>
      <c r="W641" s="1"/>
      <c r="X641" s="1"/>
      <c r="Y641" s="13">
        <v>28.7989940000001</v>
      </c>
      <c r="Z641" s="13">
        <v>-82.769315000999896</v>
      </c>
      <c r="AA641" s="1"/>
      <c r="AB641" s="1"/>
      <c r="AC641" s="1"/>
      <c r="AD641" s="1"/>
      <c r="AE641" s="1"/>
      <c r="AF641" s="1"/>
      <c r="AG641" s="1"/>
      <c r="AH641" s="1"/>
      <c r="AI641" s="1"/>
      <c r="AJ641" s="1"/>
      <c r="AK641" s="1"/>
      <c r="AL641" s="1"/>
      <c r="AM641" s="1"/>
    </row>
    <row r="642" spans="1:39" ht="14.25" customHeight="1" x14ac:dyDescent="0.55000000000000004">
      <c r="A642" s="12">
        <v>641</v>
      </c>
      <c r="B642" s="1" t="s">
        <v>19</v>
      </c>
      <c r="C642" s="1" t="s">
        <v>173</v>
      </c>
      <c r="D642" s="1" t="s">
        <v>174</v>
      </c>
      <c r="E642" s="1" t="s">
        <v>22</v>
      </c>
      <c r="F642" s="12" t="s">
        <v>2904</v>
      </c>
      <c r="G642" s="2">
        <v>42530</v>
      </c>
      <c r="H642" s="12">
        <v>2016</v>
      </c>
      <c r="I642" s="12">
        <v>6</v>
      </c>
      <c r="J642" s="12" t="str">
        <f t="shared" si="0"/>
        <v>2 - Summer</v>
      </c>
      <c r="K642" s="1"/>
      <c r="L642" s="1"/>
      <c r="M642" s="1"/>
      <c r="N642" s="12" t="s">
        <v>2787</v>
      </c>
      <c r="O642" s="1" t="s">
        <v>179</v>
      </c>
      <c r="P642" s="1"/>
      <c r="Q642" s="1"/>
      <c r="R642" s="1"/>
      <c r="S642" s="1"/>
      <c r="T642" s="1"/>
      <c r="U642" s="1"/>
      <c r="V642" s="1"/>
      <c r="W642" s="1"/>
      <c r="X642" s="1"/>
      <c r="Y642" s="13">
        <v>28.7986280000001</v>
      </c>
      <c r="Z642" s="13">
        <v>-82.770278000999994</v>
      </c>
      <c r="AA642" s="1"/>
      <c r="AB642" s="1"/>
      <c r="AC642" s="1"/>
      <c r="AD642" s="1"/>
      <c r="AE642" s="1"/>
      <c r="AF642" s="1"/>
      <c r="AG642" s="1"/>
      <c r="AH642" s="1"/>
      <c r="AI642" s="1"/>
      <c r="AJ642" s="1"/>
      <c r="AK642" s="1"/>
      <c r="AL642" s="1"/>
      <c r="AM642" s="1"/>
    </row>
    <row r="643" spans="1:39" ht="14.25" customHeight="1" x14ac:dyDescent="0.55000000000000004">
      <c r="A643" s="12">
        <v>642</v>
      </c>
      <c r="B643" s="1" t="s">
        <v>19</v>
      </c>
      <c r="C643" s="1" t="s">
        <v>173</v>
      </c>
      <c r="D643" s="1" t="s">
        <v>174</v>
      </c>
      <c r="E643" s="1" t="s">
        <v>22</v>
      </c>
      <c r="F643" s="12" t="s">
        <v>2904</v>
      </c>
      <c r="G643" s="2">
        <v>42530</v>
      </c>
      <c r="H643" s="12">
        <v>2016</v>
      </c>
      <c r="I643" s="12">
        <v>6</v>
      </c>
      <c r="J643" s="12" t="str">
        <f t="shared" si="0"/>
        <v>2 - Summer</v>
      </c>
      <c r="K643" s="1"/>
      <c r="L643" s="1"/>
      <c r="M643" s="1"/>
      <c r="N643" s="12" t="s">
        <v>2656</v>
      </c>
      <c r="O643" s="1" t="s">
        <v>179</v>
      </c>
      <c r="P643" s="1"/>
      <c r="Q643" s="1"/>
      <c r="R643" s="1"/>
      <c r="S643" s="1"/>
      <c r="T643" s="1"/>
      <c r="U643" s="1"/>
      <c r="V643" s="1"/>
      <c r="W643" s="1"/>
      <c r="X643" s="1"/>
      <c r="Y643" s="13">
        <v>28.798435999999999</v>
      </c>
      <c r="Z643" s="13">
        <v>-82.770813000000004</v>
      </c>
      <c r="AA643" s="1"/>
      <c r="AB643" s="1"/>
      <c r="AC643" s="1"/>
      <c r="AD643" s="1"/>
      <c r="AE643" s="1"/>
      <c r="AF643" s="1"/>
      <c r="AG643" s="1"/>
      <c r="AH643" s="1"/>
      <c r="AI643" s="1"/>
      <c r="AJ643" s="1"/>
      <c r="AK643" s="1"/>
      <c r="AL643" s="1"/>
      <c r="AM643" s="1"/>
    </row>
    <row r="644" spans="1:39" ht="14.25" customHeight="1" x14ac:dyDescent="0.55000000000000004">
      <c r="A644" s="12">
        <v>643</v>
      </c>
      <c r="B644" s="1" t="s">
        <v>19</v>
      </c>
      <c r="C644" s="1" t="s">
        <v>173</v>
      </c>
      <c r="D644" s="1" t="s">
        <v>174</v>
      </c>
      <c r="E644" s="1" t="s">
        <v>22</v>
      </c>
      <c r="F644" s="12" t="s">
        <v>2904</v>
      </c>
      <c r="G644" s="2">
        <v>42530</v>
      </c>
      <c r="H644" s="12">
        <v>2016</v>
      </c>
      <c r="I644" s="12">
        <v>6</v>
      </c>
      <c r="J644" s="12" t="str">
        <f t="shared" si="0"/>
        <v>2 - Summer</v>
      </c>
      <c r="K644" s="1"/>
      <c r="L644" s="1"/>
      <c r="M644" s="1"/>
      <c r="N644" s="12" t="s">
        <v>2658</v>
      </c>
      <c r="O644" s="1" t="s">
        <v>179</v>
      </c>
      <c r="P644" s="1"/>
      <c r="Q644" s="1"/>
      <c r="R644" s="1"/>
      <c r="S644" s="1"/>
      <c r="T644" s="1"/>
      <c r="U644" s="1"/>
      <c r="V644" s="1"/>
      <c r="W644" s="1"/>
      <c r="X644" s="1"/>
      <c r="Y644" s="13">
        <v>28.797336000000001</v>
      </c>
      <c r="Z644" s="13">
        <v>-82.773858000000004</v>
      </c>
      <c r="AA644" s="1"/>
      <c r="AB644" s="1"/>
      <c r="AC644" s="1"/>
      <c r="AD644" s="1"/>
      <c r="AE644" s="1"/>
      <c r="AF644" s="1"/>
      <c r="AG644" s="1"/>
      <c r="AH644" s="1"/>
      <c r="AI644" s="1"/>
      <c r="AJ644" s="1"/>
      <c r="AK644" s="1"/>
      <c r="AL644" s="1"/>
      <c r="AM644" s="1"/>
    </row>
    <row r="645" spans="1:39" ht="14.25" customHeight="1" x14ac:dyDescent="0.55000000000000004">
      <c r="A645" s="12">
        <v>644</v>
      </c>
      <c r="B645" s="1" t="s">
        <v>19</v>
      </c>
      <c r="C645" s="1" t="s">
        <v>173</v>
      </c>
      <c r="D645" s="1" t="s">
        <v>174</v>
      </c>
      <c r="E645" s="1" t="s">
        <v>22</v>
      </c>
      <c r="F645" s="12" t="s">
        <v>2904</v>
      </c>
      <c r="G645" s="2">
        <v>42530</v>
      </c>
      <c r="H645" s="12">
        <v>2016</v>
      </c>
      <c r="I645" s="12">
        <v>6</v>
      </c>
      <c r="J645" s="12" t="str">
        <f t="shared" si="0"/>
        <v>2 - Summer</v>
      </c>
      <c r="K645" s="1"/>
      <c r="L645" s="1"/>
      <c r="M645" s="1"/>
      <c r="N645" s="12" t="s">
        <v>2658</v>
      </c>
      <c r="O645" s="1" t="s">
        <v>179</v>
      </c>
      <c r="P645" s="1"/>
      <c r="Q645" s="1"/>
      <c r="R645" s="1"/>
      <c r="S645" s="1"/>
      <c r="T645" s="1"/>
      <c r="U645" s="1"/>
      <c r="V645" s="1"/>
      <c r="W645" s="1"/>
      <c r="X645" s="1"/>
      <c r="Y645" s="13">
        <v>28.797233000000102</v>
      </c>
      <c r="Z645" s="13">
        <v>-82.774396001</v>
      </c>
      <c r="AA645" s="1"/>
      <c r="AB645" s="1"/>
      <c r="AC645" s="1"/>
      <c r="AD645" s="1"/>
      <c r="AE645" s="1"/>
      <c r="AF645" s="1"/>
      <c r="AG645" s="1"/>
      <c r="AH645" s="1"/>
      <c r="AI645" s="1"/>
      <c r="AJ645" s="1"/>
      <c r="AK645" s="1"/>
      <c r="AL645" s="1"/>
      <c r="AM645" s="1"/>
    </row>
    <row r="646" spans="1:39" ht="14.25" customHeight="1" x14ac:dyDescent="0.55000000000000004">
      <c r="A646" s="12">
        <v>645</v>
      </c>
      <c r="B646" s="1" t="s">
        <v>19</v>
      </c>
      <c r="C646" s="1" t="s">
        <v>173</v>
      </c>
      <c r="D646" s="1" t="s">
        <v>174</v>
      </c>
      <c r="E646" s="1" t="s">
        <v>22</v>
      </c>
      <c r="F646" s="12" t="s">
        <v>2904</v>
      </c>
      <c r="G646" s="2">
        <v>42530</v>
      </c>
      <c r="H646" s="12">
        <v>2016</v>
      </c>
      <c r="I646" s="12">
        <v>6</v>
      </c>
      <c r="J646" s="12" t="str">
        <f t="shared" si="0"/>
        <v>2 - Summer</v>
      </c>
      <c r="K646" s="1"/>
      <c r="L646" s="1"/>
      <c r="M646" s="1"/>
      <c r="N646" s="12" t="s">
        <v>2897</v>
      </c>
      <c r="O646" s="1" t="s">
        <v>179</v>
      </c>
      <c r="P646" s="1"/>
      <c r="Q646" s="1"/>
      <c r="R646" s="1"/>
      <c r="S646" s="1"/>
      <c r="T646" s="1"/>
      <c r="U646" s="1"/>
      <c r="V646" s="1"/>
      <c r="W646" s="1"/>
      <c r="X646" s="1"/>
      <c r="Y646" s="13">
        <v>28.7970930000001</v>
      </c>
      <c r="Z646" s="13">
        <v>-82.775988999999996</v>
      </c>
      <c r="AA646" s="1"/>
      <c r="AB646" s="1"/>
      <c r="AC646" s="1"/>
      <c r="AD646" s="1"/>
      <c r="AE646" s="1"/>
      <c r="AF646" s="1"/>
      <c r="AG646" s="1"/>
      <c r="AH646" s="1"/>
      <c r="AI646" s="1"/>
      <c r="AJ646" s="1"/>
      <c r="AK646" s="1"/>
      <c r="AL646" s="1"/>
      <c r="AM646" s="1"/>
    </row>
    <row r="647" spans="1:39" ht="14.25" customHeight="1" x14ac:dyDescent="0.55000000000000004">
      <c r="A647" s="12">
        <v>646</v>
      </c>
      <c r="B647" s="1" t="s">
        <v>19</v>
      </c>
      <c r="C647" s="1" t="s">
        <v>173</v>
      </c>
      <c r="D647" s="1" t="s">
        <v>174</v>
      </c>
      <c r="E647" s="1" t="s">
        <v>22</v>
      </c>
      <c r="F647" s="12" t="s">
        <v>2904</v>
      </c>
      <c r="G647" s="2">
        <v>42530</v>
      </c>
      <c r="H647" s="12">
        <v>2016</v>
      </c>
      <c r="I647" s="12">
        <v>6</v>
      </c>
      <c r="J647" s="12" t="str">
        <f t="shared" si="0"/>
        <v>2 - Summer</v>
      </c>
      <c r="K647" s="1"/>
      <c r="L647" s="1"/>
      <c r="M647" s="1"/>
      <c r="N647" s="12" t="s">
        <v>2910</v>
      </c>
      <c r="O647" s="1" t="s">
        <v>156</v>
      </c>
      <c r="P647" s="1"/>
      <c r="Q647" s="1"/>
      <c r="R647" s="1"/>
      <c r="S647" s="1"/>
      <c r="T647" s="1"/>
      <c r="U647" s="1"/>
      <c r="V647" s="1"/>
      <c r="W647" s="1"/>
      <c r="X647" s="1"/>
      <c r="Y647" s="13">
        <v>28.785981</v>
      </c>
      <c r="Z647" s="13">
        <v>-82.785793999999996</v>
      </c>
      <c r="AA647" s="1"/>
      <c r="AB647" s="1"/>
      <c r="AC647" s="1"/>
      <c r="AD647" s="1"/>
      <c r="AE647" s="1"/>
      <c r="AF647" s="1"/>
      <c r="AG647" s="1"/>
      <c r="AH647" s="1"/>
      <c r="AI647" s="1"/>
      <c r="AJ647" s="1"/>
      <c r="AK647" s="1"/>
      <c r="AL647" s="1"/>
      <c r="AM647" s="1"/>
    </row>
    <row r="648" spans="1:39" ht="14.25" customHeight="1" x14ac:dyDescent="0.55000000000000004">
      <c r="A648" s="12">
        <v>647</v>
      </c>
      <c r="B648" s="1" t="s">
        <v>19</v>
      </c>
      <c r="C648" s="1" t="s">
        <v>173</v>
      </c>
      <c r="D648" s="1" t="s">
        <v>174</v>
      </c>
      <c r="E648" s="1" t="s">
        <v>22</v>
      </c>
      <c r="F648" s="12" t="s">
        <v>2904</v>
      </c>
      <c r="G648" s="2">
        <v>42530</v>
      </c>
      <c r="H648" s="12">
        <v>2016</v>
      </c>
      <c r="I648" s="12">
        <v>6</v>
      </c>
      <c r="J648" s="12" t="str">
        <f t="shared" si="0"/>
        <v>2 - Summer</v>
      </c>
      <c r="K648" s="1"/>
      <c r="L648" s="1"/>
      <c r="M648" s="1"/>
      <c r="N648" s="12" t="s">
        <v>2678</v>
      </c>
      <c r="O648" s="1" t="s">
        <v>179</v>
      </c>
      <c r="P648" s="1"/>
      <c r="Q648" s="1"/>
      <c r="R648" s="1"/>
      <c r="S648" s="1"/>
      <c r="T648" s="1"/>
      <c r="U648" s="1"/>
      <c r="V648" s="1"/>
      <c r="W648" s="1"/>
      <c r="X648" s="1"/>
      <c r="Y648" s="13">
        <v>28.742726000000101</v>
      </c>
      <c r="Z648" s="13">
        <v>-82.736650999999895</v>
      </c>
      <c r="AA648" s="1"/>
      <c r="AB648" s="1"/>
      <c r="AC648" s="1"/>
      <c r="AD648" s="1"/>
      <c r="AE648" s="1"/>
      <c r="AF648" s="1"/>
      <c r="AG648" s="1"/>
      <c r="AH648" s="1"/>
      <c r="AI648" s="1"/>
      <c r="AJ648" s="1"/>
      <c r="AK648" s="1"/>
      <c r="AL648" s="1"/>
      <c r="AM648" s="1"/>
    </row>
    <row r="649" spans="1:39" ht="14.25" customHeight="1" x14ac:dyDescent="0.55000000000000004">
      <c r="A649" s="12">
        <v>648</v>
      </c>
      <c r="B649" s="1" t="s">
        <v>19</v>
      </c>
      <c r="C649" s="1" t="s">
        <v>173</v>
      </c>
      <c r="D649" s="1" t="s">
        <v>174</v>
      </c>
      <c r="E649" s="1" t="s">
        <v>22</v>
      </c>
      <c r="F649" s="12" t="s">
        <v>2904</v>
      </c>
      <c r="G649" s="2">
        <v>42530</v>
      </c>
      <c r="H649" s="12">
        <v>2016</v>
      </c>
      <c r="I649" s="12">
        <v>6</v>
      </c>
      <c r="J649" s="12" t="str">
        <f t="shared" si="0"/>
        <v>2 - Summer</v>
      </c>
      <c r="K649" s="1"/>
      <c r="L649" s="1"/>
      <c r="M649" s="1"/>
      <c r="N649" s="12" t="s">
        <v>2678</v>
      </c>
      <c r="O649" s="1" t="s">
        <v>179</v>
      </c>
      <c r="P649" s="1"/>
      <c r="Q649" s="1"/>
      <c r="R649" s="1"/>
      <c r="S649" s="1"/>
      <c r="T649" s="1"/>
      <c r="U649" s="1"/>
      <c r="V649" s="1"/>
      <c r="W649" s="1"/>
      <c r="X649" s="1"/>
      <c r="Y649" s="13">
        <v>28.7414849990001</v>
      </c>
      <c r="Z649" s="13">
        <v>-82.737005999999994</v>
      </c>
      <c r="AA649" s="1"/>
      <c r="AB649" s="1"/>
      <c r="AC649" s="1"/>
      <c r="AD649" s="1"/>
      <c r="AE649" s="1"/>
      <c r="AF649" s="1"/>
      <c r="AG649" s="1"/>
      <c r="AH649" s="1"/>
      <c r="AI649" s="1"/>
      <c r="AJ649" s="1"/>
      <c r="AK649" s="1"/>
      <c r="AL649" s="1"/>
      <c r="AM649" s="1"/>
    </row>
    <row r="650" spans="1:39" ht="14.25" customHeight="1" x14ac:dyDescent="0.55000000000000004">
      <c r="A650" s="12">
        <v>649</v>
      </c>
      <c r="B650" s="1" t="s">
        <v>19</v>
      </c>
      <c r="C650" s="1" t="s">
        <v>173</v>
      </c>
      <c r="D650" s="1" t="s">
        <v>174</v>
      </c>
      <c r="E650" s="1" t="s">
        <v>22</v>
      </c>
      <c r="F650" s="12" t="s">
        <v>2904</v>
      </c>
      <c r="G650" s="2">
        <v>42530</v>
      </c>
      <c r="H650" s="12">
        <v>2016</v>
      </c>
      <c r="I650" s="12">
        <v>6</v>
      </c>
      <c r="J650" s="12" t="str">
        <f t="shared" si="0"/>
        <v>2 - Summer</v>
      </c>
      <c r="K650" s="1"/>
      <c r="L650" s="1"/>
      <c r="M650" s="1"/>
      <c r="N650" s="12" t="s">
        <v>2686</v>
      </c>
      <c r="O650" s="1" t="s">
        <v>179</v>
      </c>
      <c r="P650" s="1"/>
      <c r="Q650" s="1"/>
      <c r="R650" s="1"/>
      <c r="S650" s="1"/>
      <c r="T650" s="1"/>
      <c r="U650" s="1"/>
      <c r="V650" s="1"/>
      <c r="W650" s="1"/>
      <c r="X650" s="1"/>
      <c r="Y650" s="13">
        <v>28.767123000000002</v>
      </c>
      <c r="Z650" s="13">
        <v>-82.757355000000004</v>
      </c>
      <c r="AA650" s="1"/>
      <c r="AB650" s="1"/>
      <c r="AC650" s="1"/>
      <c r="AD650" s="1"/>
      <c r="AE650" s="1"/>
      <c r="AF650" s="1"/>
      <c r="AG650" s="1"/>
      <c r="AH650" s="1"/>
      <c r="AI650" s="1"/>
      <c r="AJ650" s="1"/>
      <c r="AK650" s="1"/>
      <c r="AL650" s="1"/>
      <c r="AM650" s="1"/>
    </row>
    <row r="651" spans="1:39" ht="14.25" customHeight="1" x14ac:dyDescent="0.55000000000000004">
      <c r="A651" s="12">
        <v>650</v>
      </c>
      <c r="B651" s="1" t="s">
        <v>19</v>
      </c>
      <c r="C651" s="1" t="s">
        <v>173</v>
      </c>
      <c r="D651" s="1" t="s">
        <v>174</v>
      </c>
      <c r="E651" s="1" t="s">
        <v>22</v>
      </c>
      <c r="F651" s="12" t="s">
        <v>2904</v>
      </c>
      <c r="G651" s="2">
        <v>42530</v>
      </c>
      <c r="H651" s="12">
        <v>2016</v>
      </c>
      <c r="I651" s="12">
        <v>6</v>
      </c>
      <c r="J651" s="12" t="str">
        <f t="shared" si="0"/>
        <v>2 - Summer</v>
      </c>
      <c r="K651" s="1"/>
      <c r="L651" s="1"/>
      <c r="M651" s="1"/>
      <c r="N651" s="12" t="s">
        <v>2691</v>
      </c>
      <c r="O651" s="1" t="s">
        <v>179</v>
      </c>
      <c r="P651" s="1"/>
      <c r="Q651" s="1"/>
      <c r="R651" s="1"/>
      <c r="S651" s="1"/>
      <c r="T651" s="1"/>
      <c r="U651" s="1"/>
      <c r="V651" s="1"/>
      <c r="W651" s="1"/>
      <c r="X651" s="1"/>
      <c r="Y651" s="13">
        <v>28.782869000000101</v>
      </c>
      <c r="Z651" s="13">
        <v>-82.774236000000002</v>
      </c>
      <c r="AA651" s="1"/>
      <c r="AB651" s="1"/>
      <c r="AC651" s="1"/>
      <c r="AD651" s="1"/>
      <c r="AE651" s="1"/>
      <c r="AF651" s="1"/>
      <c r="AG651" s="1"/>
      <c r="AH651" s="1"/>
      <c r="AI651" s="1"/>
      <c r="AJ651" s="1"/>
      <c r="AK651" s="1"/>
      <c r="AL651" s="1"/>
      <c r="AM651" s="1"/>
    </row>
    <row r="652" spans="1:39" ht="14.25" customHeight="1" x14ac:dyDescent="0.55000000000000004">
      <c r="A652" s="12">
        <v>651</v>
      </c>
      <c r="B652" s="1" t="s">
        <v>19</v>
      </c>
      <c r="C652" s="1" t="s">
        <v>173</v>
      </c>
      <c r="D652" s="1" t="s">
        <v>174</v>
      </c>
      <c r="E652" s="1" t="s">
        <v>22</v>
      </c>
      <c r="F652" s="12" t="s">
        <v>2904</v>
      </c>
      <c r="G652" s="2">
        <v>42530</v>
      </c>
      <c r="H652" s="12">
        <v>2016</v>
      </c>
      <c r="I652" s="12">
        <v>6</v>
      </c>
      <c r="J652" s="12" t="str">
        <f t="shared" si="0"/>
        <v>2 - Summer</v>
      </c>
      <c r="K652" s="1"/>
      <c r="L652" s="1"/>
      <c r="M652" s="1"/>
      <c r="N652" s="12" t="s">
        <v>2691</v>
      </c>
      <c r="O652" s="1" t="s">
        <v>179</v>
      </c>
      <c r="P652" s="1"/>
      <c r="Q652" s="1"/>
      <c r="R652" s="1"/>
      <c r="S652" s="1"/>
      <c r="T652" s="1"/>
      <c r="U652" s="1"/>
      <c r="V652" s="1"/>
      <c r="W652" s="1"/>
      <c r="X652" s="1"/>
      <c r="Y652" s="13">
        <v>28.784775</v>
      </c>
      <c r="Z652" s="13">
        <v>-82.774839998999894</v>
      </c>
      <c r="AA652" s="1"/>
      <c r="AB652" s="1"/>
      <c r="AC652" s="1"/>
      <c r="AD652" s="1"/>
      <c r="AE652" s="1"/>
      <c r="AF652" s="1"/>
      <c r="AG652" s="1"/>
      <c r="AH652" s="1"/>
      <c r="AI652" s="1"/>
      <c r="AJ652" s="1"/>
      <c r="AK652" s="1"/>
      <c r="AL652" s="1"/>
      <c r="AM652" s="1"/>
    </row>
    <row r="653" spans="1:39" ht="14.25" customHeight="1" x14ac:dyDescent="0.55000000000000004">
      <c r="A653" s="12">
        <v>652</v>
      </c>
      <c r="B653" s="1" t="s">
        <v>19</v>
      </c>
      <c r="C653" s="1" t="s">
        <v>173</v>
      </c>
      <c r="D653" s="1" t="s">
        <v>174</v>
      </c>
      <c r="E653" s="1" t="s">
        <v>22</v>
      </c>
      <c r="F653" s="12" t="s">
        <v>2904</v>
      </c>
      <c r="G653" s="2">
        <v>42530</v>
      </c>
      <c r="H653" s="12">
        <v>2016</v>
      </c>
      <c r="I653" s="12">
        <v>6</v>
      </c>
      <c r="J653" s="12" t="str">
        <f t="shared" si="0"/>
        <v>2 - Summer</v>
      </c>
      <c r="K653" s="1"/>
      <c r="L653" s="1"/>
      <c r="M653" s="1"/>
      <c r="N653" s="12" t="s">
        <v>2694</v>
      </c>
      <c r="O653" s="1" t="s">
        <v>179</v>
      </c>
      <c r="P653" s="1"/>
      <c r="Q653" s="1"/>
      <c r="R653" s="1"/>
      <c r="S653" s="1"/>
      <c r="T653" s="1"/>
      <c r="U653" s="1"/>
      <c r="V653" s="1"/>
      <c r="W653" s="1"/>
      <c r="X653" s="1"/>
      <c r="Y653" s="13">
        <v>28.798732999999999</v>
      </c>
      <c r="Z653" s="13">
        <v>-82.777966998999901</v>
      </c>
      <c r="AA653" s="1"/>
      <c r="AB653" s="1"/>
      <c r="AC653" s="1"/>
      <c r="AD653" s="1"/>
      <c r="AE653" s="1"/>
      <c r="AF653" s="1"/>
      <c r="AG653" s="1"/>
      <c r="AH653" s="1"/>
      <c r="AI653" s="1"/>
      <c r="AJ653" s="1"/>
      <c r="AK653" s="1"/>
      <c r="AL653" s="1"/>
      <c r="AM653" s="1"/>
    </row>
    <row r="654" spans="1:39" ht="14.25" customHeight="1" x14ac:dyDescent="0.55000000000000004">
      <c r="A654" s="12">
        <v>653</v>
      </c>
      <c r="B654" s="1" t="s">
        <v>19</v>
      </c>
      <c r="C654" s="1" t="s">
        <v>173</v>
      </c>
      <c r="D654" s="1" t="s">
        <v>174</v>
      </c>
      <c r="E654" s="1" t="s">
        <v>22</v>
      </c>
      <c r="F654" s="12" t="s">
        <v>2904</v>
      </c>
      <c r="G654" s="2">
        <v>42530</v>
      </c>
      <c r="H654" s="12">
        <v>2016</v>
      </c>
      <c r="I654" s="12">
        <v>6</v>
      </c>
      <c r="J654" s="12" t="str">
        <f t="shared" si="0"/>
        <v>2 - Summer</v>
      </c>
      <c r="K654" s="1"/>
      <c r="L654" s="1"/>
      <c r="M654" s="1"/>
      <c r="N654" s="12" t="s">
        <v>2853</v>
      </c>
      <c r="O654" s="1" t="s">
        <v>179</v>
      </c>
      <c r="P654" s="1"/>
      <c r="Q654" s="1"/>
      <c r="R654" s="1"/>
      <c r="S654" s="1"/>
      <c r="T654" s="1"/>
      <c r="U654" s="1"/>
      <c r="V654" s="1"/>
      <c r="W654" s="1"/>
      <c r="X654" s="1"/>
      <c r="Y654" s="13">
        <v>28.807224000000101</v>
      </c>
      <c r="Z654" s="13">
        <v>-82.767969999999906</v>
      </c>
      <c r="AA654" s="1"/>
      <c r="AB654" s="1"/>
      <c r="AC654" s="1"/>
      <c r="AD654" s="1"/>
      <c r="AE654" s="1"/>
      <c r="AF654" s="1"/>
      <c r="AG654" s="1"/>
      <c r="AH654" s="1"/>
      <c r="AI654" s="1"/>
      <c r="AJ654" s="1"/>
      <c r="AK654" s="1"/>
      <c r="AL654" s="1"/>
      <c r="AM654" s="1"/>
    </row>
    <row r="655" spans="1:39" ht="14.25" customHeight="1" x14ac:dyDescent="0.55000000000000004">
      <c r="A655" s="12">
        <v>654</v>
      </c>
      <c r="B655" s="1" t="s">
        <v>19</v>
      </c>
      <c r="C655" s="1" t="s">
        <v>173</v>
      </c>
      <c r="D655" s="1" t="s">
        <v>174</v>
      </c>
      <c r="E655" s="1" t="s">
        <v>22</v>
      </c>
      <c r="F655" s="12" t="s">
        <v>2904</v>
      </c>
      <c r="G655" s="2">
        <v>42530</v>
      </c>
      <c r="H655" s="12">
        <v>2016</v>
      </c>
      <c r="I655" s="12">
        <v>6</v>
      </c>
      <c r="J655" s="12" t="str">
        <f t="shared" si="0"/>
        <v>2 - Summer</v>
      </c>
      <c r="K655" s="1"/>
      <c r="L655" s="1"/>
      <c r="M655" s="1"/>
      <c r="N655" s="12" t="s">
        <v>2700</v>
      </c>
      <c r="O655" s="1" t="s">
        <v>179</v>
      </c>
      <c r="P655" s="1"/>
      <c r="Q655" s="1"/>
      <c r="R655" s="1"/>
      <c r="S655" s="1"/>
      <c r="T655" s="1"/>
      <c r="U655" s="1"/>
      <c r="V655" s="1"/>
      <c r="W655" s="1"/>
      <c r="X655" s="1"/>
      <c r="Y655" s="13">
        <v>28.809543000000101</v>
      </c>
      <c r="Z655" s="13">
        <v>-82.765631999999997</v>
      </c>
      <c r="AA655" s="1"/>
      <c r="AB655" s="1"/>
      <c r="AC655" s="1"/>
      <c r="AD655" s="1"/>
      <c r="AE655" s="1"/>
      <c r="AF655" s="1"/>
      <c r="AG655" s="1"/>
      <c r="AH655" s="1"/>
      <c r="AI655" s="1"/>
      <c r="AJ655" s="1"/>
      <c r="AK655" s="1"/>
      <c r="AL655" s="1"/>
      <c r="AM655" s="1"/>
    </row>
    <row r="656" spans="1:39" ht="14.25" customHeight="1" x14ac:dyDescent="0.55000000000000004">
      <c r="A656" s="12">
        <v>655</v>
      </c>
      <c r="B656" s="1" t="s">
        <v>19</v>
      </c>
      <c r="C656" s="1" t="s">
        <v>173</v>
      </c>
      <c r="D656" s="1" t="s">
        <v>174</v>
      </c>
      <c r="E656" s="1" t="s">
        <v>22</v>
      </c>
      <c r="F656" s="12" t="s">
        <v>2904</v>
      </c>
      <c r="G656" s="2">
        <v>42530</v>
      </c>
      <c r="H656" s="12">
        <v>2016</v>
      </c>
      <c r="I656" s="12">
        <v>6</v>
      </c>
      <c r="J656" s="12" t="str">
        <f t="shared" si="0"/>
        <v>2 - Summer</v>
      </c>
      <c r="K656" s="1"/>
      <c r="L656" s="1"/>
      <c r="M656" s="1"/>
      <c r="N656" s="12" t="s">
        <v>2702</v>
      </c>
      <c r="O656" s="1" t="s">
        <v>179</v>
      </c>
      <c r="P656" s="1"/>
      <c r="Q656" s="1"/>
      <c r="R656" s="1"/>
      <c r="S656" s="1"/>
      <c r="T656" s="1"/>
      <c r="U656" s="1"/>
      <c r="V656" s="1"/>
      <c r="W656" s="1"/>
      <c r="X656" s="1"/>
      <c r="Y656" s="13">
        <v>28.81185</v>
      </c>
      <c r="Z656" s="13">
        <v>-82.765384999999995</v>
      </c>
      <c r="AA656" s="1"/>
      <c r="AB656" s="1"/>
      <c r="AC656" s="1"/>
      <c r="AD656" s="1"/>
      <c r="AE656" s="1"/>
      <c r="AF656" s="1"/>
      <c r="AG656" s="1"/>
      <c r="AH656" s="1"/>
      <c r="AI656" s="1"/>
      <c r="AJ656" s="1"/>
      <c r="AK656" s="1"/>
      <c r="AL656" s="1"/>
      <c r="AM656" s="1"/>
    </row>
    <row r="657" spans="1:39" ht="14.25" customHeight="1" x14ac:dyDescent="0.55000000000000004">
      <c r="A657" s="12">
        <v>656</v>
      </c>
      <c r="B657" s="1" t="s">
        <v>19</v>
      </c>
      <c r="C657" s="1" t="s">
        <v>173</v>
      </c>
      <c r="D657" s="1" t="s">
        <v>174</v>
      </c>
      <c r="E657" s="1" t="s">
        <v>22</v>
      </c>
      <c r="F657" s="12" t="s">
        <v>2904</v>
      </c>
      <c r="G657" s="2">
        <v>42530</v>
      </c>
      <c r="H657" s="12">
        <v>2016</v>
      </c>
      <c r="I657" s="12">
        <v>6</v>
      </c>
      <c r="J657" s="12" t="str">
        <f t="shared" si="0"/>
        <v>2 - Summer</v>
      </c>
      <c r="K657" s="1"/>
      <c r="L657" s="1"/>
      <c r="M657" s="1"/>
      <c r="N657" s="12" t="s">
        <v>2702</v>
      </c>
      <c r="O657" s="1" t="s">
        <v>179</v>
      </c>
      <c r="P657" s="1"/>
      <c r="Q657" s="1"/>
      <c r="R657" s="1"/>
      <c r="S657" s="1"/>
      <c r="T657" s="1"/>
      <c r="U657" s="1"/>
      <c r="V657" s="1"/>
      <c r="W657" s="1"/>
      <c r="X657" s="1"/>
      <c r="Y657" s="13">
        <v>28.812308999999999</v>
      </c>
      <c r="Z657" s="13">
        <v>-82.765328999999994</v>
      </c>
      <c r="AA657" s="1"/>
      <c r="AB657" s="1"/>
      <c r="AC657" s="1"/>
      <c r="AD657" s="1"/>
      <c r="AE657" s="1"/>
      <c r="AF657" s="1"/>
      <c r="AG657" s="1"/>
      <c r="AH657" s="1"/>
      <c r="AI657" s="1"/>
      <c r="AJ657" s="1"/>
      <c r="AK657" s="1"/>
      <c r="AL657" s="1"/>
      <c r="AM657" s="1"/>
    </row>
    <row r="658" spans="1:39" ht="14.25" customHeight="1" x14ac:dyDescent="0.55000000000000004">
      <c r="A658" s="12">
        <v>657</v>
      </c>
      <c r="B658" s="1" t="s">
        <v>19</v>
      </c>
      <c r="C658" s="1" t="s">
        <v>173</v>
      </c>
      <c r="D658" s="1" t="s">
        <v>174</v>
      </c>
      <c r="E658" s="1" t="s">
        <v>22</v>
      </c>
      <c r="F658" s="12" t="s">
        <v>2904</v>
      </c>
      <c r="G658" s="2">
        <v>42530</v>
      </c>
      <c r="H658" s="12">
        <v>2016</v>
      </c>
      <c r="I658" s="12">
        <v>6</v>
      </c>
      <c r="J658" s="12" t="str">
        <f t="shared" si="0"/>
        <v>2 - Summer</v>
      </c>
      <c r="K658" s="1"/>
      <c r="L658" s="1"/>
      <c r="M658" s="1"/>
      <c r="N658" s="12" t="s">
        <v>2702</v>
      </c>
      <c r="O658" s="1" t="s">
        <v>179</v>
      </c>
      <c r="P658" s="1"/>
      <c r="Q658" s="1"/>
      <c r="R658" s="1"/>
      <c r="S658" s="1"/>
      <c r="T658" s="1"/>
      <c r="U658" s="1"/>
      <c r="V658" s="1"/>
      <c r="W658" s="1"/>
      <c r="X658" s="1"/>
      <c r="Y658" s="13">
        <v>28.812773001</v>
      </c>
      <c r="Z658" s="13">
        <v>-82.765248999999997</v>
      </c>
      <c r="AA658" s="1"/>
      <c r="AB658" s="1"/>
      <c r="AC658" s="1"/>
      <c r="AD658" s="1"/>
      <c r="AE658" s="1"/>
      <c r="AF658" s="1"/>
      <c r="AG658" s="1"/>
      <c r="AH658" s="1"/>
      <c r="AI658" s="1"/>
      <c r="AJ658" s="1"/>
      <c r="AK658" s="1"/>
      <c r="AL658" s="1"/>
      <c r="AM658" s="1"/>
    </row>
    <row r="659" spans="1:39" ht="14.25" customHeight="1" x14ac:dyDescent="0.55000000000000004">
      <c r="A659" s="12">
        <v>658</v>
      </c>
      <c r="B659" s="1" t="s">
        <v>19</v>
      </c>
      <c r="C659" s="1" t="s">
        <v>173</v>
      </c>
      <c r="D659" s="1" t="s">
        <v>174</v>
      </c>
      <c r="E659" s="1" t="s">
        <v>22</v>
      </c>
      <c r="F659" s="12" t="s">
        <v>2904</v>
      </c>
      <c r="G659" s="2">
        <v>42530</v>
      </c>
      <c r="H659" s="12">
        <v>2016</v>
      </c>
      <c r="I659" s="12">
        <v>6</v>
      </c>
      <c r="J659" s="12" t="str">
        <f t="shared" si="0"/>
        <v>2 - Summer</v>
      </c>
      <c r="K659" s="1"/>
      <c r="L659" s="1"/>
      <c r="M659" s="1"/>
      <c r="N659" s="12" t="s">
        <v>2703</v>
      </c>
      <c r="O659" s="1" t="s">
        <v>179</v>
      </c>
      <c r="P659" s="1"/>
      <c r="Q659" s="1"/>
      <c r="R659" s="1"/>
      <c r="S659" s="1"/>
      <c r="T659" s="1"/>
      <c r="U659" s="1"/>
      <c r="V659" s="1"/>
      <c r="W659" s="1"/>
      <c r="X659" s="1"/>
      <c r="Y659" s="13">
        <v>28.812957000000001</v>
      </c>
      <c r="Z659" s="13">
        <v>-82.765239000999898</v>
      </c>
      <c r="AA659" s="1"/>
      <c r="AB659" s="1"/>
      <c r="AC659" s="1"/>
      <c r="AD659" s="1"/>
      <c r="AE659" s="1"/>
      <c r="AF659" s="1"/>
      <c r="AG659" s="1"/>
      <c r="AH659" s="1"/>
      <c r="AI659" s="1"/>
      <c r="AJ659" s="1"/>
      <c r="AK659" s="1"/>
      <c r="AL659" s="1"/>
      <c r="AM659" s="1"/>
    </row>
    <row r="660" spans="1:39" ht="14.25" customHeight="1" x14ac:dyDescent="0.55000000000000004">
      <c r="A660" s="12">
        <v>659</v>
      </c>
      <c r="B660" s="1" t="s">
        <v>19</v>
      </c>
      <c r="C660" s="1" t="s">
        <v>173</v>
      </c>
      <c r="D660" s="1" t="s">
        <v>174</v>
      </c>
      <c r="E660" s="1" t="s">
        <v>22</v>
      </c>
      <c r="F660" s="12" t="s">
        <v>2904</v>
      </c>
      <c r="G660" s="2">
        <v>42530</v>
      </c>
      <c r="H660" s="12">
        <v>2016</v>
      </c>
      <c r="I660" s="12">
        <v>6</v>
      </c>
      <c r="J660" s="12" t="str">
        <f t="shared" si="0"/>
        <v>2 - Summer</v>
      </c>
      <c r="K660" s="1"/>
      <c r="L660" s="1"/>
      <c r="M660" s="1"/>
      <c r="N660" s="12" t="s">
        <v>2704</v>
      </c>
      <c r="O660" s="1" t="s">
        <v>179</v>
      </c>
      <c r="P660" s="1"/>
      <c r="Q660" s="1"/>
      <c r="R660" s="1"/>
      <c r="S660" s="1"/>
      <c r="T660" s="1"/>
      <c r="U660" s="1"/>
      <c r="V660" s="1"/>
      <c r="W660" s="1"/>
      <c r="X660" s="1"/>
      <c r="Y660" s="13">
        <v>28.816636999</v>
      </c>
      <c r="Z660" s="13">
        <v>-82.764231999999893</v>
      </c>
      <c r="AA660" s="1"/>
      <c r="AB660" s="1"/>
      <c r="AC660" s="1"/>
      <c r="AD660" s="1"/>
      <c r="AE660" s="1"/>
      <c r="AF660" s="1"/>
      <c r="AG660" s="1"/>
      <c r="AH660" s="1"/>
      <c r="AI660" s="1"/>
      <c r="AJ660" s="1"/>
      <c r="AK660" s="1"/>
      <c r="AL660" s="1"/>
      <c r="AM660" s="1"/>
    </row>
    <row r="661" spans="1:39" ht="14.25" customHeight="1" x14ac:dyDescent="0.55000000000000004">
      <c r="A661" s="12">
        <v>660</v>
      </c>
      <c r="B661" s="1" t="s">
        <v>19</v>
      </c>
      <c r="C661" s="1" t="s">
        <v>173</v>
      </c>
      <c r="D661" s="1" t="s">
        <v>174</v>
      </c>
      <c r="E661" s="1" t="s">
        <v>22</v>
      </c>
      <c r="F661" s="12" t="s">
        <v>2904</v>
      </c>
      <c r="G661" s="2">
        <v>42530</v>
      </c>
      <c r="H661" s="12">
        <v>2016</v>
      </c>
      <c r="I661" s="12">
        <v>6</v>
      </c>
      <c r="J661" s="12" t="str">
        <f t="shared" si="0"/>
        <v>2 - Summer</v>
      </c>
      <c r="K661" s="1"/>
      <c r="L661" s="1"/>
      <c r="M661" s="1"/>
      <c r="N661" s="12" t="s">
        <v>2911</v>
      </c>
      <c r="O661" s="1" t="s">
        <v>179</v>
      </c>
      <c r="P661" s="1"/>
      <c r="Q661" s="1"/>
      <c r="R661" s="1"/>
      <c r="S661" s="1"/>
      <c r="T661" s="1"/>
      <c r="U661" s="1"/>
      <c r="V661" s="1"/>
      <c r="W661" s="1"/>
      <c r="X661" s="1"/>
      <c r="Y661" s="13">
        <v>28.812173000000001</v>
      </c>
      <c r="Z661" s="13">
        <v>-82.772340001000003</v>
      </c>
      <c r="AA661" s="1"/>
      <c r="AB661" s="1"/>
      <c r="AC661" s="1"/>
      <c r="AD661" s="1"/>
      <c r="AE661" s="1"/>
      <c r="AF661" s="1"/>
      <c r="AG661" s="1"/>
      <c r="AH661" s="1"/>
      <c r="AI661" s="1"/>
      <c r="AJ661" s="1"/>
      <c r="AK661" s="1"/>
      <c r="AL661" s="1"/>
      <c r="AM661" s="1"/>
    </row>
    <row r="662" spans="1:39" ht="14.25" customHeight="1" x14ac:dyDescent="0.55000000000000004">
      <c r="A662" s="12">
        <v>661</v>
      </c>
      <c r="B662" s="1" t="s">
        <v>19</v>
      </c>
      <c r="C662" s="1" t="s">
        <v>173</v>
      </c>
      <c r="D662" s="1" t="s">
        <v>174</v>
      </c>
      <c r="E662" s="1" t="s">
        <v>22</v>
      </c>
      <c r="F662" s="12" t="s">
        <v>2904</v>
      </c>
      <c r="G662" s="2">
        <v>42530</v>
      </c>
      <c r="H662" s="12">
        <v>2016</v>
      </c>
      <c r="I662" s="12">
        <v>6</v>
      </c>
      <c r="J662" s="12" t="str">
        <f t="shared" si="0"/>
        <v>2 - Summer</v>
      </c>
      <c r="K662" s="1"/>
      <c r="L662" s="1"/>
      <c r="M662" s="1"/>
      <c r="N662" s="12" t="s">
        <v>2911</v>
      </c>
      <c r="O662" s="1" t="s">
        <v>179</v>
      </c>
      <c r="P662" s="1"/>
      <c r="Q662" s="1"/>
      <c r="R662" s="1"/>
      <c r="S662" s="1"/>
      <c r="T662" s="1"/>
      <c r="U662" s="1"/>
      <c r="V662" s="1"/>
      <c r="W662" s="1"/>
      <c r="X662" s="1"/>
      <c r="Y662" s="13">
        <v>28.812035000000002</v>
      </c>
      <c r="Z662" s="13">
        <v>-82.772396999999998</v>
      </c>
      <c r="AA662" s="1"/>
      <c r="AB662" s="1"/>
      <c r="AC662" s="1"/>
      <c r="AD662" s="1"/>
      <c r="AE662" s="1"/>
      <c r="AF662" s="1"/>
      <c r="AG662" s="1"/>
      <c r="AH662" s="1"/>
      <c r="AI662" s="1"/>
      <c r="AJ662" s="1"/>
      <c r="AK662" s="1"/>
      <c r="AL662" s="1"/>
      <c r="AM662" s="1"/>
    </row>
    <row r="663" spans="1:39" ht="14.25" customHeight="1" x14ac:dyDescent="0.55000000000000004">
      <c r="A663" s="12">
        <v>662</v>
      </c>
      <c r="B663" s="1" t="s">
        <v>19</v>
      </c>
      <c r="C663" s="1" t="s">
        <v>173</v>
      </c>
      <c r="D663" s="1" t="s">
        <v>174</v>
      </c>
      <c r="E663" s="1" t="s">
        <v>22</v>
      </c>
      <c r="F663" s="12" t="s">
        <v>2904</v>
      </c>
      <c r="G663" s="2">
        <v>42530</v>
      </c>
      <c r="H663" s="12">
        <v>2016</v>
      </c>
      <c r="I663" s="12">
        <v>6</v>
      </c>
      <c r="J663" s="12" t="str">
        <f t="shared" si="0"/>
        <v>2 - Summer</v>
      </c>
      <c r="K663" s="1"/>
      <c r="L663" s="1"/>
      <c r="M663" s="1"/>
      <c r="N663" s="12" t="s">
        <v>2911</v>
      </c>
      <c r="O663" s="1" t="s">
        <v>179</v>
      </c>
      <c r="P663" s="1"/>
      <c r="Q663" s="1"/>
      <c r="R663" s="1"/>
      <c r="S663" s="1"/>
      <c r="T663" s="1"/>
      <c r="U663" s="1"/>
      <c r="V663" s="1"/>
      <c r="W663" s="1"/>
      <c r="X663" s="1"/>
      <c r="Y663" s="13">
        <v>28.812031999999999</v>
      </c>
      <c r="Z663" s="13">
        <v>-82.772392999999994</v>
      </c>
      <c r="AA663" s="1"/>
      <c r="AB663" s="1"/>
      <c r="AC663" s="1"/>
      <c r="AD663" s="1"/>
      <c r="AE663" s="1"/>
      <c r="AF663" s="1"/>
      <c r="AG663" s="1"/>
      <c r="AH663" s="1"/>
      <c r="AI663" s="1"/>
      <c r="AJ663" s="1"/>
      <c r="AK663" s="1"/>
      <c r="AL663" s="1"/>
      <c r="AM663" s="1"/>
    </row>
    <row r="664" spans="1:39" ht="14.25" customHeight="1" x14ac:dyDescent="0.55000000000000004">
      <c r="A664" s="12">
        <v>663</v>
      </c>
      <c r="B664" s="1" t="s">
        <v>19</v>
      </c>
      <c r="C664" s="1" t="s">
        <v>173</v>
      </c>
      <c r="D664" s="1" t="s">
        <v>174</v>
      </c>
      <c r="E664" s="1" t="s">
        <v>22</v>
      </c>
      <c r="F664" s="12" t="s">
        <v>2904</v>
      </c>
      <c r="G664" s="2">
        <v>42530</v>
      </c>
      <c r="H664" s="12">
        <v>2016</v>
      </c>
      <c r="I664" s="12">
        <v>6</v>
      </c>
      <c r="J664" s="12" t="str">
        <f t="shared" si="0"/>
        <v>2 - Summer</v>
      </c>
      <c r="K664" s="1"/>
      <c r="L664" s="1"/>
      <c r="M664" s="1"/>
      <c r="N664" s="12" t="s">
        <v>2912</v>
      </c>
      <c r="O664" s="1" t="s">
        <v>179</v>
      </c>
      <c r="P664" s="1"/>
      <c r="Q664" s="1"/>
      <c r="R664" s="1"/>
      <c r="S664" s="1"/>
      <c r="T664" s="1"/>
      <c r="U664" s="1"/>
      <c r="V664" s="1"/>
      <c r="W664" s="1"/>
      <c r="X664" s="1"/>
      <c r="Y664" s="13">
        <v>28.812156000000101</v>
      </c>
      <c r="Z664" s="13">
        <v>-82.772627001000004</v>
      </c>
      <c r="AA664" s="1"/>
      <c r="AB664" s="1"/>
      <c r="AC664" s="1"/>
      <c r="AD664" s="1"/>
      <c r="AE664" s="1"/>
      <c r="AF664" s="1"/>
      <c r="AG664" s="1"/>
      <c r="AH664" s="1"/>
      <c r="AI664" s="1"/>
      <c r="AJ664" s="1"/>
      <c r="AK664" s="1"/>
      <c r="AL664" s="1"/>
      <c r="AM664" s="1"/>
    </row>
    <row r="665" spans="1:39" ht="14.25" customHeight="1" x14ac:dyDescent="0.55000000000000004">
      <c r="A665" s="12">
        <v>664</v>
      </c>
      <c r="B665" s="1" t="s">
        <v>19</v>
      </c>
      <c r="C665" s="1" t="s">
        <v>173</v>
      </c>
      <c r="D665" s="1" t="s">
        <v>174</v>
      </c>
      <c r="E665" s="1" t="s">
        <v>22</v>
      </c>
      <c r="F665" s="12" t="s">
        <v>2904</v>
      </c>
      <c r="G665" s="2">
        <v>42530</v>
      </c>
      <c r="H665" s="12">
        <v>2016</v>
      </c>
      <c r="I665" s="12">
        <v>6</v>
      </c>
      <c r="J665" s="12" t="str">
        <f t="shared" si="0"/>
        <v>2 - Summer</v>
      </c>
      <c r="K665" s="1"/>
      <c r="L665" s="1"/>
      <c r="M665" s="1"/>
      <c r="N665" s="12" t="s">
        <v>2708</v>
      </c>
      <c r="O665" s="1" t="s">
        <v>179</v>
      </c>
      <c r="P665" s="1"/>
      <c r="Q665" s="1"/>
      <c r="R665" s="1"/>
      <c r="S665" s="1"/>
      <c r="T665" s="1"/>
      <c r="U665" s="1"/>
      <c r="V665" s="1"/>
      <c r="W665" s="1"/>
      <c r="X665" s="1"/>
      <c r="Y665" s="13">
        <v>28.870508999999998</v>
      </c>
      <c r="Z665" s="13">
        <v>-82.756625998999894</v>
      </c>
      <c r="AA665" s="1"/>
      <c r="AB665" s="1"/>
      <c r="AC665" s="1"/>
      <c r="AD665" s="1"/>
      <c r="AE665" s="1"/>
      <c r="AF665" s="1"/>
      <c r="AG665" s="1"/>
      <c r="AH665" s="1"/>
      <c r="AI665" s="1"/>
      <c r="AJ665" s="1"/>
      <c r="AK665" s="1"/>
      <c r="AL665" s="1"/>
      <c r="AM665" s="1"/>
    </row>
    <row r="666" spans="1:39" ht="14.25" customHeight="1" x14ac:dyDescent="0.55000000000000004">
      <c r="A666" s="12">
        <v>665</v>
      </c>
      <c r="B666" s="1" t="s">
        <v>19</v>
      </c>
      <c r="C666" s="1" t="s">
        <v>173</v>
      </c>
      <c r="D666" s="1" t="s">
        <v>174</v>
      </c>
      <c r="E666" s="1" t="s">
        <v>22</v>
      </c>
      <c r="F666" s="12" t="s">
        <v>2913</v>
      </c>
      <c r="G666" s="2">
        <v>42536</v>
      </c>
      <c r="H666" s="12">
        <v>2016</v>
      </c>
      <c r="I666" s="12">
        <v>6</v>
      </c>
      <c r="J666" s="12" t="str">
        <f t="shared" si="0"/>
        <v>2 - Summer</v>
      </c>
      <c r="K666" s="1"/>
      <c r="L666" s="1"/>
      <c r="M666" s="1"/>
      <c r="N666" s="12" t="s">
        <v>2914</v>
      </c>
      <c r="O666" s="1" t="s">
        <v>179</v>
      </c>
      <c r="P666" s="1"/>
      <c r="Q666" s="1"/>
      <c r="R666" s="1"/>
      <c r="S666" s="1"/>
      <c r="T666" s="1"/>
      <c r="U666" s="1"/>
      <c r="V666" s="1"/>
      <c r="W666" s="1"/>
      <c r="X666" s="1"/>
      <c r="Y666" s="13">
        <v>28.8511330000001</v>
      </c>
      <c r="Z666" s="13">
        <v>-82.743685999999997</v>
      </c>
      <c r="AA666" s="1"/>
      <c r="AB666" s="1"/>
      <c r="AC666" s="1"/>
      <c r="AD666" s="1"/>
      <c r="AE666" s="1"/>
      <c r="AF666" s="1"/>
      <c r="AG666" s="1"/>
      <c r="AH666" s="1"/>
      <c r="AI666" s="1"/>
      <c r="AJ666" s="1"/>
      <c r="AK666" s="1"/>
      <c r="AL666" s="1"/>
      <c r="AM666" s="1"/>
    </row>
    <row r="667" spans="1:39" ht="14.25" customHeight="1" x14ac:dyDescent="0.55000000000000004">
      <c r="A667" s="12">
        <v>666</v>
      </c>
      <c r="B667" s="1" t="s">
        <v>19</v>
      </c>
      <c r="C667" s="1" t="s">
        <v>921</v>
      </c>
      <c r="D667" s="1" t="s">
        <v>174</v>
      </c>
      <c r="E667" s="1" t="s">
        <v>22</v>
      </c>
      <c r="F667" s="12" t="s">
        <v>2915</v>
      </c>
      <c r="G667" s="2">
        <v>42545</v>
      </c>
      <c r="H667" s="12">
        <v>2016</v>
      </c>
      <c r="I667" s="12">
        <v>6</v>
      </c>
      <c r="J667" s="12" t="str">
        <f t="shared" si="0"/>
        <v>2 - Summer</v>
      </c>
      <c r="K667" s="1"/>
      <c r="L667" s="1"/>
      <c r="M667" s="1"/>
      <c r="N667" s="12" t="s">
        <v>2916</v>
      </c>
      <c r="O667" s="1" t="s">
        <v>179</v>
      </c>
      <c r="P667" s="1"/>
      <c r="Q667" s="1"/>
      <c r="R667" s="1"/>
      <c r="S667" s="1"/>
      <c r="T667" s="1"/>
      <c r="U667" s="1"/>
      <c r="V667" s="1"/>
      <c r="W667" s="1"/>
      <c r="X667" s="1"/>
      <c r="Y667" s="13">
        <v>28.853247000000099</v>
      </c>
      <c r="Z667" s="13">
        <v>-82.745068999999901</v>
      </c>
      <c r="AA667" s="1"/>
      <c r="AB667" s="1"/>
      <c r="AC667" s="1"/>
      <c r="AD667" s="1"/>
      <c r="AE667" s="1"/>
      <c r="AF667" s="1"/>
      <c r="AG667" s="1"/>
      <c r="AH667" s="1"/>
      <c r="AI667" s="1"/>
      <c r="AJ667" s="1"/>
      <c r="AK667" s="1"/>
      <c r="AL667" s="1"/>
      <c r="AM667" s="1"/>
    </row>
    <row r="668" spans="1:39" ht="14.25" customHeight="1" x14ac:dyDescent="0.55000000000000004">
      <c r="A668" s="12">
        <v>667</v>
      </c>
      <c r="B668" s="1" t="s">
        <v>19</v>
      </c>
      <c r="C668" s="1" t="s">
        <v>921</v>
      </c>
      <c r="D668" s="1" t="s">
        <v>174</v>
      </c>
      <c r="E668" s="1" t="s">
        <v>22</v>
      </c>
      <c r="F668" s="12" t="s">
        <v>2915</v>
      </c>
      <c r="G668" s="2">
        <v>42545</v>
      </c>
      <c r="H668" s="12">
        <v>2016</v>
      </c>
      <c r="I668" s="12">
        <v>6</v>
      </c>
      <c r="J668" s="12" t="str">
        <f t="shared" si="0"/>
        <v>2 - Summer</v>
      </c>
      <c r="K668" s="1"/>
      <c r="L668" s="1"/>
      <c r="M668" s="1"/>
      <c r="N668" s="12" t="s">
        <v>2917</v>
      </c>
      <c r="O668" s="1" t="s">
        <v>179</v>
      </c>
      <c r="P668" s="1"/>
      <c r="Q668" s="1"/>
      <c r="R668" s="1"/>
      <c r="S668" s="1"/>
      <c r="T668" s="1"/>
      <c r="U668" s="1"/>
      <c r="V668" s="1"/>
      <c r="W668" s="1"/>
      <c r="X668" s="1"/>
      <c r="Y668" s="13">
        <v>28.851038001000099</v>
      </c>
      <c r="Z668" s="13">
        <v>-82.743814</v>
      </c>
      <c r="AA668" s="1"/>
      <c r="AB668" s="1"/>
      <c r="AC668" s="1"/>
      <c r="AD668" s="1"/>
      <c r="AE668" s="1"/>
      <c r="AF668" s="1"/>
      <c r="AG668" s="1"/>
      <c r="AH668" s="1"/>
      <c r="AI668" s="1"/>
      <c r="AJ668" s="1"/>
      <c r="AK668" s="1"/>
      <c r="AL668" s="1"/>
      <c r="AM668" s="1"/>
    </row>
    <row r="669" spans="1:39" ht="14.25" customHeight="1" x14ac:dyDescent="0.55000000000000004">
      <c r="A669" s="12">
        <v>668</v>
      </c>
      <c r="B669" s="1" t="s">
        <v>19</v>
      </c>
      <c r="C669" s="1" t="s">
        <v>921</v>
      </c>
      <c r="D669" s="1" t="s">
        <v>174</v>
      </c>
      <c r="E669" s="1" t="s">
        <v>22</v>
      </c>
      <c r="F669" s="12" t="s">
        <v>2915</v>
      </c>
      <c r="G669" s="2">
        <v>42545</v>
      </c>
      <c r="H669" s="12">
        <v>2016</v>
      </c>
      <c r="I669" s="12">
        <v>6</v>
      </c>
      <c r="J669" s="12" t="str">
        <f t="shared" si="0"/>
        <v>2 - Summer</v>
      </c>
      <c r="K669" s="1"/>
      <c r="L669" s="1"/>
      <c r="M669" s="1"/>
      <c r="N669" s="12" t="s">
        <v>2917</v>
      </c>
      <c r="O669" s="1" t="s">
        <v>179</v>
      </c>
      <c r="P669" s="1"/>
      <c r="Q669" s="1"/>
      <c r="R669" s="1"/>
      <c r="S669" s="1"/>
      <c r="T669" s="1"/>
      <c r="U669" s="1"/>
      <c r="V669" s="1"/>
      <c r="W669" s="1"/>
      <c r="X669" s="1"/>
      <c r="Y669" s="13">
        <v>28.8508180000001</v>
      </c>
      <c r="Z669" s="13">
        <v>-82.744011999999898</v>
      </c>
      <c r="AA669" s="1"/>
      <c r="AB669" s="1"/>
      <c r="AC669" s="1"/>
      <c r="AD669" s="1"/>
      <c r="AE669" s="1"/>
      <c r="AF669" s="1"/>
      <c r="AG669" s="1"/>
      <c r="AH669" s="1"/>
      <c r="AI669" s="1"/>
      <c r="AJ669" s="1"/>
      <c r="AK669" s="1"/>
      <c r="AL669" s="1"/>
      <c r="AM669" s="1"/>
    </row>
    <row r="670" spans="1:39" ht="14.25" customHeight="1" x14ac:dyDescent="0.55000000000000004">
      <c r="A670" s="12">
        <v>669</v>
      </c>
      <c r="B670" s="1" t="s">
        <v>19</v>
      </c>
      <c r="C670" s="1" t="s">
        <v>921</v>
      </c>
      <c r="D670" s="1" t="s">
        <v>174</v>
      </c>
      <c r="E670" s="1" t="s">
        <v>22</v>
      </c>
      <c r="F670" s="12" t="s">
        <v>2915</v>
      </c>
      <c r="G670" s="2">
        <v>42545</v>
      </c>
      <c r="H670" s="12">
        <v>2016</v>
      </c>
      <c r="I670" s="12">
        <v>6</v>
      </c>
      <c r="J670" s="12" t="str">
        <f t="shared" si="0"/>
        <v>2 - Summer</v>
      </c>
      <c r="K670" s="1"/>
      <c r="L670" s="1"/>
      <c r="M670" s="1"/>
      <c r="N670" s="12" t="s">
        <v>2908</v>
      </c>
      <c r="O670" s="1" t="s">
        <v>179</v>
      </c>
      <c r="P670" s="1"/>
      <c r="Q670" s="1"/>
      <c r="R670" s="1"/>
      <c r="S670" s="1"/>
      <c r="T670" s="1"/>
      <c r="U670" s="1"/>
      <c r="V670" s="1"/>
      <c r="W670" s="1"/>
      <c r="X670" s="1"/>
      <c r="Y670" s="13">
        <v>28.849968001000001</v>
      </c>
      <c r="Z670" s="13">
        <v>-82.745131999999998</v>
      </c>
      <c r="AA670" s="1"/>
      <c r="AB670" s="1"/>
      <c r="AC670" s="1"/>
      <c r="AD670" s="1"/>
      <c r="AE670" s="1"/>
      <c r="AF670" s="1"/>
      <c r="AG670" s="1"/>
      <c r="AH670" s="1"/>
      <c r="AI670" s="1"/>
      <c r="AJ670" s="1"/>
      <c r="AK670" s="1"/>
      <c r="AL670" s="1"/>
      <c r="AM670" s="1"/>
    </row>
    <row r="671" spans="1:39" ht="14.25" customHeight="1" x14ac:dyDescent="0.55000000000000004">
      <c r="A671" s="12">
        <v>670</v>
      </c>
      <c r="B671" s="1" t="s">
        <v>19</v>
      </c>
      <c r="C671" s="1" t="s">
        <v>921</v>
      </c>
      <c r="D671" s="1" t="s">
        <v>174</v>
      </c>
      <c r="E671" s="1" t="s">
        <v>22</v>
      </c>
      <c r="F671" s="12" t="s">
        <v>2915</v>
      </c>
      <c r="G671" s="2">
        <v>42545</v>
      </c>
      <c r="H671" s="12">
        <v>2016</v>
      </c>
      <c r="I671" s="12">
        <v>6</v>
      </c>
      <c r="J671" s="12" t="str">
        <f t="shared" si="0"/>
        <v>2 - Summer</v>
      </c>
      <c r="K671" s="1"/>
      <c r="L671" s="1"/>
      <c r="M671" s="1"/>
      <c r="N671" s="12" t="s">
        <v>2889</v>
      </c>
      <c r="O671" s="1" t="s">
        <v>179</v>
      </c>
      <c r="P671" s="1"/>
      <c r="Q671" s="1"/>
      <c r="R671" s="1"/>
      <c r="S671" s="1"/>
      <c r="T671" s="1"/>
      <c r="U671" s="1"/>
      <c r="V671" s="1"/>
      <c r="W671" s="1"/>
      <c r="X671" s="1"/>
      <c r="Y671" s="13">
        <v>28.848690001000101</v>
      </c>
      <c r="Z671" s="13">
        <v>-82.746364999999997</v>
      </c>
      <c r="AA671" s="1"/>
      <c r="AB671" s="1"/>
      <c r="AC671" s="1"/>
      <c r="AD671" s="1"/>
      <c r="AE671" s="1"/>
      <c r="AF671" s="1"/>
      <c r="AG671" s="1"/>
      <c r="AH671" s="1"/>
      <c r="AI671" s="1"/>
      <c r="AJ671" s="1"/>
      <c r="AK671" s="1"/>
      <c r="AL671" s="1"/>
      <c r="AM671" s="1"/>
    </row>
    <row r="672" spans="1:39" ht="14.25" customHeight="1" x14ac:dyDescent="0.55000000000000004">
      <c r="A672" s="12">
        <v>671</v>
      </c>
      <c r="B672" s="1" t="s">
        <v>19</v>
      </c>
      <c r="C672" s="1" t="s">
        <v>921</v>
      </c>
      <c r="D672" s="1" t="s">
        <v>174</v>
      </c>
      <c r="E672" s="1" t="s">
        <v>22</v>
      </c>
      <c r="F672" s="12" t="s">
        <v>2915</v>
      </c>
      <c r="G672" s="2">
        <v>42545</v>
      </c>
      <c r="H672" s="12">
        <v>2016</v>
      </c>
      <c r="I672" s="12">
        <v>6</v>
      </c>
      <c r="J672" s="12" t="str">
        <f t="shared" si="0"/>
        <v>2 - Summer</v>
      </c>
      <c r="K672" s="1"/>
      <c r="L672" s="1"/>
      <c r="M672" s="1"/>
      <c r="N672" s="12" t="s">
        <v>2871</v>
      </c>
      <c r="O672" s="1" t="s">
        <v>156</v>
      </c>
      <c r="P672" s="1"/>
      <c r="Q672" s="1"/>
      <c r="R672" s="1"/>
      <c r="S672" s="1"/>
      <c r="T672" s="1"/>
      <c r="U672" s="1"/>
      <c r="V672" s="1"/>
      <c r="W672" s="1"/>
      <c r="X672" s="1"/>
      <c r="Y672" s="13">
        <v>28.843622</v>
      </c>
      <c r="Z672" s="13">
        <v>-82.782962999999896</v>
      </c>
      <c r="AA672" s="1"/>
      <c r="AB672" s="1"/>
      <c r="AC672" s="1"/>
      <c r="AD672" s="1"/>
      <c r="AE672" s="1"/>
      <c r="AF672" s="1"/>
      <c r="AG672" s="1"/>
      <c r="AH672" s="1"/>
      <c r="AI672" s="1"/>
      <c r="AJ672" s="1"/>
      <c r="AK672" s="1"/>
      <c r="AL672" s="1"/>
      <c r="AM672" s="1"/>
    </row>
    <row r="673" spans="1:39" ht="14.25" customHeight="1" x14ac:dyDescent="0.55000000000000004">
      <c r="A673" s="12">
        <v>672</v>
      </c>
      <c r="B673" s="1" t="s">
        <v>19</v>
      </c>
      <c r="C673" s="1" t="s">
        <v>921</v>
      </c>
      <c r="D673" s="1" t="s">
        <v>174</v>
      </c>
      <c r="E673" s="1" t="s">
        <v>22</v>
      </c>
      <c r="F673" s="12" t="s">
        <v>2915</v>
      </c>
      <c r="G673" s="2">
        <v>42545</v>
      </c>
      <c r="H673" s="12">
        <v>2016</v>
      </c>
      <c r="I673" s="12">
        <v>6</v>
      </c>
      <c r="J673" s="12" t="str">
        <f t="shared" si="0"/>
        <v>2 - Summer</v>
      </c>
      <c r="K673" s="1"/>
      <c r="L673" s="1"/>
      <c r="M673" s="1"/>
      <c r="N673" s="12" t="s">
        <v>2843</v>
      </c>
      <c r="O673" s="1" t="s">
        <v>179</v>
      </c>
      <c r="P673" s="1"/>
      <c r="Q673" s="1"/>
      <c r="R673" s="1"/>
      <c r="S673" s="1"/>
      <c r="T673" s="1"/>
      <c r="U673" s="1"/>
      <c r="V673" s="1"/>
      <c r="W673" s="1"/>
      <c r="X673" s="1"/>
      <c r="Y673" s="13">
        <v>28.830763000000001</v>
      </c>
      <c r="Z673" s="13">
        <v>-82.777878000000001</v>
      </c>
      <c r="AA673" s="1"/>
      <c r="AB673" s="1"/>
      <c r="AC673" s="1"/>
      <c r="AD673" s="1"/>
      <c r="AE673" s="1"/>
      <c r="AF673" s="1"/>
      <c r="AG673" s="1"/>
      <c r="AH673" s="1"/>
      <c r="AI673" s="1"/>
      <c r="AJ673" s="1"/>
      <c r="AK673" s="1"/>
      <c r="AL673" s="1"/>
      <c r="AM673" s="1"/>
    </row>
    <row r="674" spans="1:39" ht="14.25" customHeight="1" x14ac:dyDescent="0.55000000000000004">
      <c r="A674" s="12">
        <v>673</v>
      </c>
      <c r="B674" s="1" t="s">
        <v>19</v>
      </c>
      <c r="C674" s="1" t="s">
        <v>921</v>
      </c>
      <c r="D674" s="1" t="s">
        <v>174</v>
      </c>
      <c r="E674" s="1" t="s">
        <v>22</v>
      </c>
      <c r="F674" s="12" t="s">
        <v>2915</v>
      </c>
      <c r="G674" s="2">
        <v>42545</v>
      </c>
      <c r="H674" s="12">
        <v>2016</v>
      </c>
      <c r="I674" s="12">
        <v>6</v>
      </c>
      <c r="J674" s="12" t="str">
        <f t="shared" si="0"/>
        <v>2 - Summer</v>
      </c>
      <c r="K674" s="1"/>
      <c r="L674" s="1"/>
      <c r="M674" s="1"/>
      <c r="N674" s="12" t="s">
        <v>2918</v>
      </c>
      <c r="O674" s="1" t="s">
        <v>156</v>
      </c>
      <c r="P674" s="1"/>
      <c r="Q674" s="1"/>
      <c r="R674" s="1"/>
      <c r="S674" s="1"/>
      <c r="T674" s="1"/>
      <c r="U674" s="1"/>
      <c r="V674" s="1"/>
      <c r="W674" s="1"/>
      <c r="X674" s="1"/>
      <c r="Y674" s="13">
        <v>28.779663999</v>
      </c>
      <c r="Z674" s="13">
        <v>-82.769059999999996</v>
      </c>
      <c r="AA674" s="1"/>
      <c r="AB674" s="1"/>
      <c r="AC674" s="1"/>
      <c r="AD674" s="1"/>
      <c r="AE674" s="1"/>
      <c r="AF674" s="1"/>
      <c r="AG674" s="1"/>
      <c r="AH674" s="1"/>
      <c r="AI674" s="1"/>
      <c r="AJ674" s="1"/>
      <c r="AK674" s="1"/>
      <c r="AL674" s="1"/>
      <c r="AM674" s="1"/>
    </row>
    <row r="675" spans="1:39" ht="14.25" customHeight="1" x14ac:dyDescent="0.55000000000000004">
      <c r="A675" s="12">
        <v>674</v>
      </c>
      <c r="B675" s="1" t="s">
        <v>19</v>
      </c>
      <c r="C675" s="1" t="s">
        <v>921</v>
      </c>
      <c r="D675" s="1" t="s">
        <v>174</v>
      </c>
      <c r="E675" s="1" t="s">
        <v>22</v>
      </c>
      <c r="F675" s="12" t="s">
        <v>2915</v>
      </c>
      <c r="G675" s="2">
        <v>42545</v>
      </c>
      <c r="H675" s="12">
        <v>2016</v>
      </c>
      <c r="I675" s="12">
        <v>6</v>
      </c>
      <c r="J675" s="12" t="str">
        <f t="shared" si="0"/>
        <v>2 - Summer</v>
      </c>
      <c r="K675" s="1"/>
      <c r="L675" s="1"/>
      <c r="M675" s="1"/>
      <c r="N675" s="12" t="s">
        <v>2919</v>
      </c>
      <c r="O675" s="1" t="s">
        <v>179</v>
      </c>
      <c r="P675" s="1"/>
      <c r="Q675" s="1"/>
      <c r="R675" s="1"/>
      <c r="S675" s="1"/>
      <c r="T675" s="1"/>
      <c r="U675" s="1"/>
      <c r="V675" s="1"/>
      <c r="W675" s="1"/>
      <c r="X675" s="1"/>
      <c r="Y675" s="13">
        <v>28.7791179990001</v>
      </c>
      <c r="Z675" s="13">
        <v>-82.769555001000001</v>
      </c>
      <c r="AA675" s="1"/>
      <c r="AB675" s="1"/>
      <c r="AC675" s="1"/>
      <c r="AD675" s="1"/>
      <c r="AE675" s="1"/>
      <c r="AF675" s="1"/>
      <c r="AG675" s="1"/>
      <c r="AH675" s="1"/>
      <c r="AI675" s="1"/>
      <c r="AJ675" s="1"/>
      <c r="AK675" s="1"/>
      <c r="AL675" s="1"/>
      <c r="AM675" s="1"/>
    </row>
    <row r="676" spans="1:39" ht="14.25" customHeight="1" x14ac:dyDescent="0.55000000000000004">
      <c r="A676" s="12">
        <v>675</v>
      </c>
      <c r="B676" s="1" t="s">
        <v>19</v>
      </c>
      <c r="C676" s="1" t="s">
        <v>921</v>
      </c>
      <c r="D676" s="1" t="s">
        <v>174</v>
      </c>
      <c r="E676" s="1" t="s">
        <v>22</v>
      </c>
      <c r="F676" s="12" t="s">
        <v>2915</v>
      </c>
      <c r="G676" s="2">
        <v>42546</v>
      </c>
      <c r="H676" s="12">
        <v>2016</v>
      </c>
      <c r="I676" s="12">
        <v>6</v>
      </c>
      <c r="J676" s="12" t="str">
        <f t="shared" si="0"/>
        <v>2 - Summer</v>
      </c>
      <c r="K676" s="1"/>
      <c r="L676" s="1"/>
      <c r="M676" s="1"/>
      <c r="N676" s="12" t="s">
        <v>2714</v>
      </c>
      <c r="O676" s="1" t="s">
        <v>162</v>
      </c>
      <c r="P676" s="1"/>
      <c r="Q676" s="1"/>
      <c r="R676" s="1"/>
      <c r="S676" s="1"/>
      <c r="T676" s="1"/>
      <c r="U676" s="1"/>
      <c r="V676" s="1"/>
      <c r="W676" s="1"/>
      <c r="X676" s="1"/>
      <c r="Y676" s="13">
        <v>28.851928001000001</v>
      </c>
      <c r="Z676" s="13">
        <v>-82.743161999999998</v>
      </c>
      <c r="AA676" s="1"/>
      <c r="AB676" s="1"/>
      <c r="AC676" s="1"/>
      <c r="AD676" s="1"/>
      <c r="AE676" s="1"/>
      <c r="AF676" s="1"/>
      <c r="AG676" s="1"/>
      <c r="AH676" s="1"/>
      <c r="AI676" s="1"/>
      <c r="AJ676" s="1"/>
      <c r="AK676" s="1"/>
      <c r="AL676" s="1"/>
      <c r="AM676" s="1"/>
    </row>
    <row r="677" spans="1:39" ht="14.25" customHeight="1" x14ac:dyDescent="0.55000000000000004">
      <c r="A677" s="12">
        <v>676</v>
      </c>
      <c r="B677" s="1" t="s">
        <v>19</v>
      </c>
      <c r="C677" s="1" t="s">
        <v>921</v>
      </c>
      <c r="D677" s="1" t="s">
        <v>174</v>
      </c>
      <c r="E677" s="1" t="s">
        <v>22</v>
      </c>
      <c r="F677" s="12" t="s">
        <v>2915</v>
      </c>
      <c r="G677" s="2">
        <v>42546</v>
      </c>
      <c r="H677" s="12">
        <v>2016</v>
      </c>
      <c r="I677" s="12">
        <v>6</v>
      </c>
      <c r="J677" s="12" t="str">
        <f t="shared" si="0"/>
        <v>2 - Summer</v>
      </c>
      <c r="K677" s="1"/>
      <c r="L677" s="1"/>
      <c r="M677" s="1"/>
      <c r="N677" s="12" t="s">
        <v>2920</v>
      </c>
      <c r="O677" s="1" t="s">
        <v>179</v>
      </c>
      <c r="P677" s="1"/>
      <c r="Q677" s="1"/>
      <c r="R677" s="1"/>
      <c r="S677" s="1"/>
      <c r="T677" s="1"/>
      <c r="U677" s="1"/>
      <c r="V677" s="1"/>
      <c r="W677" s="1"/>
      <c r="X677" s="1"/>
      <c r="Y677" s="13">
        <v>28.781784000000101</v>
      </c>
      <c r="Z677" s="13">
        <v>-82.773383999999993</v>
      </c>
      <c r="AA677" s="1"/>
      <c r="AB677" s="1"/>
      <c r="AC677" s="1"/>
      <c r="AD677" s="1"/>
      <c r="AE677" s="1"/>
      <c r="AF677" s="1"/>
      <c r="AG677" s="1"/>
      <c r="AH677" s="1"/>
      <c r="AI677" s="1"/>
      <c r="AJ677" s="1"/>
      <c r="AK677" s="1"/>
      <c r="AL677" s="1"/>
      <c r="AM677" s="1"/>
    </row>
    <row r="678" spans="1:39" ht="14.25" customHeight="1" x14ac:dyDescent="0.55000000000000004">
      <c r="A678" s="12">
        <v>677</v>
      </c>
      <c r="B678" s="1" t="s">
        <v>19</v>
      </c>
      <c r="C678" s="1" t="s">
        <v>921</v>
      </c>
      <c r="D678" s="1" t="s">
        <v>174</v>
      </c>
      <c r="E678" s="1" t="s">
        <v>22</v>
      </c>
      <c r="F678" s="12" t="s">
        <v>2915</v>
      </c>
      <c r="G678" s="2">
        <v>42546</v>
      </c>
      <c r="H678" s="12">
        <v>2016</v>
      </c>
      <c r="I678" s="12">
        <v>6</v>
      </c>
      <c r="J678" s="12" t="str">
        <f t="shared" si="0"/>
        <v>2 - Summer</v>
      </c>
      <c r="K678" s="1"/>
      <c r="L678" s="1"/>
      <c r="M678" s="1"/>
      <c r="N678" s="12" t="s">
        <v>2921</v>
      </c>
      <c r="O678" s="1" t="s">
        <v>156</v>
      </c>
      <c r="P678" s="1"/>
      <c r="Q678" s="1"/>
      <c r="R678" s="1"/>
      <c r="S678" s="1"/>
      <c r="T678" s="1"/>
      <c r="U678" s="1"/>
      <c r="V678" s="1"/>
      <c r="W678" s="1"/>
      <c r="X678" s="1"/>
      <c r="Y678" s="13">
        <v>28.7813330000001</v>
      </c>
      <c r="Z678" s="13">
        <v>-82.773666000999995</v>
      </c>
      <c r="AA678" s="1"/>
      <c r="AB678" s="1"/>
      <c r="AC678" s="1"/>
      <c r="AD678" s="1"/>
      <c r="AE678" s="1"/>
      <c r="AF678" s="1"/>
      <c r="AG678" s="1"/>
      <c r="AH678" s="1"/>
      <c r="AI678" s="1"/>
      <c r="AJ678" s="1"/>
      <c r="AK678" s="1"/>
      <c r="AL678" s="1"/>
      <c r="AM678" s="1"/>
    </row>
    <row r="679" spans="1:39" ht="14.25" customHeight="1" x14ac:dyDescent="0.55000000000000004">
      <c r="A679" s="12">
        <v>678</v>
      </c>
      <c r="B679" s="1" t="s">
        <v>19</v>
      </c>
      <c r="C679" s="1" t="s">
        <v>921</v>
      </c>
      <c r="D679" s="1" t="s">
        <v>174</v>
      </c>
      <c r="E679" s="1" t="s">
        <v>22</v>
      </c>
      <c r="F679" s="12" t="s">
        <v>2915</v>
      </c>
      <c r="G679" s="2">
        <v>42546</v>
      </c>
      <c r="H679" s="12">
        <v>2016</v>
      </c>
      <c r="I679" s="12">
        <v>6</v>
      </c>
      <c r="J679" s="12" t="str">
        <f t="shared" si="0"/>
        <v>2 - Summer</v>
      </c>
      <c r="K679" s="1"/>
      <c r="L679" s="1"/>
      <c r="M679" s="1"/>
      <c r="N679" s="12" t="s">
        <v>2706</v>
      </c>
      <c r="O679" s="1" t="s">
        <v>156</v>
      </c>
      <c r="P679" s="1"/>
      <c r="Q679" s="1"/>
      <c r="R679" s="1"/>
      <c r="S679" s="1"/>
      <c r="T679" s="1"/>
      <c r="U679" s="1"/>
      <c r="V679" s="1"/>
      <c r="W679" s="1"/>
      <c r="X679" s="1"/>
      <c r="Y679" s="13">
        <v>28.769967000000101</v>
      </c>
      <c r="Z679" s="13">
        <v>-82.785733999999906</v>
      </c>
      <c r="AA679" s="1"/>
      <c r="AB679" s="1"/>
      <c r="AC679" s="1"/>
      <c r="AD679" s="1"/>
      <c r="AE679" s="1"/>
      <c r="AF679" s="1"/>
      <c r="AG679" s="1"/>
      <c r="AH679" s="1"/>
      <c r="AI679" s="1"/>
      <c r="AJ679" s="1"/>
      <c r="AK679" s="1"/>
      <c r="AL679" s="1"/>
      <c r="AM679" s="1"/>
    </row>
    <row r="680" spans="1:39" ht="14.25" customHeight="1" x14ac:dyDescent="0.55000000000000004">
      <c r="A680" s="12">
        <v>679</v>
      </c>
      <c r="B680" s="1" t="s">
        <v>19</v>
      </c>
      <c r="C680" s="1" t="s">
        <v>921</v>
      </c>
      <c r="D680" s="1" t="s">
        <v>174</v>
      </c>
      <c r="E680" s="1" t="s">
        <v>22</v>
      </c>
      <c r="F680" s="12" t="s">
        <v>2915</v>
      </c>
      <c r="G680" s="2">
        <v>42547</v>
      </c>
      <c r="H680" s="12">
        <v>2016</v>
      </c>
      <c r="I680" s="12">
        <v>6</v>
      </c>
      <c r="J680" s="12" t="str">
        <f t="shared" si="0"/>
        <v>2 - Summer</v>
      </c>
      <c r="K680" s="1"/>
      <c r="L680" s="1"/>
      <c r="M680" s="1"/>
      <c r="N680" s="12" t="s">
        <v>2681</v>
      </c>
      <c r="O680" s="1" t="s">
        <v>179</v>
      </c>
      <c r="P680" s="1"/>
      <c r="Q680" s="1"/>
      <c r="R680" s="1"/>
      <c r="S680" s="1"/>
      <c r="T680" s="1"/>
      <c r="U680" s="1"/>
      <c r="V680" s="1"/>
      <c r="W680" s="1"/>
      <c r="X680" s="1"/>
      <c r="Y680" s="13">
        <v>28.7787070000001</v>
      </c>
      <c r="Z680" s="13">
        <v>-82.778250999999997</v>
      </c>
      <c r="AA680" s="1"/>
      <c r="AB680" s="1"/>
      <c r="AC680" s="1"/>
      <c r="AD680" s="1"/>
      <c r="AE680" s="1"/>
      <c r="AF680" s="1"/>
      <c r="AG680" s="1"/>
      <c r="AH680" s="1"/>
      <c r="AI680" s="1"/>
      <c r="AJ680" s="1"/>
      <c r="AK680" s="1"/>
      <c r="AL680" s="1"/>
      <c r="AM680" s="1"/>
    </row>
    <row r="681" spans="1:39" ht="14.25" customHeight="1" x14ac:dyDescent="0.55000000000000004">
      <c r="A681" s="12">
        <v>680</v>
      </c>
      <c r="B681" s="1" t="s">
        <v>19</v>
      </c>
      <c r="C681" s="1" t="s">
        <v>921</v>
      </c>
      <c r="D681" s="1" t="s">
        <v>174</v>
      </c>
      <c r="E681" s="1" t="s">
        <v>22</v>
      </c>
      <c r="F681" s="12" t="s">
        <v>2922</v>
      </c>
      <c r="G681" s="2">
        <v>42578</v>
      </c>
      <c r="H681" s="12">
        <v>2016</v>
      </c>
      <c r="I681" s="12">
        <v>7</v>
      </c>
      <c r="J681" s="12" t="str">
        <f t="shared" si="0"/>
        <v>2 - Summer</v>
      </c>
      <c r="K681" s="1"/>
      <c r="L681" s="1"/>
      <c r="M681" s="1"/>
      <c r="N681" s="12" t="s">
        <v>2737</v>
      </c>
      <c r="O681" s="1" t="s">
        <v>179</v>
      </c>
      <c r="P681" s="1"/>
      <c r="Q681" s="1"/>
      <c r="R681" s="1"/>
      <c r="S681" s="1"/>
      <c r="T681" s="1"/>
      <c r="U681" s="1"/>
      <c r="V681" s="1"/>
      <c r="W681" s="1"/>
      <c r="X681" s="1"/>
      <c r="Y681" s="13">
        <v>28.793562000000101</v>
      </c>
      <c r="Z681" s="13">
        <v>-82.765440999999996</v>
      </c>
      <c r="AA681" s="1"/>
      <c r="AB681" s="1"/>
      <c r="AC681" s="1"/>
      <c r="AD681" s="1"/>
      <c r="AE681" s="1"/>
      <c r="AF681" s="1"/>
      <c r="AG681" s="1"/>
      <c r="AH681" s="1"/>
      <c r="AI681" s="1"/>
      <c r="AJ681" s="1"/>
      <c r="AK681" s="1"/>
      <c r="AL681" s="1"/>
      <c r="AM681" s="1"/>
    </row>
    <row r="682" spans="1:39" ht="14.25" customHeight="1" x14ac:dyDescent="0.55000000000000004">
      <c r="A682" s="12">
        <v>681</v>
      </c>
      <c r="B682" s="1" t="s">
        <v>19</v>
      </c>
      <c r="C682" s="1" t="s">
        <v>921</v>
      </c>
      <c r="D682" s="1" t="s">
        <v>174</v>
      </c>
      <c r="E682" s="1" t="s">
        <v>22</v>
      </c>
      <c r="F682" s="12" t="s">
        <v>2922</v>
      </c>
      <c r="G682" s="2">
        <v>42578</v>
      </c>
      <c r="H682" s="12">
        <v>2016</v>
      </c>
      <c r="I682" s="12">
        <v>7</v>
      </c>
      <c r="J682" s="12" t="str">
        <f t="shared" si="0"/>
        <v>2 - Summer</v>
      </c>
      <c r="K682" s="1"/>
      <c r="L682" s="1"/>
      <c r="M682" s="1"/>
      <c r="N682" s="12" t="s">
        <v>2898</v>
      </c>
      <c r="O682" s="1" t="s">
        <v>179</v>
      </c>
      <c r="P682" s="1"/>
      <c r="Q682" s="1"/>
      <c r="R682" s="1"/>
      <c r="S682" s="1"/>
      <c r="T682" s="1"/>
      <c r="U682" s="1"/>
      <c r="V682" s="1"/>
      <c r="W682" s="1"/>
      <c r="X682" s="1"/>
      <c r="Y682" s="13">
        <v>28.793512000000099</v>
      </c>
      <c r="Z682" s="13">
        <v>-82.765156000000005</v>
      </c>
      <c r="AA682" s="1"/>
      <c r="AB682" s="1"/>
      <c r="AC682" s="1"/>
      <c r="AD682" s="1"/>
      <c r="AE682" s="1"/>
      <c r="AF682" s="1"/>
      <c r="AG682" s="1"/>
      <c r="AH682" s="1"/>
      <c r="AI682" s="1"/>
      <c r="AJ682" s="1"/>
      <c r="AK682" s="1"/>
      <c r="AL682" s="1"/>
      <c r="AM682" s="1"/>
    </row>
    <row r="683" spans="1:39" ht="14.25" customHeight="1" x14ac:dyDescent="0.55000000000000004">
      <c r="A683" s="12">
        <v>682</v>
      </c>
      <c r="B683" s="1" t="s">
        <v>19</v>
      </c>
      <c r="C683" s="1" t="s">
        <v>921</v>
      </c>
      <c r="D683" s="1" t="s">
        <v>174</v>
      </c>
      <c r="E683" s="1" t="s">
        <v>22</v>
      </c>
      <c r="F683" s="12" t="s">
        <v>2922</v>
      </c>
      <c r="G683" s="2">
        <v>42578</v>
      </c>
      <c r="H683" s="12">
        <v>2016</v>
      </c>
      <c r="I683" s="12">
        <v>7</v>
      </c>
      <c r="J683" s="12" t="str">
        <f t="shared" si="0"/>
        <v>2 - Summer</v>
      </c>
      <c r="K683" s="1"/>
      <c r="L683" s="1"/>
      <c r="M683" s="1"/>
      <c r="N683" s="12" t="s">
        <v>2909</v>
      </c>
      <c r="O683" s="1" t="s">
        <v>179</v>
      </c>
      <c r="P683" s="1"/>
      <c r="Q683" s="1"/>
      <c r="R683" s="1"/>
      <c r="S683" s="1"/>
      <c r="T683" s="1"/>
      <c r="U683" s="1"/>
      <c r="V683" s="1"/>
      <c r="W683" s="1"/>
      <c r="X683" s="1"/>
      <c r="Y683" s="13">
        <v>28.792368000000099</v>
      </c>
      <c r="Z683" s="13">
        <v>-82.765491999999895</v>
      </c>
      <c r="AA683" s="1"/>
      <c r="AB683" s="1"/>
      <c r="AC683" s="1"/>
      <c r="AD683" s="1"/>
      <c r="AE683" s="1"/>
      <c r="AF683" s="1"/>
      <c r="AG683" s="1"/>
      <c r="AH683" s="1"/>
      <c r="AI683" s="1"/>
      <c r="AJ683" s="1"/>
      <c r="AK683" s="1"/>
      <c r="AL683" s="1"/>
      <c r="AM683" s="1"/>
    </row>
    <row r="684" spans="1:39" ht="14.25" customHeight="1" x14ac:dyDescent="0.55000000000000004">
      <c r="A684" s="12">
        <v>683</v>
      </c>
      <c r="B684" s="1" t="s">
        <v>19</v>
      </c>
      <c r="C684" s="1" t="s">
        <v>921</v>
      </c>
      <c r="D684" s="1" t="s">
        <v>174</v>
      </c>
      <c r="E684" s="1" t="s">
        <v>22</v>
      </c>
      <c r="F684" s="12" t="s">
        <v>2922</v>
      </c>
      <c r="G684" s="2">
        <v>42578</v>
      </c>
      <c r="H684" s="12">
        <v>2016</v>
      </c>
      <c r="I684" s="12">
        <v>7</v>
      </c>
      <c r="J684" s="12" t="str">
        <f t="shared" si="0"/>
        <v>2 - Summer</v>
      </c>
      <c r="K684" s="1"/>
      <c r="L684" s="1"/>
      <c r="M684" s="1"/>
      <c r="N684" s="12" t="s">
        <v>2738</v>
      </c>
      <c r="O684" s="1" t="s">
        <v>179</v>
      </c>
      <c r="P684" s="1"/>
      <c r="Q684" s="1"/>
      <c r="R684" s="1"/>
      <c r="S684" s="1"/>
      <c r="T684" s="1"/>
      <c r="U684" s="1"/>
      <c r="V684" s="1"/>
      <c r="W684" s="1"/>
      <c r="X684" s="1"/>
      <c r="Y684" s="13">
        <v>28.791852001000098</v>
      </c>
      <c r="Z684" s="13">
        <v>-82.766068000000004</v>
      </c>
      <c r="AA684" s="1"/>
      <c r="AB684" s="1"/>
      <c r="AC684" s="1"/>
      <c r="AD684" s="1"/>
      <c r="AE684" s="1"/>
      <c r="AF684" s="1"/>
      <c r="AG684" s="1"/>
      <c r="AH684" s="1"/>
      <c r="AI684" s="1"/>
      <c r="AJ684" s="1"/>
      <c r="AK684" s="1"/>
      <c r="AL684" s="1"/>
      <c r="AM684" s="1"/>
    </row>
    <row r="685" spans="1:39" ht="14.25" customHeight="1" x14ac:dyDescent="0.55000000000000004">
      <c r="A685" s="12">
        <v>684</v>
      </c>
      <c r="B685" s="1" t="s">
        <v>19</v>
      </c>
      <c r="C685" s="1" t="s">
        <v>921</v>
      </c>
      <c r="D685" s="1" t="s">
        <v>174</v>
      </c>
      <c r="E685" s="1" t="s">
        <v>22</v>
      </c>
      <c r="F685" s="12" t="s">
        <v>2922</v>
      </c>
      <c r="G685" s="2">
        <v>42578</v>
      </c>
      <c r="H685" s="12">
        <v>2016</v>
      </c>
      <c r="I685" s="12">
        <v>7</v>
      </c>
      <c r="J685" s="12" t="str">
        <f t="shared" si="0"/>
        <v>2 - Summer</v>
      </c>
      <c r="K685" s="1"/>
      <c r="L685" s="1"/>
      <c r="M685" s="1"/>
      <c r="N685" s="12" t="s">
        <v>2738</v>
      </c>
      <c r="O685" s="1" t="s">
        <v>179</v>
      </c>
      <c r="P685" s="1"/>
      <c r="Q685" s="1"/>
      <c r="R685" s="1"/>
      <c r="S685" s="1"/>
      <c r="T685" s="1"/>
      <c r="U685" s="1"/>
      <c r="V685" s="1"/>
      <c r="W685" s="1"/>
      <c r="X685" s="1"/>
      <c r="Y685" s="13">
        <v>28.7910170000001</v>
      </c>
      <c r="Z685" s="13">
        <v>-82.766946000000004</v>
      </c>
      <c r="AA685" s="1"/>
      <c r="AB685" s="1"/>
      <c r="AC685" s="1"/>
      <c r="AD685" s="1"/>
      <c r="AE685" s="1"/>
      <c r="AF685" s="1"/>
      <c r="AG685" s="1"/>
      <c r="AH685" s="1"/>
      <c r="AI685" s="1"/>
      <c r="AJ685" s="1"/>
      <c r="AK685" s="1"/>
      <c r="AL685" s="1"/>
      <c r="AM685" s="1"/>
    </row>
    <row r="686" spans="1:39" ht="14.25" customHeight="1" x14ac:dyDescent="0.55000000000000004">
      <c r="A686" s="12">
        <v>685</v>
      </c>
      <c r="B686" s="1" t="s">
        <v>19</v>
      </c>
      <c r="C686" s="1" t="s">
        <v>921</v>
      </c>
      <c r="D686" s="1" t="s">
        <v>174</v>
      </c>
      <c r="E686" s="1" t="s">
        <v>22</v>
      </c>
      <c r="F686" s="12" t="s">
        <v>2922</v>
      </c>
      <c r="G686" s="2">
        <v>42578</v>
      </c>
      <c r="H686" s="12">
        <v>2016</v>
      </c>
      <c r="I686" s="12">
        <v>7</v>
      </c>
      <c r="J686" s="12" t="str">
        <f t="shared" si="0"/>
        <v>2 - Summer</v>
      </c>
      <c r="K686" s="1"/>
      <c r="L686" s="1"/>
      <c r="M686" s="1"/>
      <c r="N686" s="12" t="s">
        <v>2722</v>
      </c>
      <c r="O686" s="1" t="s">
        <v>179</v>
      </c>
      <c r="P686" s="1"/>
      <c r="Q686" s="1"/>
      <c r="R686" s="1"/>
      <c r="S686" s="1"/>
      <c r="T686" s="1"/>
      <c r="U686" s="1"/>
      <c r="V686" s="1"/>
      <c r="W686" s="1"/>
      <c r="X686" s="1"/>
      <c r="Y686" s="13">
        <v>28.790608000000098</v>
      </c>
      <c r="Z686" s="13">
        <v>-82.767208999999994</v>
      </c>
      <c r="AA686" s="1"/>
      <c r="AB686" s="1"/>
      <c r="AC686" s="1"/>
      <c r="AD686" s="1"/>
      <c r="AE686" s="1"/>
      <c r="AF686" s="1"/>
      <c r="AG686" s="1"/>
      <c r="AH686" s="1"/>
      <c r="AI686" s="1"/>
      <c r="AJ686" s="1"/>
      <c r="AK686" s="1"/>
      <c r="AL686" s="1"/>
      <c r="AM686" s="1"/>
    </row>
    <row r="687" spans="1:39" ht="14.25" customHeight="1" x14ac:dyDescent="0.55000000000000004">
      <c r="A687" s="12">
        <v>686</v>
      </c>
      <c r="B687" s="1" t="s">
        <v>19</v>
      </c>
      <c r="C687" s="1" t="s">
        <v>921</v>
      </c>
      <c r="D687" s="1" t="s">
        <v>174</v>
      </c>
      <c r="E687" s="1" t="s">
        <v>22</v>
      </c>
      <c r="F687" s="12" t="s">
        <v>2922</v>
      </c>
      <c r="G687" s="2">
        <v>42578</v>
      </c>
      <c r="H687" s="12">
        <v>2016</v>
      </c>
      <c r="I687" s="12">
        <v>7</v>
      </c>
      <c r="J687" s="12" t="str">
        <f t="shared" si="0"/>
        <v>2 - Summer</v>
      </c>
      <c r="K687" s="1"/>
      <c r="L687" s="1"/>
      <c r="M687" s="1"/>
      <c r="N687" s="12" t="s">
        <v>2823</v>
      </c>
      <c r="O687" s="1" t="s">
        <v>179</v>
      </c>
      <c r="P687" s="1"/>
      <c r="Q687" s="1"/>
      <c r="R687" s="1"/>
      <c r="S687" s="1"/>
      <c r="T687" s="1"/>
      <c r="U687" s="1"/>
      <c r="V687" s="1"/>
      <c r="W687" s="1"/>
      <c r="X687" s="1"/>
      <c r="Y687" s="13">
        <v>28.745137000000099</v>
      </c>
      <c r="Z687" s="13">
        <v>-82.736048999999994</v>
      </c>
      <c r="AA687" s="1"/>
      <c r="AB687" s="1"/>
      <c r="AC687" s="1"/>
      <c r="AD687" s="1"/>
      <c r="AE687" s="1"/>
      <c r="AF687" s="1"/>
      <c r="AG687" s="1"/>
      <c r="AH687" s="1"/>
      <c r="AI687" s="1"/>
      <c r="AJ687" s="1"/>
      <c r="AK687" s="1"/>
      <c r="AL687" s="1"/>
      <c r="AM687" s="1"/>
    </row>
    <row r="688" spans="1:39" ht="14.25" customHeight="1" x14ac:dyDescent="0.55000000000000004">
      <c r="A688" s="12">
        <v>687</v>
      </c>
      <c r="B688" s="1" t="s">
        <v>19</v>
      </c>
      <c r="C688" s="1" t="s">
        <v>921</v>
      </c>
      <c r="D688" s="1" t="s">
        <v>174</v>
      </c>
      <c r="E688" s="1" t="s">
        <v>22</v>
      </c>
      <c r="F688" s="12" t="s">
        <v>2922</v>
      </c>
      <c r="G688" s="2">
        <v>42578</v>
      </c>
      <c r="H688" s="12">
        <v>2016</v>
      </c>
      <c r="I688" s="12">
        <v>7</v>
      </c>
      <c r="J688" s="12" t="str">
        <f t="shared" si="0"/>
        <v>2 - Summer</v>
      </c>
      <c r="K688" s="1"/>
      <c r="L688" s="1"/>
      <c r="M688" s="1"/>
      <c r="N688" s="12" t="s">
        <v>2795</v>
      </c>
      <c r="O688" s="1" t="s">
        <v>156</v>
      </c>
      <c r="P688" s="1"/>
      <c r="Q688" s="1"/>
      <c r="R688" s="1"/>
      <c r="S688" s="1"/>
      <c r="T688" s="1"/>
      <c r="U688" s="1"/>
      <c r="V688" s="1"/>
      <c r="W688" s="1"/>
      <c r="X688" s="1"/>
      <c r="Y688" s="13">
        <v>28.746697000000001</v>
      </c>
      <c r="Z688" s="13">
        <v>-82.782503000000005</v>
      </c>
      <c r="AA688" s="1"/>
      <c r="AB688" s="1"/>
      <c r="AC688" s="1"/>
      <c r="AD688" s="1"/>
      <c r="AE688" s="1"/>
      <c r="AF688" s="1"/>
      <c r="AG688" s="1"/>
      <c r="AH688" s="1"/>
      <c r="AI688" s="1"/>
      <c r="AJ688" s="1"/>
      <c r="AK688" s="1"/>
      <c r="AL688" s="1"/>
      <c r="AM688" s="1"/>
    </row>
    <row r="689" spans="1:39" ht="14.25" customHeight="1" x14ac:dyDescent="0.55000000000000004">
      <c r="A689" s="12">
        <v>688</v>
      </c>
      <c r="B689" s="1" t="s">
        <v>19</v>
      </c>
      <c r="C689" s="1" t="s">
        <v>921</v>
      </c>
      <c r="D689" s="1" t="s">
        <v>174</v>
      </c>
      <c r="E689" s="1" t="s">
        <v>22</v>
      </c>
      <c r="F689" s="12" t="s">
        <v>2922</v>
      </c>
      <c r="G689" s="2">
        <v>42578</v>
      </c>
      <c r="H689" s="12">
        <v>2016</v>
      </c>
      <c r="I689" s="12">
        <v>7</v>
      </c>
      <c r="J689" s="12" t="str">
        <f t="shared" si="0"/>
        <v>2 - Summer</v>
      </c>
      <c r="K689" s="1"/>
      <c r="L689" s="1"/>
      <c r="M689" s="1"/>
      <c r="N689" s="12" t="s">
        <v>2675</v>
      </c>
      <c r="O689" s="1" t="s">
        <v>162</v>
      </c>
      <c r="P689" s="1"/>
      <c r="Q689" s="1"/>
      <c r="R689" s="1"/>
      <c r="S689" s="1"/>
      <c r="T689" s="1"/>
      <c r="U689" s="1"/>
      <c r="V689" s="1"/>
      <c r="W689" s="1"/>
      <c r="X689" s="1"/>
      <c r="Y689" s="13">
        <v>28.783899000000101</v>
      </c>
      <c r="Z689" s="13">
        <v>-82.786306999999994</v>
      </c>
      <c r="AA689" s="1"/>
      <c r="AB689" s="1"/>
      <c r="AC689" s="1"/>
      <c r="AD689" s="1"/>
      <c r="AE689" s="1"/>
      <c r="AF689" s="1"/>
      <c r="AG689" s="1"/>
      <c r="AH689" s="1"/>
      <c r="AI689" s="1"/>
      <c r="AJ689" s="1"/>
      <c r="AK689" s="1"/>
      <c r="AL689" s="1"/>
      <c r="AM689" s="1"/>
    </row>
    <row r="690" spans="1:39" ht="14.25" customHeight="1" x14ac:dyDescent="0.55000000000000004">
      <c r="A690" s="12">
        <v>689</v>
      </c>
      <c r="B690" s="1" t="s">
        <v>19</v>
      </c>
      <c r="C690" s="1" t="s">
        <v>921</v>
      </c>
      <c r="D690" s="1" t="s">
        <v>174</v>
      </c>
      <c r="E690" s="1" t="s">
        <v>22</v>
      </c>
      <c r="F690" s="12" t="s">
        <v>2922</v>
      </c>
      <c r="G690" s="2">
        <v>42578</v>
      </c>
      <c r="H690" s="12">
        <v>2016</v>
      </c>
      <c r="I690" s="12">
        <v>7</v>
      </c>
      <c r="J690" s="12" t="str">
        <f t="shared" si="0"/>
        <v>2 - Summer</v>
      </c>
      <c r="K690" s="1"/>
      <c r="L690" s="1"/>
      <c r="M690" s="1"/>
      <c r="N690" s="12" t="s">
        <v>2676</v>
      </c>
      <c r="O690" s="1" t="s">
        <v>179</v>
      </c>
      <c r="P690" s="1"/>
      <c r="Q690" s="1"/>
      <c r="R690" s="1"/>
      <c r="S690" s="1"/>
      <c r="T690" s="1"/>
      <c r="U690" s="1"/>
      <c r="V690" s="1"/>
      <c r="W690" s="1"/>
      <c r="X690" s="1"/>
      <c r="Y690" s="13">
        <v>28.784956000000101</v>
      </c>
      <c r="Z690" s="13">
        <v>-82.784873999999903</v>
      </c>
      <c r="AA690" s="1"/>
      <c r="AB690" s="1"/>
      <c r="AC690" s="1"/>
      <c r="AD690" s="1"/>
      <c r="AE690" s="1"/>
      <c r="AF690" s="1"/>
      <c r="AG690" s="1"/>
      <c r="AH690" s="1"/>
      <c r="AI690" s="1"/>
      <c r="AJ690" s="1"/>
      <c r="AK690" s="1"/>
      <c r="AL690" s="1"/>
      <c r="AM690" s="1"/>
    </row>
    <row r="691" spans="1:39" ht="14.25" customHeight="1" x14ac:dyDescent="0.55000000000000004">
      <c r="A691" s="12">
        <v>690</v>
      </c>
      <c r="B691" s="1" t="s">
        <v>19</v>
      </c>
      <c r="C691" s="1" t="s">
        <v>921</v>
      </c>
      <c r="D691" s="1" t="s">
        <v>174</v>
      </c>
      <c r="E691" s="1" t="s">
        <v>22</v>
      </c>
      <c r="F691" s="12" t="s">
        <v>2922</v>
      </c>
      <c r="G691" s="2">
        <v>42578</v>
      </c>
      <c r="H691" s="12">
        <v>2016</v>
      </c>
      <c r="I691" s="12">
        <v>7</v>
      </c>
      <c r="J691" s="12" t="str">
        <f t="shared" si="0"/>
        <v>2 - Summer</v>
      </c>
      <c r="K691" s="1"/>
      <c r="L691" s="1"/>
      <c r="M691" s="1"/>
      <c r="N691" s="12" t="s">
        <v>2677</v>
      </c>
      <c r="O691" s="1" t="s">
        <v>162</v>
      </c>
      <c r="P691" s="1"/>
      <c r="Q691" s="1"/>
      <c r="R691" s="1"/>
      <c r="S691" s="1"/>
      <c r="T691" s="1"/>
      <c r="U691" s="1"/>
      <c r="V691" s="1"/>
      <c r="W691" s="1"/>
      <c r="X691" s="1"/>
      <c r="Y691" s="13">
        <v>28.789272</v>
      </c>
      <c r="Z691" s="13">
        <v>-82.783997999999897</v>
      </c>
      <c r="AA691" s="1"/>
      <c r="AB691" s="1"/>
      <c r="AC691" s="1"/>
      <c r="AD691" s="1"/>
      <c r="AE691" s="1"/>
      <c r="AF691" s="1"/>
      <c r="AG691" s="1"/>
      <c r="AH691" s="1"/>
      <c r="AI691" s="1"/>
      <c r="AJ691" s="1"/>
      <c r="AK691" s="1"/>
      <c r="AL691" s="1"/>
      <c r="AM691" s="1"/>
    </row>
    <row r="692" spans="1:39" ht="14.25" customHeight="1" x14ac:dyDescent="0.55000000000000004">
      <c r="A692" s="12">
        <v>691</v>
      </c>
      <c r="B692" s="1" t="s">
        <v>19</v>
      </c>
      <c r="C692" s="1" t="s">
        <v>921</v>
      </c>
      <c r="D692" s="1" t="s">
        <v>174</v>
      </c>
      <c r="E692" s="1" t="s">
        <v>22</v>
      </c>
      <c r="F692" s="12" t="s">
        <v>2922</v>
      </c>
      <c r="G692" s="2">
        <v>42578</v>
      </c>
      <c r="H692" s="12">
        <v>2016</v>
      </c>
      <c r="I692" s="12">
        <v>7</v>
      </c>
      <c r="J692" s="12" t="str">
        <f t="shared" si="0"/>
        <v>2 - Summer</v>
      </c>
      <c r="K692" s="1"/>
      <c r="L692" s="1"/>
      <c r="M692" s="1"/>
      <c r="N692" s="12" t="s">
        <v>2838</v>
      </c>
      <c r="O692" s="1" t="s">
        <v>179</v>
      </c>
      <c r="P692" s="1"/>
      <c r="Q692" s="1"/>
      <c r="R692" s="1"/>
      <c r="S692" s="1"/>
      <c r="T692" s="1"/>
      <c r="U692" s="1"/>
      <c r="V692" s="1"/>
      <c r="W692" s="1"/>
      <c r="X692" s="1"/>
      <c r="Y692" s="13">
        <v>28.831522000000099</v>
      </c>
      <c r="Z692" s="13">
        <v>-82.773465000000002</v>
      </c>
      <c r="AA692" s="1"/>
      <c r="AB692" s="1"/>
      <c r="AC692" s="1"/>
      <c r="AD692" s="1"/>
      <c r="AE692" s="1"/>
      <c r="AF692" s="1"/>
      <c r="AG692" s="1"/>
      <c r="AH692" s="1"/>
      <c r="AI692" s="1"/>
      <c r="AJ692" s="1"/>
      <c r="AK692" s="1"/>
      <c r="AL692" s="1"/>
      <c r="AM692" s="1"/>
    </row>
    <row r="693" spans="1:39" ht="14.25" customHeight="1" x14ac:dyDescent="0.55000000000000004">
      <c r="A693" s="12">
        <v>692</v>
      </c>
      <c r="B693" s="1" t="s">
        <v>19</v>
      </c>
      <c r="C693" s="1" t="s">
        <v>921</v>
      </c>
      <c r="D693" s="1" t="s">
        <v>174</v>
      </c>
      <c r="E693" s="1" t="s">
        <v>22</v>
      </c>
      <c r="F693" s="12" t="s">
        <v>2922</v>
      </c>
      <c r="G693" s="2">
        <v>42578</v>
      </c>
      <c r="H693" s="12">
        <v>2016</v>
      </c>
      <c r="I693" s="12">
        <v>7</v>
      </c>
      <c r="J693" s="12" t="str">
        <f t="shared" si="0"/>
        <v>2 - Summer</v>
      </c>
      <c r="K693" s="1"/>
      <c r="L693" s="1"/>
      <c r="M693" s="1"/>
      <c r="N693" s="12" t="s">
        <v>2923</v>
      </c>
      <c r="O693" s="1" t="s">
        <v>179</v>
      </c>
      <c r="P693" s="1"/>
      <c r="Q693" s="1"/>
      <c r="R693" s="1"/>
      <c r="S693" s="1"/>
      <c r="T693" s="1"/>
      <c r="U693" s="1"/>
      <c r="V693" s="1"/>
      <c r="W693" s="1"/>
      <c r="X693" s="1"/>
      <c r="Y693" s="13">
        <v>28.894747999000099</v>
      </c>
      <c r="Z693" s="13">
        <v>-82.747963999999996</v>
      </c>
      <c r="AA693" s="1"/>
      <c r="AB693" s="1"/>
      <c r="AC693" s="1"/>
      <c r="AD693" s="1"/>
      <c r="AE693" s="1"/>
      <c r="AF693" s="1"/>
      <c r="AG693" s="1"/>
      <c r="AH693" s="1"/>
      <c r="AI693" s="1"/>
      <c r="AJ693" s="1"/>
      <c r="AK693" s="1"/>
      <c r="AL693" s="1"/>
      <c r="AM693" s="1"/>
    </row>
    <row r="694" spans="1:39" ht="14.25" customHeight="1" x14ac:dyDescent="0.55000000000000004">
      <c r="A694" s="12">
        <v>693</v>
      </c>
      <c r="B694" s="1" t="s">
        <v>19</v>
      </c>
      <c r="C694" s="1" t="s">
        <v>921</v>
      </c>
      <c r="D694" s="1" t="s">
        <v>174</v>
      </c>
      <c r="E694" s="1" t="s">
        <v>22</v>
      </c>
      <c r="F694" s="12" t="s">
        <v>2922</v>
      </c>
      <c r="G694" s="2">
        <v>42579</v>
      </c>
      <c r="H694" s="12">
        <v>2016</v>
      </c>
      <c r="I694" s="12">
        <v>7</v>
      </c>
      <c r="J694" s="12" t="str">
        <f t="shared" si="0"/>
        <v>2 - Summer</v>
      </c>
      <c r="K694" s="1"/>
      <c r="L694" s="1"/>
      <c r="M694" s="1"/>
      <c r="N694" s="12" t="s">
        <v>2747</v>
      </c>
      <c r="O694" s="1" t="s">
        <v>179</v>
      </c>
      <c r="P694" s="1"/>
      <c r="Q694" s="1"/>
      <c r="R694" s="1"/>
      <c r="S694" s="1"/>
      <c r="T694" s="1"/>
      <c r="U694" s="1"/>
      <c r="V694" s="1"/>
      <c r="W694" s="1"/>
      <c r="X694" s="1"/>
      <c r="Y694" s="13">
        <v>28.883044999999999</v>
      </c>
      <c r="Z694" s="13">
        <v>-82.737838999999994</v>
      </c>
      <c r="AA694" s="1"/>
      <c r="AB694" s="1"/>
      <c r="AC694" s="1"/>
      <c r="AD694" s="1"/>
      <c r="AE694" s="1"/>
      <c r="AF694" s="1"/>
      <c r="AG694" s="1"/>
      <c r="AH694" s="1"/>
      <c r="AI694" s="1"/>
      <c r="AJ694" s="1"/>
      <c r="AK694" s="1"/>
      <c r="AL694" s="1"/>
      <c r="AM694" s="1"/>
    </row>
    <row r="695" spans="1:39" ht="14.25" customHeight="1" x14ac:dyDescent="0.55000000000000004">
      <c r="A695" s="12">
        <v>694</v>
      </c>
      <c r="B695" s="1" t="s">
        <v>19</v>
      </c>
      <c r="C695" s="1" t="s">
        <v>921</v>
      </c>
      <c r="D695" s="1" t="s">
        <v>174</v>
      </c>
      <c r="E695" s="1" t="s">
        <v>22</v>
      </c>
      <c r="F695" s="12" t="s">
        <v>2922</v>
      </c>
      <c r="G695" s="2">
        <v>42579</v>
      </c>
      <c r="H695" s="12">
        <v>2016</v>
      </c>
      <c r="I695" s="12">
        <v>7</v>
      </c>
      <c r="J695" s="12" t="str">
        <f t="shared" si="0"/>
        <v>2 - Summer</v>
      </c>
      <c r="K695" s="1"/>
      <c r="L695" s="1"/>
      <c r="M695" s="1"/>
      <c r="N695" s="12" t="s">
        <v>2732</v>
      </c>
      <c r="O695" s="1" t="s">
        <v>179</v>
      </c>
      <c r="P695" s="1"/>
      <c r="Q695" s="1"/>
      <c r="R695" s="1"/>
      <c r="S695" s="1"/>
      <c r="T695" s="1"/>
      <c r="U695" s="1"/>
      <c r="V695" s="1"/>
      <c r="W695" s="1"/>
      <c r="X695" s="1"/>
      <c r="Y695" s="13">
        <v>28.880759000000101</v>
      </c>
      <c r="Z695" s="13">
        <v>-82.735675999999998</v>
      </c>
      <c r="AA695" s="1"/>
      <c r="AB695" s="1"/>
      <c r="AC695" s="1"/>
      <c r="AD695" s="1"/>
      <c r="AE695" s="1"/>
      <c r="AF695" s="1"/>
      <c r="AG695" s="1"/>
      <c r="AH695" s="1"/>
      <c r="AI695" s="1"/>
      <c r="AJ695" s="1"/>
      <c r="AK695" s="1"/>
      <c r="AL695" s="1"/>
      <c r="AM695" s="1"/>
    </row>
    <row r="696" spans="1:39" ht="14.25" customHeight="1" x14ac:dyDescent="0.55000000000000004">
      <c r="A696" s="12">
        <v>695</v>
      </c>
      <c r="B696" s="1" t="s">
        <v>19</v>
      </c>
      <c r="C696" s="1" t="s">
        <v>921</v>
      </c>
      <c r="D696" s="1" t="s">
        <v>174</v>
      </c>
      <c r="E696" s="1" t="s">
        <v>22</v>
      </c>
      <c r="F696" s="12" t="s">
        <v>2922</v>
      </c>
      <c r="G696" s="2">
        <v>42579</v>
      </c>
      <c r="H696" s="12">
        <v>2016</v>
      </c>
      <c r="I696" s="12">
        <v>7</v>
      </c>
      <c r="J696" s="12" t="str">
        <f t="shared" si="0"/>
        <v>2 - Summer</v>
      </c>
      <c r="K696" s="1"/>
      <c r="L696" s="1"/>
      <c r="M696" s="1"/>
      <c r="N696" s="12" t="s">
        <v>2897</v>
      </c>
      <c r="O696" s="1" t="s">
        <v>156</v>
      </c>
      <c r="P696" s="1"/>
      <c r="Q696" s="1"/>
      <c r="R696" s="1"/>
      <c r="S696" s="1"/>
      <c r="T696" s="1"/>
      <c r="U696" s="1"/>
      <c r="V696" s="1"/>
      <c r="W696" s="1"/>
      <c r="X696" s="1"/>
      <c r="Y696" s="13">
        <v>28.754511000000001</v>
      </c>
      <c r="Z696" s="13">
        <v>-82.767037000000002</v>
      </c>
      <c r="AA696" s="1"/>
      <c r="AB696" s="1"/>
      <c r="AC696" s="1"/>
      <c r="AD696" s="1"/>
      <c r="AE696" s="1"/>
      <c r="AF696" s="1"/>
      <c r="AG696" s="1"/>
      <c r="AH696" s="1"/>
      <c r="AI696" s="1"/>
      <c r="AJ696" s="1"/>
      <c r="AK696" s="1"/>
      <c r="AL696" s="1"/>
      <c r="AM696" s="1"/>
    </row>
    <row r="697" spans="1:39" ht="14.25" customHeight="1" x14ac:dyDescent="0.55000000000000004">
      <c r="A697" s="12">
        <v>696</v>
      </c>
      <c r="B697" s="1" t="s">
        <v>19</v>
      </c>
      <c r="C697" s="1" t="s">
        <v>921</v>
      </c>
      <c r="D697" s="1" t="s">
        <v>174</v>
      </c>
      <c r="E697" s="1" t="s">
        <v>22</v>
      </c>
      <c r="F697" s="12" t="s">
        <v>2922</v>
      </c>
      <c r="G697" s="2">
        <v>42579</v>
      </c>
      <c r="H697" s="12">
        <v>2016</v>
      </c>
      <c r="I697" s="12">
        <v>7</v>
      </c>
      <c r="J697" s="12" t="str">
        <f t="shared" si="0"/>
        <v>2 - Summer</v>
      </c>
      <c r="K697" s="1"/>
      <c r="L697" s="1"/>
      <c r="M697" s="1"/>
      <c r="N697" s="12" t="s">
        <v>2683</v>
      </c>
      <c r="O697" s="1" t="s">
        <v>162</v>
      </c>
      <c r="P697" s="1"/>
      <c r="Q697" s="1"/>
      <c r="R697" s="1"/>
      <c r="S697" s="1"/>
      <c r="T697" s="1"/>
      <c r="U697" s="1"/>
      <c r="V697" s="1"/>
      <c r="W697" s="1"/>
      <c r="X697" s="1"/>
      <c r="Y697" s="13">
        <v>28.776586001000101</v>
      </c>
      <c r="Z697" s="13">
        <v>-82.781928998999902</v>
      </c>
      <c r="AA697" s="1"/>
      <c r="AB697" s="1"/>
      <c r="AC697" s="1"/>
      <c r="AD697" s="1"/>
      <c r="AE697" s="1"/>
      <c r="AF697" s="1"/>
      <c r="AG697" s="1"/>
      <c r="AH697" s="1"/>
      <c r="AI697" s="1"/>
      <c r="AJ697" s="1"/>
      <c r="AK697" s="1"/>
      <c r="AL697" s="1"/>
      <c r="AM697" s="1"/>
    </row>
    <row r="698" spans="1:39" ht="14.25" customHeight="1" x14ac:dyDescent="0.55000000000000004">
      <c r="A698" s="12">
        <v>697</v>
      </c>
      <c r="B698" s="1" t="s">
        <v>19</v>
      </c>
      <c r="C698" s="1" t="s">
        <v>921</v>
      </c>
      <c r="D698" s="1" t="s">
        <v>174</v>
      </c>
      <c r="E698" s="1" t="s">
        <v>22</v>
      </c>
      <c r="F698" s="12" t="s">
        <v>922</v>
      </c>
      <c r="G698" s="2">
        <v>42584</v>
      </c>
      <c r="H698" s="12">
        <v>2016</v>
      </c>
      <c r="I698" s="12">
        <v>8</v>
      </c>
      <c r="J698" s="12" t="str">
        <f t="shared" si="0"/>
        <v>2 - Summer</v>
      </c>
      <c r="K698" s="1"/>
      <c r="L698" s="1"/>
      <c r="M698" s="1"/>
      <c r="N698" s="12" t="s">
        <v>2900</v>
      </c>
      <c r="O698" s="1" t="s">
        <v>156</v>
      </c>
      <c r="P698" s="1"/>
      <c r="Q698" s="1"/>
      <c r="R698" s="1"/>
      <c r="S698" s="1"/>
      <c r="T698" s="1"/>
      <c r="U698" s="1"/>
      <c r="V698" s="1"/>
      <c r="W698" s="1"/>
      <c r="X698" s="1"/>
      <c r="Y698" s="13">
        <v>28.8643940000001</v>
      </c>
      <c r="Z698" s="13">
        <v>-82.775603000000004</v>
      </c>
      <c r="AA698" s="1"/>
      <c r="AB698" s="1"/>
      <c r="AC698" s="1"/>
      <c r="AD698" s="1"/>
      <c r="AE698" s="1"/>
      <c r="AF698" s="1"/>
      <c r="AG698" s="1"/>
      <c r="AH698" s="1"/>
      <c r="AI698" s="1"/>
      <c r="AJ698" s="1"/>
      <c r="AK698" s="1"/>
      <c r="AL698" s="1"/>
      <c r="AM698" s="1"/>
    </row>
    <row r="699" spans="1:39" ht="14.25" customHeight="1" x14ac:dyDescent="0.55000000000000004">
      <c r="A699" s="12">
        <v>698</v>
      </c>
      <c r="B699" s="1" t="s">
        <v>19</v>
      </c>
      <c r="C699" s="1" t="s">
        <v>921</v>
      </c>
      <c r="D699" s="1" t="s">
        <v>174</v>
      </c>
      <c r="E699" s="1" t="s">
        <v>22</v>
      </c>
      <c r="F699" s="12" t="s">
        <v>922</v>
      </c>
      <c r="G699" s="2">
        <v>42584</v>
      </c>
      <c r="H699" s="12">
        <v>2016</v>
      </c>
      <c r="I699" s="12">
        <v>8</v>
      </c>
      <c r="J699" s="12" t="str">
        <f t="shared" si="0"/>
        <v>2 - Summer</v>
      </c>
      <c r="K699" s="1"/>
      <c r="L699" s="1"/>
      <c r="M699" s="1"/>
      <c r="N699" s="12" t="s">
        <v>2924</v>
      </c>
      <c r="O699" s="1" t="s">
        <v>179</v>
      </c>
      <c r="P699" s="1"/>
      <c r="Q699" s="1"/>
      <c r="R699" s="1"/>
      <c r="S699" s="1"/>
      <c r="T699" s="1"/>
      <c r="U699" s="1"/>
      <c r="V699" s="1"/>
      <c r="W699" s="1"/>
      <c r="X699" s="1"/>
      <c r="Y699" s="13">
        <v>28.8418360000001</v>
      </c>
      <c r="Z699" s="13">
        <v>-82.747135999999998</v>
      </c>
      <c r="AA699" s="1"/>
      <c r="AB699" s="1"/>
      <c r="AC699" s="1"/>
      <c r="AD699" s="1"/>
      <c r="AE699" s="1"/>
      <c r="AF699" s="1"/>
      <c r="AG699" s="1"/>
      <c r="AH699" s="1"/>
      <c r="AI699" s="1"/>
      <c r="AJ699" s="1"/>
      <c r="AK699" s="1"/>
      <c r="AL699" s="1"/>
      <c r="AM699" s="1"/>
    </row>
    <row r="700" spans="1:39" ht="14.25" customHeight="1" x14ac:dyDescent="0.55000000000000004">
      <c r="A700" s="12">
        <v>699</v>
      </c>
      <c r="B700" s="1" t="s">
        <v>19</v>
      </c>
      <c r="C700" s="1" t="s">
        <v>921</v>
      </c>
      <c r="D700" s="1" t="s">
        <v>174</v>
      </c>
      <c r="E700" s="1" t="s">
        <v>22</v>
      </c>
      <c r="F700" s="12" t="s">
        <v>922</v>
      </c>
      <c r="G700" s="2">
        <v>42584</v>
      </c>
      <c r="H700" s="12">
        <v>2016</v>
      </c>
      <c r="I700" s="12">
        <v>8</v>
      </c>
      <c r="J700" s="12" t="str">
        <f t="shared" si="0"/>
        <v>2 - Summer</v>
      </c>
      <c r="K700" s="1"/>
      <c r="L700" s="1"/>
      <c r="M700" s="1"/>
      <c r="N700" s="12" t="s">
        <v>2678</v>
      </c>
      <c r="O700" s="1" t="s">
        <v>179</v>
      </c>
      <c r="P700" s="1"/>
      <c r="Q700" s="1"/>
      <c r="R700" s="1"/>
      <c r="S700" s="1"/>
      <c r="T700" s="1"/>
      <c r="U700" s="1"/>
      <c r="V700" s="1"/>
      <c r="W700" s="1"/>
      <c r="X700" s="1"/>
      <c r="Y700" s="13">
        <v>28.801760999000098</v>
      </c>
      <c r="Z700" s="13">
        <v>-82.763887999999994</v>
      </c>
      <c r="AA700" s="1"/>
      <c r="AB700" s="1"/>
      <c r="AC700" s="1"/>
      <c r="AD700" s="1"/>
      <c r="AE700" s="1"/>
      <c r="AF700" s="1"/>
      <c r="AG700" s="1"/>
      <c r="AH700" s="1"/>
      <c r="AI700" s="1"/>
      <c r="AJ700" s="1"/>
      <c r="AK700" s="1"/>
      <c r="AL700" s="1"/>
      <c r="AM700" s="1"/>
    </row>
    <row r="701" spans="1:39" ht="14.25" customHeight="1" x14ac:dyDescent="0.55000000000000004">
      <c r="A701" s="12">
        <v>700</v>
      </c>
      <c r="B701" s="1" t="s">
        <v>19</v>
      </c>
      <c r="C701" s="1" t="s">
        <v>921</v>
      </c>
      <c r="D701" s="1" t="s">
        <v>174</v>
      </c>
      <c r="E701" s="1" t="s">
        <v>22</v>
      </c>
      <c r="F701" s="12" t="s">
        <v>922</v>
      </c>
      <c r="G701" s="2">
        <v>42585</v>
      </c>
      <c r="H701" s="12">
        <v>2016</v>
      </c>
      <c r="I701" s="12">
        <v>8</v>
      </c>
      <c r="J701" s="12" t="str">
        <f t="shared" si="0"/>
        <v>2 - Summer</v>
      </c>
      <c r="K701" s="1"/>
      <c r="L701" s="1"/>
      <c r="M701" s="1"/>
      <c r="N701" s="12" t="s">
        <v>2832</v>
      </c>
      <c r="O701" s="1" t="s">
        <v>179</v>
      </c>
      <c r="P701" s="1"/>
      <c r="Q701" s="1"/>
      <c r="R701" s="1"/>
      <c r="S701" s="1"/>
      <c r="T701" s="1"/>
      <c r="U701" s="1"/>
      <c r="V701" s="1"/>
      <c r="W701" s="1"/>
      <c r="X701" s="1"/>
      <c r="Y701" s="13">
        <v>28.776620999999999</v>
      </c>
      <c r="Z701" s="13">
        <v>-82.764172000000002</v>
      </c>
      <c r="AA701" s="1"/>
      <c r="AB701" s="1"/>
      <c r="AC701" s="1"/>
      <c r="AD701" s="1"/>
      <c r="AE701" s="1"/>
      <c r="AF701" s="1"/>
      <c r="AG701" s="1"/>
      <c r="AH701" s="1"/>
      <c r="AI701" s="1"/>
      <c r="AJ701" s="1"/>
      <c r="AK701" s="1"/>
      <c r="AL701" s="1"/>
      <c r="AM701" s="1"/>
    </row>
    <row r="702" spans="1:39" ht="14.25" customHeight="1" x14ac:dyDescent="0.55000000000000004">
      <c r="A702" s="12">
        <v>701</v>
      </c>
      <c r="B702" s="1" t="s">
        <v>19</v>
      </c>
      <c r="C702" s="1" t="s">
        <v>921</v>
      </c>
      <c r="D702" s="1" t="s">
        <v>174</v>
      </c>
      <c r="E702" s="1" t="s">
        <v>22</v>
      </c>
      <c r="F702" s="12" t="s">
        <v>922</v>
      </c>
      <c r="G702" s="2">
        <v>42585</v>
      </c>
      <c r="H702" s="12">
        <v>2016</v>
      </c>
      <c r="I702" s="12">
        <v>8</v>
      </c>
      <c r="J702" s="12" t="str">
        <f t="shared" si="0"/>
        <v>2 - Summer</v>
      </c>
      <c r="K702" s="1"/>
      <c r="L702" s="1"/>
      <c r="M702" s="1"/>
      <c r="N702" s="12" t="s">
        <v>2925</v>
      </c>
      <c r="O702" s="1" t="s">
        <v>156</v>
      </c>
      <c r="P702" s="1"/>
      <c r="Q702" s="1"/>
      <c r="R702" s="1"/>
      <c r="S702" s="1"/>
      <c r="T702" s="1"/>
      <c r="U702" s="1"/>
      <c r="V702" s="1"/>
      <c r="W702" s="1"/>
      <c r="X702" s="1"/>
      <c r="Y702" s="13">
        <v>28.763816998999999</v>
      </c>
      <c r="Z702" s="13">
        <v>-82.737043</v>
      </c>
      <c r="AA702" s="1"/>
      <c r="AB702" s="1"/>
      <c r="AC702" s="1"/>
      <c r="AD702" s="1"/>
      <c r="AE702" s="1"/>
      <c r="AF702" s="1"/>
      <c r="AG702" s="1"/>
      <c r="AH702" s="1"/>
      <c r="AI702" s="1"/>
      <c r="AJ702" s="1"/>
      <c r="AK702" s="1"/>
      <c r="AL702" s="1"/>
      <c r="AM702" s="1"/>
    </row>
    <row r="703" spans="1:39" ht="14.25" customHeight="1" x14ac:dyDescent="0.55000000000000004">
      <c r="A703" s="12">
        <v>702</v>
      </c>
      <c r="B703" s="1" t="s">
        <v>19</v>
      </c>
      <c r="C703" s="1" t="s">
        <v>921</v>
      </c>
      <c r="D703" s="1" t="s">
        <v>174</v>
      </c>
      <c r="E703" s="1" t="s">
        <v>22</v>
      </c>
      <c r="F703" s="12" t="s">
        <v>922</v>
      </c>
      <c r="G703" s="2">
        <v>42585</v>
      </c>
      <c r="H703" s="12">
        <v>2016</v>
      </c>
      <c r="I703" s="12">
        <v>8</v>
      </c>
      <c r="J703" s="12" t="str">
        <f t="shared" si="0"/>
        <v>2 - Summer</v>
      </c>
      <c r="K703" s="1"/>
      <c r="L703" s="1"/>
      <c r="M703" s="1"/>
      <c r="N703" s="12" t="s">
        <v>2827</v>
      </c>
      <c r="O703" s="1" t="s">
        <v>179</v>
      </c>
      <c r="P703" s="1"/>
      <c r="Q703" s="1"/>
      <c r="R703" s="1"/>
      <c r="S703" s="1"/>
      <c r="T703" s="1"/>
      <c r="U703" s="1"/>
      <c r="V703" s="1"/>
      <c r="W703" s="1"/>
      <c r="X703" s="1"/>
      <c r="Y703" s="13">
        <v>28.776863000999999</v>
      </c>
      <c r="Z703" s="13">
        <v>-82.752699000999897</v>
      </c>
      <c r="AA703" s="1"/>
      <c r="AB703" s="1"/>
      <c r="AC703" s="1"/>
      <c r="AD703" s="1"/>
      <c r="AE703" s="1"/>
      <c r="AF703" s="1"/>
      <c r="AG703" s="1"/>
      <c r="AH703" s="1"/>
      <c r="AI703" s="1"/>
      <c r="AJ703" s="1"/>
      <c r="AK703" s="1"/>
      <c r="AL703" s="1"/>
      <c r="AM703" s="1"/>
    </row>
    <row r="704" spans="1:39" ht="14.25" customHeight="1" x14ac:dyDescent="0.55000000000000004">
      <c r="A704" s="12">
        <v>703</v>
      </c>
      <c r="B704" s="1" t="s">
        <v>19</v>
      </c>
      <c r="C704" s="1" t="s">
        <v>921</v>
      </c>
      <c r="D704" s="1" t="s">
        <v>174</v>
      </c>
      <c r="E704" s="1" t="s">
        <v>22</v>
      </c>
      <c r="F704" s="12" t="s">
        <v>922</v>
      </c>
      <c r="G704" s="2">
        <v>42585</v>
      </c>
      <c r="H704" s="12">
        <v>2016</v>
      </c>
      <c r="I704" s="12">
        <v>8</v>
      </c>
      <c r="J704" s="12" t="str">
        <f t="shared" si="0"/>
        <v>2 - Summer</v>
      </c>
      <c r="K704" s="1"/>
      <c r="L704" s="1"/>
      <c r="M704" s="1"/>
      <c r="N704" s="12" t="s">
        <v>2695</v>
      </c>
      <c r="O704" s="1" t="s">
        <v>179</v>
      </c>
      <c r="P704" s="1"/>
      <c r="Q704" s="1"/>
      <c r="R704" s="1"/>
      <c r="S704" s="1"/>
      <c r="T704" s="1"/>
      <c r="U704" s="1"/>
      <c r="V704" s="1"/>
      <c r="W704" s="1"/>
      <c r="X704" s="1"/>
      <c r="Y704" s="13">
        <v>28.776898000000099</v>
      </c>
      <c r="Z704" s="13">
        <v>-82.753558998999907</v>
      </c>
      <c r="AA704" s="1"/>
      <c r="AB704" s="1"/>
      <c r="AC704" s="1"/>
      <c r="AD704" s="1"/>
      <c r="AE704" s="1"/>
      <c r="AF704" s="1"/>
      <c r="AG704" s="1"/>
      <c r="AH704" s="1"/>
      <c r="AI704" s="1"/>
      <c r="AJ704" s="1"/>
      <c r="AK704" s="1"/>
      <c r="AL704" s="1"/>
      <c r="AM704" s="1"/>
    </row>
    <row r="705" spans="1:39" ht="14.25" customHeight="1" x14ac:dyDescent="0.55000000000000004">
      <c r="A705" s="12">
        <v>704</v>
      </c>
      <c r="B705" s="1" t="s">
        <v>19</v>
      </c>
      <c r="C705" s="1" t="s">
        <v>921</v>
      </c>
      <c r="D705" s="1" t="s">
        <v>174</v>
      </c>
      <c r="E705" s="1" t="s">
        <v>22</v>
      </c>
      <c r="F705" s="12" t="s">
        <v>922</v>
      </c>
      <c r="G705" s="2">
        <v>42585</v>
      </c>
      <c r="H705" s="12">
        <v>2016</v>
      </c>
      <c r="I705" s="12">
        <v>8</v>
      </c>
      <c r="J705" s="12" t="str">
        <f t="shared" si="0"/>
        <v>2 - Summer</v>
      </c>
      <c r="K705" s="1"/>
      <c r="L705" s="1"/>
      <c r="M705" s="1"/>
      <c r="N705" s="12" t="s">
        <v>2696</v>
      </c>
      <c r="O705" s="1" t="s">
        <v>179</v>
      </c>
      <c r="P705" s="1"/>
      <c r="Q705" s="1"/>
      <c r="R705" s="1"/>
      <c r="S705" s="1"/>
      <c r="T705" s="1"/>
      <c r="U705" s="1"/>
      <c r="V705" s="1"/>
      <c r="W705" s="1"/>
      <c r="X705" s="1"/>
      <c r="Y705" s="13">
        <v>28.777157000999999</v>
      </c>
      <c r="Z705" s="13">
        <v>-82.753326998999995</v>
      </c>
      <c r="AA705" s="1"/>
      <c r="AB705" s="1"/>
      <c r="AC705" s="1"/>
      <c r="AD705" s="1"/>
      <c r="AE705" s="1"/>
      <c r="AF705" s="1"/>
      <c r="AG705" s="1"/>
      <c r="AH705" s="1"/>
      <c r="AI705" s="1"/>
      <c r="AJ705" s="1"/>
      <c r="AK705" s="1"/>
      <c r="AL705" s="1"/>
      <c r="AM705" s="1"/>
    </row>
    <row r="706" spans="1:39" ht="14.25" customHeight="1" x14ac:dyDescent="0.55000000000000004">
      <c r="A706" s="12">
        <v>705</v>
      </c>
      <c r="B706" s="1" t="s">
        <v>19</v>
      </c>
      <c r="C706" s="1" t="s">
        <v>921</v>
      </c>
      <c r="D706" s="1" t="s">
        <v>174</v>
      </c>
      <c r="E706" s="1" t="s">
        <v>22</v>
      </c>
      <c r="F706" s="12" t="s">
        <v>922</v>
      </c>
      <c r="G706" s="2">
        <v>42585</v>
      </c>
      <c r="H706" s="12">
        <v>2016</v>
      </c>
      <c r="I706" s="12">
        <v>8</v>
      </c>
      <c r="J706" s="12" t="str">
        <f t="shared" si="0"/>
        <v>2 - Summer</v>
      </c>
      <c r="K706" s="1"/>
      <c r="L706" s="1"/>
      <c r="M706" s="1"/>
      <c r="N706" s="12" t="s">
        <v>2926</v>
      </c>
      <c r="O706" s="1" t="s">
        <v>179</v>
      </c>
      <c r="P706" s="1"/>
      <c r="Q706" s="1"/>
      <c r="R706" s="1"/>
      <c r="S706" s="1"/>
      <c r="T706" s="1"/>
      <c r="U706" s="1"/>
      <c r="V706" s="1"/>
      <c r="W706" s="1"/>
      <c r="X706" s="1"/>
      <c r="Y706" s="13">
        <v>28.781494000000102</v>
      </c>
      <c r="Z706" s="13">
        <v>-82.754249000000002</v>
      </c>
      <c r="AA706" s="1"/>
      <c r="AB706" s="1"/>
      <c r="AC706" s="1"/>
      <c r="AD706" s="1"/>
      <c r="AE706" s="1"/>
      <c r="AF706" s="1"/>
      <c r="AG706" s="1"/>
      <c r="AH706" s="1"/>
      <c r="AI706" s="1"/>
      <c r="AJ706" s="1"/>
      <c r="AK706" s="1"/>
      <c r="AL706" s="1"/>
      <c r="AM706" s="1"/>
    </row>
    <row r="707" spans="1:39" ht="14.25" customHeight="1" x14ac:dyDescent="0.55000000000000004">
      <c r="A707" s="12">
        <v>706</v>
      </c>
      <c r="B707" s="1" t="s">
        <v>19</v>
      </c>
      <c r="C707" s="1" t="s">
        <v>921</v>
      </c>
      <c r="D707" s="1" t="s">
        <v>174</v>
      </c>
      <c r="E707" s="1" t="s">
        <v>22</v>
      </c>
      <c r="F707" s="12" t="s">
        <v>922</v>
      </c>
      <c r="G707" s="2">
        <v>42585</v>
      </c>
      <c r="H707" s="12">
        <v>2016</v>
      </c>
      <c r="I707" s="12">
        <v>8</v>
      </c>
      <c r="J707" s="12" t="str">
        <f t="shared" si="0"/>
        <v>2 - Summer</v>
      </c>
      <c r="K707" s="1"/>
      <c r="L707" s="1"/>
      <c r="M707" s="1"/>
      <c r="N707" s="12" t="s">
        <v>2919</v>
      </c>
      <c r="O707" s="1" t="s">
        <v>179</v>
      </c>
      <c r="P707" s="1"/>
      <c r="Q707" s="1"/>
      <c r="R707" s="1"/>
      <c r="S707" s="1"/>
      <c r="T707" s="1"/>
      <c r="U707" s="1"/>
      <c r="V707" s="1"/>
      <c r="W707" s="1"/>
      <c r="X707" s="1"/>
      <c r="Y707" s="13">
        <v>28.780099000000099</v>
      </c>
      <c r="Z707" s="13">
        <v>-82.755779998999998</v>
      </c>
      <c r="AA707" s="1"/>
      <c r="AB707" s="1"/>
      <c r="AC707" s="1"/>
      <c r="AD707" s="1"/>
      <c r="AE707" s="1"/>
      <c r="AF707" s="1"/>
      <c r="AG707" s="1"/>
      <c r="AH707" s="1"/>
      <c r="AI707" s="1"/>
      <c r="AJ707" s="1"/>
      <c r="AK707" s="1"/>
      <c r="AL707" s="1"/>
      <c r="AM707" s="1"/>
    </row>
    <row r="708" spans="1:39" ht="14.25" customHeight="1" x14ac:dyDescent="0.55000000000000004">
      <c r="A708" s="12">
        <v>707</v>
      </c>
      <c r="B708" s="1" t="s">
        <v>19</v>
      </c>
      <c r="C708" s="1" t="s">
        <v>921</v>
      </c>
      <c r="D708" s="1" t="s">
        <v>174</v>
      </c>
      <c r="E708" s="1" t="s">
        <v>22</v>
      </c>
      <c r="F708" s="12" t="s">
        <v>931</v>
      </c>
      <c r="G708" s="2">
        <v>42598</v>
      </c>
      <c r="H708" s="12">
        <v>2016</v>
      </c>
      <c r="I708" s="12">
        <v>8</v>
      </c>
      <c r="J708" s="12" t="str">
        <f t="shared" si="0"/>
        <v>2 - Summer</v>
      </c>
      <c r="K708" s="1"/>
      <c r="L708" s="1"/>
      <c r="M708" s="1"/>
      <c r="N708" s="12" t="s">
        <v>2927</v>
      </c>
      <c r="O708" s="1" t="s">
        <v>179</v>
      </c>
      <c r="P708" s="1"/>
      <c r="Q708" s="1"/>
      <c r="R708" s="1"/>
      <c r="S708" s="1"/>
      <c r="T708" s="1"/>
      <c r="U708" s="1"/>
      <c r="V708" s="1"/>
      <c r="W708" s="1"/>
      <c r="X708" s="1"/>
      <c r="Y708" s="13">
        <v>28.773</v>
      </c>
      <c r="Z708" s="13">
        <v>-82.760116999999994</v>
      </c>
      <c r="AA708" s="1"/>
      <c r="AB708" s="1"/>
      <c r="AC708" s="1"/>
      <c r="AD708" s="1"/>
      <c r="AE708" s="1"/>
      <c r="AF708" s="1"/>
      <c r="AG708" s="1"/>
      <c r="AH708" s="1"/>
      <c r="AI708" s="1"/>
      <c r="AJ708" s="1"/>
      <c r="AK708" s="1"/>
      <c r="AL708" s="1"/>
      <c r="AM708" s="1"/>
    </row>
    <row r="709" spans="1:39" ht="14.25" customHeight="1" x14ac:dyDescent="0.55000000000000004">
      <c r="A709" s="12">
        <v>708</v>
      </c>
      <c r="B709" s="1" t="s">
        <v>19</v>
      </c>
      <c r="C709" s="1" t="s">
        <v>921</v>
      </c>
      <c r="D709" s="1" t="s">
        <v>174</v>
      </c>
      <c r="E709" s="1" t="s">
        <v>22</v>
      </c>
      <c r="F709" s="12" t="s">
        <v>931</v>
      </c>
      <c r="G709" s="2">
        <v>42598</v>
      </c>
      <c r="H709" s="12">
        <v>2016</v>
      </c>
      <c r="I709" s="12">
        <v>8</v>
      </c>
      <c r="J709" s="12" t="str">
        <f t="shared" si="0"/>
        <v>2 - Summer</v>
      </c>
      <c r="K709" s="1"/>
      <c r="L709" s="1"/>
      <c r="M709" s="1"/>
      <c r="N709" s="12" t="s">
        <v>2887</v>
      </c>
      <c r="O709" s="1" t="s">
        <v>179</v>
      </c>
      <c r="P709" s="1"/>
      <c r="Q709" s="1"/>
      <c r="R709" s="1"/>
      <c r="S709" s="1"/>
      <c r="T709" s="1"/>
      <c r="U709" s="1"/>
      <c r="V709" s="1"/>
      <c r="W709" s="1"/>
      <c r="X709" s="1"/>
      <c r="Y709" s="13">
        <v>28.773521000000098</v>
      </c>
      <c r="Z709" s="13">
        <v>-82.760570998999995</v>
      </c>
      <c r="AA709" s="1"/>
      <c r="AB709" s="1"/>
      <c r="AC709" s="1"/>
      <c r="AD709" s="1"/>
      <c r="AE709" s="1"/>
      <c r="AF709" s="1"/>
      <c r="AG709" s="1"/>
      <c r="AH709" s="1"/>
      <c r="AI709" s="1"/>
      <c r="AJ709" s="1"/>
      <c r="AK709" s="1"/>
      <c r="AL709" s="1"/>
      <c r="AM709" s="1"/>
    </row>
    <row r="710" spans="1:39" ht="14.25" customHeight="1" x14ac:dyDescent="0.55000000000000004">
      <c r="A710" s="12">
        <v>709</v>
      </c>
      <c r="B710" s="1" t="s">
        <v>19</v>
      </c>
      <c r="C710" s="1" t="s">
        <v>921</v>
      </c>
      <c r="D710" s="1" t="s">
        <v>174</v>
      </c>
      <c r="E710" s="1" t="s">
        <v>22</v>
      </c>
      <c r="F710" s="12" t="s">
        <v>931</v>
      </c>
      <c r="G710" s="2">
        <v>42598</v>
      </c>
      <c r="H710" s="12">
        <v>2016</v>
      </c>
      <c r="I710" s="12">
        <v>8</v>
      </c>
      <c r="J710" s="12" t="str">
        <f t="shared" si="0"/>
        <v>2 - Summer</v>
      </c>
      <c r="K710" s="1"/>
      <c r="L710" s="1"/>
      <c r="M710" s="1"/>
      <c r="N710" s="12" t="s">
        <v>2887</v>
      </c>
      <c r="O710" s="1" t="s">
        <v>179</v>
      </c>
      <c r="P710" s="1"/>
      <c r="Q710" s="1"/>
      <c r="R710" s="1"/>
      <c r="S710" s="1"/>
      <c r="T710" s="1"/>
      <c r="U710" s="1"/>
      <c r="V710" s="1"/>
      <c r="W710" s="1"/>
      <c r="X710" s="1"/>
      <c r="Y710" s="13">
        <v>28.773643000000099</v>
      </c>
      <c r="Z710" s="13">
        <v>-82.760576998999994</v>
      </c>
      <c r="AA710" s="1"/>
      <c r="AB710" s="1"/>
      <c r="AC710" s="1"/>
      <c r="AD710" s="1"/>
      <c r="AE710" s="1"/>
      <c r="AF710" s="1"/>
      <c r="AG710" s="1"/>
      <c r="AH710" s="1"/>
      <c r="AI710" s="1"/>
      <c r="AJ710" s="1"/>
      <c r="AK710" s="1"/>
      <c r="AL710" s="1"/>
      <c r="AM710" s="1"/>
    </row>
    <row r="711" spans="1:39" ht="14.25" customHeight="1" x14ac:dyDescent="0.55000000000000004">
      <c r="A711" s="12">
        <v>710</v>
      </c>
      <c r="B711" s="1" t="s">
        <v>19</v>
      </c>
      <c r="C711" s="1" t="s">
        <v>921</v>
      </c>
      <c r="D711" s="1" t="s">
        <v>174</v>
      </c>
      <c r="E711" s="1" t="s">
        <v>22</v>
      </c>
      <c r="F711" s="12" t="s">
        <v>931</v>
      </c>
      <c r="G711" s="2">
        <v>42598</v>
      </c>
      <c r="H711" s="12">
        <v>2016</v>
      </c>
      <c r="I711" s="12">
        <v>8</v>
      </c>
      <c r="J711" s="12" t="str">
        <f t="shared" si="0"/>
        <v>2 - Summer</v>
      </c>
      <c r="K711" s="1"/>
      <c r="L711" s="1"/>
      <c r="M711" s="1"/>
      <c r="N711" s="12" t="s">
        <v>2752</v>
      </c>
      <c r="O711" s="1" t="s">
        <v>179</v>
      </c>
      <c r="P711" s="1"/>
      <c r="Q711" s="1"/>
      <c r="R711" s="1"/>
      <c r="S711" s="1"/>
      <c r="T711" s="1"/>
      <c r="U711" s="1"/>
      <c r="V711" s="1"/>
      <c r="W711" s="1"/>
      <c r="X711" s="1"/>
      <c r="Y711" s="13">
        <v>28.7749220000001</v>
      </c>
      <c r="Z711" s="13">
        <v>-82.760350998999996</v>
      </c>
      <c r="AA711" s="1"/>
      <c r="AB711" s="1"/>
      <c r="AC711" s="1"/>
      <c r="AD711" s="1"/>
      <c r="AE711" s="1"/>
      <c r="AF711" s="1"/>
      <c r="AG711" s="1"/>
      <c r="AH711" s="1"/>
      <c r="AI711" s="1"/>
      <c r="AJ711" s="1"/>
      <c r="AK711" s="1"/>
      <c r="AL711" s="1"/>
      <c r="AM711" s="1"/>
    </row>
    <row r="712" spans="1:39" ht="14.25" customHeight="1" x14ac:dyDescent="0.55000000000000004">
      <c r="A712" s="12">
        <v>711</v>
      </c>
      <c r="B712" s="1" t="s">
        <v>19</v>
      </c>
      <c r="C712" s="1" t="s">
        <v>921</v>
      </c>
      <c r="D712" s="1" t="s">
        <v>174</v>
      </c>
      <c r="E712" s="1" t="s">
        <v>22</v>
      </c>
      <c r="F712" s="12" t="s">
        <v>931</v>
      </c>
      <c r="G712" s="2">
        <v>42598</v>
      </c>
      <c r="H712" s="12">
        <v>2016</v>
      </c>
      <c r="I712" s="12">
        <v>8</v>
      </c>
      <c r="J712" s="12" t="str">
        <f t="shared" si="0"/>
        <v>2 - Summer</v>
      </c>
      <c r="K712" s="1"/>
      <c r="L712" s="1"/>
      <c r="M712" s="1"/>
      <c r="N712" s="12" t="s">
        <v>2754</v>
      </c>
      <c r="O712" s="1" t="s">
        <v>179</v>
      </c>
      <c r="P712" s="1"/>
      <c r="Q712" s="1"/>
      <c r="R712" s="1"/>
      <c r="S712" s="1"/>
      <c r="T712" s="1"/>
      <c r="U712" s="1"/>
      <c r="V712" s="1"/>
      <c r="W712" s="1"/>
      <c r="X712" s="1"/>
      <c r="Y712" s="13">
        <v>28.770696999999998</v>
      </c>
      <c r="Z712" s="13">
        <v>-82.758492000000004</v>
      </c>
      <c r="AA712" s="1"/>
      <c r="AB712" s="1"/>
      <c r="AC712" s="1"/>
      <c r="AD712" s="1"/>
      <c r="AE712" s="1"/>
      <c r="AF712" s="1"/>
      <c r="AG712" s="1"/>
      <c r="AH712" s="1"/>
      <c r="AI712" s="1"/>
      <c r="AJ712" s="1"/>
      <c r="AK712" s="1"/>
      <c r="AL712" s="1"/>
      <c r="AM712" s="1"/>
    </row>
    <row r="713" spans="1:39" ht="14.25" customHeight="1" x14ac:dyDescent="0.55000000000000004">
      <c r="A713" s="12">
        <v>712</v>
      </c>
      <c r="B713" s="1" t="s">
        <v>19</v>
      </c>
      <c r="C713" s="1" t="s">
        <v>921</v>
      </c>
      <c r="D713" s="1" t="s">
        <v>174</v>
      </c>
      <c r="E713" s="1" t="s">
        <v>22</v>
      </c>
      <c r="F713" s="12" t="s">
        <v>931</v>
      </c>
      <c r="G713" s="2">
        <v>42598</v>
      </c>
      <c r="H713" s="12">
        <v>2016</v>
      </c>
      <c r="I713" s="12">
        <v>8</v>
      </c>
      <c r="J713" s="12" t="str">
        <f t="shared" si="0"/>
        <v>2 - Summer</v>
      </c>
      <c r="K713" s="1"/>
      <c r="L713" s="1"/>
      <c r="M713" s="1"/>
      <c r="N713" s="12" t="s">
        <v>2917</v>
      </c>
      <c r="O713" s="1" t="s">
        <v>179</v>
      </c>
      <c r="P713" s="1"/>
      <c r="Q713" s="1"/>
      <c r="R713" s="1"/>
      <c r="S713" s="1"/>
      <c r="T713" s="1"/>
      <c r="U713" s="1"/>
      <c r="V713" s="1"/>
      <c r="W713" s="1"/>
      <c r="X713" s="1"/>
      <c r="Y713" s="13">
        <v>28.769271000000099</v>
      </c>
      <c r="Z713" s="13">
        <v>-82.759421000000003</v>
      </c>
      <c r="AA713" s="1"/>
      <c r="AB713" s="1"/>
      <c r="AC713" s="1"/>
      <c r="AD713" s="1"/>
      <c r="AE713" s="1"/>
      <c r="AF713" s="1"/>
      <c r="AG713" s="1"/>
      <c r="AH713" s="1"/>
      <c r="AI713" s="1"/>
      <c r="AJ713" s="1"/>
      <c r="AK713" s="1"/>
      <c r="AL713" s="1"/>
      <c r="AM713" s="1"/>
    </row>
    <row r="714" spans="1:39" ht="14.25" customHeight="1" x14ac:dyDescent="0.55000000000000004">
      <c r="A714" s="12">
        <v>713</v>
      </c>
      <c r="B714" s="1" t="s">
        <v>19</v>
      </c>
      <c r="C714" s="1" t="s">
        <v>921</v>
      </c>
      <c r="D714" s="1" t="s">
        <v>174</v>
      </c>
      <c r="E714" s="1" t="s">
        <v>22</v>
      </c>
      <c r="F714" s="12" t="s">
        <v>931</v>
      </c>
      <c r="G714" s="2">
        <v>42598</v>
      </c>
      <c r="H714" s="12">
        <v>2016</v>
      </c>
      <c r="I714" s="12">
        <v>8</v>
      </c>
      <c r="J714" s="12" t="str">
        <f t="shared" si="0"/>
        <v>2 - Summer</v>
      </c>
      <c r="K714" s="1"/>
      <c r="L714" s="1"/>
      <c r="M714" s="1"/>
      <c r="N714" s="12" t="s">
        <v>2928</v>
      </c>
      <c r="O714" s="1" t="s">
        <v>179</v>
      </c>
      <c r="P714" s="1"/>
      <c r="Q714" s="1"/>
      <c r="R714" s="1"/>
      <c r="S714" s="1"/>
      <c r="T714" s="1"/>
      <c r="U714" s="1"/>
      <c r="V714" s="1"/>
      <c r="W714" s="1"/>
      <c r="X714" s="1"/>
      <c r="Y714" s="13">
        <v>28.773847</v>
      </c>
      <c r="Z714" s="13">
        <v>-82.758324999999999</v>
      </c>
      <c r="AA714" s="1"/>
      <c r="AB714" s="1"/>
      <c r="AC714" s="1"/>
      <c r="AD714" s="1"/>
      <c r="AE714" s="1"/>
      <c r="AF714" s="1"/>
      <c r="AG714" s="1"/>
      <c r="AH714" s="1"/>
      <c r="AI714" s="1"/>
      <c r="AJ714" s="1"/>
      <c r="AK714" s="1"/>
      <c r="AL714" s="1"/>
      <c r="AM714" s="1"/>
    </row>
    <row r="715" spans="1:39" ht="14.25" customHeight="1" x14ac:dyDescent="0.55000000000000004">
      <c r="A715" s="12">
        <v>714</v>
      </c>
      <c r="B715" s="1" t="s">
        <v>19</v>
      </c>
      <c r="C715" s="1" t="s">
        <v>921</v>
      </c>
      <c r="D715" s="1" t="s">
        <v>174</v>
      </c>
      <c r="E715" s="1" t="s">
        <v>22</v>
      </c>
      <c r="F715" s="12" t="s">
        <v>931</v>
      </c>
      <c r="G715" s="2">
        <v>42598</v>
      </c>
      <c r="H715" s="12">
        <v>2016</v>
      </c>
      <c r="I715" s="12">
        <v>8</v>
      </c>
      <c r="J715" s="12" t="str">
        <f t="shared" si="0"/>
        <v>2 - Summer</v>
      </c>
      <c r="K715" s="1"/>
      <c r="L715" s="1"/>
      <c r="M715" s="1"/>
      <c r="N715" s="12" t="s">
        <v>2929</v>
      </c>
      <c r="O715" s="1" t="s">
        <v>179</v>
      </c>
      <c r="P715" s="1"/>
      <c r="Q715" s="1"/>
      <c r="R715" s="1"/>
      <c r="S715" s="1"/>
      <c r="T715" s="1"/>
      <c r="U715" s="1"/>
      <c r="V715" s="1"/>
      <c r="W715" s="1"/>
      <c r="X715" s="1"/>
      <c r="Y715" s="13">
        <v>28.771899000000101</v>
      </c>
      <c r="Z715" s="13">
        <v>-82.757711999999998</v>
      </c>
      <c r="AA715" s="1"/>
      <c r="AB715" s="1"/>
      <c r="AC715" s="1"/>
      <c r="AD715" s="1"/>
      <c r="AE715" s="1"/>
      <c r="AF715" s="1"/>
      <c r="AG715" s="1"/>
      <c r="AH715" s="1"/>
      <c r="AI715" s="1"/>
      <c r="AJ715" s="1"/>
      <c r="AK715" s="1"/>
      <c r="AL715" s="1"/>
      <c r="AM715" s="1"/>
    </row>
    <row r="716" spans="1:39" ht="14.25" customHeight="1" x14ac:dyDescent="0.55000000000000004">
      <c r="A716" s="12">
        <v>715</v>
      </c>
      <c r="B716" s="1" t="s">
        <v>19</v>
      </c>
      <c r="C716" s="1" t="s">
        <v>921</v>
      </c>
      <c r="D716" s="1" t="s">
        <v>174</v>
      </c>
      <c r="E716" s="1" t="s">
        <v>22</v>
      </c>
      <c r="F716" s="12" t="s">
        <v>931</v>
      </c>
      <c r="G716" s="2">
        <v>42598</v>
      </c>
      <c r="H716" s="12">
        <v>2016</v>
      </c>
      <c r="I716" s="12">
        <v>8</v>
      </c>
      <c r="J716" s="12" t="str">
        <f t="shared" si="0"/>
        <v>2 - Summer</v>
      </c>
      <c r="K716" s="1"/>
      <c r="L716" s="1"/>
      <c r="M716" s="1"/>
      <c r="N716" s="12" t="s">
        <v>2898</v>
      </c>
      <c r="O716" s="1" t="s">
        <v>179</v>
      </c>
      <c r="P716" s="1"/>
      <c r="Q716" s="1"/>
      <c r="R716" s="1"/>
      <c r="S716" s="1"/>
      <c r="T716" s="1"/>
      <c r="U716" s="1"/>
      <c r="V716" s="1"/>
      <c r="W716" s="1"/>
      <c r="X716" s="1"/>
      <c r="Y716" s="13">
        <v>28.771576</v>
      </c>
      <c r="Z716" s="13">
        <v>-82.7587399989999</v>
      </c>
      <c r="AA716" s="1"/>
      <c r="AB716" s="1"/>
      <c r="AC716" s="1"/>
      <c r="AD716" s="1"/>
      <c r="AE716" s="1"/>
      <c r="AF716" s="1"/>
      <c r="AG716" s="1"/>
      <c r="AH716" s="1"/>
      <c r="AI716" s="1"/>
      <c r="AJ716" s="1"/>
      <c r="AK716" s="1"/>
      <c r="AL716" s="1"/>
      <c r="AM716" s="1"/>
    </row>
    <row r="717" spans="1:39" ht="14.25" customHeight="1" x14ac:dyDescent="0.55000000000000004">
      <c r="A717" s="12">
        <v>716</v>
      </c>
      <c r="B717" s="1" t="s">
        <v>19</v>
      </c>
      <c r="C717" s="1" t="s">
        <v>921</v>
      </c>
      <c r="D717" s="1" t="s">
        <v>174</v>
      </c>
      <c r="E717" s="1" t="s">
        <v>22</v>
      </c>
      <c r="F717" s="12" t="s">
        <v>931</v>
      </c>
      <c r="G717" s="2">
        <v>42598</v>
      </c>
      <c r="H717" s="12">
        <v>2016</v>
      </c>
      <c r="I717" s="12">
        <v>8</v>
      </c>
      <c r="J717" s="12" t="str">
        <f t="shared" si="0"/>
        <v>2 - Summer</v>
      </c>
      <c r="K717" s="1"/>
      <c r="L717" s="1"/>
      <c r="M717" s="1"/>
      <c r="N717" s="12" t="s">
        <v>2894</v>
      </c>
      <c r="O717" s="1" t="s">
        <v>179</v>
      </c>
      <c r="P717" s="1"/>
      <c r="Q717" s="1"/>
      <c r="R717" s="1"/>
      <c r="S717" s="1"/>
      <c r="T717" s="1"/>
      <c r="U717" s="1"/>
      <c r="V717" s="1"/>
      <c r="W717" s="1"/>
      <c r="X717" s="1"/>
      <c r="Y717" s="13">
        <v>28.773913001</v>
      </c>
      <c r="Z717" s="13">
        <v>-82.754645999999994</v>
      </c>
      <c r="AA717" s="1"/>
      <c r="AB717" s="1"/>
      <c r="AC717" s="1"/>
      <c r="AD717" s="1"/>
      <c r="AE717" s="1"/>
      <c r="AF717" s="1"/>
      <c r="AG717" s="1"/>
      <c r="AH717" s="1"/>
      <c r="AI717" s="1"/>
      <c r="AJ717" s="1"/>
      <c r="AK717" s="1"/>
      <c r="AL717" s="1"/>
      <c r="AM717" s="1"/>
    </row>
    <row r="718" spans="1:39" ht="14.25" customHeight="1" x14ac:dyDescent="0.55000000000000004">
      <c r="A718" s="12">
        <v>717</v>
      </c>
      <c r="B718" s="1" t="s">
        <v>19</v>
      </c>
      <c r="C718" s="1" t="s">
        <v>921</v>
      </c>
      <c r="D718" s="1" t="s">
        <v>174</v>
      </c>
      <c r="E718" s="1" t="s">
        <v>22</v>
      </c>
      <c r="F718" s="12" t="s">
        <v>931</v>
      </c>
      <c r="G718" s="2">
        <v>42598</v>
      </c>
      <c r="H718" s="12">
        <v>2016</v>
      </c>
      <c r="I718" s="12">
        <v>8</v>
      </c>
      <c r="J718" s="12" t="str">
        <f t="shared" si="0"/>
        <v>2 - Summer</v>
      </c>
      <c r="K718" s="1"/>
      <c r="L718" s="1"/>
      <c r="M718" s="1"/>
      <c r="N718" s="12" t="s">
        <v>2779</v>
      </c>
      <c r="O718" s="1" t="s">
        <v>179</v>
      </c>
      <c r="P718" s="1"/>
      <c r="Q718" s="1"/>
      <c r="R718" s="1"/>
      <c r="S718" s="1"/>
      <c r="T718" s="1"/>
      <c r="U718" s="1"/>
      <c r="V718" s="1"/>
      <c r="W718" s="1"/>
      <c r="X718" s="1"/>
      <c r="Y718" s="13">
        <v>28.773956000000101</v>
      </c>
      <c r="Z718" s="13">
        <v>-82.754947000000001</v>
      </c>
      <c r="AA718" s="1"/>
      <c r="AB718" s="1"/>
      <c r="AC718" s="1"/>
      <c r="AD718" s="1"/>
      <c r="AE718" s="1"/>
      <c r="AF718" s="1"/>
      <c r="AG718" s="1"/>
      <c r="AH718" s="1"/>
      <c r="AI718" s="1"/>
      <c r="AJ718" s="1"/>
      <c r="AK718" s="1"/>
      <c r="AL718" s="1"/>
      <c r="AM718" s="1"/>
    </row>
    <row r="719" spans="1:39" ht="14.25" customHeight="1" x14ac:dyDescent="0.55000000000000004">
      <c r="A719" s="12">
        <v>718</v>
      </c>
      <c r="B719" s="1" t="s">
        <v>19</v>
      </c>
      <c r="C719" s="1" t="s">
        <v>921</v>
      </c>
      <c r="D719" s="1" t="s">
        <v>174</v>
      </c>
      <c r="E719" s="1" t="s">
        <v>22</v>
      </c>
      <c r="F719" s="12" t="s">
        <v>931</v>
      </c>
      <c r="G719" s="2">
        <v>42598</v>
      </c>
      <c r="H719" s="12">
        <v>2016</v>
      </c>
      <c r="I719" s="12">
        <v>8</v>
      </c>
      <c r="J719" s="12" t="str">
        <f t="shared" si="0"/>
        <v>2 - Summer</v>
      </c>
      <c r="K719" s="1"/>
      <c r="L719" s="1"/>
      <c r="M719" s="1"/>
      <c r="N719" s="12" t="s">
        <v>2724</v>
      </c>
      <c r="O719" s="1" t="s">
        <v>179</v>
      </c>
      <c r="P719" s="1"/>
      <c r="Q719" s="1"/>
      <c r="R719" s="1"/>
      <c r="S719" s="1"/>
      <c r="T719" s="1"/>
      <c r="U719" s="1"/>
      <c r="V719" s="1"/>
      <c r="W719" s="1"/>
      <c r="X719" s="1"/>
      <c r="Y719" s="13">
        <v>28.771239999999999</v>
      </c>
      <c r="Z719" s="13">
        <v>-82.745477000999998</v>
      </c>
      <c r="AA719" s="1"/>
      <c r="AB719" s="1"/>
      <c r="AC719" s="1"/>
      <c r="AD719" s="1"/>
      <c r="AE719" s="1"/>
      <c r="AF719" s="1"/>
      <c r="AG719" s="1"/>
      <c r="AH719" s="1"/>
      <c r="AI719" s="1"/>
      <c r="AJ719" s="1"/>
      <c r="AK719" s="1"/>
      <c r="AL719" s="1"/>
      <c r="AM719" s="1"/>
    </row>
    <row r="720" spans="1:39" ht="14.25" customHeight="1" x14ac:dyDescent="0.55000000000000004">
      <c r="A720" s="12">
        <v>719</v>
      </c>
      <c r="B720" s="1" t="s">
        <v>19</v>
      </c>
      <c r="C720" s="1" t="s">
        <v>921</v>
      </c>
      <c r="D720" s="1" t="s">
        <v>174</v>
      </c>
      <c r="E720" s="1" t="s">
        <v>22</v>
      </c>
      <c r="F720" s="12" t="s">
        <v>931</v>
      </c>
      <c r="G720" s="2">
        <v>42598</v>
      </c>
      <c r="H720" s="12">
        <v>2016</v>
      </c>
      <c r="I720" s="12">
        <v>8</v>
      </c>
      <c r="J720" s="12" t="str">
        <f t="shared" si="0"/>
        <v>2 - Summer</v>
      </c>
      <c r="K720" s="1"/>
      <c r="L720" s="1"/>
      <c r="M720" s="1"/>
      <c r="N720" s="12" t="s">
        <v>2930</v>
      </c>
      <c r="O720" s="1" t="s">
        <v>179</v>
      </c>
      <c r="P720" s="1"/>
      <c r="Q720" s="1"/>
      <c r="R720" s="1"/>
      <c r="S720" s="1"/>
      <c r="T720" s="1"/>
      <c r="U720" s="1"/>
      <c r="V720" s="1"/>
      <c r="W720" s="1"/>
      <c r="X720" s="1"/>
      <c r="Y720" s="13">
        <v>28.771094000000101</v>
      </c>
      <c r="Z720" s="13">
        <v>-82.744772999999995</v>
      </c>
      <c r="AA720" s="1"/>
      <c r="AB720" s="1"/>
      <c r="AC720" s="1"/>
      <c r="AD720" s="1"/>
      <c r="AE720" s="1"/>
      <c r="AF720" s="1"/>
      <c r="AG720" s="1"/>
      <c r="AH720" s="1"/>
      <c r="AI720" s="1"/>
      <c r="AJ720" s="1"/>
      <c r="AK720" s="1"/>
      <c r="AL720" s="1"/>
      <c r="AM720" s="1"/>
    </row>
    <row r="721" spans="1:39" ht="14.25" customHeight="1" x14ac:dyDescent="0.55000000000000004">
      <c r="A721" s="12">
        <v>720</v>
      </c>
      <c r="B721" s="1" t="s">
        <v>19</v>
      </c>
      <c r="C721" s="1" t="s">
        <v>921</v>
      </c>
      <c r="D721" s="1" t="s">
        <v>174</v>
      </c>
      <c r="E721" s="1" t="s">
        <v>22</v>
      </c>
      <c r="F721" s="12" t="s">
        <v>931</v>
      </c>
      <c r="G721" s="2">
        <v>42598</v>
      </c>
      <c r="H721" s="12">
        <v>2016</v>
      </c>
      <c r="I721" s="12">
        <v>8</v>
      </c>
      <c r="J721" s="12" t="str">
        <f t="shared" si="0"/>
        <v>2 - Summer</v>
      </c>
      <c r="K721" s="1"/>
      <c r="L721" s="1"/>
      <c r="M721" s="1"/>
      <c r="N721" s="12" t="s">
        <v>2931</v>
      </c>
      <c r="O721" s="1" t="s">
        <v>179</v>
      </c>
      <c r="P721" s="1"/>
      <c r="Q721" s="1"/>
      <c r="R721" s="1"/>
      <c r="S721" s="1"/>
      <c r="T721" s="1"/>
      <c r="U721" s="1"/>
      <c r="V721" s="1"/>
      <c r="W721" s="1"/>
      <c r="X721" s="1"/>
      <c r="Y721" s="13">
        <v>28.769252000000101</v>
      </c>
      <c r="Z721" s="13">
        <v>-82.736686000000006</v>
      </c>
      <c r="AA721" s="1"/>
      <c r="AB721" s="1"/>
      <c r="AC721" s="1"/>
      <c r="AD721" s="1"/>
      <c r="AE721" s="1"/>
      <c r="AF721" s="1"/>
      <c r="AG721" s="1"/>
      <c r="AH721" s="1"/>
      <c r="AI721" s="1"/>
      <c r="AJ721" s="1"/>
      <c r="AK721" s="1"/>
      <c r="AL721" s="1"/>
      <c r="AM721" s="1"/>
    </row>
    <row r="722" spans="1:39" ht="14.25" customHeight="1" x14ac:dyDescent="0.55000000000000004">
      <c r="A722" s="12">
        <v>721</v>
      </c>
      <c r="B722" s="1" t="s">
        <v>19</v>
      </c>
      <c r="C722" s="1" t="s">
        <v>921</v>
      </c>
      <c r="D722" s="1" t="s">
        <v>174</v>
      </c>
      <c r="E722" s="1" t="s">
        <v>22</v>
      </c>
      <c r="F722" s="12" t="s">
        <v>931</v>
      </c>
      <c r="G722" s="2">
        <v>42598</v>
      </c>
      <c r="H722" s="12">
        <v>2016</v>
      </c>
      <c r="I722" s="12">
        <v>8</v>
      </c>
      <c r="J722" s="12" t="str">
        <f t="shared" si="0"/>
        <v>2 - Summer</v>
      </c>
      <c r="K722" s="1"/>
      <c r="L722" s="1"/>
      <c r="M722" s="1"/>
      <c r="N722" s="12" t="s">
        <v>2814</v>
      </c>
      <c r="O722" s="1" t="s">
        <v>179</v>
      </c>
      <c r="P722" s="1"/>
      <c r="Q722" s="1"/>
      <c r="R722" s="1"/>
      <c r="S722" s="1"/>
      <c r="T722" s="1"/>
      <c r="U722" s="1"/>
      <c r="V722" s="1"/>
      <c r="W722" s="1"/>
      <c r="X722" s="1"/>
      <c r="Y722" s="13">
        <v>28.771332000000001</v>
      </c>
      <c r="Z722" s="13">
        <v>-82.745629999999906</v>
      </c>
      <c r="AA722" s="1"/>
      <c r="AB722" s="1"/>
      <c r="AC722" s="1"/>
      <c r="AD722" s="1"/>
      <c r="AE722" s="1"/>
      <c r="AF722" s="1"/>
      <c r="AG722" s="1"/>
      <c r="AH722" s="1"/>
      <c r="AI722" s="1"/>
      <c r="AJ722" s="1"/>
      <c r="AK722" s="1"/>
      <c r="AL722" s="1"/>
      <c r="AM722" s="1"/>
    </row>
    <row r="723" spans="1:39" ht="14.25" customHeight="1" x14ac:dyDescent="0.55000000000000004">
      <c r="A723" s="12">
        <v>722</v>
      </c>
      <c r="B723" s="1" t="s">
        <v>19</v>
      </c>
      <c r="C723" s="1" t="s">
        <v>921</v>
      </c>
      <c r="D723" s="1" t="s">
        <v>174</v>
      </c>
      <c r="E723" s="1" t="s">
        <v>22</v>
      </c>
      <c r="F723" s="12" t="s">
        <v>931</v>
      </c>
      <c r="G723" s="2">
        <v>42598</v>
      </c>
      <c r="H723" s="12">
        <v>2016</v>
      </c>
      <c r="I723" s="12">
        <v>8</v>
      </c>
      <c r="J723" s="12" t="str">
        <f t="shared" si="0"/>
        <v>2 - Summer</v>
      </c>
      <c r="K723" s="1"/>
      <c r="L723" s="1"/>
      <c r="M723" s="1"/>
      <c r="N723" s="12" t="s">
        <v>2815</v>
      </c>
      <c r="O723" s="1" t="s">
        <v>179</v>
      </c>
      <c r="P723" s="1"/>
      <c r="Q723" s="1"/>
      <c r="R723" s="1"/>
      <c r="S723" s="1"/>
      <c r="T723" s="1"/>
      <c r="U723" s="1"/>
      <c r="V723" s="1"/>
      <c r="W723" s="1"/>
      <c r="X723" s="1"/>
      <c r="Y723" s="13">
        <v>28.771326999999999</v>
      </c>
      <c r="Z723" s="13">
        <v>-82.745876999999993</v>
      </c>
      <c r="AA723" s="1"/>
      <c r="AB723" s="1"/>
      <c r="AC723" s="1"/>
      <c r="AD723" s="1"/>
      <c r="AE723" s="1"/>
      <c r="AF723" s="1"/>
      <c r="AG723" s="1"/>
      <c r="AH723" s="1"/>
      <c r="AI723" s="1"/>
      <c r="AJ723" s="1"/>
      <c r="AK723" s="1"/>
      <c r="AL723" s="1"/>
      <c r="AM723" s="1"/>
    </row>
    <row r="724" spans="1:39" ht="14.25" customHeight="1" x14ac:dyDescent="0.55000000000000004">
      <c r="A724" s="12">
        <v>723</v>
      </c>
      <c r="B724" s="1" t="s">
        <v>19</v>
      </c>
      <c r="C724" s="1" t="s">
        <v>921</v>
      </c>
      <c r="D724" s="1" t="s">
        <v>174</v>
      </c>
      <c r="E724" s="1" t="s">
        <v>22</v>
      </c>
      <c r="F724" s="12" t="s">
        <v>931</v>
      </c>
      <c r="G724" s="2">
        <v>42598</v>
      </c>
      <c r="H724" s="12">
        <v>2016</v>
      </c>
      <c r="I724" s="12">
        <v>8</v>
      </c>
      <c r="J724" s="12" t="str">
        <f t="shared" si="0"/>
        <v>2 - Summer</v>
      </c>
      <c r="K724" s="1"/>
      <c r="L724" s="1"/>
      <c r="M724" s="1"/>
      <c r="N724" s="12" t="s">
        <v>2656</v>
      </c>
      <c r="O724" s="1" t="s">
        <v>179</v>
      </c>
      <c r="P724" s="1"/>
      <c r="Q724" s="1"/>
      <c r="R724" s="1"/>
      <c r="S724" s="1"/>
      <c r="T724" s="1"/>
      <c r="U724" s="1"/>
      <c r="V724" s="1"/>
      <c r="W724" s="1"/>
      <c r="X724" s="1"/>
      <c r="Y724" s="13">
        <v>28.777547001000102</v>
      </c>
      <c r="Z724" s="13">
        <v>-82.752932000000001</v>
      </c>
      <c r="AA724" s="1"/>
      <c r="AB724" s="1"/>
      <c r="AC724" s="1"/>
      <c r="AD724" s="1"/>
      <c r="AE724" s="1"/>
      <c r="AF724" s="1"/>
      <c r="AG724" s="1"/>
      <c r="AH724" s="1"/>
      <c r="AI724" s="1"/>
      <c r="AJ724" s="1"/>
      <c r="AK724" s="1"/>
      <c r="AL724" s="1"/>
      <c r="AM724" s="1"/>
    </row>
    <row r="725" spans="1:39" ht="14.25" customHeight="1" x14ac:dyDescent="0.55000000000000004">
      <c r="A725" s="12">
        <v>724</v>
      </c>
      <c r="B725" s="1" t="s">
        <v>19</v>
      </c>
      <c r="C725" s="1" t="s">
        <v>921</v>
      </c>
      <c r="D725" s="1" t="s">
        <v>174</v>
      </c>
      <c r="E725" s="1" t="s">
        <v>22</v>
      </c>
      <c r="F725" s="12" t="s">
        <v>931</v>
      </c>
      <c r="G725" s="2">
        <v>42598</v>
      </c>
      <c r="H725" s="12">
        <v>2016</v>
      </c>
      <c r="I725" s="12">
        <v>8</v>
      </c>
      <c r="J725" s="12" t="str">
        <f t="shared" si="0"/>
        <v>2 - Summer</v>
      </c>
      <c r="K725" s="1"/>
      <c r="L725" s="1"/>
      <c r="M725" s="1"/>
      <c r="N725" s="12" t="s">
        <v>2657</v>
      </c>
      <c r="O725" s="1" t="s">
        <v>179</v>
      </c>
      <c r="P725" s="1"/>
      <c r="Q725" s="1"/>
      <c r="R725" s="1"/>
      <c r="S725" s="1"/>
      <c r="T725" s="1"/>
      <c r="U725" s="1"/>
      <c r="V725" s="1"/>
      <c r="W725" s="1"/>
      <c r="X725" s="1"/>
      <c r="Y725" s="13">
        <v>28.777529001000101</v>
      </c>
      <c r="Z725" s="13">
        <v>-82.752786000999905</v>
      </c>
      <c r="AA725" s="1"/>
      <c r="AB725" s="1"/>
      <c r="AC725" s="1"/>
      <c r="AD725" s="1"/>
      <c r="AE725" s="1"/>
      <c r="AF725" s="1"/>
      <c r="AG725" s="1"/>
      <c r="AH725" s="1"/>
      <c r="AI725" s="1"/>
      <c r="AJ725" s="1"/>
      <c r="AK725" s="1"/>
      <c r="AL725" s="1"/>
      <c r="AM725" s="1"/>
    </row>
    <row r="726" spans="1:39" ht="14.25" customHeight="1" x14ac:dyDescent="0.55000000000000004">
      <c r="A726" s="12">
        <v>725</v>
      </c>
      <c r="B726" s="1" t="s">
        <v>19</v>
      </c>
      <c r="C726" s="1" t="s">
        <v>921</v>
      </c>
      <c r="D726" s="1" t="s">
        <v>174</v>
      </c>
      <c r="E726" s="1" t="s">
        <v>22</v>
      </c>
      <c r="F726" s="12" t="s">
        <v>931</v>
      </c>
      <c r="G726" s="2">
        <v>42598</v>
      </c>
      <c r="H726" s="12">
        <v>2016</v>
      </c>
      <c r="I726" s="12">
        <v>8</v>
      </c>
      <c r="J726" s="12" t="str">
        <f t="shared" si="0"/>
        <v>2 - Summer</v>
      </c>
      <c r="K726" s="1"/>
      <c r="L726" s="1"/>
      <c r="M726" s="1"/>
      <c r="N726" s="12" t="s">
        <v>2907</v>
      </c>
      <c r="O726" s="1" t="s">
        <v>179</v>
      </c>
      <c r="P726" s="1"/>
      <c r="Q726" s="1"/>
      <c r="R726" s="1"/>
      <c r="S726" s="1"/>
      <c r="T726" s="1"/>
      <c r="U726" s="1"/>
      <c r="V726" s="1"/>
      <c r="W726" s="1"/>
      <c r="X726" s="1"/>
      <c r="Y726" s="13">
        <v>28.781462000000001</v>
      </c>
      <c r="Z726" s="13">
        <v>-82.755341000000001</v>
      </c>
      <c r="AA726" s="1"/>
      <c r="AB726" s="1"/>
      <c r="AC726" s="1"/>
      <c r="AD726" s="1"/>
      <c r="AE726" s="1"/>
      <c r="AF726" s="1"/>
      <c r="AG726" s="1"/>
      <c r="AH726" s="1"/>
      <c r="AI726" s="1"/>
      <c r="AJ726" s="1"/>
      <c r="AK726" s="1"/>
      <c r="AL726" s="1"/>
      <c r="AM726" s="1"/>
    </row>
    <row r="727" spans="1:39" ht="14.25" customHeight="1" x14ac:dyDescent="0.55000000000000004">
      <c r="A727" s="12">
        <v>726</v>
      </c>
      <c r="B727" s="1" t="s">
        <v>19</v>
      </c>
      <c r="C727" s="1" t="s">
        <v>921</v>
      </c>
      <c r="D727" s="1" t="s">
        <v>174</v>
      </c>
      <c r="E727" s="1" t="s">
        <v>22</v>
      </c>
      <c r="F727" s="12" t="s">
        <v>931</v>
      </c>
      <c r="G727" s="2">
        <v>42598</v>
      </c>
      <c r="H727" s="12">
        <v>2016</v>
      </c>
      <c r="I727" s="12">
        <v>8</v>
      </c>
      <c r="J727" s="12" t="str">
        <f t="shared" si="0"/>
        <v>2 - Summer</v>
      </c>
      <c r="K727" s="1"/>
      <c r="L727" s="1"/>
      <c r="M727" s="1"/>
      <c r="N727" s="12" t="s">
        <v>2932</v>
      </c>
      <c r="O727" s="1" t="s">
        <v>162</v>
      </c>
      <c r="P727" s="1"/>
      <c r="Q727" s="1"/>
      <c r="R727" s="1"/>
      <c r="S727" s="1"/>
      <c r="T727" s="1"/>
      <c r="U727" s="1"/>
      <c r="V727" s="1"/>
      <c r="W727" s="1"/>
      <c r="X727" s="1"/>
      <c r="Y727" s="13">
        <v>28.785463000000099</v>
      </c>
      <c r="Z727" s="13">
        <v>-82.757565999999898</v>
      </c>
      <c r="AA727" s="1"/>
      <c r="AB727" s="1"/>
      <c r="AC727" s="1"/>
      <c r="AD727" s="1"/>
      <c r="AE727" s="1"/>
      <c r="AF727" s="1"/>
      <c r="AG727" s="1"/>
      <c r="AH727" s="1"/>
      <c r="AI727" s="1"/>
      <c r="AJ727" s="1"/>
      <c r="AK727" s="1"/>
      <c r="AL727" s="1"/>
      <c r="AM727" s="1"/>
    </row>
    <row r="728" spans="1:39" ht="14.25" customHeight="1" x14ac:dyDescent="0.55000000000000004">
      <c r="A728" s="12">
        <v>727</v>
      </c>
      <c r="B728" s="1" t="s">
        <v>19</v>
      </c>
      <c r="C728" s="1" t="s">
        <v>921</v>
      </c>
      <c r="D728" s="1" t="s">
        <v>174</v>
      </c>
      <c r="E728" s="1" t="s">
        <v>22</v>
      </c>
      <c r="F728" s="12" t="s">
        <v>931</v>
      </c>
      <c r="G728" s="2">
        <v>42598</v>
      </c>
      <c r="H728" s="12">
        <v>2016</v>
      </c>
      <c r="I728" s="12">
        <v>8</v>
      </c>
      <c r="J728" s="12" t="str">
        <f t="shared" si="0"/>
        <v>2 - Summer</v>
      </c>
      <c r="K728" s="1"/>
      <c r="L728" s="1"/>
      <c r="M728" s="1"/>
      <c r="N728" s="12" t="s">
        <v>2664</v>
      </c>
      <c r="O728" s="1" t="s">
        <v>162</v>
      </c>
      <c r="P728" s="1"/>
      <c r="Q728" s="1"/>
      <c r="R728" s="1"/>
      <c r="S728" s="1"/>
      <c r="T728" s="1"/>
      <c r="U728" s="1"/>
      <c r="V728" s="1"/>
      <c r="W728" s="1"/>
      <c r="X728" s="1"/>
      <c r="Y728" s="13">
        <v>28.790732999999999</v>
      </c>
      <c r="Z728" s="13">
        <v>-82.760759999999905</v>
      </c>
      <c r="AA728" s="1"/>
      <c r="AB728" s="1"/>
      <c r="AC728" s="1"/>
      <c r="AD728" s="1"/>
      <c r="AE728" s="1"/>
      <c r="AF728" s="1"/>
      <c r="AG728" s="1"/>
      <c r="AH728" s="1"/>
      <c r="AI728" s="1"/>
      <c r="AJ728" s="1"/>
      <c r="AK728" s="1"/>
      <c r="AL728" s="1"/>
      <c r="AM728" s="1"/>
    </row>
    <row r="729" spans="1:39" ht="14.25" customHeight="1" x14ac:dyDescent="0.55000000000000004">
      <c r="A729" s="12">
        <v>728</v>
      </c>
      <c r="B729" s="1" t="s">
        <v>19</v>
      </c>
      <c r="C729" s="1" t="s">
        <v>921</v>
      </c>
      <c r="D729" s="1" t="s">
        <v>174</v>
      </c>
      <c r="E729" s="1" t="s">
        <v>22</v>
      </c>
      <c r="F729" s="12" t="s">
        <v>931</v>
      </c>
      <c r="G729" s="2">
        <v>42598</v>
      </c>
      <c r="H729" s="12">
        <v>2016</v>
      </c>
      <c r="I729" s="12">
        <v>8</v>
      </c>
      <c r="J729" s="12" t="str">
        <f t="shared" si="0"/>
        <v>2 - Summer</v>
      </c>
      <c r="K729" s="1"/>
      <c r="L729" s="1"/>
      <c r="M729" s="1"/>
      <c r="N729" s="12" t="s">
        <v>2796</v>
      </c>
      <c r="O729" s="1" t="s">
        <v>179</v>
      </c>
      <c r="P729" s="1"/>
      <c r="Q729" s="1"/>
      <c r="R729" s="1"/>
      <c r="S729" s="1"/>
      <c r="T729" s="1"/>
      <c r="U729" s="1"/>
      <c r="V729" s="1"/>
      <c r="W729" s="1"/>
      <c r="X729" s="1"/>
      <c r="Y729" s="13">
        <v>28.791460000000001</v>
      </c>
      <c r="Z729" s="13">
        <v>-82.760383000000004</v>
      </c>
      <c r="AA729" s="1"/>
      <c r="AB729" s="1"/>
      <c r="AC729" s="1"/>
      <c r="AD729" s="1"/>
      <c r="AE729" s="1"/>
      <c r="AF729" s="1"/>
      <c r="AG729" s="1"/>
      <c r="AH729" s="1"/>
      <c r="AI729" s="1"/>
      <c r="AJ729" s="1"/>
      <c r="AK729" s="1"/>
      <c r="AL729" s="1"/>
      <c r="AM729" s="1"/>
    </row>
    <row r="730" spans="1:39" ht="14.25" customHeight="1" x14ac:dyDescent="0.55000000000000004">
      <c r="A730" s="12">
        <v>729</v>
      </c>
      <c r="B730" s="1" t="s">
        <v>19</v>
      </c>
      <c r="C730" s="1" t="s">
        <v>921</v>
      </c>
      <c r="D730" s="1" t="s">
        <v>174</v>
      </c>
      <c r="E730" s="1" t="s">
        <v>22</v>
      </c>
      <c r="F730" s="12" t="s">
        <v>931</v>
      </c>
      <c r="G730" s="2">
        <v>42598</v>
      </c>
      <c r="H730" s="12">
        <v>2016</v>
      </c>
      <c r="I730" s="12">
        <v>8</v>
      </c>
      <c r="J730" s="12" t="str">
        <f t="shared" si="0"/>
        <v>2 - Summer</v>
      </c>
      <c r="K730" s="1"/>
      <c r="L730" s="1"/>
      <c r="M730" s="1"/>
      <c r="N730" s="12" t="s">
        <v>2933</v>
      </c>
      <c r="O730" s="1" t="s">
        <v>179</v>
      </c>
      <c r="P730" s="1"/>
      <c r="Q730" s="1"/>
      <c r="R730" s="1"/>
      <c r="S730" s="1"/>
      <c r="T730" s="1"/>
      <c r="U730" s="1"/>
      <c r="V730" s="1"/>
      <c r="W730" s="1"/>
      <c r="X730" s="1"/>
      <c r="Y730" s="13">
        <v>28.792822000000101</v>
      </c>
      <c r="Z730" s="13">
        <v>-82.760692999999904</v>
      </c>
      <c r="AA730" s="1"/>
      <c r="AB730" s="1"/>
      <c r="AC730" s="1"/>
      <c r="AD730" s="1"/>
      <c r="AE730" s="1"/>
      <c r="AF730" s="1"/>
      <c r="AG730" s="1"/>
      <c r="AH730" s="1"/>
      <c r="AI730" s="1"/>
      <c r="AJ730" s="1"/>
      <c r="AK730" s="1"/>
      <c r="AL730" s="1"/>
      <c r="AM730" s="1"/>
    </row>
    <row r="731" spans="1:39" ht="14.25" customHeight="1" x14ac:dyDescent="0.55000000000000004">
      <c r="A731" s="12">
        <v>730</v>
      </c>
      <c r="B731" s="1" t="s">
        <v>19</v>
      </c>
      <c r="C731" s="1" t="s">
        <v>921</v>
      </c>
      <c r="D731" s="1" t="s">
        <v>174</v>
      </c>
      <c r="E731" s="1" t="s">
        <v>22</v>
      </c>
      <c r="F731" s="12" t="s">
        <v>931</v>
      </c>
      <c r="G731" s="2">
        <v>42598</v>
      </c>
      <c r="H731" s="12">
        <v>2016</v>
      </c>
      <c r="I731" s="12">
        <v>8</v>
      </c>
      <c r="J731" s="12" t="str">
        <f t="shared" si="0"/>
        <v>2 - Summer</v>
      </c>
      <c r="K731" s="1"/>
      <c r="L731" s="1"/>
      <c r="M731" s="1"/>
      <c r="N731" s="12" t="s">
        <v>2801</v>
      </c>
      <c r="O731" s="1" t="s">
        <v>179</v>
      </c>
      <c r="P731" s="1"/>
      <c r="Q731" s="1"/>
      <c r="R731" s="1"/>
      <c r="S731" s="1"/>
      <c r="T731" s="1"/>
      <c r="U731" s="1"/>
      <c r="V731" s="1"/>
      <c r="W731" s="1"/>
      <c r="X731" s="1"/>
      <c r="Y731" s="13">
        <v>28.792967000000001</v>
      </c>
      <c r="Z731" s="13">
        <v>-82.761062999999993</v>
      </c>
      <c r="AA731" s="1"/>
      <c r="AB731" s="1"/>
      <c r="AC731" s="1"/>
      <c r="AD731" s="1"/>
      <c r="AE731" s="1"/>
      <c r="AF731" s="1"/>
      <c r="AG731" s="1"/>
      <c r="AH731" s="1"/>
      <c r="AI731" s="1"/>
      <c r="AJ731" s="1"/>
      <c r="AK731" s="1"/>
      <c r="AL731" s="1"/>
      <c r="AM731" s="1"/>
    </row>
    <row r="732" spans="1:39" ht="14.25" customHeight="1" x14ac:dyDescent="0.55000000000000004">
      <c r="A732" s="12">
        <v>731</v>
      </c>
      <c r="B732" s="1" t="s">
        <v>19</v>
      </c>
      <c r="C732" s="1" t="s">
        <v>921</v>
      </c>
      <c r="D732" s="1" t="s">
        <v>174</v>
      </c>
      <c r="E732" s="1" t="s">
        <v>22</v>
      </c>
      <c r="F732" s="12" t="s">
        <v>931</v>
      </c>
      <c r="G732" s="2">
        <v>42598</v>
      </c>
      <c r="H732" s="12">
        <v>2016</v>
      </c>
      <c r="I732" s="12">
        <v>8</v>
      </c>
      <c r="J732" s="12" t="str">
        <f t="shared" si="0"/>
        <v>2 - Summer</v>
      </c>
      <c r="K732" s="1"/>
      <c r="L732" s="1"/>
      <c r="M732" s="1"/>
      <c r="N732" s="12" t="s">
        <v>2934</v>
      </c>
      <c r="O732" s="1" t="s">
        <v>179</v>
      </c>
      <c r="P732" s="1"/>
      <c r="Q732" s="1"/>
      <c r="R732" s="1"/>
      <c r="S732" s="1"/>
      <c r="T732" s="1"/>
      <c r="U732" s="1"/>
      <c r="V732" s="1"/>
      <c r="W732" s="1"/>
      <c r="X732" s="1"/>
      <c r="Y732" s="13">
        <v>28.793976000000001</v>
      </c>
      <c r="Z732" s="13">
        <v>-82.760087999000007</v>
      </c>
      <c r="AA732" s="1"/>
      <c r="AB732" s="1"/>
      <c r="AC732" s="1"/>
      <c r="AD732" s="1"/>
      <c r="AE732" s="1"/>
      <c r="AF732" s="1"/>
      <c r="AG732" s="1"/>
      <c r="AH732" s="1"/>
      <c r="AI732" s="1"/>
      <c r="AJ732" s="1"/>
      <c r="AK732" s="1"/>
      <c r="AL732" s="1"/>
      <c r="AM732" s="1"/>
    </row>
    <row r="733" spans="1:39" ht="14.25" customHeight="1" x14ac:dyDescent="0.55000000000000004">
      <c r="A733" s="12">
        <v>732</v>
      </c>
      <c r="B733" s="1" t="s">
        <v>19</v>
      </c>
      <c r="C733" s="1" t="s">
        <v>921</v>
      </c>
      <c r="D733" s="1" t="s">
        <v>174</v>
      </c>
      <c r="E733" s="1" t="s">
        <v>22</v>
      </c>
      <c r="F733" s="12" t="s">
        <v>931</v>
      </c>
      <c r="G733" s="2">
        <v>42598</v>
      </c>
      <c r="H733" s="12">
        <v>2016</v>
      </c>
      <c r="I733" s="12">
        <v>8</v>
      </c>
      <c r="J733" s="12" t="str">
        <f t="shared" si="0"/>
        <v>2 - Summer</v>
      </c>
      <c r="K733" s="1"/>
      <c r="L733" s="1"/>
      <c r="M733" s="1"/>
      <c r="N733" s="12" t="s">
        <v>2935</v>
      </c>
      <c r="O733" s="1" t="s">
        <v>179</v>
      </c>
      <c r="P733" s="1"/>
      <c r="Q733" s="1"/>
      <c r="R733" s="1"/>
      <c r="S733" s="1"/>
      <c r="T733" s="1"/>
      <c r="U733" s="1"/>
      <c r="V733" s="1"/>
      <c r="W733" s="1"/>
      <c r="X733" s="1"/>
      <c r="Y733" s="13">
        <v>28.794416000000101</v>
      </c>
      <c r="Z733" s="13">
        <v>-82.759791999999905</v>
      </c>
      <c r="AA733" s="1"/>
      <c r="AB733" s="1"/>
      <c r="AC733" s="1"/>
      <c r="AD733" s="1"/>
      <c r="AE733" s="1"/>
      <c r="AF733" s="1"/>
      <c r="AG733" s="1"/>
      <c r="AH733" s="1"/>
      <c r="AI733" s="1"/>
      <c r="AJ733" s="1"/>
      <c r="AK733" s="1"/>
      <c r="AL733" s="1"/>
      <c r="AM733" s="1"/>
    </row>
    <row r="734" spans="1:39" ht="14.25" customHeight="1" x14ac:dyDescent="0.55000000000000004">
      <c r="A734" s="12">
        <v>733</v>
      </c>
      <c r="B734" s="1" t="s">
        <v>19</v>
      </c>
      <c r="C734" s="1" t="s">
        <v>921</v>
      </c>
      <c r="D734" s="1" t="s">
        <v>174</v>
      </c>
      <c r="E734" s="1" t="s">
        <v>22</v>
      </c>
      <c r="F734" s="12" t="s">
        <v>931</v>
      </c>
      <c r="G734" s="2">
        <v>42598</v>
      </c>
      <c r="H734" s="12">
        <v>2016</v>
      </c>
      <c r="I734" s="12">
        <v>8</v>
      </c>
      <c r="J734" s="12" t="str">
        <f t="shared" si="0"/>
        <v>2 - Summer</v>
      </c>
      <c r="K734" s="1"/>
      <c r="L734" s="1"/>
      <c r="M734" s="1"/>
      <c r="N734" s="12" t="s">
        <v>2935</v>
      </c>
      <c r="O734" s="1" t="s">
        <v>179</v>
      </c>
      <c r="P734" s="1"/>
      <c r="Q734" s="1"/>
      <c r="R734" s="1"/>
      <c r="S734" s="1"/>
      <c r="T734" s="1"/>
      <c r="U734" s="1"/>
      <c r="V734" s="1"/>
      <c r="W734" s="1"/>
      <c r="X734" s="1"/>
      <c r="Y734" s="13">
        <v>28.794409001000101</v>
      </c>
      <c r="Z734" s="13">
        <v>-82.759819999999905</v>
      </c>
      <c r="AA734" s="1"/>
      <c r="AB734" s="1"/>
      <c r="AC734" s="1"/>
      <c r="AD734" s="1"/>
      <c r="AE734" s="1"/>
      <c r="AF734" s="1"/>
      <c r="AG734" s="1"/>
      <c r="AH734" s="1"/>
      <c r="AI734" s="1"/>
      <c r="AJ734" s="1"/>
      <c r="AK734" s="1"/>
      <c r="AL734" s="1"/>
      <c r="AM734" s="1"/>
    </row>
    <row r="735" spans="1:39" ht="14.25" customHeight="1" x14ac:dyDescent="0.55000000000000004">
      <c r="A735" s="12">
        <v>734</v>
      </c>
      <c r="B735" s="1" t="s">
        <v>19</v>
      </c>
      <c r="C735" s="1" t="s">
        <v>921</v>
      </c>
      <c r="D735" s="1" t="s">
        <v>174</v>
      </c>
      <c r="E735" s="1" t="s">
        <v>22</v>
      </c>
      <c r="F735" s="12" t="s">
        <v>931</v>
      </c>
      <c r="G735" s="2">
        <v>42598</v>
      </c>
      <c r="H735" s="12">
        <v>2016</v>
      </c>
      <c r="I735" s="12">
        <v>8</v>
      </c>
      <c r="J735" s="12" t="str">
        <f t="shared" si="0"/>
        <v>2 - Summer</v>
      </c>
      <c r="K735" s="1"/>
      <c r="L735" s="1"/>
      <c r="M735" s="1"/>
      <c r="N735" s="12" t="s">
        <v>2825</v>
      </c>
      <c r="O735" s="1" t="s">
        <v>179</v>
      </c>
      <c r="P735" s="1"/>
      <c r="Q735" s="1"/>
      <c r="R735" s="1"/>
      <c r="S735" s="1"/>
      <c r="T735" s="1"/>
      <c r="U735" s="1"/>
      <c r="V735" s="1"/>
      <c r="W735" s="1"/>
      <c r="X735" s="1"/>
      <c r="Y735" s="13">
        <v>28.793751</v>
      </c>
      <c r="Z735" s="13">
        <v>-82.758517999999995</v>
      </c>
      <c r="AA735" s="1"/>
      <c r="AB735" s="1"/>
      <c r="AC735" s="1"/>
      <c r="AD735" s="1"/>
      <c r="AE735" s="1"/>
      <c r="AF735" s="1"/>
      <c r="AG735" s="1"/>
      <c r="AH735" s="1"/>
      <c r="AI735" s="1"/>
      <c r="AJ735" s="1"/>
      <c r="AK735" s="1"/>
      <c r="AL735" s="1"/>
      <c r="AM735" s="1"/>
    </row>
    <row r="736" spans="1:39" ht="14.25" customHeight="1" x14ac:dyDescent="0.55000000000000004">
      <c r="A736" s="12">
        <v>735</v>
      </c>
      <c r="B736" s="1" t="s">
        <v>19</v>
      </c>
      <c r="C736" s="1" t="s">
        <v>921</v>
      </c>
      <c r="D736" s="1" t="s">
        <v>174</v>
      </c>
      <c r="E736" s="1" t="s">
        <v>22</v>
      </c>
      <c r="F736" s="12" t="s">
        <v>931</v>
      </c>
      <c r="G736" s="2">
        <v>42598</v>
      </c>
      <c r="H736" s="12">
        <v>2016</v>
      </c>
      <c r="I736" s="12">
        <v>8</v>
      </c>
      <c r="J736" s="12" t="str">
        <f t="shared" si="0"/>
        <v>2 - Summer</v>
      </c>
      <c r="K736" s="1"/>
      <c r="L736" s="1"/>
      <c r="M736" s="1"/>
      <c r="N736" s="12" t="s">
        <v>2936</v>
      </c>
      <c r="O736" s="1" t="s">
        <v>179</v>
      </c>
      <c r="P736" s="1"/>
      <c r="Q736" s="1"/>
      <c r="R736" s="1"/>
      <c r="S736" s="1"/>
      <c r="T736" s="1"/>
      <c r="U736" s="1"/>
      <c r="V736" s="1"/>
      <c r="W736" s="1"/>
      <c r="X736" s="1"/>
      <c r="Y736" s="13">
        <v>28.7946430000001</v>
      </c>
      <c r="Z736" s="13">
        <v>-82.758923999000004</v>
      </c>
      <c r="AA736" s="1"/>
      <c r="AB736" s="1"/>
      <c r="AC736" s="1"/>
      <c r="AD736" s="1"/>
      <c r="AE736" s="1"/>
      <c r="AF736" s="1"/>
      <c r="AG736" s="1"/>
      <c r="AH736" s="1"/>
      <c r="AI736" s="1"/>
      <c r="AJ736" s="1"/>
      <c r="AK736" s="1"/>
      <c r="AL736" s="1"/>
      <c r="AM736" s="1"/>
    </row>
    <row r="737" spans="1:39" ht="14.25" customHeight="1" x14ac:dyDescent="0.55000000000000004">
      <c r="A737" s="12">
        <v>736</v>
      </c>
      <c r="B737" s="1" t="s">
        <v>19</v>
      </c>
      <c r="C737" s="1" t="s">
        <v>921</v>
      </c>
      <c r="D737" s="1" t="s">
        <v>174</v>
      </c>
      <c r="E737" s="1" t="s">
        <v>22</v>
      </c>
      <c r="F737" s="12" t="s">
        <v>931</v>
      </c>
      <c r="G737" s="2">
        <v>42598</v>
      </c>
      <c r="H737" s="12">
        <v>2016</v>
      </c>
      <c r="I737" s="12">
        <v>8</v>
      </c>
      <c r="J737" s="12" t="str">
        <f t="shared" si="0"/>
        <v>2 - Summer</v>
      </c>
      <c r="K737" s="1"/>
      <c r="L737" s="1"/>
      <c r="M737" s="1"/>
      <c r="N737" s="12" t="s">
        <v>2936</v>
      </c>
      <c r="O737" s="1" t="s">
        <v>179</v>
      </c>
      <c r="P737" s="1"/>
      <c r="Q737" s="1"/>
      <c r="R737" s="1"/>
      <c r="S737" s="1"/>
      <c r="T737" s="1"/>
      <c r="U737" s="1"/>
      <c r="V737" s="1"/>
      <c r="W737" s="1"/>
      <c r="X737" s="1"/>
      <c r="Y737" s="13">
        <v>28.794602000000101</v>
      </c>
      <c r="Z737" s="13">
        <v>-82.758935999999906</v>
      </c>
      <c r="AA737" s="1"/>
      <c r="AB737" s="1"/>
      <c r="AC737" s="1"/>
      <c r="AD737" s="1"/>
      <c r="AE737" s="1"/>
      <c r="AF737" s="1"/>
      <c r="AG737" s="1"/>
      <c r="AH737" s="1"/>
      <c r="AI737" s="1"/>
      <c r="AJ737" s="1"/>
      <c r="AK737" s="1"/>
      <c r="AL737" s="1"/>
      <c r="AM737" s="1"/>
    </row>
    <row r="738" spans="1:39" ht="14.25" customHeight="1" x14ac:dyDescent="0.55000000000000004">
      <c r="A738" s="12">
        <v>737</v>
      </c>
      <c r="B738" s="1" t="s">
        <v>19</v>
      </c>
      <c r="C738" s="1" t="s">
        <v>921</v>
      </c>
      <c r="D738" s="1" t="s">
        <v>174</v>
      </c>
      <c r="E738" s="1" t="s">
        <v>22</v>
      </c>
      <c r="F738" s="12" t="s">
        <v>931</v>
      </c>
      <c r="G738" s="2">
        <v>42598</v>
      </c>
      <c r="H738" s="12">
        <v>2016</v>
      </c>
      <c r="I738" s="12">
        <v>8</v>
      </c>
      <c r="J738" s="12" t="str">
        <f t="shared" si="0"/>
        <v>2 - Summer</v>
      </c>
      <c r="K738" s="1"/>
      <c r="L738" s="1"/>
      <c r="M738" s="1"/>
      <c r="N738" s="12" t="s">
        <v>2666</v>
      </c>
      <c r="O738" s="1" t="s">
        <v>179</v>
      </c>
      <c r="P738" s="1"/>
      <c r="Q738" s="1"/>
      <c r="R738" s="1"/>
      <c r="S738" s="1"/>
      <c r="T738" s="1"/>
      <c r="U738" s="1"/>
      <c r="V738" s="1"/>
      <c r="W738" s="1"/>
      <c r="X738" s="1"/>
      <c r="Y738" s="13">
        <v>28.795846999999998</v>
      </c>
      <c r="Z738" s="13">
        <v>-82.759084999999999</v>
      </c>
      <c r="AA738" s="1"/>
      <c r="AB738" s="1"/>
      <c r="AC738" s="1"/>
      <c r="AD738" s="1"/>
      <c r="AE738" s="1"/>
      <c r="AF738" s="1"/>
      <c r="AG738" s="1"/>
      <c r="AH738" s="1"/>
      <c r="AI738" s="1"/>
      <c r="AJ738" s="1"/>
      <c r="AK738" s="1"/>
      <c r="AL738" s="1"/>
      <c r="AM738" s="1"/>
    </row>
    <row r="739" spans="1:39" ht="14.25" customHeight="1" x14ac:dyDescent="0.55000000000000004">
      <c r="A739" s="12">
        <v>738</v>
      </c>
      <c r="B739" s="1" t="s">
        <v>19</v>
      </c>
      <c r="C739" s="1" t="s">
        <v>921</v>
      </c>
      <c r="D739" s="1" t="s">
        <v>174</v>
      </c>
      <c r="E739" s="1" t="s">
        <v>22</v>
      </c>
      <c r="F739" s="12" t="s">
        <v>931</v>
      </c>
      <c r="G739" s="2">
        <v>42598</v>
      </c>
      <c r="H739" s="12">
        <v>2016</v>
      </c>
      <c r="I739" s="12">
        <v>8</v>
      </c>
      <c r="J739" s="12" t="str">
        <f t="shared" si="0"/>
        <v>2 - Summer</v>
      </c>
      <c r="K739" s="1"/>
      <c r="L739" s="1"/>
      <c r="M739" s="1"/>
      <c r="N739" s="12" t="s">
        <v>2670</v>
      </c>
      <c r="O739" s="1" t="s">
        <v>179</v>
      </c>
      <c r="P739" s="1"/>
      <c r="Q739" s="1"/>
      <c r="R739" s="1"/>
      <c r="S739" s="1"/>
      <c r="T739" s="1"/>
      <c r="U739" s="1"/>
      <c r="V739" s="1"/>
      <c r="W739" s="1"/>
      <c r="X739" s="1"/>
      <c r="Y739" s="13">
        <v>28.797102000000098</v>
      </c>
      <c r="Z739" s="13">
        <v>-82.760543999999996</v>
      </c>
      <c r="AA739" s="1"/>
      <c r="AB739" s="1"/>
      <c r="AC739" s="1"/>
      <c r="AD739" s="1"/>
      <c r="AE739" s="1"/>
      <c r="AF739" s="1"/>
      <c r="AG739" s="1"/>
      <c r="AH739" s="1"/>
      <c r="AI739" s="1"/>
      <c r="AJ739" s="1"/>
      <c r="AK739" s="1"/>
      <c r="AL739" s="1"/>
      <c r="AM739" s="1"/>
    </row>
    <row r="740" spans="1:39" ht="14.25" customHeight="1" x14ac:dyDescent="0.55000000000000004">
      <c r="A740" s="12">
        <v>739</v>
      </c>
      <c r="B740" s="1" t="s">
        <v>19</v>
      </c>
      <c r="C740" s="1" t="s">
        <v>921</v>
      </c>
      <c r="D740" s="1" t="s">
        <v>174</v>
      </c>
      <c r="E740" s="1" t="s">
        <v>22</v>
      </c>
      <c r="F740" s="12" t="s">
        <v>931</v>
      </c>
      <c r="G740" s="2">
        <v>42598</v>
      </c>
      <c r="H740" s="12">
        <v>2016</v>
      </c>
      <c r="I740" s="12">
        <v>8</v>
      </c>
      <c r="J740" s="12" t="str">
        <f t="shared" si="0"/>
        <v>2 - Summer</v>
      </c>
      <c r="K740" s="1"/>
      <c r="L740" s="1"/>
      <c r="M740" s="1"/>
      <c r="N740" s="12" t="s">
        <v>2670</v>
      </c>
      <c r="O740" s="1" t="s">
        <v>179</v>
      </c>
      <c r="P740" s="1"/>
      <c r="Q740" s="1"/>
      <c r="R740" s="1"/>
      <c r="S740" s="1"/>
      <c r="T740" s="1"/>
      <c r="U740" s="1"/>
      <c r="V740" s="1"/>
      <c r="W740" s="1"/>
      <c r="X740" s="1"/>
      <c r="Y740" s="13">
        <v>28.7970970000001</v>
      </c>
      <c r="Z740" s="13">
        <v>-82.760509999999996</v>
      </c>
      <c r="AA740" s="1"/>
      <c r="AB740" s="1"/>
      <c r="AC740" s="1"/>
      <c r="AD740" s="1"/>
      <c r="AE740" s="1"/>
      <c r="AF740" s="1"/>
      <c r="AG740" s="1"/>
      <c r="AH740" s="1"/>
      <c r="AI740" s="1"/>
      <c r="AJ740" s="1"/>
      <c r="AK740" s="1"/>
      <c r="AL740" s="1"/>
      <c r="AM740" s="1"/>
    </row>
    <row r="741" spans="1:39" ht="14.25" customHeight="1" x14ac:dyDescent="0.55000000000000004">
      <c r="A741" s="12">
        <v>740</v>
      </c>
      <c r="B741" s="1" t="s">
        <v>19</v>
      </c>
      <c r="C741" s="1" t="s">
        <v>921</v>
      </c>
      <c r="D741" s="1" t="s">
        <v>174</v>
      </c>
      <c r="E741" s="1" t="s">
        <v>22</v>
      </c>
      <c r="F741" s="12" t="s">
        <v>931</v>
      </c>
      <c r="G741" s="2">
        <v>42598</v>
      </c>
      <c r="H741" s="12">
        <v>2016</v>
      </c>
      <c r="I741" s="12">
        <v>8</v>
      </c>
      <c r="J741" s="12" t="str">
        <f t="shared" si="0"/>
        <v>2 - Summer</v>
      </c>
      <c r="K741" s="1"/>
      <c r="L741" s="1"/>
      <c r="M741" s="1"/>
      <c r="N741" s="12" t="s">
        <v>2672</v>
      </c>
      <c r="O741" s="1" t="s">
        <v>179</v>
      </c>
      <c r="P741" s="1"/>
      <c r="Q741" s="1"/>
      <c r="R741" s="1"/>
      <c r="S741" s="1"/>
      <c r="T741" s="1"/>
      <c r="U741" s="1"/>
      <c r="V741" s="1"/>
      <c r="W741" s="1"/>
      <c r="X741" s="1"/>
      <c r="Y741" s="13">
        <v>28.796301</v>
      </c>
      <c r="Z741" s="13">
        <v>-82.760952000000003</v>
      </c>
      <c r="AA741" s="1"/>
      <c r="AB741" s="1"/>
      <c r="AC741" s="1"/>
      <c r="AD741" s="1"/>
      <c r="AE741" s="1"/>
      <c r="AF741" s="1"/>
      <c r="AG741" s="1"/>
      <c r="AH741" s="1"/>
      <c r="AI741" s="1"/>
      <c r="AJ741" s="1"/>
      <c r="AK741" s="1"/>
      <c r="AL741" s="1"/>
      <c r="AM741" s="1"/>
    </row>
    <row r="742" spans="1:39" ht="14.25" customHeight="1" x14ac:dyDescent="0.55000000000000004">
      <c r="A742" s="12">
        <v>741</v>
      </c>
      <c r="B742" s="1" t="s">
        <v>19</v>
      </c>
      <c r="C742" s="1" t="s">
        <v>921</v>
      </c>
      <c r="D742" s="1" t="s">
        <v>174</v>
      </c>
      <c r="E742" s="1" t="s">
        <v>22</v>
      </c>
      <c r="F742" s="12" t="s">
        <v>931</v>
      </c>
      <c r="G742" s="2">
        <v>42598</v>
      </c>
      <c r="H742" s="12">
        <v>2016</v>
      </c>
      <c r="I742" s="12">
        <v>8</v>
      </c>
      <c r="J742" s="12" t="str">
        <f t="shared" si="0"/>
        <v>2 - Summer</v>
      </c>
      <c r="K742" s="1"/>
      <c r="L742" s="1"/>
      <c r="M742" s="1"/>
      <c r="N742" s="12" t="s">
        <v>2675</v>
      </c>
      <c r="O742" s="1" t="s">
        <v>179</v>
      </c>
      <c r="P742" s="1"/>
      <c r="Q742" s="1"/>
      <c r="R742" s="1"/>
      <c r="S742" s="1"/>
      <c r="T742" s="1"/>
      <c r="U742" s="1"/>
      <c r="V742" s="1"/>
      <c r="W742" s="1"/>
      <c r="X742" s="1"/>
      <c r="Y742" s="13">
        <v>28.794285000000102</v>
      </c>
      <c r="Z742" s="13">
        <v>-82.759108999999995</v>
      </c>
      <c r="AA742" s="1"/>
      <c r="AB742" s="1"/>
      <c r="AC742" s="1"/>
      <c r="AD742" s="1"/>
      <c r="AE742" s="1"/>
      <c r="AF742" s="1"/>
      <c r="AG742" s="1"/>
      <c r="AH742" s="1"/>
      <c r="AI742" s="1"/>
      <c r="AJ742" s="1"/>
      <c r="AK742" s="1"/>
      <c r="AL742" s="1"/>
      <c r="AM742" s="1"/>
    </row>
    <row r="743" spans="1:39" ht="14.25" customHeight="1" x14ac:dyDescent="0.55000000000000004">
      <c r="A743" s="12">
        <v>742</v>
      </c>
      <c r="B743" s="1" t="s">
        <v>19</v>
      </c>
      <c r="C743" s="1" t="s">
        <v>921</v>
      </c>
      <c r="D743" s="1" t="s">
        <v>174</v>
      </c>
      <c r="E743" s="1" t="s">
        <v>22</v>
      </c>
      <c r="F743" s="12" t="s">
        <v>931</v>
      </c>
      <c r="G743" s="2">
        <v>42598</v>
      </c>
      <c r="H743" s="12">
        <v>2016</v>
      </c>
      <c r="I743" s="12">
        <v>8</v>
      </c>
      <c r="J743" s="12" t="str">
        <f t="shared" si="0"/>
        <v>2 - Summer</v>
      </c>
      <c r="K743" s="1"/>
      <c r="L743" s="1"/>
      <c r="M743" s="1"/>
      <c r="N743" s="12" t="s">
        <v>2937</v>
      </c>
      <c r="O743" s="1" t="s">
        <v>179</v>
      </c>
      <c r="P743" s="1"/>
      <c r="Q743" s="1"/>
      <c r="R743" s="1"/>
      <c r="S743" s="1"/>
      <c r="T743" s="1"/>
      <c r="U743" s="1"/>
      <c r="V743" s="1"/>
      <c r="W743" s="1"/>
      <c r="X743" s="1"/>
      <c r="Y743" s="13">
        <v>28.795331000000001</v>
      </c>
      <c r="Z743" s="13">
        <v>-82.756951998999995</v>
      </c>
      <c r="AA743" s="1"/>
      <c r="AB743" s="1"/>
      <c r="AC743" s="1"/>
      <c r="AD743" s="1"/>
      <c r="AE743" s="1"/>
      <c r="AF743" s="1"/>
      <c r="AG743" s="1"/>
      <c r="AH743" s="1"/>
      <c r="AI743" s="1"/>
      <c r="AJ743" s="1"/>
      <c r="AK743" s="1"/>
      <c r="AL743" s="1"/>
      <c r="AM743" s="1"/>
    </row>
    <row r="744" spans="1:39" ht="14.25" customHeight="1" x14ac:dyDescent="0.55000000000000004">
      <c r="A744" s="12">
        <v>743</v>
      </c>
      <c r="B744" s="1" t="s">
        <v>19</v>
      </c>
      <c r="C744" s="1" t="s">
        <v>921</v>
      </c>
      <c r="D744" s="1" t="s">
        <v>174</v>
      </c>
      <c r="E744" s="1" t="s">
        <v>22</v>
      </c>
      <c r="F744" s="12" t="s">
        <v>931</v>
      </c>
      <c r="G744" s="2">
        <v>42598</v>
      </c>
      <c r="H744" s="12">
        <v>2016</v>
      </c>
      <c r="I744" s="12">
        <v>8</v>
      </c>
      <c r="J744" s="12" t="str">
        <f t="shared" si="0"/>
        <v>2 - Summer</v>
      </c>
      <c r="K744" s="1"/>
      <c r="L744" s="1"/>
      <c r="M744" s="1"/>
      <c r="N744" s="12" t="s">
        <v>2828</v>
      </c>
      <c r="O744" s="1" t="s">
        <v>179</v>
      </c>
      <c r="P744" s="1"/>
      <c r="Q744" s="1"/>
      <c r="R744" s="1"/>
      <c r="S744" s="1"/>
      <c r="T744" s="1"/>
      <c r="U744" s="1"/>
      <c r="V744" s="1"/>
      <c r="W744" s="1"/>
      <c r="X744" s="1"/>
      <c r="Y744" s="13">
        <v>28.801836000000002</v>
      </c>
      <c r="Z744" s="13">
        <v>-82.759275998999996</v>
      </c>
      <c r="AA744" s="1"/>
      <c r="AB744" s="1"/>
      <c r="AC744" s="1"/>
      <c r="AD744" s="1"/>
      <c r="AE744" s="1"/>
      <c r="AF744" s="1"/>
      <c r="AG744" s="1"/>
      <c r="AH744" s="1"/>
      <c r="AI744" s="1"/>
      <c r="AJ744" s="1"/>
      <c r="AK744" s="1"/>
      <c r="AL744" s="1"/>
      <c r="AM744" s="1"/>
    </row>
    <row r="745" spans="1:39" ht="14.25" customHeight="1" x14ac:dyDescent="0.55000000000000004">
      <c r="A745" s="12">
        <v>744</v>
      </c>
      <c r="B745" s="1" t="s">
        <v>19</v>
      </c>
      <c r="C745" s="1" t="s">
        <v>921</v>
      </c>
      <c r="D745" s="1" t="s">
        <v>174</v>
      </c>
      <c r="E745" s="1" t="s">
        <v>22</v>
      </c>
      <c r="F745" s="12" t="s">
        <v>931</v>
      </c>
      <c r="G745" s="2">
        <v>42598</v>
      </c>
      <c r="H745" s="12">
        <v>2016</v>
      </c>
      <c r="I745" s="12">
        <v>8</v>
      </c>
      <c r="J745" s="12" t="str">
        <f t="shared" si="0"/>
        <v>2 - Summer</v>
      </c>
      <c r="K745" s="1"/>
      <c r="L745" s="1"/>
      <c r="M745" s="1"/>
      <c r="N745" s="12" t="s">
        <v>2938</v>
      </c>
      <c r="O745" s="1" t="s">
        <v>179</v>
      </c>
      <c r="P745" s="1"/>
      <c r="Q745" s="1"/>
      <c r="R745" s="1"/>
      <c r="S745" s="1"/>
      <c r="T745" s="1"/>
      <c r="U745" s="1"/>
      <c r="V745" s="1"/>
      <c r="W745" s="1"/>
      <c r="X745" s="1"/>
      <c r="Y745" s="13">
        <v>28.804428999999999</v>
      </c>
      <c r="Z745" s="13">
        <v>-82.759340999999907</v>
      </c>
      <c r="AA745" s="1"/>
      <c r="AB745" s="1"/>
      <c r="AC745" s="1"/>
      <c r="AD745" s="1"/>
      <c r="AE745" s="1"/>
      <c r="AF745" s="1"/>
      <c r="AG745" s="1"/>
      <c r="AH745" s="1"/>
      <c r="AI745" s="1"/>
      <c r="AJ745" s="1"/>
      <c r="AK745" s="1"/>
      <c r="AL745" s="1"/>
      <c r="AM745" s="1"/>
    </row>
    <row r="746" spans="1:39" ht="14.25" customHeight="1" x14ac:dyDescent="0.55000000000000004">
      <c r="A746" s="12">
        <v>745</v>
      </c>
      <c r="B746" s="1" t="s">
        <v>19</v>
      </c>
      <c r="C746" s="1" t="s">
        <v>921</v>
      </c>
      <c r="D746" s="1" t="s">
        <v>174</v>
      </c>
      <c r="E746" s="1" t="s">
        <v>22</v>
      </c>
      <c r="F746" s="12" t="s">
        <v>931</v>
      </c>
      <c r="G746" s="2">
        <v>42598</v>
      </c>
      <c r="H746" s="12">
        <v>2016</v>
      </c>
      <c r="I746" s="12">
        <v>8</v>
      </c>
      <c r="J746" s="12" t="str">
        <f t="shared" si="0"/>
        <v>2 - Summer</v>
      </c>
      <c r="K746" s="1"/>
      <c r="L746" s="1"/>
      <c r="M746" s="1"/>
      <c r="N746" s="12" t="s">
        <v>2939</v>
      </c>
      <c r="O746" s="1" t="s">
        <v>179</v>
      </c>
      <c r="P746" s="1"/>
      <c r="Q746" s="1"/>
      <c r="R746" s="1"/>
      <c r="S746" s="1"/>
      <c r="T746" s="1"/>
      <c r="U746" s="1"/>
      <c r="V746" s="1"/>
      <c r="W746" s="1"/>
      <c r="X746" s="1"/>
      <c r="Y746" s="13">
        <v>28.809608000000001</v>
      </c>
      <c r="Z746" s="13">
        <v>-82.758783998999903</v>
      </c>
      <c r="AA746" s="1"/>
      <c r="AB746" s="1"/>
      <c r="AC746" s="1"/>
      <c r="AD746" s="1"/>
      <c r="AE746" s="1"/>
      <c r="AF746" s="1"/>
      <c r="AG746" s="1"/>
      <c r="AH746" s="1"/>
      <c r="AI746" s="1"/>
      <c r="AJ746" s="1"/>
      <c r="AK746" s="1"/>
      <c r="AL746" s="1"/>
      <c r="AM746" s="1"/>
    </row>
    <row r="747" spans="1:39" ht="14.25" customHeight="1" x14ac:dyDescent="0.55000000000000004">
      <c r="A747" s="12">
        <v>746</v>
      </c>
      <c r="B747" s="1" t="s">
        <v>19</v>
      </c>
      <c r="C747" s="1" t="s">
        <v>921</v>
      </c>
      <c r="D747" s="1" t="s">
        <v>174</v>
      </c>
      <c r="E747" s="1" t="s">
        <v>22</v>
      </c>
      <c r="F747" s="12" t="s">
        <v>931</v>
      </c>
      <c r="G747" s="2">
        <v>42598</v>
      </c>
      <c r="H747" s="12">
        <v>2016</v>
      </c>
      <c r="I747" s="12">
        <v>8</v>
      </c>
      <c r="J747" s="12" t="str">
        <f t="shared" si="0"/>
        <v>2 - Summer</v>
      </c>
      <c r="K747" s="1"/>
      <c r="L747" s="1"/>
      <c r="M747" s="1"/>
      <c r="N747" s="12" t="s">
        <v>2940</v>
      </c>
      <c r="O747" s="1" t="s">
        <v>179</v>
      </c>
      <c r="P747" s="1"/>
      <c r="Q747" s="1"/>
      <c r="R747" s="1"/>
      <c r="S747" s="1"/>
      <c r="T747" s="1"/>
      <c r="U747" s="1"/>
      <c r="V747" s="1"/>
      <c r="W747" s="1"/>
      <c r="X747" s="1"/>
      <c r="Y747" s="13">
        <v>28.8093170010001</v>
      </c>
      <c r="Z747" s="13">
        <v>-82.758365999999995</v>
      </c>
      <c r="AA747" s="1"/>
      <c r="AB747" s="1"/>
      <c r="AC747" s="1"/>
      <c r="AD747" s="1"/>
      <c r="AE747" s="1"/>
      <c r="AF747" s="1"/>
      <c r="AG747" s="1"/>
      <c r="AH747" s="1"/>
      <c r="AI747" s="1"/>
      <c r="AJ747" s="1"/>
      <c r="AK747" s="1"/>
      <c r="AL747" s="1"/>
      <c r="AM747" s="1"/>
    </row>
    <row r="748" spans="1:39" ht="14.25" customHeight="1" x14ac:dyDescent="0.55000000000000004">
      <c r="A748" s="12">
        <v>747</v>
      </c>
      <c r="B748" s="1" t="s">
        <v>19</v>
      </c>
      <c r="C748" s="1" t="s">
        <v>921</v>
      </c>
      <c r="D748" s="1" t="s">
        <v>174</v>
      </c>
      <c r="E748" s="1" t="s">
        <v>22</v>
      </c>
      <c r="F748" s="12" t="s">
        <v>931</v>
      </c>
      <c r="G748" s="2">
        <v>42598</v>
      </c>
      <c r="H748" s="12">
        <v>2016</v>
      </c>
      <c r="I748" s="12">
        <v>8</v>
      </c>
      <c r="J748" s="12" t="str">
        <f t="shared" si="0"/>
        <v>2 - Summer</v>
      </c>
      <c r="K748" s="1"/>
      <c r="L748" s="1"/>
      <c r="M748" s="1"/>
      <c r="N748" s="12" t="s">
        <v>2941</v>
      </c>
      <c r="O748" s="1" t="s">
        <v>179</v>
      </c>
      <c r="P748" s="1"/>
      <c r="Q748" s="1"/>
      <c r="R748" s="1"/>
      <c r="S748" s="1"/>
      <c r="T748" s="1"/>
      <c r="U748" s="1"/>
      <c r="V748" s="1"/>
      <c r="W748" s="1"/>
      <c r="X748" s="1"/>
      <c r="Y748" s="13">
        <v>28.809730000000101</v>
      </c>
      <c r="Z748" s="13">
        <v>-82.758679000000001</v>
      </c>
      <c r="AA748" s="1"/>
      <c r="AB748" s="1"/>
      <c r="AC748" s="1"/>
      <c r="AD748" s="1"/>
      <c r="AE748" s="1"/>
      <c r="AF748" s="1"/>
      <c r="AG748" s="1"/>
      <c r="AH748" s="1"/>
      <c r="AI748" s="1"/>
      <c r="AJ748" s="1"/>
      <c r="AK748" s="1"/>
      <c r="AL748" s="1"/>
      <c r="AM748" s="1"/>
    </row>
    <row r="749" spans="1:39" ht="14.25" customHeight="1" x14ac:dyDescent="0.55000000000000004">
      <c r="A749" s="12">
        <v>748</v>
      </c>
      <c r="B749" s="1" t="s">
        <v>19</v>
      </c>
      <c r="C749" s="1" t="s">
        <v>921</v>
      </c>
      <c r="D749" s="1" t="s">
        <v>174</v>
      </c>
      <c r="E749" s="1" t="s">
        <v>22</v>
      </c>
      <c r="F749" s="12" t="s">
        <v>931</v>
      </c>
      <c r="G749" s="2">
        <v>42598</v>
      </c>
      <c r="H749" s="12">
        <v>2016</v>
      </c>
      <c r="I749" s="12">
        <v>8</v>
      </c>
      <c r="J749" s="12" t="str">
        <f t="shared" si="0"/>
        <v>2 - Summer</v>
      </c>
      <c r="K749" s="1"/>
      <c r="L749" s="1"/>
      <c r="M749" s="1"/>
      <c r="N749" s="12" t="s">
        <v>2942</v>
      </c>
      <c r="O749" s="1" t="s">
        <v>179</v>
      </c>
      <c r="P749" s="1"/>
      <c r="Q749" s="1"/>
      <c r="R749" s="1"/>
      <c r="S749" s="1"/>
      <c r="T749" s="1"/>
      <c r="U749" s="1"/>
      <c r="V749" s="1"/>
      <c r="W749" s="1"/>
      <c r="X749" s="1"/>
      <c r="Y749" s="13">
        <v>28.812280999999999</v>
      </c>
      <c r="Z749" s="13">
        <v>-82.753551000000002</v>
      </c>
      <c r="AA749" s="1"/>
      <c r="AB749" s="1"/>
      <c r="AC749" s="1"/>
      <c r="AD749" s="1"/>
      <c r="AE749" s="1"/>
      <c r="AF749" s="1"/>
      <c r="AG749" s="1"/>
      <c r="AH749" s="1"/>
      <c r="AI749" s="1"/>
      <c r="AJ749" s="1"/>
      <c r="AK749" s="1"/>
      <c r="AL749" s="1"/>
      <c r="AM749" s="1"/>
    </row>
    <row r="750" spans="1:39" ht="14.25" customHeight="1" x14ac:dyDescent="0.55000000000000004">
      <c r="A750" s="12">
        <v>749</v>
      </c>
      <c r="B750" s="1" t="s">
        <v>19</v>
      </c>
      <c r="C750" s="1" t="s">
        <v>921</v>
      </c>
      <c r="D750" s="1" t="s">
        <v>174</v>
      </c>
      <c r="E750" s="1" t="s">
        <v>22</v>
      </c>
      <c r="F750" s="12" t="s">
        <v>931</v>
      </c>
      <c r="G750" s="2">
        <v>42598</v>
      </c>
      <c r="H750" s="12">
        <v>2016</v>
      </c>
      <c r="I750" s="12">
        <v>8</v>
      </c>
      <c r="J750" s="12" t="str">
        <f t="shared" si="0"/>
        <v>2 - Summer</v>
      </c>
      <c r="K750" s="1"/>
      <c r="L750" s="1"/>
      <c r="M750" s="1"/>
      <c r="N750" s="12" t="s">
        <v>2943</v>
      </c>
      <c r="O750" s="1" t="s">
        <v>179</v>
      </c>
      <c r="P750" s="1"/>
      <c r="Q750" s="1"/>
      <c r="R750" s="1"/>
      <c r="S750" s="1"/>
      <c r="T750" s="1"/>
      <c r="U750" s="1"/>
      <c r="V750" s="1"/>
      <c r="W750" s="1"/>
      <c r="X750" s="1"/>
      <c r="Y750" s="13">
        <v>28.815855000000099</v>
      </c>
      <c r="Z750" s="13">
        <v>-82.750262000999996</v>
      </c>
      <c r="AA750" s="1"/>
      <c r="AB750" s="1"/>
      <c r="AC750" s="1"/>
      <c r="AD750" s="1"/>
      <c r="AE750" s="1"/>
      <c r="AF750" s="1"/>
      <c r="AG750" s="1"/>
      <c r="AH750" s="1"/>
      <c r="AI750" s="1"/>
      <c r="AJ750" s="1"/>
      <c r="AK750" s="1"/>
      <c r="AL750" s="1"/>
      <c r="AM750" s="1"/>
    </row>
    <row r="751" spans="1:39" ht="14.25" customHeight="1" x14ac:dyDescent="0.55000000000000004">
      <c r="A751" s="12">
        <v>750</v>
      </c>
      <c r="B751" s="1" t="s">
        <v>19</v>
      </c>
      <c r="C751" s="1" t="s">
        <v>921</v>
      </c>
      <c r="D751" s="1" t="s">
        <v>174</v>
      </c>
      <c r="E751" s="1" t="s">
        <v>22</v>
      </c>
      <c r="F751" s="12" t="s">
        <v>931</v>
      </c>
      <c r="G751" s="2">
        <v>42598</v>
      </c>
      <c r="H751" s="12">
        <v>2016</v>
      </c>
      <c r="I751" s="12">
        <v>8</v>
      </c>
      <c r="J751" s="12" t="str">
        <f t="shared" si="0"/>
        <v>2 - Summer</v>
      </c>
      <c r="K751" s="1"/>
      <c r="L751" s="1"/>
      <c r="M751" s="1"/>
      <c r="N751" s="12" t="s">
        <v>2944</v>
      </c>
      <c r="O751" s="1" t="s">
        <v>179</v>
      </c>
      <c r="P751" s="1"/>
      <c r="Q751" s="1"/>
      <c r="R751" s="1"/>
      <c r="S751" s="1"/>
      <c r="T751" s="1"/>
      <c r="U751" s="1"/>
      <c r="V751" s="1"/>
      <c r="W751" s="1"/>
      <c r="X751" s="1"/>
      <c r="Y751" s="13">
        <v>28.818859</v>
      </c>
      <c r="Z751" s="13">
        <v>-82.751597999999902</v>
      </c>
      <c r="AA751" s="1"/>
      <c r="AB751" s="1"/>
      <c r="AC751" s="1"/>
      <c r="AD751" s="1"/>
      <c r="AE751" s="1"/>
      <c r="AF751" s="1"/>
      <c r="AG751" s="1"/>
      <c r="AH751" s="1"/>
      <c r="AI751" s="1"/>
      <c r="AJ751" s="1"/>
      <c r="AK751" s="1"/>
      <c r="AL751" s="1"/>
      <c r="AM751" s="1"/>
    </row>
    <row r="752" spans="1:39" ht="14.25" customHeight="1" x14ac:dyDescent="0.55000000000000004">
      <c r="A752" s="12">
        <v>751</v>
      </c>
      <c r="B752" s="1" t="s">
        <v>19</v>
      </c>
      <c r="C752" s="1" t="s">
        <v>921</v>
      </c>
      <c r="D752" s="1" t="s">
        <v>174</v>
      </c>
      <c r="E752" s="1" t="s">
        <v>22</v>
      </c>
      <c r="F752" s="12" t="s">
        <v>931</v>
      </c>
      <c r="G752" s="2">
        <v>42598</v>
      </c>
      <c r="H752" s="12">
        <v>2016</v>
      </c>
      <c r="I752" s="12">
        <v>8</v>
      </c>
      <c r="J752" s="12" t="str">
        <f t="shared" si="0"/>
        <v>2 - Summer</v>
      </c>
      <c r="K752" s="1"/>
      <c r="L752" s="1"/>
      <c r="M752" s="1"/>
      <c r="N752" s="12" t="s">
        <v>2945</v>
      </c>
      <c r="O752" s="1" t="s">
        <v>156</v>
      </c>
      <c r="P752" s="1"/>
      <c r="Q752" s="1"/>
      <c r="R752" s="1"/>
      <c r="S752" s="1"/>
      <c r="T752" s="1"/>
      <c r="U752" s="1"/>
      <c r="V752" s="1"/>
      <c r="W752" s="1"/>
      <c r="X752" s="1"/>
      <c r="Y752" s="13">
        <v>28.822960998999999</v>
      </c>
      <c r="Z752" s="13">
        <v>-82.751510001</v>
      </c>
      <c r="AA752" s="1"/>
      <c r="AB752" s="1"/>
      <c r="AC752" s="1"/>
      <c r="AD752" s="1"/>
      <c r="AE752" s="1"/>
      <c r="AF752" s="1"/>
      <c r="AG752" s="1"/>
      <c r="AH752" s="1"/>
      <c r="AI752" s="1"/>
      <c r="AJ752" s="1"/>
      <c r="AK752" s="1"/>
      <c r="AL752" s="1"/>
      <c r="AM752" s="1"/>
    </row>
    <row r="753" spans="1:39" ht="14.25" customHeight="1" x14ac:dyDescent="0.55000000000000004">
      <c r="A753" s="12">
        <v>752</v>
      </c>
      <c r="B753" s="1" t="s">
        <v>19</v>
      </c>
      <c r="C753" s="1" t="s">
        <v>921</v>
      </c>
      <c r="D753" s="1" t="s">
        <v>174</v>
      </c>
      <c r="E753" s="1" t="s">
        <v>22</v>
      </c>
      <c r="F753" s="12" t="s">
        <v>931</v>
      </c>
      <c r="G753" s="2">
        <v>42598</v>
      </c>
      <c r="H753" s="12">
        <v>2016</v>
      </c>
      <c r="I753" s="12">
        <v>8</v>
      </c>
      <c r="J753" s="12" t="str">
        <f t="shared" si="0"/>
        <v>2 - Summer</v>
      </c>
      <c r="K753" s="1"/>
      <c r="L753" s="1"/>
      <c r="M753" s="1"/>
      <c r="N753" s="12" t="s">
        <v>2946</v>
      </c>
      <c r="O753" s="1" t="s">
        <v>179</v>
      </c>
      <c r="P753" s="1"/>
      <c r="Q753" s="1"/>
      <c r="R753" s="1"/>
      <c r="S753" s="1"/>
      <c r="T753" s="1"/>
      <c r="U753" s="1"/>
      <c r="V753" s="1"/>
      <c r="W753" s="1"/>
      <c r="X753" s="1"/>
      <c r="Y753" s="13">
        <v>28.8142980000001</v>
      </c>
      <c r="Z753" s="13">
        <v>-82.755374000000003</v>
      </c>
      <c r="AA753" s="1"/>
      <c r="AB753" s="1"/>
      <c r="AC753" s="1"/>
      <c r="AD753" s="1"/>
      <c r="AE753" s="1"/>
      <c r="AF753" s="1"/>
      <c r="AG753" s="1"/>
      <c r="AH753" s="1"/>
      <c r="AI753" s="1"/>
      <c r="AJ753" s="1"/>
      <c r="AK753" s="1"/>
      <c r="AL753" s="1"/>
      <c r="AM753" s="1"/>
    </row>
    <row r="754" spans="1:39" ht="14.25" customHeight="1" x14ac:dyDescent="0.55000000000000004">
      <c r="A754" s="12">
        <v>753</v>
      </c>
      <c r="B754" s="1" t="s">
        <v>19</v>
      </c>
      <c r="C754" s="1" t="s">
        <v>921</v>
      </c>
      <c r="D754" s="1" t="s">
        <v>174</v>
      </c>
      <c r="E754" s="1" t="s">
        <v>22</v>
      </c>
      <c r="F754" s="12" t="s">
        <v>931</v>
      </c>
      <c r="G754" s="2">
        <v>42598</v>
      </c>
      <c r="H754" s="12">
        <v>2016</v>
      </c>
      <c r="I754" s="12">
        <v>8</v>
      </c>
      <c r="J754" s="12" t="str">
        <f t="shared" si="0"/>
        <v>2 - Summer</v>
      </c>
      <c r="K754" s="1"/>
      <c r="L754" s="1"/>
      <c r="M754" s="1"/>
      <c r="N754" s="12" t="s">
        <v>2947</v>
      </c>
      <c r="O754" s="1" t="s">
        <v>179</v>
      </c>
      <c r="P754" s="1"/>
      <c r="Q754" s="1"/>
      <c r="R754" s="1"/>
      <c r="S754" s="1"/>
      <c r="T754" s="1"/>
      <c r="U754" s="1"/>
      <c r="V754" s="1"/>
      <c r="W754" s="1"/>
      <c r="X754" s="1"/>
      <c r="Y754" s="13">
        <v>28.8135300000001</v>
      </c>
      <c r="Z754" s="13">
        <v>-82.757464999999996</v>
      </c>
      <c r="AA754" s="1"/>
      <c r="AB754" s="1"/>
      <c r="AC754" s="1"/>
      <c r="AD754" s="1"/>
      <c r="AE754" s="1"/>
      <c r="AF754" s="1"/>
      <c r="AG754" s="1"/>
      <c r="AH754" s="1"/>
      <c r="AI754" s="1"/>
      <c r="AJ754" s="1"/>
      <c r="AK754" s="1"/>
      <c r="AL754" s="1"/>
      <c r="AM754" s="1"/>
    </row>
    <row r="755" spans="1:39" ht="14.25" customHeight="1" x14ac:dyDescent="0.55000000000000004">
      <c r="A755" s="12">
        <v>754</v>
      </c>
      <c r="B755" s="1" t="s">
        <v>19</v>
      </c>
      <c r="C755" s="1" t="s">
        <v>921</v>
      </c>
      <c r="D755" s="1" t="s">
        <v>174</v>
      </c>
      <c r="E755" s="1" t="s">
        <v>22</v>
      </c>
      <c r="F755" s="12" t="s">
        <v>931</v>
      </c>
      <c r="G755" s="2">
        <v>42598</v>
      </c>
      <c r="H755" s="12">
        <v>2016</v>
      </c>
      <c r="I755" s="12">
        <v>8</v>
      </c>
      <c r="J755" s="12" t="str">
        <f t="shared" si="0"/>
        <v>2 - Summer</v>
      </c>
      <c r="K755" s="1"/>
      <c r="L755" s="1"/>
      <c r="M755" s="1"/>
      <c r="N755" s="12" t="s">
        <v>2948</v>
      </c>
      <c r="O755" s="1" t="s">
        <v>179</v>
      </c>
      <c r="P755" s="1"/>
      <c r="Q755" s="1"/>
      <c r="R755" s="1"/>
      <c r="S755" s="1"/>
      <c r="T755" s="1"/>
      <c r="U755" s="1"/>
      <c r="V755" s="1"/>
      <c r="W755" s="1"/>
      <c r="X755" s="1"/>
      <c r="Y755" s="13">
        <v>28.810416</v>
      </c>
      <c r="Z755" s="13">
        <v>-82.756653999999997</v>
      </c>
      <c r="AA755" s="1"/>
      <c r="AB755" s="1"/>
      <c r="AC755" s="1"/>
      <c r="AD755" s="1"/>
      <c r="AE755" s="1"/>
      <c r="AF755" s="1"/>
      <c r="AG755" s="1"/>
      <c r="AH755" s="1"/>
      <c r="AI755" s="1"/>
      <c r="AJ755" s="1"/>
      <c r="AK755" s="1"/>
      <c r="AL755" s="1"/>
      <c r="AM755" s="1"/>
    </row>
    <row r="756" spans="1:39" ht="14.25" customHeight="1" x14ac:dyDescent="0.55000000000000004">
      <c r="A756" s="12">
        <v>755</v>
      </c>
      <c r="B756" s="1" t="s">
        <v>19</v>
      </c>
      <c r="C756" s="1" t="s">
        <v>921</v>
      </c>
      <c r="D756" s="1" t="s">
        <v>174</v>
      </c>
      <c r="E756" s="1" t="s">
        <v>22</v>
      </c>
      <c r="F756" s="12" t="s">
        <v>931</v>
      </c>
      <c r="G756" s="2">
        <v>42598</v>
      </c>
      <c r="H756" s="12">
        <v>2016</v>
      </c>
      <c r="I756" s="12">
        <v>8</v>
      </c>
      <c r="J756" s="12" t="str">
        <f t="shared" si="0"/>
        <v>2 - Summer</v>
      </c>
      <c r="K756" s="1"/>
      <c r="L756" s="1"/>
      <c r="M756" s="1"/>
      <c r="N756" s="12" t="s">
        <v>2949</v>
      </c>
      <c r="O756" s="1" t="s">
        <v>179</v>
      </c>
      <c r="P756" s="1"/>
      <c r="Q756" s="1"/>
      <c r="R756" s="1"/>
      <c r="S756" s="1"/>
      <c r="T756" s="1"/>
      <c r="U756" s="1"/>
      <c r="V756" s="1"/>
      <c r="W756" s="1"/>
      <c r="X756" s="1"/>
      <c r="Y756" s="13">
        <v>28.810602000000099</v>
      </c>
      <c r="Z756" s="13">
        <v>-82.75667</v>
      </c>
      <c r="AA756" s="1"/>
      <c r="AB756" s="1"/>
      <c r="AC756" s="1"/>
      <c r="AD756" s="1"/>
      <c r="AE756" s="1"/>
      <c r="AF756" s="1"/>
      <c r="AG756" s="1"/>
      <c r="AH756" s="1"/>
      <c r="AI756" s="1"/>
      <c r="AJ756" s="1"/>
      <c r="AK756" s="1"/>
      <c r="AL756" s="1"/>
      <c r="AM756" s="1"/>
    </row>
    <row r="757" spans="1:39" ht="14.25" customHeight="1" x14ac:dyDescent="0.55000000000000004">
      <c r="A757" s="12">
        <v>756</v>
      </c>
      <c r="B757" s="1" t="s">
        <v>19</v>
      </c>
      <c r="C757" s="1" t="s">
        <v>921</v>
      </c>
      <c r="D757" s="1" t="s">
        <v>174</v>
      </c>
      <c r="E757" s="1" t="s">
        <v>22</v>
      </c>
      <c r="F757" s="12" t="s">
        <v>931</v>
      </c>
      <c r="G757" s="2">
        <v>42598</v>
      </c>
      <c r="H757" s="12">
        <v>2016</v>
      </c>
      <c r="I757" s="12">
        <v>8</v>
      </c>
      <c r="J757" s="12" t="str">
        <f t="shared" si="0"/>
        <v>2 - Summer</v>
      </c>
      <c r="K757" s="1"/>
      <c r="L757" s="1"/>
      <c r="M757" s="1"/>
      <c r="N757" s="12" t="s">
        <v>2863</v>
      </c>
      <c r="O757" s="1" t="s">
        <v>179</v>
      </c>
      <c r="P757" s="1"/>
      <c r="Q757" s="1"/>
      <c r="R757" s="1"/>
      <c r="S757" s="1"/>
      <c r="T757" s="1"/>
      <c r="U757" s="1"/>
      <c r="V757" s="1"/>
      <c r="W757" s="1"/>
      <c r="X757" s="1"/>
      <c r="Y757" s="13">
        <v>28.8052880000001</v>
      </c>
      <c r="Z757" s="13">
        <v>-82.756799998999995</v>
      </c>
      <c r="AA757" s="1"/>
      <c r="AB757" s="1"/>
      <c r="AC757" s="1"/>
      <c r="AD757" s="1"/>
      <c r="AE757" s="1"/>
      <c r="AF757" s="1"/>
      <c r="AG757" s="1"/>
      <c r="AH757" s="1"/>
      <c r="AI757" s="1"/>
      <c r="AJ757" s="1"/>
      <c r="AK757" s="1"/>
      <c r="AL757" s="1"/>
      <c r="AM757" s="1"/>
    </row>
    <row r="758" spans="1:39" ht="14.25" customHeight="1" x14ac:dyDescent="0.55000000000000004">
      <c r="A758" s="12">
        <v>757</v>
      </c>
      <c r="B758" s="1" t="s">
        <v>19</v>
      </c>
      <c r="C758" s="1" t="s">
        <v>921</v>
      </c>
      <c r="D758" s="1" t="s">
        <v>174</v>
      </c>
      <c r="E758" s="1" t="s">
        <v>22</v>
      </c>
      <c r="F758" s="12" t="s">
        <v>931</v>
      </c>
      <c r="G758" s="2">
        <v>42598</v>
      </c>
      <c r="H758" s="12">
        <v>2016</v>
      </c>
      <c r="I758" s="12">
        <v>8</v>
      </c>
      <c r="J758" s="12" t="str">
        <f t="shared" si="0"/>
        <v>2 - Summer</v>
      </c>
      <c r="K758" s="1"/>
      <c r="L758" s="1"/>
      <c r="M758" s="1"/>
      <c r="N758" s="12" t="s">
        <v>2950</v>
      </c>
      <c r="O758" s="1" t="s">
        <v>179</v>
      </c>
      <c r="P758" s="1"/>
      <c r="Q758" s="1"/>
      <c r="R758" s="1"/>
      <c r="S758" s="1"/>
      <c r="T758" s="1"/>
      <c r="U758" s="1"/>
      <c r="V758" s="1"/>
      <c r="W758" s="1"/>
      <c r="X758" s="1"/>
      <c r="Y758" s="13">
        <v>28.763961999999999</v>
      </c>
      <c r="Z758" s="13">
        <v>-82.743289999999902</v>
      </c>
      <c r="AA758" s="1"/>
      <c r="AB758" s="1"/>
      <c r="AC758" s="1"/>
      <c r="AD758" s="1"/>
      <c r="AE758" s="1"/>
      <c r="AF758" s="1"/>
      <c r="AG758" s="1"/>
      <c r="AH758" s="1"/>
      <c r="AI758" s="1"/>
      <c r="AJ758" s="1"/>
      <c r="AK758" s="1"/>
      <c r="AL758" s="1"/>
      <c r="AM758" s="1"/>
    </row>
    <row r="759" spans="1:39" ht="14.25" customHeight="1" x14ac:dyDescent="0.55000000000000004">
      <c r="A759" s="12">
        <v>758</v>
      </c>
      <c r="B759" s="1" t="s">
        <v>19</v>
      </c>
      <c r="C759" s="1" t="s">
        <v>921</v>
      </c>
      <c r="D759" s="1" t="s">
        <v>174</v>
      </c>
      <c r="E759" s="1" t="s">
        <v>22</v>
      </c>
      <c r="F759" s="12" t="s">
        <v>931</v>
      </c>
      <c r="G759" s="2">
        <v>42598</v>
      </c>
      <c r="H759" s="12">
        <v>2016</v>
      </c>
      <c r="I759" s="12">
        <v>8</v>
      </c>
      <c r="J759" s="12" t="str">
        <f t="shared" si="0"/>
        <v>2 - Summer</v>
      </c>
      <c r="K759" s="1"/>
      <c r="L759" s="1"/>
      <c r="M759" s="1"/>
      <c r="N759" s="12" t="s">
        <v>2951</v>
      </c>
      <c r="O759" s="1" t="s">
        <v>179</v>
      </c>
      <c r="P759" s="1"/>
      <c r="Q759" s="1"/>
      <c r="R759" s="1"/>
      <c r="S759" s="1"/>
      <c r="T759" s="1"/>
      <c r="U759" s="1"/>
      <c r="V759" s="1"/>
      <c r="W759" s="1"/>
      <c r="X759" s="1"/>
      <c r="Y759" s="13">
        <v>28.7654250000001</v>
      </c>
      <c r="Z759" s="13">
        <v>-82.750664999999998</v>
      </c>
      <c r="AA759" s="1"/>
      <c r="AB759" s="1"/>
      <c r="AC759" s="1"/>
      <c r="AD759" s="1"/>
      <c r="AE759" s="1"/>
      <c r="AF759" s="1"/>
      <c r="AG759" s="1"/>
      <c r="AH759" s="1"/>
      <c r="AI759" s="1"/>
      <c r="AJ759" s="1"/>
      <c r="AK759" s="1"/>
      <c r="AL759" s="1"/>
      <c r="AM759" s="1"/>
    </row>
    <row r="760" spans="1:39" ht="14.25" customHeight="1" x14ac:dyDescent="0.55000000000000004">
      <c r="A760" s="12">
        <v>759</v>
      </c>
      <c r="B760" s="1" t="s">
        <v>19</v>
      </c>
      <c r="C760" s="1" t="s">
        <v>921</v>
      </c>
      <c r="D760" s="1" t="s">
        <v>174</v>
      </c>
      <c r="E760" s="1" t="s">
        <v>22</v>
      </c>
      <c r="F760" s="12" t="s">
        <v>931</v>
      </c>
      <c r="G760" s="2">
        <v>42598</v>
      </c>
      <c r="H760" s="12">
        <v>2016</v>
      </c>
      <c r="I760" s="12">
        <v>8</v>
      </c>
      <c r="J760" s="12" t="str">
        <f t="shared" si="0"/>
        <v>2 - Summer</v>
      </c>
      <c r="K760" s="1"/>
      <c r="L760" s="1"/>
      <c r="M760" s="1"/>
      <c r="N760" s="12" t="s">
        <v>2952</v>
      </c>
      <c r="O760" s="1" t="s">
        <v>179</v>
      </c>
      <c r="P760" s="1"/>
      <c r="Q760" s="1"/>
      <c r="R760" s="1"/>
      <c r="S760" s="1"/>
      <c r="T760" s="1"/>
      <c r="U760" s="1"/>
      <c r="V760" s="1"/>
      <c r="W760" s="1"/>
      <c r="X760" s="1"/>
      <c r="Y760" s="13">
        <v>28.779379000000102</v>
      </c>
      <c r="Z760" s="13">
        <v>-82.768846999999894</v>
      </c>
      <c r="AA760" s="1"/>
      <c r="AB760" s="1"/>
      <c r="AC760" s="1"/>
      <c r="AD760" s="1"/>
      <c r="AE760" s="1"/>
      <c r="AF760" s="1"/>
      <c r="AG760" s="1"/>
      <c r="AH760" s="1"/>
      <c r="AI760" s="1"/>
      <c r="AJ760" s="1"/>
      <c r="AK760" s="1"/>
      <c r="AL760" s="1"/>
      <c r="AM760" s="1"/>
    </row>
    <row r="761" spans="1:39" ht="14.25" customHeight="1" x14ac:dyDescent="0.55000000000000004">
      <c r="A761" s="12">
        <v>760</v>
      </c>
      <c r="B761" s="1" t="s">
        <v>19</v>
      </c>
      <c r="C761" s="1" t="s">
        <v>921</v>
      </c>
      <c r="D761" s="1" t="s">
        <v>174</v>
      </c>
      <c r="E761" s="1" t="s">
        <v>22</v>
      </c>
      <c r="F761" s="12" t="s">
        <v>931</v>
      </c>
      <c r="G761" s="2">
        <v>42599</v>
      </c>
      <c r="H761" s="12">
        <v>2016</v>
      </c>
      <c r="I761" s="12">
        <v>8</v>
      </c>
      <c r="J761" s="12" t="str">
        <f t="shared" si="0"/>
        <v>2 - Summer</v>
      </c>
      <c r="K761" s="1"/>
      <c r="L761" s="1"/>
      <c r="M761" s="1"/>
      <c r="N761" s="12" t="s">
        <v>2755</v>
      </c>
      <c r="O761" s="1" t="s">
        <v>162</v>
      </c>
      <c r="P761" s="1"/>
      <c r="Q761" s="1"/>
      <c r="R761" s="1"/>
      <c r="S761" s="1"/>
      <c r="T761" s="1"/>
      <c r="U761" s="1"/>
      <c r="V761" s="1"/>
      <c r="W761" s="1"/>
      <c r="X761" s="1"/>
      <c r="Y761" s="13">
        <v>28.754663001000001</v>
      </c>
      <c r="Z761" s="13">
        <v>-82.761258999999896</v>
      </c>
      <c r="AA761" s="1"/>
      <c r="AB761" s="1"/>
      <c r="AC761" s="1"/>
      <c r="AD761" s="1"/>
      <c r="AE761" s="1"/>
      <c r="AF761" s="1"/>
      <c r="AG761" s="1"/>
      <c r="AH761" s="1"/>
      <c r="AI761" s="1"/>
      <c r="AJ761" s="1"/>
      <c r="AK761" s="1"/>
      <c r="AL761" s="1"/>
      <c r="AM761" s="1"/>
    </row>
    <row r="762" spans="1:39" ht="14.25" customHeight="1" x14ac:dyDescent="0.55000000000000004">
      <c r="A762" s="12">
        <v>761</v>
      </c>
      <c r="B762" s="1" t="s">
        <v>19</v>
      </c>
      <c r="C762" s="1" t="s">
        <v>921</v>
      </c>
      <c r="D762" s="1" t="s">
        <v>174</v>
      </c>
      <c r="E762" s="1" t="s">
        <v>22</v>
      </c>
      <c r="F762" s="12" t="s">
        <v>931</v>
      </c>
      <c r="G762" s="2">
        <v>42599</v>
      </c>
      <c r="H762" s="12">
        <v>2016</v>
      </c>
      <c r="I762" s="12">
        <v>8</v>
      </c>
      <c r="J762" s="12" t="str">
        <f t="shared" si="0"/>
        <v>2 - Summer</v>
      </c>
      <c r="K762" s="1"/>
      <c r="L762" s="1"/>
      <c r="M762" s="1"/>
      <c r="N762" s="12" t="s">
        <v>2813</v>
      </c>
      <c r="O762" s="1" t="s">
        <v>156</v>
      </c>
      <c r="P762" s="1"/>
      <c r="Q762" s="1"/>
      <c r="R762" s="1"/>
      <c r="S762" s="1"/>
      <c r="T762" s="1"/>
      <c r="U762" s="1"/>
      <c r="V762" s="1"/>
      <c r="W762" s="1"/>
      <c r="X762" s="1"/>
      <c r="Y762" s="13">
        <v>28.753002000999999</v>
      </c>
      <c r="Z762" s="13">
        <v>-82.757981999999998</v>
      </c>
      <c r="AA762" s="1"/>
      <c r="AB762" s="1"/>
      <c r="AC762" s="1"/>
      <c r="AD762" s="1"/>
      <c r="AE762" s="1"/>
      <c r="AF762" s="1"/>
      <c r="AG762" s="1"/>
      <c r="AH762" s="1"/>
      <c r="AI762" s="1"/>
      <c r="AJ762" s="1"/>
      <c r="AK762" s="1"/>
      <c r="AL762" s="1"/>
      <c r="AM762" s="1"/>
    </row>
    <row r="763" spans="1:39" ht="14.25" customHeight="1" x14ac:dyDescent="0.55000000000000004">
      <c r="A763" s="12">
        <v>762</v>
      </c>
      <c r="B763" s="1" t="s">
        <v>19</v>
      </c>
      <c r="C763" s="1" t="s">
        <v>921</v>
      </c>
      <c r="D763" s="1" t="s">
        <v>174</v>
      </c>
      <c r="E763" s="1" t="s">
        <v>22</v>
      </c>
      <c r="F763" s="12" t="s">
        <v>931</v>
      </c>
      <c r="G763" s="2">
        <v>42599</v>
      </c>
      <c r="H763" s="12">
        <v>2016</v>
      </c>
      <c r="I763" s="12">
        <v>8</v>
      </c>
      <c r="J763" s="12" t="str">
        <f t="shared" si="0"/>
        <v>2 - Summer</v>
      </c>
      <c r="K763" s="1"/>
      <c r="L763" s="1"/>
      <c r="M763" s="1"/>
      <c r="N763" s="12" t="s">
        <v>2648</v>
      </c>
      <c r="O763" s="1" t="s">
        <v>179</v>
      </c>
      <c r="P763" s="1"/>
      <c r="Q763" s="1"/>
      <c r="R763" s="1"/>
      <c r="S763" s="1"/>
      <c r="T763" s="1"/>
      <c r="U763" s="1"/>
      <c r="V763" s="1"/>
      <c r="W763" s="1"/>
      <c r="X763" s="1"/>
      <c r="Y763" s="13">
        <v>28.772723000999999</v>
      </c>
      <c r="Z763" s="13">
        <v>-82.744764000000004</v>
      </c>
      <c r="AA763" s="1"/>
      <c r="AB763" s="1"/>
      <c r="AC763" s="1"/>
      <c r="AD763" s="1"/>
      <c r="AE763" s="1"/>
      <c r="AF763" s="1"/>
      <c r="AG763" s="1"/>
      <c r="AH763" s="1"/>
      <c r="AI763" s="1"/>
      <c r="AJ763" s="1"/>
      <c r="AK763" s="1"/>
      <c r="AL763" s="1"/>
      <c r="AM763" s="1"/>
    </row>
    <row r="764" spans="1:39" ht="14.25" customHeight="1" x14ac:dyDescent="0.55000000000000004">
      <c r="A764" s="12">
        <v>763</v>
      </c>
      <c r="B764" s="1" t="s">
        <v>19</v>
      </c>
      <c r="C764" s="1" t="s">
        <v>921</v>
      </c>
      <c r="D764" s="1" t="s">
        <v>174</v>
      </c>
      <c r="E764" s="1" t="s">
        <v>22</v>
      </c>
      <c r="F764" s="12" t="s">
        <v>931</v>
      </c>
      <c r="G764" s="2">
        <v>42599</v>
      </c>
      <c r="H764" s="12">
        <v>2016</v>
      </c>
      <c r="I764" s="12">
        <v>8</v>
      </c>
      <c r="J764" s="12" t="str">
        <f t="shared" si="0"/>
        <v>2 - Summer</v>
      </c>
      <c r="K764" s="1"/>
      <c r="L764" s="1"/>
      <c r="M764" s="1"/>
      <c r="N764" s="12" t="s">
        <v>2651</v>
      </c>
      <c r="O764" s="1" t="s">
        <v>179</v>
      </c>
      <c r="P764" s="1"/>
      <c r="Q764" s="1"/>
      <c r="R764" s="1"/>
      <c r="S764" s="1"/>
      <c r="T764" s="1"/>
      <c r="U764" s="1"/>
      <c r="V764" s="1"/>
      <c r="W764" s="1"/>
      <c r="X764" s="1"/>
      <c r="Y764" s="13">
        <v>28.773119001000101</v>
      </c>
      <c r="Z764" s="13">
        <v>-82.744228000000007</v>
      </c>
      <c r="AA764" s="1"/>
      <c r="AB764" s="1"/>
      <c r="AC764" s="1"/>
      <c r="AD764" s="1"/>
      <c r="AE764" s="1"/>
      <c r="AF764" s="1"/>
      <c r="AG764" s="1"/>
      <c r="AH764" s="1"/>
      <c r="AI764" s="1"/>
      <c r="AJ764" s="1"/>
      <c r="AK764" s="1"/>
      <c r="AL764" s="1"/>
      <c r="AM764" s="1"/>
    </row>
    <row r="765" spans="1:39" ht="14.25" customHeight="1" x14ac:dyDescent="0.55000000000000004">
      <c r="A765" s="12">
        <v>764</v>
      </c>
      <c r="B765" s="1" t="s">
        <v>19</v>
      </c>
      <c r="C765" s="1" t="s">
        <v>921</v>
      </c>
      <c r="D765" s="1" t="s">
        <v>174</v>
      </c>
      <c r="E765" s="1" t="s">
        <v>22</v>
      </c>
      <c r="F765" s="12" t="s">
        <v>931</v>
      </c>
      <c r="G765" s="2">
        <v>42599</v>
      </c>
      <c r="H765" s="12">
        <v>2016</v>
      </c>
      <c r="I765" s="12">
        <v>8</v>
      </c>
      <c r="J765" s="12" t="str">
        <f t="shared" si="0"/>
        <v>2 - Summer</v>
      </c>
      <c r="K765" s="1"/>
      <c r="L765" s="1"/>
      <c r="M765" s="1"/>
      <c r="N765" s="12" t="s">
        <v>2656</v>
      </c>
      <c r="O765" s="1" t="s">
        <v>179</v>
      </c>
      <c r="P765" s="1"/>
      <c r="Q765" s="1"/>
      <c r="R765" s="1"/>
      <c r="S765" s="1"/>
      <c r="T765" s="1"/>
      <c r="U765" s="1"/>
      <c r="V765" s="1"/>
      <c r="W765" s="1"/>
      <c r="X765" s="1"/>
      <c r="Y765" s="13">
        <v>28.7721780000001</v>
      </c>
      <c r="Z765" s="13">
        <v>-82.745580000999993</v>
      </c>
      <c r="AA765" s="1"/>
      <c r="AB765" s="1"/>
      <c r="AC765" s="1"/>
      <c r="AD765" s="1"/>
      <c r="AE765" s="1"/>
      <c r="AF765" s="1"/>
      <c r="AG765" s="1"/>
      <c r="AH765" s="1"/>
      <c r="AI765" s="1"/>
      <c r="AJ765" s="1"/>
      <c r="AK765" s="1"/>
      <c r="AL765" s="1"/>
      <c r="AM765" s="1"/>
    </row>
    <row r="766" spans="1:39" ht="14.25" customHeight="1" x14ac:dyDescent="0.55000000000000004">
      <c r="A766" s="12">
        <v>765</v>
      </c>
      <c r="B766" s="1" t="s">
        <v>19</v>
      </c>
      <c r="C766" s="1" t="s">
        <v>921</v>
      </c>
      <c r="D766" s="1" t="s">
        <v>174</v>
      </c>
      <c r="E766" s="1" t="s">
        <v>22</v>
      </c>
      <c r="F766" s="12" t="s">
        <v>931</v>
      </c>
      <c r="G766" s="2">
        <v>42599</v>
      </c>
      <c r="H766" s="12">
        <v>2016</v>
      </c>
      <c r="I766" s="12">
        <v>8</v>
      </c>
      <c r="J766" s="12" t="str">
        <f t="shared" si="0"/>
        <v>2 - Summer</v>
      </c>
      <c r="K766" s="1"/>
      <c r="L766" s="1"/>
      <c r="M766" s="1"/>
      <c r="N766" s="12" t="s">
        <v>2657</v>
      </c>
      <c r="O766" s="1" t="s">
        <v>179</v>
      </c>
      <c r="P766" s="1"/>
      <c r="Q766" s="1"/>
      <c r="R766" s="1"/>
      <c r="S766" s="1"/>
      <c r="T766" s="1"/>
      <c r="U766" s="1"/>
      <c r="V766" s="1"/>
      <c r="W766" s="1"/>
      <c r="X766" s="1"/>
      <c r="Y766" s="13">
        <v>28.771856000000099</v>
      </c>
      <c r="Z766" s="13">
        <v>-82.745469999999997</v>
      </c>
      <c r="AA766" s="1"/>
      <c r="AB766" s="1"/>
      <c r="AC766" s="1"/>
      <c r="AD766" s="1"/>
      <c r="AE766" s="1"/>
      <c r="AF766" s="1"/>
      <c r="AG766" s="1"/>
      <c r="AH766" s="1"/>
      <c r="AI766" s="1"/>
      <c r="AJ766" s="1"/>
      <c r="AK766" s="1"/>
      <c r="AL766" s="1"/>
      <c r="AM766" s="1"/>
    </row>
    <row r="767" spans="1:39" ht="14.25" customHeight="1" x14ac:dyDescent="0.55000000000000004">
      <c r="A767" s="12">
        <v>766</v>
      </c>
      <c r="B767" s="1" t="s">
        <v>19</v>
      </c>
      <c r="C767" s="1" t="s">
        <v>921</v>
      </c>
      <c r="D767" s="1" t="s">
        <v>174</v>
      </c>
      <c r="E767" s="1" t="s">
        <v>22</v>
      </c>
      <c r="F767" s="12" t="s">
        <v>931</v>
      </c>
      <c r="G767" s="2">
        <v>42599</v>
      </c>
      <c r="H767" s="12">
        <v>2016</v>
      </c>
      <c r="I767" s="12">
        <v>8</v>
      </c>
      <c r="J767" s="12" t="str">
        <f t="shared" si="0"/>
        <v>2 - Summer</v>
      </c>
      <c r="K767" s="1"/>
      <c r="L767" s="1"/>
      <c r="M767" s="1"/>
      <c r="N767" s="12" t="s">
        <v>2924</v>
      </c>
      <c r="O767" s="1" t="s">
        <v>179</v>
      </c>
      <c r="P767" s="1"/>
      <c r="Q767" s="1"/>
      <c r="R767" s="1"/>
      <c r="S767" s="1"/>
      <c r="T767" s="1"/>
      <c r="U767" s="1"/>
      <c r="V767" s="1"/>
      <c r="W767" s="1"/>
      <c r="X767" s="1"/>
      <c r="Y767" s="13">
        <v>28.773031000000099</v>
      </c>
      <c r="Z767" s="13">
        <v>-82.747125999999994</v>
      </c>
      <c r="AA767" s="1"/>
      <c r="AB767" s="1"/>
      <c r="AC767" s="1"/>
      <c r="AD767" s="1"/>
      <c r="AE767" s="1"/>
      <c r="AF767" s="1"/>
      <c r="AG767" s="1"/>
      <c r="AH767" s="1"/>
      <c r="AI767" s="1"/>
      <c r="AJ767" s="1"/>
      <c r="AK767" s="1"/>
      <c r="AL767" s="1"/>
      <c r="AM767" s="1"/>
    </row>
    <row r="768" spans="1:39" ht="14.25" customHeight="1" x14ac:dyDescent="0.55000000000000004">
      <c r="A768" s="12">
        <v>767</v>
      </c>
      <c r="B768" s="1" t="s">
        <v>19</v>
      </c>
      <c r="C768" s="1" t="s">
        <v>921</v>
      </c>
      <c r="D768" s="1" t="s">
        <v>174</v>
      </c>
      <c r="E768" s="1" t="s">
        <v>22</v>
      </c>
      <c r="F768" s="12" t="s">
        <v>931</v>
      </c>
      <c r="G768" s="2">
        <v>42599</v>
      </c>
      <c r="H768" s="12">
        <v>2016</v>
      </c>
      <c r="I768" s="12">
        <v>8</v>
      </c>
      <c r="J768" s="12" t="str">
        <f t="shared" si="0"/>
        <v>2 - Summer</v>
      </c>
      <c r="K768" s="1"/>
      <c r="L768" s="1"/>
      <c r="M768" s="1"/>
      <c r="N768" s="12" t="s">
        <v>2659</v>
      </c>
      <c r="O768" s="1" t="s">
        <v>179</v>
      </c>
      <c r="P768" s="1"/>
      <c r="Q768" s="1"/>
      <c r="R768" s="1"/>
      <c r="S768" s="1"/>
      <c r="T768" s="1"/>
      <c r="U768" s="1"/>
      <c r="V768" s="1"/>
      <c r="W768" s="1"/>
      <c r="X768" s="1"/>
      <c r="Y768" s="13">
        <v>28.776807001000101</v>
      </c>
      <c r="Z768" s="13">
        <v>-82.753662000000006</v>
      </c>
      <c r="AA768" s="1"/>
      <c r="AB768" s="1"/>
      <c r="AC768" s="1"/>
      <c r="AD768" s="1"/>
      <c r="AE768" s="1"/>
      <c r="AF768" s="1"/>
      <c r="AG768" s="1"/>
      <c r="AH768" s="1"/>
      <c r="AI768" s="1"/>
      <c r="AJ768" s="1"/>
      <c r="AK768" s="1"/>
      <c r="AL768" s="1"/>
      <c r="AM768" s="1"/>
    </row>
    <row r="769" spans="1:39" ht="14.25" customHeight="1" x14ac:dyDescent="0.55000000000000004">
      <c r="A769" s="12">
        <v>768</v>
      </c>
      <c r="B769" s="1" t="s">
        <v>19</v>
      </c>
      <c r="C769" s="1" t="s">
        <v>921</v>
      </c>
      <c r="D769" s="1" t="s">
        <v>174</v>
      </c>
      <c r="E769" s="1" t="s">
        <v>22</v>
      </c>
      <c r="F769" s="12" t="s">
        <v>931</v>
      </c>
      <c r="G769" s="2">
        <v>42599</v>
      </c>
      <c r="H769" s="12">
        <v>2016</v>
      </c>
      <c r="I769" s="12">
        <v>8</v>
      </c>
      <c r="J769" s="12" t="str">
        <f t="shared" si="0"/>
        <v>2 - Summer</v>
      </c>
      <c r="K769" s="1"/>
      <c r="L769" s="1"/>
      <c r="M769" s="1"/>
      <c r="N769" s="12" t="s">
        <v>2662</v>
      </c>
      <c r="O769" s="1" t="s">
        <v>179</v>
      </c>
      <c r="P769" s="1"/>
      <c r="Q769" s="1"/>
      <c r="R769" s="1"/>
      <c r="S769" s="1"/>
      <c r="T769" s="1"/>
      <c r="U769" s="1"/>
      <c r="V769" s="1"/>
      <c r="W769" s="1"/>
      <c r="X769" s="1"/>
      <c r="Y769" s="13">
        <v>28.7763640000001</v>
      </c>
      <c r="Z769" s="13">
        <v>-82.757716000000002</v>
      </c>
      <c r="AA769" s="1"/>
      <c r="AB769" s="1"/>
      <c r="AC769" s="1"/>
      <c r="AD769" s="1"/>
      <c r="AE769" s="1"/>
      <c r="AF769" s="1"/>
      <c r="AG769" s="1"/>
      <c r="AH769" s="1"/>
      <c r="AI769" s="1"/>
      <c r="AJ769" s="1"/>
      <c r="AK769" s="1"/>
      <c r="AL769" s="1"/>
      <c r="AM769" s="1"/>
    </row>
    <row r="770" spans="1:39" ht="14.25" customHeight="1" x14ac:dyDescent="0.55000000000000004">
      <c r="A770" s="12">
        <v>769</v>
      </c>
      <c r="B770" s="1" t="s">
        <v>19</v>
      </c>
      <c r="C770" s="1" t="s">
        <v>921</v>
      </c>
      <c r="D770" s="1" t="s">
        <v>174</v>
      </c>
      <c r="E770" s="1" t="s">
        <v>22</v>
      </c>
      <c r="F770" s="12" t="s">
        <v>931</v>
      </c>
      <c r="G770" s="2">
        <v>42599</v>
      </c>
      <c r="H770" s="12">
        <v>2016</v>
      </c>
      <c r="I770" s="12">
        <v>8</v>
      </c>
      <c r="J770" s="12" t="str">
        <f t="shared" si="0"/>
        <v>2 - Summer</v>
      </c>
      <c r="K770" s="1"/>
      <c r="L770" s="1"/>
      <c r="M770" s="1"/>
      <c r="N770" s="12" t="s">
        <v>2953</v>
      </c>
      <c r="O770" s="1" t="s">
        <v>179</v>
      </c>
      <c r="P770" s="1"/>
      <c r="Q770" s="1"/>
      <c r="R770" s="1"/>
      <c r="S770" s="1"/>
      <c r="T770" s="1"/>
      <c r="U770" s="1"/>
      <c r="V770" s="1"/>
      <c r="W770" s="1"/>
      <c r="X770" s="1"/>
      <c r="Y770" s="13">
        <v>28.775807</v>
      </c>
      <c r="Z770" s="13">
        <v>-82.757821000000007</v>
      </c>
      <c r="AA770" s="1"/>
      <c r="AB770" s="1"/>
      <c r="AC770" s="1"/>
      <c r="AD770" s="1"/>
      <c r="AE770" s="1"/>
      <c r="AF770" s="1"/>
      <c r="AG770" s="1"/>
      <c r="AH770" s="1"/>
      <c r="AI770" s="1"/>
      <c r="AJ770" s="1"/>
      <c r="AK770" s="1"/>
      <c r="AL770" s="1"/>
      <c r="AM770" s="1"/>
    </row>
    <row r="771" spans="1:39" ht="14.25" customHeight="1" x14ac:dyDescent="0.55000000000000004">
      <c r="A771" s="12">
        <v>770</v>
      </c>
      <c r="B771" s="1" t="s">
        <v>19</v>
      </c>
      <c r="C771" s="1" t="s">
        <v>921</v>
      </c>
      <c r="D771" s="1" t="s">
        <v>174</v>
      </c>
      <c r="E771" s="1" t="s">
        <v>22</v>
      </c>
      <c r="F771" s="12" t="s">
        <v>931</v>
      </c>
      <c r="G771" s="2">
        <v>42599</v>
      </c>
      <c r="H771" s="12">
        <v>2016</v>
      </c>
      <c r="I771" s="12">
        <v>8</v>
      </c>
      <c r="J771" s="12" t="str">
        <f t="shared" si="0"/>
        <v>2 - Summer</v>
      </c>
      <c r="K771" s="1"/>
      <c r="L771" s="1"/>
      <c r="M771" s="1"/>
      <c r="N771" s="12" t="s">
        <v>2790</v>
      </c>
      <c r="O771" s="1" t="s">
        <v>179</v>
      </c>
      <c r="P771" s="1"/>
      <c r="Q771" s="1"/>
      <c r="R771" s="1"/>
      <c r="S771" s="1"/>
      <c r="T771" s="1"/>
      <c r="U771" s="1"/>
      <c r="V771" s="1"/>
      <c r="W771" s="1"/>
      <c r="X771" s="1"/>
      <c r="Y771" s="13">
        <v>28.773675999999998</v>
      </c>
      <c r="Z771" s="13">
        <v>-82.755927999999997</v>
      </c>
      <c r="AA771" s="1"/>
      <c r="AB771" s="1"/>
      <c r="AC771" s="1"/>
      <c r="AD771" s="1"/>
      <c r="AE771" s="1"/>
      <c r="AF771" s="1"/>
      <c r="AG771" s="1"/>
      <c r="AH771" s="1"/>
      <c r="AI771" s="1"/>
      <c r="AJ771" s="1"/>
      <c r="AK771" s="1"/>
      <c r="AL771" s="1"/>
      <c r="AM771" s="1"/>
    </row>
    <row r="772" spans="1:39" ht="14.25" customHeight="1" x14ac:dyDescent="0.55000000000000004">
      <c r="A772" s="12">
        <v>771</v>
      </c>
      <c r="B772" s="1" t="s">
        <v>19</v>
      </c>
      <c r="C772" s="1" t="s">
        <v>921</v>
      </c>
      <c r="D772" s="1" t="s">
        <v>174</v>
      </c>
      <c r="E772" s="1" t="s">
        <v>22</v>
      </c>
      <c r="F772" s="12" t="s">
        <v>931</v>
      </c>
      <c r="G772" s="2">
        <v>42599</v>
      </c>
      <c r="H772" s="12">
        <v>2016</v>
      </c>
      <c r="I772" s="12">
        <v>8</v>
      </c>
      <c r="J772" s="12" t="str">
        <f t="shared" si="0"/>
        <v>2 - Summer</v>
      </c>
      <c r="K772" s="1"/>
      <c r="L772" s="1"/>
      <c r="M772" s="1"/>
      <c r="N772" s="12" t="s">
        <v>2790</v>
      </c>
      <c r="O772" s="1" t="s">
        <v>162</v>
      </c>
      <c r="P772" s="1"/>
      <c r="Q772" s="1"/>
      <c r="R772" s="1"/>
      <c r="S772" s="1"/>
      <c r="T772" s="1"/>
      <c r="U772" s="1"/>
      <c r="V772" s="1"/>
      <c r="W772" s="1"/>
      <c r="X772" s="1"/>
      <c r="Y772" s="13">
        <v>28.773869000000001</v>
      </c>
      <c r="Z772" s="13">
        <v>-82.755892998999997</v>
      </c>
      <c r="AA772" s="1"/>
      <c r="AB772" s="1"/>
      <c r="AC772" s="1"/>
      <c r="AD772" s="1"/>
      <c r="AE772" s="1"/>
      <c r="AF772" s="1"/>
      <c r="AG772" s="1"/>
      <c r="AH772" s="1"/>
      <c r="AI772" s="1"/>
      <c r="AJ772" s="1"/>
      <c r="AK772" s="1"/>
      <c r="AL772" s="1"/>
      <c r="AM772" s="1"/>
    </row>
    <row r="773" spans="1:39" ht="14.25" customHeight="1" x14ac:dyDescent="0.55000000000000004">
      <c r="A773" s="12">
        <v>772</v>
      </c>
      <c r="B773" s="1" t="s">
        <v>19</v>
      </c>
      <c r="C773" s="1" t="s">
        <v>921</v>
      </c>
      <c r="D773" s="1" t="s">
        <v>174</v>
      </c>
      <c r="E773" s="1" t="s">
        <v>22</v>
      </c>
      <c r="F773" s="12" t="s">
        <v>931</v>
      </c>
      <c r="G773" s="2">
        <v>42599</v>
      </c>
      <c r="H773" s="12">
        <v>2016</v>
      </c>
      <c r="I773" s="12">
        <v>8</v>
      </c>
      <c r="J773" s="12" t="str">
        <f t="shared" si="0"/>
        <v>2 - Summer</v>
      </c>
      <c r="K773" s="1"/>
      <c r="L773" s="1"/>
      <c r="M773" s="1"/>
      <c r="N773" s="12" t="s">
        <v>2925</v>
      </c>
      <c r="O773" s="1" t="s">
        <v>179</v>
      </c>
      <c r="P773" s="1"/>
      <c r="Q773" s="1"/>
      <c r="R773" s="1"/>
      <c r="S773" s="1"/>
      <c r="T773" s="1"/>
      <c r="U773" s="1"/>
      <c r="V773" s="1"/>
      <c r="W773" s="1"/>
      <c r="X773" s="1"/>
      <c r="Y773" s="13">
        <v>28.773288999999998</v>
      </c>
      <c r="Z773" s="13">
        <v>-82.755098000000004</v>
      </c>
      <c r="AA773" s="1"/>
      <c r="AB773" s="1"/>
      <c r="AC773" s="1"/>
      <c r="AD773" s="1"/>
      <c r="AE773" s="1"/>
      <c r="AF773" s="1"/>
      <c r="AG773" s="1"/>
      <c r="AH773" s="1"/>
      <c r="AI773" s="1"/>
      <c r="AJ773" s="1"/>
      <c r="AK773" s="1"/>
      <c r="AL773" s="1"/>
      <c r="AM773" s="1"/>
    </row>
    <row r="774" spans="1:39" ht="14.25" customHeight="1" x14ac:dyDescent="0.55000000000000004">
      <c r="A774" s="12">
        <v>773</v>
      </c>
      <c r="B774" s="1" t="s">
        <v>19</v>
      </c>
      <c r="C774" s="1" t="s">
        <v>921</v>
      </c>
      <c r="D774" s="1" t="s">
        <v>174</v>
      </c>
      <c r="E774" s="1" t="s">
        <v>22</v>
      </c>
      <c r="F774" s="12" t="s">
        <v>931</v>
      </c>
      <c r="G774" s="2">
        <v>42599</v>
      </c>
      <c r="H774" s="12">
        <v>2016</v>
      </c>
      <c r="I774" s="12">
        <v>8</v>
      </c>
      <c r="J774" s="12" t="str">
        <f t="shared" si="0"/>
        <v>2 - Summer</v>
      </c>
      <c r="K774" s="1"/>
      <c r="L774" s="1"/>
      <c r="M774" s="1"/>
      <c r="N774" s="12" t="s">
        <v>2796</v>
      </c>
      <c r="O774" s="1" t="s">
        <v>156</v>
      </c>
      <c r="P774" s="1"/>
      <c r="Q774" s="1"/>
      <c r="R774" s="1"/>
      <c r="S774" s="1"/>
      <c r="T774" s="1"/>
      <c r="U774" s="1"/>
      <c r="V774" s="1"/>
      <c r="W774" s="1"/>
      <c r="X774" s="1"/>
      <c r="Y774" s="13">
        <v>28.773872000000001</v>
      </c>
      <c r="Z774" s="13">
        <v>-82.755003000000002</v>
      </c>
      <c r="AA774" s="1"/>
      <c r="AB774" s="1"/>
      <c r="AC774" s="1"/>
      <c r="AD774" s="1"/>
      <c r="AE774" s="1"/>
      <c r="AF774" s="1"/>
      <c r="AG774" s="1"/>
      <c r="AH774" s="1"/>
      <c r="AI774" s="1"/>
      <c r="AJ774" s="1"/>
      <c r="AK774" s="1"/>
      <c r="AL774" s="1"/>
      <c r="AM774" s="1"/>
    </row>
    <row r="775" spans="1:39" ht="14.25" customHeight="1" x14ac:dyDescent="0.55000000000000004">
      <c r="A775" s="12">
        <v>774</v>
      </c>
      <c r="B775" s="1" t="s">
        <v>19</v>
      </c>
      <c r="C775" s="1" t="s">
        <v>921</v>
      </c>
      <c r="D775" s="1" t="s">
        <v>174</v>
      </c>
      <c r="E775" s="1" t="s">
        <v>22</v>
      </c>
      <c r="F775" s="12" t="s">
        <v>931</v>
      </c>
      <c r="G775" s="2">
        <v>42599</v>
      </c>
      <c r="H775" s="12">
        <v>2016</v>
      </c>
      <c r="I775" s="12">
        <v>8</v>
      </c>
      <c r="J775" s="12" t="str">
        <f t="shared" si="0"/>
        <v>2 - Summer</v>
      </c>
      <c r="K775" s="1"/>
      <c r="L775" s="1"/>
      <c r="M775" s="1"/>
      <c r="N775" s="12" t="s">
        <v>2678</v>
      </c>
      <c r="O775" s="1" t="s">
        <v>179</v>
      </c>
      <c r="P775" s="1"/>
      <c r="Q775" s="1"/>
      <c r="R775" s="1"/>
      <c r="S775" s="1"/>
      <c r="T775" s="1"/>
      <c r="U775" s="1"/>
      <c r="V775" s="1"/>
      <c r="W775" s="1"/>
      <c r="X775" s="1"/>
      <c r="Y775" s="13">
        <v>28.774643000000001</v>
      </c>
      <c r="Z775" s="13">
        <v>-82.755826999000007</v>
      </c>
      <c r="AA775" s="1"/>
      <c r="AB775" s="1"/>
      <c r="AC775" s="1"/>
      <c r="AD775" s="1"/>
      <c r="AE775" s="1"/>
      <c r="AF775" s="1"/>
      <c r="AG775" s="1"/>
      <c r="AH775" s="1"/>
      <c r="AI775" s="1"/>
      <c r="AJ775" s="1"/>
      <c r="AK775" s="1"/>
      <c r="AL775" s="1"/>
      <c r="AM775" s="1"/>
    </row>
    <row r="776" spans="1:39" ht="14.25" customHeight="1" x14ac:dyDescent="0.55000000000000004">
      <c r="A776" s="12">
        <v>775</v>
      </c>
      <c r="B776" s="1" t="s">
        <v>19</v>
      </c>
      <c r="C776" s="1" t="s">
        <v>921</v>
      </c>
      <c r="D776" s="1" t="s">
        <v>174</v>
      </c>
      <c r="E776" s="1" t="s">
        <v>22</v>
      </c>
      <c r="F776" s="12" t="s">
        <v>931</v>
      </c>
      <c r="G776" s="2">
        <v>42599</v>
      </c>
      <c r="H776" s="12">
        <v>2016</v>
      </c>
      <c r="I776" s="12">
        <v>8</v>
      </c>
      <c r="J776" s="12" t="str">
        <f t="shared" si="0"/>
        <v>2 - Summer</v>
      </c>
      <c r="K776" s="1"/>
      <c r="L776" s="1"/>
      <c r="M776" s="1"/>
      <c r="N776" s="12" t="s">
        <v>2682</v>
      </c>
      <c r="O776" s="1" t="s">
        <v>179</v>
      </c>
      <c r="P776" s="1"/>
      <c r="Q776" s="1"/>
      <c r="R776" s="1"/>
      <c r="S776" s="1"/>
      <c r="T776" s="1"/>
      <c r="U776" s="1"/>
      <c r="V776" s="1"/>
      <c r="W776" s="1"/>
      <c r="X776" s="1"/>
      <c r="Y776" s="13">
        <v>28.775940000999999</v>
      </c>
      <c r="Z776" s="13">
        <v>-82.756185000000002</v>
      </c>
      <c r="AA776" s="1"/>
      <c r="AB776" s="1"/>
      <c r="AC776" s="1"/>
      <c r="AD776" s="1"/>
      <c r="AE776" s="1"/>
      <c r="AF776" s="1"/>
      <c r="AG776" s="1"/>
      <c r="AH776" s="1"/>
      <c r="AI776" s="1"/>
      <c r="AJ776" s="1"/>
      <c r="AK776" s="1"/>
      <c r="AL776" s="1"/>
      <c r="AM776" s="1"/>
    </row>
    <row r="777" spans="1:39" ht="14.25" customHeight="1" x14ac:dyDescent="0.55000000000000004">
      <c r="A777" s="12">
        <v>776</v>
      </c>
      <c r="B777" s="1" t="s">
        <v>19</v>
      </c>
      <c r="C777" s="1" t="s">
        <v>921</v>
      </c>
      <c r="D777" s="1" t="s">
        <v>174</v>
      </c>
      <c r="E777" s="1" t="s">
        <v>22</v>
      </c>
      <c r="F777" s="12" t="s">
        <v>931</v>
      </c>
      <c r="G777" s="2">
        <v>42599</v>
      </c>
      <c r="H777" s="12">
        <v>2016</v>
      </c>
      <c r="I777" s="12">
        <v>8</v>
      </c>
      <c r="J777" s="12" t="str">
        <f t="shared" si="0"/>
        <v>2 - Summer</v>
      </c>
      <c r="K777" s="1"/>
      <c r="L777" s="1"/>
      <c r="M777" s="1"/>
      <c r="N777" s="12" t="s">
        <v>2684</v>
      </c>
      <c r="O777" s="1" t="s">
        <v>156</v>
      </c>
      <c r="P777" s="1"/>
      <c r="Q777" s="1"/>
      <c r="R777" s="1"/>
      <c r="S777" s="1"/>
      <c r="T777" s="1"/>
      <c r="U777" s="1"/>
      <c r="V777" s="1"/>
      <c r="W777" s="1"/>
      <c r="X777" s="1"/>
      <c r="Y777" s="13">
        <v>28.775802000000098</v>
      </c>
      <c r="Z777" s="13">
        <v>-82.756761999999995</v>
      </c>
      <c r="AA777" s="1"/>
      <c r="AB777" s="1"/>
      <c r="AC777" s="1"/>
      <c r="AD777" s="1"/>
      <c r="AE777" s="1"/>
      <c r="AF777" s="1"/>
      <c r="AG777" s="1"/>
      <c r="AH777" s="1"/>
      <c r="AI777" s="1"/>
      <c r="AJ777" s="1"/>
      <c r="AK777" s="1"/>
      <c r="AL777" s="1"/>
      <c r="AM777" s="1"/>
    </row>
    <row r="778" spans="1:39" ht="14.25" customHeight="1" x14ac:dyDescent="0.55000000000000004">
      <c r="A778" s="12">
        <v>777</v>
      </c>
      <c r="B778" s="1" t="s">
        <v>19</v>
      </c>
      <c r="C778" s="1" t="s">
        <v>921</v>
      </c>
      <c r="D778" s="1" t="s">
        <v>174</v>
      </c>
      <c r="E778" s="1" t="s">
        <v>22</v>
      </c>
      <c r="F778" s="12" t="s">
        <v>931</v>
      </c>
      <c r="G778" s="2">
        <v>42599</v>
      </c>
      <c r="H778" s="12">
        <v>2016</v>
      </c>
      <c r="I778" s="12">
        <v>8</v>
      </c>
      <c r="J778" s="12" t="str">
        <f t="shared" si="0"/>
        <v>2 - Summer</v>
      </c>
      <c r="K778" s="1"/>
      <c r="L778" s="1"/>
      <c r="M778" s="1"/>
      <c r="N778" s="12" t="s">
        <v>2954</v>
      </c>
      <c r="O778" s="1" t="s">
        <v>179</v>
      </c>
      <c r="P778" s="1"/>
      <c r="Q778" s="1"/>
      <c r="R778" s="1"/>
      <c r="S778" s="1"/>
      <c r="T778" s="1"/>
      <c r="U778" s="1"/>
      <c r="V778" s="1"/>
      <c r="W778" s="1"/>
      <c r="X778" s="1"/>
      <c r="Y778" s="13">
        <v>28.774936</v>
      </c>
      <c r="Z778" s="13">
        <v>-82.748928000999996</v>
      </c>
      <c r="AA778" s="1"/>
      <c r="AB778" s="1"/>
      <c r="AC778" s="1"/>
      <c r="AD778" s="1"/>
      <c r="AE778" s="1"/>
      <c r="AF778" s="1"/>
      <c r="AG778" s="1"/>
      <c r="AH778" s="1"/>
      <c r="AI778" s="1"/>
      <c r="AJ778" s="1"/>
      <c r="AK778" s="1"/>
      <c r="AL778" s="1"/>
      <c r="AM778" s="1"/>
    </row>
    <row r="779" spans="1:39" ht="14.25" customHeight="1" x14ac:dyDescent="0.55000000000000004">
      <c r="A779" s="12">
        <v>778</v>
      </c>
      <c r="B779" s="1" t="s">
        <v>19</v>
      </c>
      <c r="C779" s="1" t="s">
        <v>921</v>
      </c>
      <c r="D779" s="1" t="s">
        <v>174</v>
      </c>
      <c r="E779" s="1" t="s">
        <v>22</v>
      </c>
      <c r="F779" s="12" t="s">
        <v>931</v>
      </c>
      <c r="G779" s="2">
        <v>42599</v>
      </c>
      <c r="H779" s="12">
        <v>2016</v>
      </c>
      <c r="I779" s="12">
        <v>8</v>
      </c>
      <c r="J779" s="12" t="str">
        <f t="shared" si="0"/>
        <v>2 - Summer</v>
      </c>
      <c r="K779" s="1"/>
      <c r="L779" s="1"/>
      <c r="M779" s="1"/>
      <c r="N779" s="12" t="s">
        <v>2911</v>
      </c>
      <c r="O779" s="1" t="s">
        <v>179</v>
      </c>
      <c r="P779" s="1"/>
      <c r="Q779" s="1"/>
      <c r="R779" s="1"/>
      <c r="S779" s="1"/>
      <c r="T779" s="1"/>
      <c r="U779" s="1"/>
      <c r="V779" s="1"/>
      <c r="W779" s="1"/>
      <c r="X779" s="1"/>
      <c r="Y779" s="13">
        <v>28.773905001000099</v>
      </c>
      <c r="Z779" s="13">
        <v>-82.748246999999907</v>
      </c>
      <c r="AA779" s="1"/>
      <c r="AB779" s="1"/>
      <c r="AC779" s="1"/>
      <c r="AD779" s="1"/>
      <c r="AE779" s="1"/>
      <c r="AF779" s="1"/>
      <c r="AG779" s="1"/>
      <c r="AH779" s="1"/>
      <c r="AI779" s="1"/>
      <c r="AJ779" s="1"/>
      <c r="AK779" s="1"/>
      <c r="AL779" s="1"/>
      <c r="AM779" s="1"/>
    </row>
    <row r="780" spans="1:39" ht="14.25" customHeight="1" x14ac:dyDescent="0.55000000000000004">
      <c r="A780" s="12">
        <v>779</v>
      </c>
      <c r="B780" s="1" t="s">
        <v>19</v>
      </c>
      <c r="C780" s="1" t="s">
        <v>921</v>
      </c>
      <c r="D780" s="1" t="s">
        <v>174</v>
      </c>
      <c r="E780" s="1" t="s">
        <v>22</v>
      </c>
      <c r="F780" s="12" t="s">
        <v>931</v>
      </c>
      <c r="G780" s="2">
        <v>42599</v>
      </c>
      <c r="H780" s="12">
        <v>2016</v>
      </c>
      <c r="I780" s="12">
        <v>8</v>
      </c>
      <c r="J780" s="12" t="str">
        <f t="shared" si="0"/>
        <v>2 - Summer</v>
      </c>
      <c r="K780" s="1"/>
      <c r="L780" s="1"/>
      <c r="M780" s="1"/>
      <c r="N780" s="12" t="s">
        <v>2955</v>
      </c>
      <c r="O780" s="1" t="s">
        <v>179</v>
      </c>
      <c r="P780" s="1"/>
      <c r="Q780" s="1"/>
      <c r="R780" s="1"/>
      <c r="S780" s="1"/>
      <c r="T780" s="1"/>
      <c r="U780" s="1"/>
      <c r="V780" s="1"/>
      <c r="W780" s="1"/>
      <c r="X780" s="1"/>
      <c r="Y780" s="13">
        <v>28.7753680010001</v>
      </c>
      <c r="Z780" s="13">
        <v>-82.742473000000004</v>
      </c>
      <c r="AA780" s="1"/>
      <c r="AB780" s="1"/>
      <c r="AC780" s="1"/>
      <c r="AD780" s="1"/>
      <c r="AE780" s="1"/>
      <c r="AF780" s="1"/>
      <c r="AG780" s="1"/>
      <c r="AH780" s="1"/>
      <c r="AI780" s="1"/>
      <c r="AJ780" s="1"/>
      <c r="AK780" s="1"/>
      <c r="AL780" s="1"/>
      <c r="AM780" s="1"/>
    </row>
    <row r="781" spans="1:39" ht="14.25" customHeight="1" x14ac:dyDescent="0.55000000000000004">
      <c r="A781" s="12">
        <v>780</v>
      </c>
      <c r="B781" s="1" t="s">
        <v>19</v>
      </c>
      <c r="C781" s="1" t="s">
        <v>921</v>
      </c>
      <c r="D781" s="1" t="s">
        <v>174</v>
      </c>
      <c r="E781" s="1" t="s">
        <v>22</v>
      </c>
      <c r="F781" s="12" t="s">
        <v>931</v>
      </c>
      <c r="G781" s="2">
        <v>42599</v>
      </c>
      <c r="H781" s="12">
        <v>2016</v>
      </c>
      <c r="I781" s="12">
        <v>8</v>
      </c>
      <c r="J781" s="12" t="str">
        <f t="shared" si="0"/>
        <v>2 - Summer</v>
      </c>
      <c r="K781" s="1"/>
      <c r="L781" s="1"/>
      <c r="M781" s="1"/>
      <c r="N781" s="12" t="s">
        <v>2857</v>
      </c>
      <c r="O781" s="1" t="s">
        <v>162</v>
      </c>
      <c r="P781" s="1"/>
      <c r="Q781" s="1"/>
      <c r="R781" s="1"/>
      <c r="S781" s="1"/>
      <c r="T781" s="1"/>
      <c r="U781" s="1"/>
      <c r="V781" s="1"/>
      <c r="W781" s="1"/>
      <c r="X781" s="1"/>
      <c r="Y781" s="13">
        <v>28.776280001</v>
      </c>
      <c r="Z781" s="13">
        <v>-82.742363999999995</v>
      </c>
      <c r="AA781" s="1"/>
      <c r="AB781" s="1"/>
      <c r="AC781" s="1"/>
      <c r="AD781" s="1"/>
      <c r="AE781" s="1"/>
      <c r="AF781" s="1"/>
      <c r="AG781" s="1"/>
      <c r="AH781" s="1"/>
      <c r="AI781" s="1"/>
      <c r="AJ781" s="1"/>
      <c r="AK781" s="1"/>
      <c r="AL781" s="1"/>
      <c r="AM781" s="1"/>
    </row>
    <row r="782" spans="1:39" ht="14.25" customHeight="1" x14ac:dyDescent="0.55000000000000004">
      <c r="A782" s="12">
        <v>781</v>
      </c>
      <c r="B782" s="1" t="s">
        <v>19</v>
      </c>
      <c r="C782" s="1" t="s">
        <v>921</v>
      </c>
      <c r="D782" s="1" t="s">
        <v>174</v>
      </c>
      <c r="E782" s="1" t="s">
        <v>22</v>
      </c>
      <c r="F782" s="12" t="s">
        <v>931</v>
      </c>
      <c r="G782" s="2">
        <v>42599</v>
      </c>
      <c r="H782" s="12">
        <v>2016</v>
      </c>
      <c r="I782" s="12">
        <v>8</v>
      </c>
      <c r="J782" s="12" t="str">
        <f t="shared" si="0"/>
        <v>2 - Summer</v>
      </c>
      <c r="K782" s="1"/>
      <c r="L782" s="1"/>
      <c r="M782" s="1"/>
      <c r="N782" s="12" t="s">
        <v>2858</v>
      </c>
      <c r="O782" s="1" t="s">
        <v>179</v>
      </c>
      <c r="P782" s="1"/>
      <c r="Q782" s="1"/>
      <c r="R782" s="1"/>
      <c r="S782" s="1"/>
      <c r="T782" s="1"/>
      <c r="U782" s="1"/>
      <c r="V782" s="1"/>
      <c r="W782" s="1"/>
      <c r="X782" s="1"/>
      <c r="Y782" s="13">
        <v>28.7773040000001</v>
      </c>
      <c r="Z782" s="13">
        <v>-82.742309000000006</v>
      </c>
      <c r="AA782" s="1"/>
      <c r="AB782" s="1"/>
      <c r="AC782" s="1"/>
      <c r="AD782" s="1"/>
      <c r="AE782" s="1"/>
      <c r="AF782" s="1"/>
      <c r="AG782" s="1"/>
      <c r="AH782" s="1"/>
      <c r="AI782" s="1"/>
      <c r="AJ782" s="1"/>
      <c r="AK782" s="1"/>
      <c r="AL782" s="1"/>
      <c r="AM782" s="1"/>
    </row>
    <row r="783" spans="1:39" ht="14.25" customHeight="1" x14ac:dyDescent="0.55000000000000004">
      <c r="A783" s="12">
        <v>782</v>
      </c>
      <c r="B783" s="1" t="s">
        <v>19</v>
      </c>
      <c r="C783" s="1" t="s">
        <v>921</v>
      </c>
      <c r="D783" s="1" t="s">
        <v>174</v>
      </c>
      <c r="E783" s="1" t="s">
        <v>22</v>
      </c>
      <c r="F783" s="12" t="s">
        <v>931</v>
      </c>
      <c r="G783" s="2">
        <v>42600</v>
      </c>
      <c r="H783" s="12">
        <v>2016</v>
      </c>
      <c r="I783" s="12">
        <v>8</v>
      </c>
      <c r="J783" s="12" t="str">
        <f t="shared" si="0"/>
        <v>2 - Summer</v>
      </c>
      <c r="K783" s="1"/>
      <c r="L783" s="1"/>
      <c r="M783" s="1"/>
      <c r="N783" s="12" t="s">
        <v>2736</v>
      </c>
      <c r="O783" s="1" t="s">
        <v>162</v>
      </c>
      <c r="P783" s="1"/>
      <c r="Q783" s="1"/>
      <c r="R783" s="1"/>
      <c r="S783" s="1"/>
      <c r="T783" s="1"/>
      <c r="U783" s="1"/>
      <c r="V783" s="1"/>
      <c r="W783" s="1"/>
      <c r="X783" s="1"/>
      <c r="Y783" s="13">
        <v>28.812013</v>
      </c>
      <c r="Z783" s="13">
        <v>-82.784129999999905</v>
      </c>
      <c r="AA783" s="1"/>
      <c r="AB783" s="1"/>
      <c r="AC783" s="1"/>
      <c r="AD783" s="1"/>
      <c r="AE783" s="1"/>
      <c r="AF783" s="1"/>
      <c r="AG783" s="1"/>
      <c r="AH783" s="1"/>
      <c r="AI783" s="1"/>
      <c r="AJ783" s="1"/>
      <c r="AK783" s="1"/>
      <c r="AL783" s="1"/>
      <c r="AM783" s="1"/>
    </row>
    <row r="784" spans="1:39" ht="14.25" customHeight="1" x14ac:dyDescent="0.55000000000000004">
      <c r="A784" s="12">
        <v>783</v>
      </c>
      <c r="B784" s="1" t="s">
        <v>19</v>
      </c>
      <c r="C784" s="1" t="s">
        <v>921</v>
      </c>
      <c r="D784" s="1" t="s">
        <v>174</v>
      </c>
      <c r="E784" s="1" t="s">
        <v>22</v>
      </c>
      <c r="F784" s="12" t="s">
        <v>931</v>
      </c>
      <c r="G784" s="2">
        <v>42600</v>
      </c>
      <c r="H784" s="12">
        <v>2016</v>
      </c>
      <c r="I784" s="12">
        <v>8</v>
      </c>
      <c r="J784" s="12" t="str">
        <f t="shared" si="0"/>
        <v>2 - Summer</v>
      </c>
      <c r="K784" s="1"/>
      <c r="L784" s="1"/>
      <c r="M784" s="1"/>
      <c r="N784" s="12" t="s">
        <v>2893</v>
      </c>
      <c r="O784" s="1" t="s">
        <v>179</v>
      </c>
      <c r="P784" s="1"/>
      <c r="Q784" s="1"/>
      <c r="R784" s="1"/>
      <c r="S784" s="1"/>
      <c r="T784" s="1"/>
      <c r="U784" s="1"/>
      <c r="V784" s="1"/>
      <c r="W784" s="1"/>
      <c r="X784" s="1"/>
      <c r="Y784" s="13">
        <v>28.793023000000101</v>
      </c>
      <c r="Z784" s="13">
        <v>-82.7692910009999</v>
      </c>
      <c r="AA784" s="1"/>
      <c r="AB784" s="1"/>
      <c r="AC784" s="1"/>
      <c r="AD784" s="1"/>
      <c r="AE784" s="1"/>
      <c r="AF784" s="1"/>
      <c r="AG784" s="1"/>
      <c r="AH784" s="1"/>
      <c r="AI784" s="1"/>
      <c r="AJ784" s="1"/>
      <c r="AK784" s="1"/>
      <c r="AL784" s="1"/>
      <c r="AM784" s="1"/>
    </row>
    <row r="785" spans="1:39" ht="14.25" customHeight="1" x14ac:dyDescent="0.55000000000000004">
      <c r="A785" s="12">
        <v>784</v>
      </c>
      <c r="B785" s="1" t="s">
        <v>19</v>
      </c>
      <c r="C785" s="1" t="s">
        <v>921</v>
      </c>
      <c r="D785" s="1" t="s">
        <v>174</v>
      </c>
      <c r="E785" s="1" t="s">
        <v>22</v>
      </c>
      <c r="F785" s="12" t="s">
        <v>931</v>
      </c>
      <c r="G785" s="2">
        <v>42600</v>
      </c>
      <c r="H785" s="12">
        <v>2016</v>
      </c>
      <c r="I785" s="12">
        <v>8</v>
      </c>
      <c r="J785" s="12" t="str">
        <f t="shared" si="0"/>
        <v>2 - Summer</v>
      </c>
      <c r="K785" s="1"/>
      <c r="L785" s="1"/>
      <c r="M785" s="1"/>
      <c r="N785" s="12" t="s">
        <v>2723</v>
      </c>
      <c r="O785" s="1" t="s">
        <v>179</v>
      </c>
      <c r="P785" s="1"/>
      <c r="Q785" s="1"/>
      <c r="R785" s="1"/>
      <c r="S785" s="1"/>
      <c r="T785" s="1"/>
      <c r="U785" s="1"/>
      <c r="V785" s="1"/>
      <c r="W785" s="1"/>
      <c r="X785" s="1"/>
      <c r="Y785" s="13">
        <v>28.792380999999999</v>
      </c>
      <c r="Z785" s="13">
        <v>-82.769797999999994</v>
      </c>
      <c r="AA785" s="1"/>
      <c r="AB785" s="1"/>
      <c r="AC785" s="1"/>
      <c r="AD785" s="1"/>
      <c r="AE785" s="1"/>
      <c r="AF785" s="1"/>
      <c r="AG785" s="1"/>
      <c r="AH785" s="1"/>
      <c r="AI785" s="1"/>
      <c r="AJ785" s="1"/>
      <c r="AK785" s="1"/>
      <c r="AL785" s="1"/>
      <c r="AM785" s="1"/>
    </row>
    <row r="786" spans="1:39" ht="14.25" customHeight="1" x14ac:dyDescent="0.55000000000000004">
      <c r="A786" s="12">
        <v>785</v>
      </c>
      <c r="B786" s="1" t="s">
        <v>19</v>
      </c>
      <c r="C786" s="1" t="s">
        <v>921</v>
      </c>
      <c r="D786" s="1" t="s">
        <v>174</v>
      </c>
      <c r="E786" s="1" t="s">
        <v>22</v>
      </c>
      <c r="F786" s="12" t="s">
        <v>931</v>
      </c>
      <c r="G786" s="2">
        <v>42600</v>
      </c>
      <c r="H786" s="12">
        <v>2016</v>
      </c>
      <c r="I786" s="12">
        <v>8</v>
      </c>
      <c r="J786" s="12" t="str">
        <f t="shared" si="0"/>
        <v>2 - Summer</v>
      </c>
      <c r="K786" s="1"/>
      <c r="L786" s="1"/>
      <c r="M786" s="1"/>
      <c r="N786" s="12" t="s">
        <v>2723</v>
      </c>
      <c r="O786" s="1" t="s">
        <v>179</v>
      </c>
      <c r="P786" s="1"/>
      <c r="Q786" s="1"/>
      <c r="R786" s="1"/>
      <c r="S786" s="1"/>
      <c r="T786" s="1"/>
      <c r="U786" s="1"/>
      <c r="V786" s="1"/>
      <c r="W786" s="1"/>
      <c r="X786" s="1"/>
      <c r="Y786" s="13">
        <v>28.791666000000099</v>
      </c>
      <c r="Z786" s="13">
        <v>-82.770069000000007</v>
      </c>
      <c r="AA786" s="1"/>
      <c r="AB786" s="1"/>
      <c r="AC786" s="1"/>
      <c r="AD786" s="1"/>
      <c r="AE786" s="1"/>
      <c r="AF786" s="1"/>
      <c r="AG786" s="1"/>
      <c r="AH786" s="1"/>
      <c r="AI786" s="1"/>
      <c r="AJ786" s="1"/>
      <c r="AK786" s="1"/>
      <c r="AL786" s="1"/>
      <c r="AM786" s="1"/>
    </row>
    <row r="787" spans="1:39" ht="14.25" customHeight="1" x14ac:dyDescent="0.55000000000000004">
      <c r="A787" s="12">
        <v>786</v>
      </c>
      <c r="B787" s="1" t="s">
        <v>19</v>
      </c>
      <c r="C787" s="1" t="s">
        <v>921</v>
      </c>
      <c r="D787" s="1" t="s">
        <v>174</v>
      </c>
      <c r="E787" s="1" t="s">
        <v>22</v>
      </c>
      <c r="F787" s="12" t="s">
        <v>931</v>
      </c>
      <c r="G787" s="2">
        <v>42600</v>
      </c>
      <c r="H787" s="12">
        <v>2016</v>
      </c>
      <c r="I787" s="12">
        <v>8</v>
      </c>
      <c r="J787" s="12" t="str">
        <f t="shared" si="0"/>
        <v>2 - Summer</v>
      </c>
      <c r="K787" s="1"/>
      <c r="L787" s="1"/>
      <c r="M787" s="1"/>
      <c r="N787" s="12" t="s">
        <v>2742</v>
      </c>
      <c r="O787" s="1" t="s">
        <v>162</v>
      </c>
      <c r="P787" s="1"/>
      <c r="Q787" s="1"/>
      <c r="R787" s="1"/>
      <c r="S787" s="1"/>
      <c r="T787" s="1"/>
      <c r="U787" s="1"/>
      <c r="V787" s="1"/>
      <c r="W787" s="1"/>
      <c r="X787" s="1"/>
      <c r="Y787" s="13">
        <v>28.764707999999999</v>
      </c>
      <c r="Z787" s="13">
        <v>-82.772931001000003</v>
      </c>
      <c r="AA787" s="1"/>
      <c r="AB787" s="1"/>
      <c r="AC787" s="1"/>
      <c r="AD787" s="1"/>
      <c r="AE787" s="1"/>
      <c r="AF787" s="1"/>
      <c r="AG787" s="1"/>
      <c r="AH787" s="1"/>
      <c r="AI787" s="1"/>
      <c r="AJ787" s="1"/>
      <c r="AK787" s="1"/>
      <c r="AL787" s="1"/>
      <c r="AM787" s="1"/>
    </row>
    <row r="788" spans="1:39" ht="14.25" customHeight="1" x14ac:dyDescent="0.55000000000000004">
      <c r="A788" s="12">
        <v>787</v>
      </c>
      <c r="B788" s="1" t="s">
        <v>19</v>
      </c>
      <c r="C788" s="1" t="s">
        <v>921</v>
      </c>
      <c r="D788" s="1" t="s">
        <v>174</v>
      </c>
      <c r="E788" s="1" t="s">
        <v>22</v>
      </c>
      <c r="F788" s="12" t="s">
        <v>931</v>
      </c>
      <c r="G788" s="2">
        <v>42600</v>
      </c>
      <c r="H788" s="12">
        <v>2016</v>
      </c>
      <c r="I788" s="12">
        <v>8</v>
      </c>
      <c r="J788" s="12" t="str">
        <f t="shared" si="0"/>
        <v>2 - Summer</v>
      </c>
      <c r="K788" s="1"/>
      <c r="L788" s="1"/>
      <c r="M788" s="1"/>
      <c r="N788" s="12" t="s">
        <v>2822</v>
      </c>
      <c r="O788" s="1" t="s">
        <v>156</v>
      </c>
      <c r="P788" s="1"/>
      <c r="Q788" s="1"/>
      <c r="R788" s="1"/>
      <c r="S788" s="1"/>
      <c r="T788" s="1"/>
      <c r="U788" s="1"/>
      <c r="V788" s="1"/>
      <c r="W788" s="1"/>
      <c r="X788" s="1"/>
      <c r="Y788" s="13">
        <v>28.733279</v>
      </c>
      <c r="Z788" s="13">
        <v>-82.783351999999994</v>
      </c>
      <c r="AA788" s="1"/>
      <c r="AB788" s="1"/>
      <c r="AC788" s="1"/>
      <c r="AD788" s="1"/>
      <c r="AE788" s="1"/>
      <c r="AF788" s="1"/>
      <c r="AG788" s="1"/>
      <c r="AH788" s="1"/>
      <c r="AI788" s="1"/>
      <c r="AJ788" s="1"/>
      <c r="AK788" s="1"/>
      <c r="AL788" s="1"/>
      <c r="AM788" s="1"/>
    </row>
    <row r="789" spans="1:39" ht="14.25" customHeight="1" x14ac:dyDescent="0.55000000000000004">
      <c r="A789" s="12">
        <v>788</v>
      </c>
      <c r="B789" s="1" t="s">
        <v>19</v>
      </c>
      <c r="C789" s="1" t="s">
        <v>921</v>
      </c>
      <c r="D789" s="1" t="s">
        <v>174</v>
      </c>
      <c r="E789" s="1" t="s">
        <v>22</v>
      </c>
      <c r="F789" s="12" t="s">
        <v>931</v>
      </c>
      <c r="G789" s="2">
        <v>42600</v>
      </c>
      <c r="H789" s="12">
        <v>2016</v>
      </c>
      <c r="I789" s="12">
        <v>8</v>
      </c>
      <c r="J789" s="12" t="str">
        <f t="shared" si="0"/>
        <v>2 - Summer</v>
      </c>
      <c r="K789" s="1"/>
      <c r="L789" s="1"/>
      <c r="M789" s="1"/>
      <c r="N789" s="12" t="s">
        <v>2956</v>
      </c>
      <c r="O789" s="1" t="s">
        <v>179</v>
      </c>
      <c r="P789" s="1"/>
      <c r="Q789" s="1"/>
      <c r="R789" s="1"/>
      <c r="S789" s="1"/>
      <c r="T789" s="1"/>
      <c r="U789" s="1"/>
      <c r="V789" s="1"/>
      <c r="W789" s="1"/>
      <c r="X789" s="1"/>
      <c r="Y789" s="13">
        <v>28.818983000000099</v>
      </c>
      <c r="Z789" s="13">
        <v>-82.743260000000006</v>
      </c>
      <c r="AA789" s="1"/>
      <c r="AB789" s="1"/>
      <c r="AC789" s="1"/>
      <c r="AD789" s="1"/>
      <c r="AE789" s="1"/>
      <c r="AF789" s="1"/>
      <c r="AG789" s="1"/>
      <c r="AH789" s="1"/>
      <c r="AI789" s="1"/>
      <c r="AJ789" s="1"/>
      <c r="AK789" s="1"/>
      <c r="AL789" s="1"/>
      <c r="AM789" s="1"/>
    </row>
    <row r="790" spans="1:39" ht="14.25" customHeight="1" x14ac:dyDescent="0.55000000000000004">
      <c r="A790" s="12">
        <v>789</v>
      </c>
      <c r="B790" s="1" t="s">
        <v>19</v>
      </c>
      <c r="C790" s="1" t="s">
        <v>921</v>
      </c>
      <c r="D790" s="1" t="s">
        <v>174</v>
      </c>
      <c r="E790" s="1" t="s">
        <v>22</v>
      </c>
      <c r="F790" s="12" t="s">
        <v>931</v>
      </c>
      <c r="G790" s="2">
        <v>42600</v>
      </c>
      <c r="H790" s="12">
        <v>2016</v>
      </c>
      <c r="I790" s="12">
        <v>8</v>
      </c>
      <c r="J790" s="12" t="str">
        <f t="shared" si="0"/>
        <v>2 - Summer</v>
      </c>
      <c r="K790" s="1"/>
      <c r="L790" s="1"/>
      <c r="M790" s="1"/>
      <c r="N790" s="12" t="s">
        <v>2709</v>
      </c>
      <c r="O790" s="1" t="s">
        <v>179</v>
      </c>
      <c r="P790" s="1"/>
      <c r="Q790" s="1"/>
      <c r="R790" s="1"/>
      <c r="S790" s="1"/>
      <c r="T790" s="1"/>
      <c r="U790" s="1"/>
      <c r="V790" s="1"/>
      <c r="W790" s="1"/>
      <c r="X790" s="1"/>
      <c r="Y790" s="13">
        <v>28.803263000000101</v>
      </c>
      <c r="Z790" s="13">
        <v>-82.737384000000006</v>
      </c>
      <c r="AA790" s="1"/>
      <c r="AB790" s="1"/>
      <c r="AC790" s="1"/>
      <c r="AD790" s="1"/>
      <c r="AE790" s="1"/>
      <c r="AF790" s="1"/>
      <c r="AG790" s="1"/>
      <c r="AH790" s="1"/>
      <c r="AI790" s="1"/>
      <c r="AJ790" s="1"/>
      <c r="AK790" s="1"/>
      <c r="AL790" s="1"/>
      <c r="AM790" s="1"/>
    </row>
    <row r="791" spans="1:39" ht="14.25" customHeight="1" x14ac:dyDescent="0.55000000000000004">
      <c r="A791" s="12">
        <v>790</v>
      </c>
      <c r="B791" s="1" t="s">
        <v>19</v>
      </c>
      <c r="C791" s="1" t="s">
        <v>921</v>
      </c>
      <c r="D791" s="1" t="s">
        <v>174</v>
      </c>
      <c r="E791" s="1" t="s">
        <v>22</v>
      </c>
      <c r="F791" s="12" t="s">
        <v>931</v>
      </c>
      <c r="G791" s="2">
        <v>42600</v>
      </c>
      <c r="H791" s="12">
        <v>2016</v>
      </c>
      <c r="I791" s="12">
        <v>8</v>
      </c>
      <c r="J791" s="12" t="str">
        <f t="shared" si="0"/>
        <v>2 - Summer</v>
      </c>
      <c r="K791" s="1"/>
      <c r="L791" s="1"/>
      <c r="M791" s="1"/>
      <c r="N791" s="12" t="s">
        <v>2902</v>
      </c>
      <c r="O791" s="1" t="s">
        <v>179</v>
      </c>
      <c r="P791" s="1"/>
      <c r="Q791" s="1"/>
      <c r="R791" s="1"/>
      <c r="S791" s="1"/>
      <c r="T791" s="1"/>
      <c r="U791" s="1"/>
      <c r="V791" s="1"/>
      <c r="W791" s="1"/>
      <c r="X791" s="1"/>
      <c r="Y791" s="13">
        <v>28.8011959990001</v>
      </c>
      <c r="Z791" s="13">
        <v>-82.733114998999994</v>
      </c>
      <c r="AA791" s="1"/>
      <c r="AB791" s="1"/>
      <c r="AC791" s="1"/>
      <c r="AD791" s="1"/>
      <c r="AE791" s="1"/>
      <c r="AF791" s="1"/>
      <c r="AG791" s="1"/>
      <c r="AH791" s="1"/>
      <c r="AI791" s="1"/>
      <c r="AJ791" s="1"/>
      <c r="AK791" s="1"/>
      <c r="AL791" s="1"/>
      <c r="AM791" s="1"/>
    </row>
    <row r="792" spans="1:39" ht="14.25" customHeight="1" x14ac:dyDescent="0.55000000000000004">
      <c r="A792" s="12">
        <v>791</v>
      </c>
      <c r="B792" s="1" t="s">
        <v>19</v>
      </c>
      <c r="C792" s="1" t="s">
        <v>921</v>
      </c>
      <c r="D792" s="1" t="s">
        <v>174</v>
      </c>
      <c r="E792" s="1" t="s">
        <v>22</v>
      </c>
      <c r="F792" s="12" t="s">
        <v>931</v>
      </c>
      <c r="G792" s="2">
        <v>42600</v>
      </c>
      <c r="H792" s="12">
        <v>2016</v>
      </c>
      <c r="I792" s="12">
        <v>8</v>
      </c>
      <c r="J792" s="12" t="str">
        <f t="shared" si="0"/>
        <v>2 - Summer</v>
      </c>
      <c r="K792" s="1"/>
      <c r="L792" s="1"/>
      <c r="M792" s="1"/>
      <c r="N792" s="12" t="s">
        <v>2950</v>
      </c>
      <c r="O792" s="1" t="s">
        <v>179</v>
      </c>
      <c r="P792" s="1"/>
      <c r="Q792" s="1"/>
      <c r="R792" s="1"/>
      <c r="S792" s="1"/>
      <c r="T792" s="1"/>
      <c r="U792" s="1"/>
      <c r="V792" s="1"/>
      <c r="W792" s="1"/>
      <c r="X792" s="1"/>
      <c r="Y792" s="13">
        <v>28.803638999</v>
      </c>
      <c r="Z792" s="13">
        <v>-82.735814999999903</v>
      </c>
      <c r="AA792" s="1"/>
      <c r="AB792" s="1"/>
      <c r="AC792" s="1"/>
      <c r="AD792" s="1"/>
      <c r="AE792" s="1"/>
      <c r="AF792" s="1"/>
      <c r="AG792" s="1"/>
      <c r="AH792" s="1"/>
      <c r="AI792" s="1"/>
      <c r="AJ792" s="1"/>
      <c r="AK792" s="1"/>
      <c r="AL792" s="1"/>
      <c r="AM792" s="1"/>
    </row>
    <row r="793" spans="1:39" ht="14.25" customHeight="1" x14ac:dyDescent="0.55000000000000004">
      <c r="A793" s="12">
        <v>792</v>
      </c>
      <c r="B793" s="1" t="s">
        <v>19</v>
      </c>
      <c r="C793" s="1" t="s">
        <v>921</v>
      </c>
      <c r="D793" s="1" t="s">
        <v>174</v>
      </c>
      <c r="E793" s="1" t="s">
        <v>22</v>
      </c>
      <c r="F793" s="12" t="s">
        <v>931</v>
      </c>
      <c r="G793" s="2">
        <v>42600</v>
      </c>
      <c r="H793" s="12">
        <v>2016</v>
      </c>
      <c r="I793" s="12">
        <v>8</v>
      </c>
      <c r="J793" s="12" t="str">
        <f t="shared" si="0"/>
        <v>2 - Summer</v>
      </c>
      <c r="K793" s="1"/>
      <c r="L793" s="1"/>
      <c r="M793" s="1"/>
      <c r="N793" s="12" t="s">
        <v>2957</v>
      </c>
      <c r="O793" s="1" t="s">
        <v>179</v>
      </c>
      <c r="P793" s="1"/>
      <c r="Q793" s="1"/>
      <c r="R793" s="1"/>
      <c r="S793" s="1"/>
      <c r="T793" s="1"/>
      <c r="U793" s="1"/>
      <c r="V793" s="1"/>
      <c r="W793" s="1"/>
      <c r="X793" s="1"/>
      <c r="Y793" s="13">
        <v>28.802783000000002</v>
      </c>
      <c r="Z793" s="13">
        <v>-82.736373998999994</v>
      </c>
      <c r="AA793" s="1"/>
      <c r="AB793" s="1"/>
      <c r="AC793" s="1"/>
      <c r="AD793" s="1"/>
      <c r="AE793" s="1"/>
      <c r="AF793" s="1"/>
      <c r="AG793" s="1"/>
      <c r="AH793" s="1"/>
      <c r="AI793" s="1"/>
      <c r="AJ793" s="1"/>
      <c r="AK793" s="1"/>
      <c r="AL793" s="1"/>
      <c r="AM793" s="1"/>
    </row>
    <row r="794" spans="1:39" ht="14.25" customHeight="1" x14ac:dyDescent="0.55000000000000004">
      <c r="A794" s="12">
        <v>793</v>
      </c>
      <c r="B794" s="1" t="s">
        <v>19</v>
      </c>
      <c r="C794" s="1" t="s">
        <v>921</v>
      </c>
      <c r="D794" s="1" t="s">
        <v>174</v>
      </c>
      <c r="E794" s="1" t="s">
        <v>22</v>
      </c>
      <c r="F794" s="12" t="s">
        <v>931</v>
      </c>
      <c r="G794" s="2">
        <v>42600</v>
      </c>
      <c r="H794" s="12">
        <v>2016</v>
      </c>
      <c r="I794" s="12">
        <v>8</v>
      </c>
      <c r="J794" s="12" t="str">
        <f t="shared" si="0"/>
        <v>2 - Summer</v>
      </c>
      <c r="K794" s="1"/>
      <c r="L794" s="1"/>
      <c r="M794" s="1"/>
      <c r="N794" s="12" t="s">
        <v>2957</v>
      </c>
      <c r="O794" s="1" t="s">
        <v>179</v>
      </c>
      <c r="P794" s="1"/>
      <c r="Q794" s="1"/>
      <c r="R794" s="1"/>
      <c r="S794" s="1"/>
      <c r="T794" s="1"/>
      <c r="U794" s="1"/>
      <c r="V794" s="1"/>
      <c r="W794" s="1"/>
      <c r="X794" s="1"/>
      <c r="Y794" s="13">
        <v>28.801860000000001</v>
      </c>
      <c r="Z794" s="13">
        <v>-82.736331000000007</v>
      </c>
      <c r="AA794" s="1"/>
      <c r="AB794" s="1"/>
      <c r="AC794" s="1"/>
      <c r="AD794" s="1"/>
      <c r="AE794" s="1"/>
      <c r="AF794" s="1"/>
      <c r="AG794" s="1"/>
      <c r="AH794" s="1"/>
      <c r="AI794" s="1"/>
      <c r="AJ794" s="1"/>
      <c r="AK794" s="1"/>
      <c r="AL794" s="1"/>
      <c r="AM794" s="1"/>
    </row>
    <row r="795" spans="1:39" ht="14.25" customHeight="1" x14ac:dyDescent="0.55000000000000004">
      <c r="A795" s="12">
        <v>794</v>
      </c>
      <c r="B795" s="1" t="s">
        <v>19</v>
      </c>
      <c r="C795" s="1" t="s">
        <v>921</v>
      </c>
      <c r="D795" s="1" t="s">
        <v>174</v>
      </c>
      <c r="E795" s="1" t="s">
        <v>22</v>
      </c>
      <c r="F795" s="12" t="s">
        <v>931</v>
      </c>
      <c r="G795" s="2">
        <v>42600</v>
      </c>
      <c r="H795" s="12">
        <v>2016</v>
      </c>
      <c r="I795" s="12">
        <v>8</v>
      </c>
      <c r="J795" s="12" t="str">
        <f t="shared" si="0"/>
        <v>2 - Summer</v>
      </c>
      <c r="K795" s="1"/>
      <c r="L795" s="1"/>
      <c r="M795" s="1"/>
      <c r="N795" s="12" t="s">
        <v>2958</v>
      </c>
      <c r="O795" s="1" t="s">
        <v>179</v>
      </c>
      <c r="P795" s="1"/>
      <c r="Q795" s="1"/>
      <c r="R795" s="1"/>
      <c r="S795" s="1"/>
      <c r="T795" s="1"/>
      <c r="U795" s="1"/>
      <c r="V795" s="1"/>
      <c r="W795" s="1"/>
      <c r="X795" s="1"/>
      <c r="Y795" s="13">
        <v>28.800230000000099</v>
      </c>
      <c r="Z795" s="13">
        <v>-82.741218999999901</v>
      </c>
      <c r="AA795" s="1"/>
      <c r="AB795" s="1"/>
      <c r="AC795" s="1"/>
      <c r="AD795" s="1"/>
      <c r="AE795" s="1"/>
      <c r="AF795" s="1"/>
      <c r="AG795" s="1"/>
      <c r="AH795" s="1"/>
      <c r="AI795" s="1"/>
      <c r="AJ795" s="1"/>
      <c r="AK795" s="1"/>
      <c r="AL795" s="1"/>
      <c r="AM795" s="1"/>
    </row>
    <row r="796" spans="1:39" ht="14.25" customHeight="1" x14ac:dyDescent="0.55000000000000004">
      <c r="A796" s="12">
        <v>795</v>
      </c>
      <c r="B796" s="1" t="s">
        <v>19</v>
      </c>
      <c r="C796" s="1" t="s">
        <v>921</v>
      </c>
      <c r="D796" s="1" t="s">
        <v>174</v>
      </c>
      <c r="E796" s="1" t="s">
        <v>22</v>
      </c>
      <c r="F796" s="12" t="s">
        <v>931</v>
      </c>
      <c r="G796" s="2">
        <v>42600</v>
      </c>
      <c r="H796" s="12">
        <v>2016</v>
      </c>
      <c r="I796" s="12">
        <v>8</v>
      </c>
      <c r="J796" s="12" t="str">
        <f t="shared" si="0"/>
        <v>2 - Summer</v>
      </c>
      <c r="K796" s="1"/>
      <c r="L796" s="1"/>
      <c r="M796" s="1"/>
      <c r="N796" s="12" t="s">
        <v>2959</v>
      </c>
      <c r="O796" s="1" t="s">
        <v>179</v>
      </c>
      <c r="P796" s="1"/>
      <c r="Q796" s="1"/>
      <c r="R796" s="1"/>
      <c r="S796" s="1"/>
      <c r="T796" s="1"/>
      <c r="U796" s="1"/>
      <c r="V796" s="1"/>
      <c r="W796" s="1"/>
      <c r="X796" s="1"/>
      <c r="Y796" s="13">
        <v>28.799769999999999</v>
      </c>
      <c r="Z796" s="13">
        <v>-82.741354999999899</v>
      </c>
      <c r="AA796" s="1"/>
      <c r="AB796" s="1"/>
      <c r="AC796" s="1"/>
      <c r="AD796" s="1"/>
      <c r="AE796" s="1"/>
      <c r="AF796" s="1"/>
      <c r="AG796" s="1"/>
      <c r="AH796" s="1"/>
      <c r="AI796" s="1"/>
      <c r="AJ796" s="1"/>
      <c r="AK796" s="1"/>
      <c r="AL796" s="1"/>
      <c r="AM796" s="1"/>
    </row>
    <row r="797" spans="1:39" ht="14.25" customHeight="1" x14ac:dyDescent="0.55000000000000004">
      <c r="A797" s="12">
        <v>796</v>
      </c>
      <c r="B797" s="1" t="s">
        <v>19</v>
      </c>
      <c r="C797" s="1" t="s">
        <v>921</v>
      </c>
      <c r="D797" s="1" t="s">
        <v>174</v>
      </c>
      <c r="E797" s="1" t="s">
        <v>22</v>
      </c>
      <c r="F797" s="12" t="s">
        <v>931</v>
      </c>
      <c r="G797" s="2">
        <v>42600</v>
      </c>
      <c r="H797" s="12">
        <v>2016</v>
      </c>
      <c r="I797" s="12">
        <v>8</v>
      </c>
      <c r="J797" s="12" t="str">
        <f t="shared" si="0"/>
        <v>2 - Summer</v>
      </c>
      <c r="K797" s="1"/>
      <c r="L797" s="1"/>
      <c r="M797" s="1"/>
      <c r="N797" s="12" t="s">
        <v>2960</v>
      </c>
      <c r="O797" s="1" t="s">
        <v>179</v>
      </c>
      <c r="P797" s="1"/>
      <c r="Q797" s="1"/>
      <c r="R797" s="1"/>
      <c r="S797" s="1"/>
      <c r="T797" s="1"/>
      <c r="U797" s="1"/>
      <c r="V797" s="1"/>
      <c r="W797" s="1"/>
      <c r="X797" s="1"/>
      <c r="Y797" s="13">
        <v>28.799300000000098</v>
      </c>
      <c r="Z797" s="13">
        <v>-82.740754999999993</v>
      </c>
      <c r="AA797" s="1"/>
      <c r="AB797" s="1"/>
      <c r="AC797" s="1"/>
      <c r="AD797" s="1"/>
      <c r="AE797" s="1"/>
      <c r="AF797" s="1"/>
      <c r="AG797" s="1"/>
      <c r="AH797" s="1"/>
      <c r="AI797" s="1"/>
      <c r="AJ797" s="1"/>
      <c r="AK797" s="1"/>
      <c r="AL797" s="1"/>
      <c r="AM797" s="1"/>
    </row>
    <row r="798" spans="1:39" ht="14.25" customHeight="1" x14ac:dyDescent="0.55000000000000004">
      <c r="A798" s="12">
        <v>797</v>
      </c>
      <c r="B798" s="1" t="s">
        <v>19</v>
      </c>
      <c r="C798" s="1" t="s">
        <v>921</v>
      </c>
      <c r="D798" s="1" t="s">
        <v>174</v>
      </c>
      <c r="E798" s="1" t="s">
        <v>22</v>
      </c>
      <c r="F798" s="12" t="s">
        <v>931</v>
      </c>
      <c r="G798" s="2">
        <v>42600</v>
      </c>
      <c r="H798" s="12">
        <v>2016</v>
      </c>
      <c r="I798" s="12">
        <v>8</v>
      </c>
      <c r="J798" s="12" t="str">
        <f t="shared" si="0"/>
        <v>2 - Summer</v>
      </c>
      <c r="K798" s="1"/>
      <c r="L798" s="1"/>
      <c r="M798" s="1"/>
      <c r="N798" s="12" t="s">
        <v>2961</v>
      </c>
      <c r="O798" s="1" t="s">
        <v>179</v>
      </c>
      <c r="P798" s="1"/>
      <c r="Q798" s="1"/>
      <c r="R798" s="1"/>
      <c r="S798" s="1"/>
      <c r="T798" s="1"/>
      <c r="U798" s="1"/>
      <c r="V798" s="1"/>
      <c r="W798" s="1"/>
      <c r="X798" s="1"/>
      <c r="Y798" s="13">
        <v>28.800140000000098</v>
      </c>
      <c r="Z798" s="13">
        <v>-82.741739999999893</v>
      </c>
      <c r="AA798" s="1"/>
      <c r="AB798" s="1"/>
      <c r="AC798" s="1"/>
      <c r="AD798" s="1"/>
      <c r="AE798" s="1"/>
      <c r="AF798" s="1"/>
      <c r="AG798" s="1"/>
      <c r="AH798" s="1"/>
      <c r="AI798" s="1"/>
      <c r="AJ798" s="1"/>
      <c r="AK798" s="1"/>
      <c r="AL798" s="1"/>
      <c r="AM798" s="1"/>
    </row>
    <row r="799" spans="1:39" ht="14.25" customHeight="1" x14ac:dyDescent="0.55000000000000004">
      <c r="A799" s="12">
        <v>798</v>
      </c>
      <c r="B799" s="1" t="s">
        <v>19</v>
      </c>
      <c r="C799" s="1" t="s">
        <v>921</v>
      </c>
      <c r="D799" s="1" t="s">
        <v>174</v>
      </c>
      <c r="E799" s="1" t="s">
        <v>22</v>
      </c>
      <c r="F799" s="12" t="s">
        <v>931</v>
      </c>
      <c r="G799" s="2">
        <v>42600</v>
      </c>
      <c r="H799" s="12">
        <v>2016</v>
      </c>
      <c r="I799" s="12">
        <v>8</v>
      </c>
      <c r="J799" s="12" t="str">
        <f t="shared" si="0"/>
        <v>2 - Summer</v>
      </c>
      <c r="K799" s="1"/>
      <c r="L799" s="1"/>
      <c r="M799" s="1"/>
      <c r="N799" s="12" t="s">
        <v>2962</v>
      </c>
      <c r="O799" s="1" t="s">
        <v>179</v>
      </c>
      <c r="P799" s="1"/>
      <c r="Q799" s="1"/>
      <c r="R799" s="1"/>
      <c r="S799" s="1"/>
      <c r="T799" s="1"/>
      <c r="U799" s="1"/>
      <c r="V799" s="1"/>
      <c r="W799" s="1"/>
      <c r="X799" s="1"/>
      <c r="Y799" s="13">
        <v>28.799651999999998</v>
      </c>
      <c r="Z799" s="13">
        <v>-82.741805999999897</v>
      </c>
      <c r="AA799" s="1"/>
      <c r="AB799" s="1"/>
      <c r="AC799" s="1"/>
      <c r="AD799" s="1"/>
      <c r="AE799" s="1"/>
      <c r="AF799" s="1"/>
      <c r="AG799" s="1"/>
      <c r="AH799" s="1"/>
      <c r="AI799" s="1"/>
      <c r="AJ799" s="1"/>
      <c r="AK799" s="1"/>
      <c r="AL799" s="1"/>
      <c r="AM799" s="1"/>
    </row>
    <row r="800" spans="1:39" ht="14.25" customHeight="1" x14ac:dyDescent="0.55000000000000004">
      <c r="A800" s="12">
        <v>799</v>
      </c>
      <c r="B800" s="1" t="s">
        <v>19</v>
      </c>
      <c r="C800" s="1" t="s">
        <v>921</v>
      </c>
      <c r="D800" s="1" t="s">
        <v>174</v>
      </c>
      <c r="E800" s="1" t="s">
        <v>22</v>
      </c>
      <c r="F800" s="12" t="s">
        <v>931</v>
      </c>
      <c r="G800" s="2">
        <v>42600</v>
      </c>
      <c r="H800" s="12">
        <v>2016</v>
      </c>
      <c r="I800" s="12">
        <v>8</v>
      </c>
      <c r="J800" s="12" t="str">
        <f t="shared" si="0"/>
        <v>2 - Summer</v>
      </c>
      <c r="K800" s="1"/>
      <c r="L800" s="1"/>
      <c r="M800" s="1"/>
      <c r="N800" s="12" t="s">
        <v>2963</v>
      </c>
      <c r="O800" s="1" t="s">
        <v>179</v>
      </c>
      <c r="P800" s="1"/>
      <c r="Q800" s="1"/>
      <c r="R800" s="1"/>
      <c r="S800" s="1"/>
      <c r="T800" s="1"/>
      <c r="U800" s="1"/>
      <c r="V800" s="1"/>
      <c r="W800" s="1"/>
      <c r="X800" s="1"/>
      <c r="Y800" s="13">
        <v>28.799750000000099</v>
      </c>
      <c r="Z800" s="13">
        <v>-82.741727999999995</v>
      </c>
      <c r="AA800" s="1"/>
      <c r="AB800" s="1"/>
      <c r="AC800" s="1"/>
      <c r="AD800" s="1"/>
      <c r="AE800" s="1"/>
      <c r="AF800" s="1"/>
      <c r="AG800" s="1"/>
      <c r="AH800" s="1"/>
      <c r="AI800" s="1"/>
      <c r="AJ800" s="1"/>
      <c r="AK800" s="1"/>
      <c r="AL800" s="1"/>
      <c r="AM800" s="1"/>
    </row>
    <row r="801" spans="1:39" ht="14.25" customHeight="1" x14ac:dyDescent="0.55000000000000004">
      <c r="A801" s="12">
        <v>800</v>
      </c>
      <c r="B801" s="1" t="s">
        <v>19</v>
      </c>
      <c r="C801" s="1" t="s">
        <v>921</v>
      </c>
      <c r="D801" s="1" t="s">
        <v>174</v>
      </c>
      <c r="E801" s="1" t="s">
        <v>22</v>
      </c>
      <c r="F801" s="12" t="s">
        <v>931</v>
      </c>
      <c r="G801" s="2">
        <v>42600</v>
      </c>
      <c r="H801" s="12">
        <v>2016</v>
      </c>
      <c r="I801" s="12">
        <v>8</v>
      </c>
      <c r="J801" s="12" t="str">
        <f t="shared" si="0"/>
        <v>2 - Summer</v>
      </c>
      <c r="K801" s="1"/>
      <c r="L801" s="1"/>
      <c r="M801" s="1"/>
      <c r="N801" s="12" t="s">
        <v>2963</v>
      </c>
      <c r="O801" s="1" t="s">
        <v>179</v>
      </c>
      <c r="P801" s="1"/>
      <c r="Q801" s="1"/>
      <c r="R801" s="1"/>
      <c r="S801" s="1"/>
      <c r="T801" s="1"/>
      <c r="U801" s="1"/>
      <c r="V801" s="1"/>
      <c r="W801" s="1"/>
      <c r="X801" s="1"/>
      <c r="Y801" s="13">
        <v>28.799759999999999</v>
      </c>
      <c r="Z801" s="13">
        <v>-82.742040000000003</v>
      </c>
      <c r="AA801" s="1"/>
      <c r="AB801" s="1"/>
      <c r="AC801" s="1"/>
      <c r="AD801" s="1"/>
      <c r="AE801" s="1"/>
      <c r="AF801" s="1"/>
      <c r="AG801" s="1"/>
      <c r="AH801" s="1"/>
      <c r="AI801" s="1"/>
      <c r="AJ801" s="1"/>
      <c r="AK801" s="1"/>
      <c r="AL801" s="1"/>
      <c r="AM801" s="1"/>
    </row>
    <row r="802" spans="1:39" ht="14.25" customHeight="1" x14ac:dyDescent="0.55000000000000004">
      <c r="A802" s="12">
        <v>801</v>
      </c>
      <c r="B802" s="1" t="s">
        <v>19</v>
      </c>
      <c r="C802" s="1" t="s">
        <v>921</v>
      </c>
      <c r="D802" s="1" t="s">
        <v>174</v>
      </c>
      <c r="E802" s="1" t="s">
        <v>22</v>
      </c>
      <c r="F802" s="12" t="s">
        <v>931</v>
      </c>
      <c r="G802" s="2">
        <v>42600</v>
      </c>
      <c r="H802" s="12">
        <v>2016</v>
      </c>
      <c r="I802" s="12">
        <v>8</v>
      </c>
      <c r="J802" s="12" t="str">
        <f t="shared" si="0"/>
        <v>2 - Summer</v>
      </c>
      <c r="K802" s="1"/>
      <c r="L802" s="1"/>
      <c r="M802" s="1"/>
      <c r="N802" s="12" t="s">
        <v>2964</v>
      </c>
      <c r="O802" s="1" t="s">
        <v>179</v>
      </c>
      <c r="P802" s="1"/>
      <c r="Q802" s="1"/>
      <c r="R802" s="1"/>
      <c r="S802" s="1"/>
      <c r="T802" s="1"/>
      <c r="U802" s="1"/>
      <c r="V802" s="1"/>
      <c r="W802" s="1"/>
      <c r="X802" s="1"/>
      <c r="Y802" s="13">
        <v>28.801115999</v>
      </c>
      <c r="Z802" s="13">
        <v>-82.74333</v>
      </c>
      <c r="AA802" s="1"/>
      <c r="AB802" s="1"/>
      <c r="AC802" s="1"/>
      <c r="AD802" s="1"/>
      <c r="AE802" s="1"/>
      <c r="AF802" s="1"/>
      <c r="AG802" s="1"/>
      <c r="AH802" s="1"/>
      <c r="AI802" s="1"/>
      <c r="AJ802" s="1"/>
      <c r="AK802" s="1"/>
      <c r="AL802" s="1"/>
      <c r="AM802" s="1"/>
    </row>
    <row r="803" spans="1:39" ht="14.25" customHeight="1" x14ac:dyDescent="0.55000000000000004">
      <c r="A803" s="12">
        <v>802</v>
      </c>
      <c r="B803" s="1" t="s">
        <v>19</v>
      </c>
      <c r="C803" s="1" t="s">
        <v>921</v>
      </c>
      <c r="D803" s="1" t="s">
        <v>174</v>
      </c>
      <c r="E803" s="1" t="s">
        <v>22</v>
      </c>
      <c r="F803" s="12" t="s">
        <v>931</v>
      </c>
      <c r="G803" s="2">
        <v>42600</v>
      </c>
      <c r="H803" s="12">
        <v>2016</v>
      </c>
      <c r="I803" s="12">
        <v>8</v>
      </c>
      <c r="J803" s="12" t="str">
        <f t="shared" si="0"/>
        <v>2 - Summer</v>
      </c>
      <c r="K803" s="1"/>
      <c r="L803" s="1"/>
      <c r="M803" s="1"/>
      <c r="N803" s="12" t="s">
        <v>2965</v>
      </c>
      <c r="O803" s="1" t="s">
        <v>179</v>
      </c>
      <c r="P803" s="1"/>
      <c r="Q803" s="1"/>
      <c r="R803" s="1"/>
      <c r="S803" s="1"/>
      <c r="T803" s="1"/>
      <c r="U803" s="1"/>
      <c r="V803" s="1"/>
      <c r="W803" s="1"/>
      <c r="X803" s="1"/>
      <c r="Y803" s="13">
        <v>28.802252000000099</v>
      </c>
      <c r="Z803" s="13">
        <v>-82.744103000999999</v>
      </c>
      <c r="AA803" s="1"/>
      <c r="AB803" s="1"/>
      <c r="AC803" s="1"/>
      <c r="AD803" s="1"/>
      <c r="AE803" s="1"/>
      <c r="AF803" s="1"/>
      <c r="AG803" s="1"/>
      <c r="AH803" s="1"/>
      <c r="AI803" s="1"/>
      <c r="AJ803" s="1"/>
      <c r="AK803" s="1"/>
      <c r="AL803" s="1"/>
      <c r="AM803" s="1"/>
    </row>
    <row r="804" spans="1:39" ht="14.25" customHeight="1" x14ac:dyDescent="0.55000000000000004">
      <c r="A804" s="12">
        <v>803</v>
      </c>
      <c r="B804" s="1" t="s">
        <v>19</v>
      </c>
      <c r="C804" s="1" t="s">
        <v>921</v>
      </c>
      <c r="D804" s="1" t="s">
        <v>174</v>
      </c>
      <c r="E804" s="1" t="s">
        <v>22</v>
      </c>
      <c r="F804" s="12" t="s">
        <v>931</v>
      </c>
      <c r="G804" s="2">
        <v>42600</v>
      </c>
      <c r="H804" s="12">
        <v>2016</v>
      </c>
      <c r="I804" s="12">
        <v>8</v>
      </c>
      <c r="J804" s="12" t="str">
        <f t="shared" si="0"/>
        <v>2 - Summer</v>
      </c>
      <c r="K804" s="1"/>
      <c r="L804" s="1"/>
      <c r="M804" s="1"/>
      <c r="N804" s="12" t="s">
        <v>2966</v>
      </c>
      <c r="O804" s="1" t="s">
        <v>179</v>
      </c>
      <c r="P804" s="1"/>
      <c r="Q804" s="1"/>
      <c r="R804" s="1"/>
      <c r="S804" s="1"/>
      <c r="T804" s="1"/>
      <c r="U804" s="1"/>
      <c r="V804" s="1"/>
      <c r="W804" s="1"/>
      <c r="X804" s="1"/>
      <c r="Y804" s="13">
        <v>28.8066010000001</v>
      </c>
      <c r="Z804" s="13">
        <v>-82.747815999999901</v>
      </c>
      <c r="AA804" s="1"/>
      <c r="AB804" s="1"/>
      <c r="AC804" s="1"/>
      <c r="AD804" s="1"/>
      <c r="AE804" s="1"/>
      <c r="AF804" s="1"/>
      <c r="AG804" s="1"/>
      <c r="AH804" s="1"/>
      <c r="AI804" s="1"/>
      <c r="AJ804" s="1"/>
      <c r="AK804" s="1"/>
      <c r="AL804" s="1"/>
      <c r="AM804" s="1"/>
    </row>
    <row r="805" spans="1:39" ht="14.25" customHeight="1" x14ac:dyDescent="0.55000000000000004">
      <c r="A805" s="12">
        <v>804</v>
      </c>
      <c r="B805" s="1" t="s">
        <v>19</v>
      </c>
      <c r="C805" s="1" t="s">
        <v>921</v>
      </c>
      <c r="D805" s="1" t="s">
        <v>174</v>
      </c>
      <c r="E805" s="1" t="s">
        <v>22</v>
      </c>
      <c r="F805" s="12" t="s">
        <v>931</v>
      </c>
      <c r="G805" s="2">
        <v>42600</v>
      </c>
      <c r="H805" s="12">
        <v>2016</v>
      </c>
      <c r="I805" s="12">
        <v>8</v>
      </c>
      <c r="J805" s="12" t="str">
        <f t="shared" si="0"/>
        <v>2 - Summer</v>
      </c>
      <c r="K805" s="1"/>
      <c r="L805" s="1"/>
      <c r="M805" s="1"/>
      <c r="N805" s="12" t="s">
        <v>2967</v>
      </c>
      <c r="O805" s="1" t="s">
        <v>179</v>
      </c>
      <c r="P805" s="1"/>
      <c r="Q805" s="1"/>
      <c r="R805" s="1"/>
      <c r="S805" s="1"/>
      <c r="T805" s="1"/>
      <c r="U805" s="1"/>
      <c r="V805" s="1"/>
      <c r="W805" s="1"/>
      <c r="X805" s="1"/>
      <c r="Y805" s="13">
        <v>28.8109250000001</v>
      </c>
      <c r="Z805" s="13">
        <v>-82.751576999999898</v>
      </c>
      <c r="AA805" s="1"/>
      <c r="AB805" s="1"/>
      <c r="AC805" s="1"/>
      <c r="AD805" s="1"/>
      <c r="AE805" s="1"/>
      <c r="AF805" s="1"/>
      <c r="AG805" s="1"/>
      <c r="AH805" s="1"/>
      <c r="AI805" s="1"/>
      <c r="AJ805" s="1"/>
      <c r="AK805" s="1"/>
      <c r="AL805" s="1"/>
      <c r="AM805" s="1"/>
    </row>
    <row r="806" spans="1:39" ht="14.25" customHeight="1" x14ac:dyDescent="0.55000000000000004">
      <c r="A806" s="12">
        <v>805</v>
      </c>
      <c r="B806" s="1" t="s">
        <v>19</v>
      </c>
      <c r="C806" s="1" t="s">
        <v>921</v>
      </c>
      <c r="D806" s="1" t="s">
        <v>174</v>
      </c>
      <c r="E806" s="1" t="s">
        <v>22</v>
      </c>
      <c r="F806" s="12" t="s">
        <v>931</v>
      </c>
      <c r="G806" s="2">
        <v>42600</v>
      </c>
      <c r="H806" s="12">
        <v>2016</v>
      </c>
      <c r="I806" s="12">
        <v>8</v>
      </c>
      <c r="J806" s="12" t="str">
        <f t="shared" si="0"/>
        <v>2 - Summer</v>
      </c>
      <c r="K806" s="1"/>
      <c r="L806" s="1"/>
      <c r="M806" s="1"/>
      <c r="N806" s="12" t="s">
        <v>2968</v>
      </c>
      <c r="O806" s="1" t="s">
        <v>179</v>
      </c>
      <c r="P806" s="1"/>
      <c r="Q806" s="1"/>
      <c r="R806" s="1"/>
      <c r="S806" s="1"/>
      <c r="T806" s="1"/>
      <c r="U806" s="1"/>
      <c r="V806" s="1"/>
      <c r="W806" s="1"/>
      <c r="X806" s="1"/>
      <c r="Y806" s="13">
        <v>28.815215001000102</v>
      </c>
      <c r="Z806" s="13">
        <v>-82.752745999999902</v>
      </c>
      <c r="AA806" s="1"/>
      <c r="AB806" s="1"/>
      <c r="AC806" s="1"/>
      <c r="AD806" s="1"/>
      <c r="AE806" s="1"/>
      <c r="AF806" s="1"/>
      <c r="AG806" s="1"/>
      <c r="AH806" s="1"/>
      <c r="AI806" s="1"/>
      <c r="AJ806" s="1"/>
      <c r="AK806" s="1"/>
      <c r="AL806" s="1"/>
      <c r="AM806" s="1"/>
    </row>
    <row r="807" spans="1:39" ht="14.25" customHeight="1" x14ac:dyDescent="0.55000000000000004">
      <c r="A807" s="12">
        <v>806</v>
      </c>
      <c r="B807" s="1" t="s">
        <v>19</v>
      </c>
      <c r="C807" s="1" t="s">
        <v>921</v>
      </c>
      <c r="D807" s="1" t="s">
        <v>174</v>
      </c>
      <c r="E807" s="1" t="s">
        <v>22</v>
      </c>
      <c r="F807" s="12" t="s">
        <v>971</v>
      </c>
      <c r="G807" s="2">
        <v>42607</v>
      </c>
      <c r="H807" s="12">
        <v>2016</v>
      </c>
      <c r="I807" s="12">
        <v>8</v>
      </c>
      <c r="J807" s="12" t="str">
        <f t="shared" si="0"/>
        <v>2 - Summer</v>
      </c>
      <c r="K807" s="1"/>
      <c r="L807" s="1"/>
      <c r="M807" s="1"/>
      <c r="N807" s="12" t="s">
        <v>2969</v>
      </c>
      <c r="O807" s="1" t="s">
        <v>179</v>
      </c>
      <c r="P807" s="1"/>
      <c r="Q807" s="1"/>
      <c r="R807" s="1"/>
      <c r="S807" s="1"/>
      <c r="T807" s="1"/>
      <c r="U807" s="1"/>
      <c r="V807" s="1"/>
      <c r="W807" s="1"/>
      <c r="X807" s="1"/>
      <c r="Y807" s="13">
        <v>28.839880999000101</v>
      </c>
      <c r="Z807" s="13">
        <v>-82.740343999999894</v>
      </c>
      <c r="AA807" s="1"/>
      <c r="AB807" s="1"/>
      <c r="AC807" s="1"/>
      <c r="AD807" s="1"/>
      <c r="AE807" s="1"/>
      <c r="AF807" s="1"/>
      <c r="AG807" s="1"/>
      <c r="AH807" s="1"/>
      <c r="AI807" s="1"/>
      <c r="AJ807" s="1"/>
      <c r="AK807" s="1"/>
      <c r="AL807" s="1"/>
      <c r="AM807" s="1"/>
    </row>
    <row r="808" spans="1:39" ht="14.25" customHeight="1" x14ac:dyDescent="0.55000000000000004">
      <c r="A808" s="12">
        <v>807</v>
      </c>
      <c r="B808" s="1" t="s">
        <v>19</v>
      </c>
      <c r="C808" s="1" t="s">
        <v>921</v>
      </c>
      <c r="D808" s="1" t="s">
        <v>174</v>
      </c>
      <c r="E808" s="1" t="s">
        <v>22</v>
      </c>
      <c r="F808" s="12" t="s">
        <v>971</v>
      </c>
      <c r="G808" s="2">
        <v>42607</v>
      </c>
      <c r="H808" s="12">
        <v>2016</v>
      </c>
      <c r="I808" s="12">
        <v>8</v>
      </c>
      <c r="J808" s="12" t="str">
        <f t="shared" si="0"/>
        <v>2 - Summer</v>
      </c>
      <c r="K808" s="1"/>
      <c r="L808" s="1"/>
      <c r="M808" s="1"/>
      <c r="N808" s="12" t="s">
        <v>2884</v>
      </c>
      <c r="O808" s="1" t="s">
        <v>162</v>
      </c>
      <c r="P808" s="1"/>
      <c r="Q808" s="1"/>
      <c r="R808" s="1"/>
      <c r="S808" s="1"/>
      <c r="T808" s="1"/>
      <c r="U808" s="1"/>
      <c r="V808" s="1"/>
      <c r="W808" s="1"/>
      <c r="X808" s="1"/>
      <c r="Y808" s="13">
        <v>28.815837999999999</v>
      </c>
      <c r="Z808" s="13">
        <v>-82.757911000000007</v>
      </c>
      <c r="AA808" s="1"/>
      <c r="AB808" s="1"/>
      <c r="AC808" s="1"/>
      <c r="AD808" s="1"/>
      <c r="AE808" s="1"/>
      <c r="AF808" s="1"/>
      <c r="AG808" s="1"/>
      <c r="AH808" s="1"/>
      <c r="AI808" s="1"/>
      <c r="AJ808" s="1"/>
      <c r="AK808" s="1"/>
      <c r="AL808" s="1"/>
      <c r="AM808" s="1"/>
    </row>
    <row r="809" spans="1:39" ht="14.25" customHeight="1" x14ac:dyDescent="0.55000000000000004">
      <c r="A809" s="12">
        <v>808</v>
      </c>
      <c r="B809" s="1" t="s">
        <v>19</v>
      </c>
      <c r="C809" s="1" t="s">
        <v>921</v>
      </c>
      <c r="D809" s="1" t="s">
        <v>174</v>
      </c>
      <c r="E809" s="1" t="s">
        <v>22</v>
      </c>
      <c r="F809" s="12" t="s">
        <v>971</v>
      </c>
      <c r="G809" s="2">
        <v>42607</v>
      </c>
      <c r="H809" s="12">
        <v>2016</v>
      </c>
      <c r="I809" s="12">
        <v>8</v>
      </c>
      <c r="J809" s="12" t="str">
        <f t="shared" si="0"/>
        <v>2 - Summer</v>
      </c>
      <c r="K809" s="1"/>
      <c r="L809" s="1"/>
      <c r="M809" s="1"/>
      <c r="N809" s="12" t="s">
        <v>2889</v>
      </c>
      <c r="O809" s="1" t="s">
        <v>162</v>
      </c>
      <c r="P809" s="1"/>
      <c r="Q809" s="1"/>
      <c r="R809" s="1"/>
      <c r="S809" s="1"/>
      <c r="T809" s="1"/>
      <c r="U809" s="1"/>
      <c r="V809" s="1"/>
      <c r="W809" s="1"/>
      <c r="X809" s="1"/>
      <c r="Y809" s="13">
        <v>28.815069001000001</v>
      </c>
      <c r="Z809" s="13">
        <v>-82.760428000000005</v>
      </c>
      <c r="AA809" s="1"/>
      <c r="AB809" s="1"/>
      <c r="AC809" s="1"/>
      <c r="AD809" s="1"/>
      <c r="AE809" s="1"/>
      <c r="AF809" s="1"/>
      <c r="AG809" s="1"/>
      <c r="AH809" s="1"/>
      <c r="AI809" s="1"/>
      <c r="AJ809" s="1"/>
      <c r="AK809" s="1"/>
      <c r="AL809" s="1"/>
      <c r="AM809" s="1"/>
    </row>
    <row r="810" spans="1:39" ht="14.25" customHeight="1" x14ac:dyDescent="0.55000000000000004">
      <c r="A810" s="12">
        <v>809</v>
      </c>
      <c r="B810" s="1" t="s">
        <v>19</v>
      </c>
      <c r="C810" s="1" t="s">
        <v>921</v>
      </c>
      <c r="D810" s="1" t="s">
        <v>174</v>
      </c>
      <c r="E810" s="1" t="s">
        <v>22</v>
      </c>
      <c r="F810" s="12" t="s">
        <v>971</v>
      </c>
      <c r="G810" s="2">
        <v>42607</v>
      </c>
      <c r="H810" s="12">
        <v>2016</v>
      </c>
      <c r="I810" s="12">
        <v>8</v>
      </c>
      <c r="J810" s="12" t="str">
        <f t="shared" si="0"/>
        <v>2 - Summer</v>
      </c>
      <c r="K810" s="1"/>
      <c r="L810" s="1"/>
      <c r="M810" s="1"/>
      <c r="N810" s="12" t="s">
        <v>2970</v>
      </c>
      <c r="O810" s="1" t="s">
        <v>179</v>
      </c>
      <c r="P810" s="1"/>
      <c r="Q810" s="1"/>
      <c r="R810" s="1"/>
      <c r="S810" s="1"/>
      <c r="T810" s="1"/>
      <c r="U810" s="1"/>
      <c r="V810" s="1"/>
      <c r="W810" s="1"/>
      <c r="X810" s="1"/>
      <c r="Y810" s="13">
        <v>28.815087000000101</v>
      </c>
      <c r="Z810" s="13">
        <v>-82.7608789989999</v>
      </c>
      <c r="AA810" s="1"/>
      <c r="AB810" s="1"/>
      <c r="AC810" s="1"/>
      <c r="AD810" s="1"/>
      <c r="AE810" s="1"/>
      <c r="AF810" s="1"/>
      <c r="AG810" s="1"/>
      <c r="AH810" s="1"/>
      <c r="AI810" s="1"/>
      <c r="AJ810" s="1"/>
      <c r="AK810" s="1"/>
      <c r="AL810" s="1"/>
      <c r="AM810" s="1"/>
    </row>
    <row r="811" spans="1:39" ht="14.25" customHeight="1" x14ac:dyDescent="0.55000000000000004">
      <c r="A811" s="12">
        <v>810</v>
      </c>
      <c r="B811" s="1" t="s">
        <v>19</v>
      </c>
      <c r="C811" s="1" t="s">
        <v>921</v>
      </c>
      <c r="D811" s="1" t="s">
        <v>174</v>
      </c>
      <c r="E811" s="1" t="s">
        <v>22</v>
      </c>
      <c r="F811" s="12" t="s">
        <v>971</v>
      </c>
      <c r="G811" s="2">
        <v>42607</v>
      </c>
      <c r="H811" s="12">
        <v>2016</v>
      </c>
      <c r="I811" s="12">
        <v>8</v>
      </c>
      <c r="J811" s="12" t="str">
        <f t="shared" si="0"/>
        <v>2 - Summer</v>
      </c>
      <c r="K811" s="1"/>
      <c r="L811" s="1"/>
      <c r="M811" s="1"/>
      <c r="N811" s="12" t="s">
        <v>2970</v>
      </c>
      <c r="O811" s="1" t="s">
        <v>179</v>
      </c>
      <c r="P811" s="1"/>
      <c r="Q811" s="1"/>
      <c r="R811" s="1"/>
      <c r="S811" s="1"/>
      <c r="T811" s="1"/>
      <c r="U811" s="1"/>
      <c r="V811" s="1"/>
      <c r="W811" s="1"/>
      <c r="X811" s="1"/>
      <c r="Y811" s="13">
        <v>28.815090000000101</v>
      </c>
      <c r="Z811" s="13">
        <v>-82.760916999999907</v>
      </c>
      <c r="AA811" s="1"/>
      <c r="AB811" s="1"/>
      <c r="AC811" s="1"/>
      <c r="AD811" s="1"/>
      <c r="AE811" s="1"/>
      <c r="AF811" s="1"/>
      <c r="AG811" s="1"/>
      <c r="AH811" s="1"/>
      <c r="AI811" s="1"/>
      <c r="AJ811" s="1"/>
      <c r="AK811" s="1"/>
      <c r="AL811" s="1"/>
      <c r="AM811" s="1"/>
    </row>
    <row r="812" spans="1:39" ht="14.25" customHeight="1" x14ac:dyDescent="0.55000000000000004">
      <c r="A812" s="12">
        <v>811</v>
      </c>
      <c r="B812" s="1" t="s">
        <v>19</v>
      </c>
      <c r="C812" s="1" t="s">
        <v>921</v>
      </c>
      <c r="D812" s="1" t="s">
        <v>174</v>
      </c>
      <c r="E812" s="1" t="s">
        <v>22</v>
      </c>
      <c r="F812" s="12" t="s">
        <v>971</v>
      </c>
      <c r="G812" s="2">
        <v>42607</v>
      </c>
      <c r="H812" s="12">
        <v>2016</v>
      </c>
      <c r="I812" s="12">
        <v>8</v>
      </c>
      <c r="J812" s="12" t="str">
        <f t="shared" si="0"/>
        <v>2 - Summer</v>
      </c>
      <c r="K812" s="1"/>
      <c r="L812" s="1"/>
      <c r="M812" s="1"/>
      <c r="N812" s="12" t="s">
        <v>2756</v>
      </c>
      <c r="O812" s="1" t="s">
        <v>179</v>
      </c>
      <c r="P812" s="1"/>
      <c r="Q812" s="1"/>
      <c r="R812" s="1"/>
      <c r="S812" s="1"/>
      <c r="T812" s="1"/>
      <c r="U812" s="1"/>
      <c r="V812" s="1"/>
      <c r="W812" s="1"/>
      <c r="X812" s="1"/>
      <c r="Y812" s="13">
        <v>28.800079</v>
      </c>
      <c r="Z812" s="13">
        <v>-82.762209999999996</v>
      </c>
      <c r="AA812" s="1"/>
      <c r="AB812" s="1"/>
      <c r="AC812" s="1"/>
      <c r="AD812" s="1"/>
      <c r="AE812" s="1"/>
      <c r="AF812" s="1"/>
      <c r="AG812" s="1"/>
      <c r="AH812" s="1"/>
      <c r="AI812" s="1"/>
      <c r="AJ812" s="1"/>
      <c r="AK812" s="1"/>
      <c r="AL812" s="1"/>
      <c r="AM812" s="1"/>
    </row>
    <row r="813" spans="1:39" ht="14.25" customHeight="1" x14ac:dyDescent="0.55000000000000004">
      <c r="A813" s="12">
        <v>812</v>
      </c>
      <c r="B813" s="1" t="s">
        <v>19</v>
      </c>
      <c r="C813" s="1" t="s">
        <v>921</v>
      </c>
      <c r="D813" s="1" t="s">
        <v>174</v>
      </c>
      <c r="E813" s="1" t="s">
        <v>22</v>
      </c>
      <c r="F813" s="12" t="s">
        <v>971</v>
      </c>
      <c r="G813" s="2">
        <v>42607</v>
      </c>
      <c r="H813" s="12">
        <v>2016</v>
      </c>
      <c r="I813" s="12">
        <v>8</v>
      </c>
      <c r="J813" s="12" t="str">
        <f t="shared" si="0"/>
        <v>2 - Summer</v>
      </c>
      <c r="K813" s="1"/>
      <c r="L813" s="1"/>
      <c r="M813" s="1"/>
      <c r="N813" s="12" t="s">
        <v>2846</v>
      </c>
      <c r="O813" s="1" t="s">
        <v>156</v>
      </c>
      <c r="P813" s="1"/>
      <c r="Q813" s="1"/>
      <c r="R813" s="1"/>
      <c r="S813" s="1"/>
      <c r="T813" s="1"/>
      <c r="U813" s="1"/>
      <c r="V813" s="1"/>
      <c r="W813" s="1"/>
      <c r="X813" s="1"/>
      <c r="Y813" s="13">
        <v>28.780625999000101</v>
      </c>
      <c r="Z813" s="13">
        <v>-82.760531999999998</v>
      </c>
      <c r="AA813" s="1"/>
      <c r="AB813" s="1"/>
      <c r="AC813" s="1"/>
      <c r="AD813" s="1"/>
      <c r="AE813" s="1"/>
      <c r="AF813" s="1"/>
      <c r="AG813" s="1"/>
      <c r="AH813" s="1"/>
      <c r="AI813" s="1"/>
      <c r="AJ813" s="1"/>
      <c r="AK813" s="1"/>
      <c r="AL813" s="1"/>
      <c r="AM813" s="1"/>
    </row>
    <row r="814" spans="1:39" ht="14.25" customHeight="1" x14ac:dyDescent="0.55000000000000004">
      <c r="A814" s="12">
        <v>813</v>
      </c>
      <c r="B814" s="1" t="s">
        <v>19</v>
      </c>
      <c r="C814" s="1" t="s">
        <v>921</v>
      </c>
      <c r="D814" s="1" t="s">
        <v>174</v>
      </c>
      <c r="E814" s="1" t="s">
        <v>22</v>
      </c>
      <c r="F814" s="12" t="s">
        <v>971</v>
      </c>
      <c r="G814" s="2">
        <v>42607</v>
      </c>
      <c r="H814" s="12">
        <v>2016</v>
      </c>
      <c r="I814" s="12">
        <v>8</v>
      </c>
      <c r="J814" s="12" t="str">
        <f t="shared" si="0"/>
        <v>2 - Summer</v>
      </c>
      <c r="K814" s="1"/>
      <c r="L814" s="1"/>
      <c r="M814" s="1"/>
      <c r="N814" s="12" t="s">
        <v>2932</v>
      </c>
      <c r="O814" s="1" t="s">
        <v>179</v>
      </c>
      <c r="P814" s="1"/>
      <c r="Q814" s="1"/>
      <c r="R814" s="1"/>
      <c r="S814" s="1"/>
      <c r="T814" s="1"/>
      <c r="U814" s="1"/>
      <c r="V814" s="1"/>
      <c r="W814" s="1"/>
      <c r="X814" s="1"/>
      <c r="Y814" s="13">
        <v>28.792814001000099</v>
      </c>
      <c r="Z814" s="13">
        <v>-82.767588000000003</v>
      </c>
      <c r="AA814" s="1"/>
      <c r="AB814" s="1"/>
      <c r="AC814" s="1"/>
      <c r="AD814" s="1"/>
      <c r="AE814" s="1"/>
      <c r="AF814" s="1"/>
      <c r="AG814" s="1"/>
      <c r="AH814" s="1"/>
      <c r="AI814" s="1"/>
      <c r="AJ814" s="1"/>
      <c r="AK814" s="1"/>
      <c r="AL814" s="1"/>
      <c r="AM814" s="1"/>
    </row>
    <row r="815" spans="1:39" ht="14.25" customHeight="1" x14ac:dyDescent="0.55000000000000004">
      <c r="A815" s="12">
        <v>814</v>
      </c>
      <c r="B815" s="1" t="s">
        <v>19</v>
      </c>
      <c r="C815" s="1" t="s">
        <v>921</v>
      </c>
      <c r="D815" s="1" t="s">
        <v>174</v>
      </c>
      <c r="E815" s="1" t="s">
        <v>22</v>
      </c>
      <c r="F815" s="12" t="s">
        <v>971</v>
      </c>
      <c r="G815" s="2">
        <v>42607</v>
      </c>
      <c r="H815" s="12">
        <v>2016</v>
      </c>
      <c r="I815" s="12">
        <v>8</v>
      </c>
      <c r="J815" s="12" t="str">
        <f t="shared" si="0"/>
        <v>2 - Summer</v>
      </c>
      <c r="K815" s="1"/>
      <c r="L815" s="1"/>
      <c r="M815" s="1"/>
      <c r="N815" s="12" t="s">
        <v>2663</v>
      </c>
      <c r="O815" s="1" t="s">
        <v>179</v>
      </c>
      <c r="P815" s="1"/>
      <c r="Q815" s="1"/>
      <c r="R815" s="1"/>
      <c r="S815" s="1"/>
      <c r="T815" s="1"/>
      <c r="U815" s="1"/>
      <c r="V815" s="1"/>
      <c r="W815" s="1"/>
      <c r="X815" s="1"/>
      <c r="Y815" s="13">
        <v>28.793519000000099</v>
      </c>
      <c r="Z815" s="13">
        <v>-82.769086999999999</v>
      </c>
      <c r="AA815" s="1"/>
      <c r="AB815" s="1"/>
      <c r="AC815" s="1"/>
      <c r="AD815" s="1"/>
      <c r="AE815" s="1"/>
      <c r="AF815" s="1"/>
      <c r="AG815" s="1"/>
      <c r="AH815" s="1"/>
      <c r="AI815" s="1"/>
      <c r="AJ815" s="1"/>
      <c r="AK815" s="1"/>
      <c r="AL815" s="1"/>
      <c r="AM815" s="1"/>
    </row>
    <row r="816" spans="1:39" ht="14.25" customHeight="1" x14ac:dyDescent="0.55000000000000004">
      <c r="A816" s="12">
        <v>815</v>
      </c>
      <c r="B816" s="1" t="s">
        <v>19</v>
      </c>
      <c r="C816" s="1" t="s">
        <v>921</v>
      </c>
      <c r="D816" s="1" t="s">
        <v>174</v>
      </c>
      <c r="E816" s="1" t="s">
        <v>22</v>
      </c>
      <c r="F816" s="12" t="s">
        <v>971</v>
      </c>
      <c r="G816" s="2">
        <v>42607</v>
      </c>
      <c r="H816" s="12">
        <v>2016</v>
      </c>
      <c r="I816" s="12">
        <v>8</v>
      </c>
      <c r="J816" s="12" t="str">
        <f t="shared" si="0"/>
        <v>2 - Summer</v>
      </c>
      <c r="K816" s="1"/>
      <c r="L816" s="1"/>
      <c r="M816" s="1"/>
      <c r="N816" s="12" t="s">
        <v>2971</v>
      </c>
      <c r="O816" s="1" t="s">
        <v>179</v>
      </c>
      <c r="P816" s="1"/>
      <c r="Q816" s="1"/>
      <c r="R816" s="1"/>
      <c r="S816" s="1"/>
      <c r="T816" s="1"/>
      <c r="U816" s="1"/>
      <c r="V816" s="1"/>
      <c r="W816" s="1"/>
      <c r="X816" s="1"/>
      <c r="Y816" s="13">
        <v>28.793564000000099</v>
      </c>
      <c r="Z816" s="13">
        <v>-82.768982000999998</v>
      </c>
      <c r="AA816" s="1"/>
      <c r="AB816" s="1"/>
      <c r="AC816" s="1"/>
      <c r="AD816" s="1"/>
      <c r="AE816" s="1"/>
      <c r="AF816" s="1"/>
      <c r="AG816" s="1"/>
      <c r="AH816" s="1"/>
      <c r="AI816" s="1"/>
      <c r="AJ816" s="1"/>
      <c r="AK816" s="1"/>
      <c r="AL816" s="1"/>
      <c r="AM816" s="1"/>
    </row>
    <row r="817" spans="1:39" ht="14.25" customHeight="1" x14ac:dyDescent="0.55000000000000004">
      <c r="A817" s="12">
        <v>816</v>
      </c>
      <c r="B817" s="1" t="s">
        <v>19</v>
      </c>
      <c r="C817" s="1" t="s">
        <v>921</v>
      </c>
      <c r="D817" s="1" t="s">
        <v>174</v>
      </c>
      <c r="E817" s="1" t="s">
        <v>22</v>
      </c>
      <c r="F817" s="12" t="s">
        <v>971</v>
      </c>
      <c r="G817" s="2">
        <v>42607</v>
      </c>
      <c r="H817" s="12">
        <v>2016</v>
      </c>
      <c r="I817" s="12">
        <v>8</v>
      </c>
      <c r="J817" s="12" t="str">
        <f t="shared" si="0"/>
        <v>2 - Summer</v>
      </c>
      <c r="K817" s="1"/>
      <c r="L817" s="1"/>
      <c r="M817" s="1"/>
      <c r="N817" s="12" t="s">
        <v>2873</v>
      </c>
      <c r="O817" s="1" t="s">
        <v>179</v>
      </c>
      <c r="P817" s="1"/>
      <c r="Q817" s="1"/>
      <c r="R817" s="1"/>
      <c r="S817" s="1"/>
      <c r="T817" s="1"/>
      <c r="U817" s="1"/>
      <c r="V817" s="1"/>
      <c r="W817" s="1"/>
      <c r="X817" s="1"/>
      <c r="Y817" s="13">
        <v>28.795571000000098</v>
      </c>
      <c r="Z817" s="13">
        <v>-82.768640999999903</v>
      </c>
      <c r="AA817" s="1"/>
      <c r="AB817" s="1"/>
      <c r="AC817" s="1"/>
      <c r="AD817" s="1"/>
      <c r="AE817" s="1"/>
      <c r="AF817" s="1"/>
      <c r="AG817" s="1"/>
      <c r="AH817" s="1"/>
      <c r="AI817" s="1"/>
      <c r="AJ817" s="1"/>
      <c r="AK817" s="1"/>
      <c r="AL817" s="1"/>
      <c r="AM817" s="1"/>
    </row>
    <row r="818" spans="1:39" ht="14.25" customHeight="1" x14ac:dyDescent="0.55000000000000004">
      <c r="A818" s="12">
        <v>817</v>
      </c>
      <c r="B818" s="1" t="s">
        <v>19</v>
      </c>
      <c r="C818" s="1" t="s">
        <v>921</v>
      </c>
      <c r="D818" s="1" t="s">
        <v>174</v>
      </c>
      <c r="E818" s="1" t="s">
        <v>22</v>
      </c>
      <c r="F818" s="12" t="s">
        <v>971</v>
      </c>
      <c r="G818" s="2">
        <v>42607</v>
      </c>
      <c r="H818" s="12">
        <v>2016</v>
      </c>
      <c r="I818" s="12">
        <v>8</v>
      </c>
      <c r="J818" s="12" t="str">
        <f t="shared" si="0"/>
        <v>2 - Summer</v>
      </c>
      <c r="K818" s="1"/>
      <c r="L818" s="1"/>
      <c r="M818" s="1"/>
      <c r="N818" s="12" t="s">
        <v>2664</v>
      </c>
      <c r="O818" s="1" t="s">
        <v>179</v>
      </c>
      <c r="P818" s="1"/>
      <c r="Q818" s="1"/>
      <c r="R818" s="1"/>
      <c r="S818" s="1"/>
      <c r="T818" s="1"/>
      <c r="U818" s="1"/>
      <c r="V818" s="1"/>
      <c r="W818" s="1"/>
      <c r="X818" s="1"/>
      <c r="Y818" s="13">
        <v>28.796016000000101</v>
      </c>
      <c r="Z818" s="13">
        <v>-82.768292000000002</v>
      </c>
      <c r="AA818" s="1"/>
      <c r="AB818" s="1"/>
      <c r="AC818" s="1"/>
      <c r="AD818" s="1"/>
      <c r="AE818" s="1"/>
      <c r="AF818" s="1"/>
      <c r="AG818" s="1"/>
      <c r="AH818" s="1"/>
      <c r="AI818" s="1"/>
      <c r="AJ818" s="1"/>
      <c r="AK818" s="1"/>
      <c r="AL818" s="1"/>
      <c r="AM818" s="1"/>
    </row>
    <row r="819" spans="1:39" ht="14.25" customHeight="1" x14ac:dyDescent="0.55000000000000004">
      <c r="A819" s="12">
        <v>818</v>
      </c>
      <c r="B819" s="1" t="s">
        <v>19</v>
      </c>
      <c r="C819" s="1" t="s">
        <v>921</v>
      </c>
      <c r="D819" s="1" t="s">
        <v>174</v>
      </c>
      <c r="E819" s="1" t="s">
        <v>22</v>
      </c>
      <c r="F819" s="12" t="s">
        <v>971</v>
      </c>
      <c r="G819" s="2">
        <v>42607</v>
      </c>
      <c r="H819" s="12">
        <v>2016</v>
      </c>
      <c r="I819" s="12">
        <v>8</v>
      </c>
      <c r="J819" s="12" t="str">
        <f t="shared" si="0"/>
        <v>2 - Summer</v>
      </c>
      <c r="K819" s="1"/>
      <c r="L819" s="1"/>
      <c r="M819" s="1"/>
      <c r="N819" s="12" t="s">
        <v>2665</v>
      </c>
      <c r="O819" s="1" t="s">
        <v>179</v>
      </c>
      <c r="P819" s="1"/>
      <c r="Q819" s="1"/>
      <c r="R819" s="1"/>
      <c r="S819" s="1"/>
      <c r="T819" s="1"/>
      <c r="U819" s="1"/>
      <c r="V819" s="1"/>
      <c r="W819" s="1"/>
      <c r="X819" s="1"/>
      <c r="Y819" s="13">
        <v>28.795913000999999</v>
      </c>
      <c r="Z819" s="13">
        <v>-82.768232999999995</v>
      </c>
      <c r="AA819" s="1"/>
      <c r="AB819" s="1"/>
      <c r="AC819" s="1"/>
      <c r="AD819" s="1"/>
      <c r="AE819" s="1"/>
      <c r="AF819" s="1"/>
      <c r="AG819" s="1"/>
      <c r="AH819" s="1"/>
      <c r="AI819" s="1"/>
      <c r="AJ819" s="1"/>
      <c r="AK819" s="1"/>
      <c r="AL819" s="1"/>
      <c r="AM819" s="1"/>
    </row>
    <row r="820" spans="1:39" ht="14.25" customHeight="1" x14ac:dyDescent="0.55000000000000004">
      <c r="A820" s="12">
        <v>819</v>
      </c>
      <c r="B820" s="1" t="s">
        <v>19</v>
      </c>
      <c r="C820" s="1" t="s">
        <v>921</v>
      </c>
      <c r="D820" s="1" t="s">
        <v>174</v>
      </c>
      <c r="E820" s="1" t="s">
        <v>22</v>
      </c>
      <c r="F820" s="12" t="s">
        <v>971</v>
      </c>
      <c r="G820" s="2">
        <v>42607</v>
      </c>
      <c r="H820" s="12">
        <v>2016</v>
      </c>
      <c r="I820" s="12">
        <v>8</v>
      </c>
      <c r="J820" s="12" t="str">
        <f t="shared" si="0"/>
        <v>2 - Summer</v>
      </c>
      <c r="K820" s="1"/>
      <c r="L820" s="1"/>
      <c r="M820" s="1"/>
      <c r="N820" s="12" t="s">
        <v>2794</v>
      </c>
      <c r="O820" s="1" t="s">
        <v>179</v>
      </c>
      <c r="P820" s="1"/>
      <c r="Q820" s="1"/>
      <c r="R820" s="1"/>
      <c r="S820" s="1"/>
      <c r="T820" s="1"/>
      <c r="U820" s="1"/>
      <c r="V820" s="1"/>
      <c r="W820" s="1"/>
      <c r="X820" s="1"/>
      <c r="Y820" s="13">
        <v>28.796496999999999</v>
      </c>
      <c r="Z820" s="13">
        <v>-82.768698001000004</v>
      </c>
      <c r="AA820" s="1"/>
      <c r="AB820" s="1"/>
      <c r="AC820" s="1"/>
      <c r="AD820" s="1"/>
      <c r="AE820" s="1"/>
      <c r="AF820" s="1"/>
      <c r="AG820" s="1"/>
      <c r="AH820" s="1"/>
      <c r="AI820" s="1"/>
      <c r="AJ820" s="1"/>
      <c r="AK820" s="1"/>
      <c r="AL820" s="1"/>
      <c r="AM820" s="1"/>
    </row>
    <row r="821" spans="1:39" ht="14.25" customHeight="1" x14ac:dyDescent="0.55000000000000004">
      <c r="A821" s="12">
        <v>820</v>
      </c>
      <c r="B821" s="1" t="s">
        <v>19</v>
      </c>
      <c r="C821" s="1" t="s">
        <v>921</v>
      </c>
      <c r="D821" s="1" t="s">
        <v>174</v>
      </c>
      <c r="E821" s="1" t="s">
        <v>22</v>
      </c>
      <c r="F821" s="12" t="s">
        <v>971</v>
      </c>
      <c r="G821" s="2">
        <v>42607</v>
      </c>
      <c r="H821" s="12">
        <v>2016</v>
      </c>
      <c r="I821" s="12">
        <v>8</v>
      </c>
      <c r="J821" s="12" t="str">
        <f t="shared" si="0"/>
        <v>2 - Summer</v>
      </c>
      <c r="K821" s="1"/>
      <c r="L821" s="1"/>
      <c r="M821" s="1"/>
      <c r="N821" s="12" t="s">
        <v>2705</v>
      </c>
      <c r="O821" s="1" t="s">
        <v>179</v>
      </c>
      <c r="P821" s="1"/>
      <c r="Q821" s="1"/>
      <c r="R821" s="1"/>
      <c r="S821" s="1"/>
      <c r="T821" s="1"/>
      <c r="U821" s="1"/>
      <c r="V821" s="1"/>
      <c r="W821" s="1"/>
      <c r="X821" s="1"/>
      <c r="Y821" s="13">
        <v>28.7992980000001</v>
      </c>
      <c r="Z821" s="13">
        <v>-82.772257999999994</v>
      </c>
      <c r="AA821" s="1"/>
      <c r="AB821" s="1"/>
      <c r="AC821" s="1"/>
      <c r="AD821" s="1"/>
      <c r="AE821" s="1"/>
      <c r="AF821" s="1"/>
      <c r="AG821" s="1"/>
      <c r="AH821" s="1"/>
      <c r="AI821" s="1"/>
      <c r="AJ821" s="1"/>
      <c r="AK821" s="1"/>
      <c r="AL821" s="1"/>
      <c r="AM821" s="1"/>
    </row>
    <row r="822" spans="1:39" ht="14.25" customHeight="1" x14ac:dyDescent="0.55000000000000004">
      <c r="A822" s="12">
        <v>821</v>
      </c>
      <c r="B822" s="1" t="s">
        <v>19</v>
      </c>
      <c r="C822" s="1" t="s">
        <v>921</v>
      </c>
      <c r="D822" s="1" t="s">
        <v>174</v>
      </c>
      <c r="E822" s="1" t="s">
        <v>22</v>
      </c>
      <c r="F822" s="12" t="s">
        <v>971</v>
      </c>
      <c r="G822" s="2">
        <v>42607</v>
      </c>
      <c r="H822" s="12">
        <v>2016</v>
      </c>
      <c r="I822" s="12">
        <v>8</v>
      </c>
      <c r="J822" s="12" t="str">
        <f t="shared" si="0"/>
        <v>2 - Summer</v>
      </c>
      <c r="K822" s="1"/>
      <c r="L822" s="1"/>
      <c r="M822" s="1"/>
      <c r="N822" s="12" t="s">
        <v>2911</v>
      </c>
      <c r="O822" s="1" t="s">
        <v>179</v>
      </c>
      <c r="P822" s="1"/>
      <c r="Q822" s="1"/>
      <c r="R822" s="1"/>
      <c r="S822" s="1"/>
      <c r="T822" s="1"/>
      <c r="U822" s="1"/>
      <c r="V822" s="1"/>
      <c r="W822" s="1"/>
      <c r="X822" s="1"/>
      <c r="Y822" s="13">
        <v>28.798529998999999</v>
      </c>
      <c r="Z822" s="13">
        <v>-82.771078000000003</v>
      </c>
      <c r="AA822" s="1"/>
      <c r="AB822" s="1"/>
      <c r="AC822" s="1"/>
      <c r="AD822" s="1"/>
      <c r="AE822" s="1"/>
      <c r="AF822" s="1"/>
      <c r="AG822" s="1"/>
      <c r="AH822" s="1"/>
      <c r="AI822" s="1"/>
      <c r="AJ822" s="1"/>
      <c r="AK822" s="1"/>
      <c r="AL822" s="1"/>
      <c r="AM822" s="1"/>
    </row>
    <row r="823" spans="1:39" ht="14.25" customHeight="1" x14ac:dyDescent="0.55000000000000004">
      <c r="A823" s="12">
        <v>822</v>
      </c>
      <c r="B823" s="1" t="s">
        <v>19</v>
      </c>
      <c r="C823" s="1" t="s">
        <v>921</v>
      </c>
      <c r="D823" s="1" t="s">
        <v>174</v>
      </c>
      <c r="E823" s="1" t="s">
        <v>22</v>
      </c>
      <c r="F823" s="12" t="s">
        <v>971</v>
      </c>
      <c r="G823" s="2">
        <v>42607</v>
      </c>
      <c r="H823" s="12">
        <v>2016</v>
      </c>
      <c r="I823" s="12">
        <v>8</v>
      </c>
      <c r="J823" s="12" t="str">
        <f t="shared" si="0"/>
        <v>2 - Summer</v>
      </c>
      <c r="K823" s="1"/>
      <c r="L823" s="1"/>
      <c r="M823" s="1"/>
      <c r="N823" s="12" t="s">
        <v>2972</v>
      </c>
      <c r="O823" s="1" t="s">
        <v>179</v>
      </c>
      <c r="P823" s="1"/>
      <c r="Q823" s="1"/>
      <c r="R823" s="1"/>
      <c r="S823" s="1"/>
      <c r="T823" s="1"/>
      <c r="U823" s="1"/>
      <c r="V823" s="1"/>
      <c r="W823" s="1"/>
      <c r="X823" s="1"/>
      <c r="Y823" s="13">
        <v>28.815978001000101</v>
      </c>
      <c r="Z823" s="13">
        <v>-82.777376999999902</v>
      </c>
      <c r="AA823" s="1"/>
      <c r="AB823" s="1"/>
      <c r="AC823" s="1"/>
      <c r="AD823" s="1"/>
      <c r="AE823" s="1"/>
      <c r="AF823" s="1"/>
      <c r="AG823" s="1"/>
      <c r="AH823" s="1"/>
      <c r="AI823" s="1"/>
      <c r="AJ823" s="1"/>
      <c r="AK823" s="1"/>
      <c r="AL823" s="1"/>
      <c r="AM823" s="1"/>
    </row>
    <row r="824" spans="1:39" ht="14.25" customHeight="1" x14ac:dyDescent="0.55000000000000004">
      <c r="A824" s="12">
        <v>823</v>
      </c>
      <c r="B824" s="1" t="s">
        <v>19</v>
      </c>
      <c r="C824" s="1" t="s">
        <v>921</v>
      </c>
      <c r="D824" s="1" t="s">
        <v>174</v>
      </c>
      <c r="E824" s="1" t="s">
        <v>22</v>
      </c>
      <c r="F824" s="12" t="s">
        <v>971</v>
      </c>
      <c r="G824" s="2">
        <v>42607</v>
      </c>
      <c r="H824" s="12">
        <v>2016</v>
      </c>
      <c r="I824" s="12">
        <v>8</v>
      </c>
      <c r="J824" s="12" t="str">
        <f t="shared" si="0"/>
        <v>2 - Summer</v>
      </c>
      <c r="K824" s="1"/>
      <c r="L824" s="1"/>
      <c r="M824" s="1"/>
      <c r="N824" s="12" t="s">
        <v>2973</v>
      </c>
      <c r="O824" s="1" t="s">
        <v>162</v>
      </c>
      <c r="P824" s="1"/>
      <c r="Q824" s="1"/>
      <c r="R824" s="1"/>
      <c r="S824" s="1"/>
      <c r="T824" s="1"/>
      <c r="U824" s="1"/>
      <c r="V824" s="1"/>
      <c r="W824" s="1"/>
      <c r="X824" s="1"/>
      <c r="Y824" s="13">
        <v>28.824792000000102</v>
      </c>
      <c r="Z824" s="13">
        <v>-82.775975000000003</v>
      </c>
      <c r="AA824" s="1"/>
      <c r="AB824" s="1"/>
      <c r="AC824" s="1"/>
      <c r="AD824" s="1"/>
      <c r="AE824" s="1"/>
      <c r="AF824" s="1"/>
      <c r="AG824" s="1"/>
      <c r="AH824" s="1"/>
      <c r="AI824" s="1"/>
      <c r="AJ824" s="1"/>
      <c r="AK824" s="1"/>
      <c r="AL824" s="1"/>
      <c r="AM824" s="1"/>
    </row>
    <row r="825" spans="1:39" ht="14.25" customHeight="1" x14ac:dyDescent="0.55000000000000004">
      <c r="A825" s="12">
        <v>824</v>
      </c>
      <c r="B825" s="1" t="s">
        <v>19</v>
      </c>
      <c r="C825" s="1" t="s">
        <v>921</v>
      </c>
      <c r="D825" s="1" t="s">
        <v>174</v>
      </c>
      <c r="E825" s="1" t="s">
        <v>22</v>
      </c>
      <c r="F825" s="12" t="s">
        <v>971</v>
      </c>
      <c r="G825" s="2">
        <v>42607</v>
      </c>
      <c r="H825" s="12">
        <v>2016</v>
      </c>
      <c r="I825" s="12">
        <v>8</v>
      </c>
      <c r="J825" s="12" t="str">
        <f t="shared" si="0"/>
        <v>2 - Summer</v>
      </c>
      <c r="K825" s="1"/>
      <c r="L825" s="1"/>
      <c r="M825" s="1"/>
      <c r="N825" s="12" t="s">
        <v>2864</v>
      </c>
      <c r="O825" s="1" t="s">
        <v>179</v>
      </c>
      <c r="P825" s="1"/>
      <c r="Q825" s="1"/>
      <c r="R825" s="1"/>
      <c r="S825" s="1"/>
      <c r="T825" s="1"/>
      <c r="U825" s="1"/>
      <c r="V825" s="1"/>
      <c r="W825" s="1"/>
      <c r="X825" s="1"/>
      <c r="Y825" s="13">
        <v>28.828295000000001</v>
      </c>
      <c r="Z825" s="13">
        <v>-82.773353</v>
      </c>
      <c r="AA825" s="1"/>
      <c r="AB825" s="1"/>
      <c r="AC825" s="1"/>
      <c r="AD825" s="1"/>
      <c r="AE825" s="1"/>
      <c r="AF825" s="1"/>
      <c r="AG825" s="1"/>
      <c r="AH825" s="1"/>
      <c r="AI825" s="1"/>
      <c r="AJ825" s="1"/>
      <c r="AK825" s="1"/>
      <c r="AL825" s="1"/>
      <c r="AM825" s="1"/>
    </row>
    <row r="826" spans="1:39" ht="14.25" customHeight="1" x14ac:dyDescent="0.55000000000000004">
      <c r="A826" s="12">
        <v>825</v>
      </c>
      <c r="B826" s="1" t="s">
        <v>19</v>
      </c>
      <c r="C826" s="1" t="s">
        <v>921</v>
      </c>
      <c r="D826" s="1" t="s">
        <v>174</v>
      </c>
      <c r="E826" s="1" t="s">
        <v>22</v>
      </c>
      <c r="F826" s="12" t="s">
        <v>971</v>
      </c>
      <c r="G826" s="2">
        <v>42607</v>
      </c>
      <c r="H826" s="12">
        <v>2016</v>
      </c>
      <c r="I826" s="12">
        <v>8</v>
      </c>
      <c r="J826" s="12" t="str">
        <f t="shared" si="0"/>
        <v>2 - Summer</v>
      </c>
      <c r="K826" s="1"/>
      <c r="L826" s="1"/>
      <c r="M826" s="1"/>
      <c r="N826" s="12" t="s">
        <v>2974</v>
      </c>
      <c r="O826" s="1" t="s">
        <v>179</v>
      </c>
      <c r="P826" s="1"/>
      <c r="Q826" s="1"/>
      <c r="R826" s="1"/>
      <c r="S826" s="1"/>
      <c r="T826" s="1"/>
      <c r="U826" s="1"/>
      <c r="V826" s="1"/>
      <c r="W826" s="1"/>
      <c r="X826" s="1"/>
      <c r="Y826" s="13">
        <v>28.830089000000001</v>
      </c>
      <c r="Z826" s="13">
        <v>-82.773372000999998</v>
      </c>
      <c r="AA826" s="1"/>
      <c r="AB826" s="1"/>
      <c r="AC826" s="1"/>
      <c r="AD826" s="1"/>
      <c r="AE826" s="1"/>
      <c r="AF826" s="1"/>
      <c r="AG826" s="1"/>
      <c r="AH826" s="1"/>
      <c r="AI826" s="1"/>
      <c r="AJ826" s="1"/>
      <c r="AK826" s="1"/>
      <c r="AL826" s="1"/>
      <c r="AM826" s="1"/>
    </row>
    <row r="827" spans="1:39" ht="14.25" customHeight="1" x14ac:dyDescent="0.55000000000000004">
      <c r="A827" s="12">
        <v>826</v>
      </c>
      <c r="B827" s="1" t="s">
        <v>19</v>
      </c>
      <c r="C827" s="1" t="s">
        <v>921</v>
      </c>
      <c r="D827" s="1" t="s">
        <v>174</v>
      </c>
      <c r="E827" s="1" t="s">
        <v>22</v>
      </c>
      <c r="F827" s="12" t="s">
        <v>971</v>
      </c>
      <c r="G827" s="2">
        <v>42607</v>
      </c>
      <c r="H827" s="12">
        <v>2016</v>
      </c>
      <c r="I827" s="12">
        <v>8</v>
      </c>
      <c r="J827" s="12" t="str">
        <f t="shared" si="0"/>
        <v>2 - Summer</v>
      </c>
      <c r="K827" s="1"/>
      <c r="L827" s="1"/>
      <c r="M827" s="1"/>
      <c r="N827" s="12" t="s">
        <v>2975</v>
      </c>
      <c r="O827" s="1" t="s">
        <v>179</v>
      </c>
      <c r="P827" s="1"/>
      <c r="Q827" s="1"/>
      <c r="R827" s="1"/>
      <c r="S827" s="1"/>
      <c r="T827" s="1"/>
      <c r="U827" s="1"/>
      <c r="V827" s="1"/>
      <c r="W827" s="1"/>
      <c r="X827" s="1"/>
      <c r="Y827" s="13">
        <v>28.8309770000001</v>
      </c>
      <c r="Z827" s="13">
        <v>-82.773345999999904</v>
      </c>
      <c r="AA827" s="1"/>
      <c r="AB827" s="1"/>
      <c r="AC827" s="1"/>
      <c r="AD827" s="1"/>
      <c r="AE827" s="1"/>
      <c r="AF827" s="1"/>
      <c r="AG827" s="1"/>
      <c r="AH827" s="1"/>
      <c r="AI827" s="1"/>
      <c r="AJ827" s="1"/>
      <c r="AK827" s="1"/>
      <c r="AL827" s="1"/>
      <c r="AM827" s="1"/>
    </row>
    <row r="828" spans="1:39" ht="14.25" customHeight="1" x14ac:dyDescent="0.55000000000000004">
      <c r="A828" s="12">
        <v>827</v>
      </c>
      <c r="B828" s="1" t="s">
        <v>19</v>
      </c>
      <c r="C828" s="1" t="s">
        <v>921</v>
      </c>
      <c r="D828" s="1" t="s">
        <v>174</v>
      </c>
      <c r="E828" s="1" t="s">
        <v>22</v>
      </c>
      <c r="F828" s="12" t="s">
        <v>971</v>
      </c>
      <c r="G828" s="2">
        <v>42608</v>
      </c>
      <c r="H828" s="12">
        <v>2016</v>
      </c>
      <c r="I828" s="12">
        <v>8</v>
      </c>
      <c r="J828" s="12" t="str">
        <f t="shared" si="0"/>
        <v>2 - Summer</v>
      </c>
      <c r="K828" s="1"/>
      <c r="L828" s="1"/>
      <c r="M828" s="1"/>
      <c r="N828" s="12" t="s">
        <v>2753</v>
      </c>
      <c r="O828" s="1" t="s">
        <v>162</v>
      </c>
      <c r="P828" s="1"/>
      <c r="Q828" s="1"/>
      <c r="R828" s="1"/>
      <c r="S828" s="1"/>
      <c r="T828" s="1"/>
      <c r="U828" s="1"/>
      <c r="V828" s="1"/>
      <c r="W828" s="1"/>
      <c r="X828" s="1"/>
      <c r="Y828" s="13">
        <v>28.831036999999998</v>
      </c>
      <c r="Z828" s="13">
        <v>-82.738835998999903</v>
      </c>
      <c r="AA828" s="1"/>
      <c r="AB828" s="1"/>
      <c r="AC828" s="1"/>
      <c r="AD828" s="1"/>
      <c r="AE828" s="1"/>
      <c r="AF828" s="1"/>
      <c r="AG828" s="1"/>
      <c r="AH828" s="1"/>
      <c r="AI828" s="1"/>
      <c r="AJ828" s="1"/>
      <c r="AK828" s="1"/>
      <c r="AL828" s="1"/>
      <c r="AM828" s="1"/>
    </row>
    <row r="829" spans="1:39" ht="14.25" customHeight="1" x14ac:dyDescent="0.55000000000000004">
      <c r="A829" s="12">
        <v>828</v>
      </c>
      <c r="B829" s="1" t="s">
        <v>19</v>
      </c>
      <c r="C829" s="1" t="s">
        <v>921</v>
      </c>
      <c r="D829" s="1" t="s">
        <v>174</v>
      </c>
      <c r="E829" s="1" t="s">
        <v>22</v>
      </c>
      <c r="F829" s="12" t="s">
        <v>971</v>
      </c>
      <c r="G829" s="2">
        <v>42608</v>
      </c>
      <c r="H829" s="12">
        <v>2016</v>
      </c>
      <c r="I829" s="12">
        <v>8</v>
      </c>
      <c r="J829" s="12" t="str">
        <f t="shared" si="0"/>
        <v>2 - Summer</v>
      </c>
      <c r="K829" s="1"/>
      <c r="L829" s="1"/>
      <c r="M829" s="1"/>
      <c r="N829" s="12" t="s">
        <v>2891</v>
      </c>
      <c r="O829" s="1" t="s">
        <v>162</v>
      </c>
      <c r="P829" s="1"/>
      <c r="Q829" s="1"/>
      <c r="R829" s="1"/>
      <c r="S829" s="1"/>
      <c r="T829" s="1"/>
      <c r="U829" s="1"/>
      <c r="V829" s="1"/>
      <c r="W829" s="1"/>
      <c r="X829" s="1"/>
      <c r="Y829" s="13">
        <v>28.8300610000001</v>
      </c>
      <c r="Z829" s="13">
        <v>-82.754830999999996</v>
      </c>
      <c r="AA829" s="1"/>
      <c r="AB829" s="1"/>
      <c r="AC829" s="1"/>
      <c r="AD829" s="1"/>
      <c r="AE829" s="1"/>
      <c r="AF829" s="1"/>
      <c r="AG829" s="1"/>
      <c r="AH829" s="1"/>
      <c r="AI829" s="1"/>
      <c r="AJ829" s="1"/>
      <c r="AK829" s="1"/>
      <c r="AL829" s="1"/>
      <c r="AM829" s="1"/>
    </row>
    <row r="830" spans="1:39" ht="14.25" customHeight="1" x14ac:dyDescent="0.55000000000000004">
      <c r="A830" s="12">
        <v>829</v>
      </c>
      <c r="B830" s="1" t="s">
        <v>19</v>
      </c>
      <c r="C830" s="1" t="s">
        <v>921</v>
      </c>
      <c r="D830" s="1" t="s">
        <v>174</v>
      </c>
      <c r="E830" s="1" t="s">
        <v>22</v>
      </c>
      <c r="F830" s="12" t="s">
        <v>971</v>
      </c>
      <c r="G830" s="2">
        <v>42608</v>
      </c>
      <c r="H830" s="12">
        <v>2016</v>
      </c>
      <c r="I830" s="12">
        <v>8</v>
      </c>
      <c r="J830" s="12" t="str">
        <f t="shared" si="0"/>
        <v>2 - Summer</v>
      </c>
      <c r="K830" s="1"/>
      <c r="L830" s="1"/>
      <c r="M830" s="1"/>
      <c r="N830" s="12" t="s">
        <v>2873</v>
      </c>
      <c r="O830" s="1" t="s">
        <v>156</v>
      </c>
      <c r="P830" s="1"/>
      <c r="Q830" s="1"/>
      <c r="R830" s="1"/>
      <c r="S830" s="1"/>
      <c r="T830" s="1"/>
      <c r="U830" s="1"/>
      <c r="V830" s="1"/>
      <c r="W830" s="1"/>
      <c r="X830" s="1"/>
      <c r="Y830" s="13">
        <v>28.764543000000099</v>
      </c>
      <c r="Z830" s="13">
        <v>-82.740431999999899</v>
      </c>
      <c r="AA830" s="1"/>
      <c r="AB830" s="1"/>
      <c r="AC830" s="1"/>
      <c r="AD830" s="1"/>
      <c r="AE830" s="1"/>
      <c r="AF830" s="1"/>
      <c r="AG830" s="1"/>
      <c r="AH830" s="1"/>
      <c r="AI830" s="1"/>
      <c r="AJ830" s="1"/>
      <c r="AK830" s="1"/>
      <c r="AL830" s="1"/>
      <c r="AM830" s="1"/>
    </row>
    <row r="831" spans="1:39" ht="14.25" customHeight="1" x14ac:dyDescent="0.55000000000000004">
      <c r="A831" s="12">
        <v>830</v>
      </c>
      <c r="B831" s="1" t="s">
        <v>19</v>
      </c>
      <c r="C831" s="1" t="s">
        <v>921</v>
      </c>
      <c r="D831" s="1" t="s">
        <v>174</v>
      </c>
      <c r="E831" s="1" t="s">
        <v>22</v>
      </c>
      <c r="F831" s="12" t="s">
        <v>971</v>
      </c>
      <c r="G831" s="2">
        <v>42608</v>
      </c>
      <c r="H831" s="12">
        <v>2016</v>
      </c>
      <c r="I831" s="12">
        <v>8</v>
      </c>
      <c r="J831" s="12" t="str">
        <f t="shared" si="0"/>
        <v>2 - Summer</v>
      </c>
      <c r="K831" s="1"/>
      <c r="L831" s="1"/>
      <c r="M831" s="1"/>
      <c r="N831" s="12" t="s">
        <v>2935</v>
      </c>
      <c r="O831" s="1" t="s">
        <v>156</v>
      </c>
      <c r="P831" s="1"/>
      <c r="Q831" s="1"/>
      <c r="R831" s="1"/>
      <c r="S831" s="1"/>
      <c r="T831" s="1"/>
      <c r="U831" s="1"/>
      <c r="V831" s="1"/>
      <c r="W831" s="1"/>
      <c r="X831" s="1"/>
      <c r="Y831" s="13">
        <v>28.749528000000101</v>
      </c>
      <c r="Z831" s="13">
        <v>-82.746305000999897</v>
      </c>
      <c r="AA831" s="1"/>
      <c r="AB831" s="1"/>
      <c r="AC831" s="1"/>
      <c r="AD831" s="1"/>
      <c r="AE831" s="1"/>
      <c r="AF831" s="1"/>
      <c r="AG831" s="1"/>
      <c r="AH831" s="1"/>
      <c r="AI831" s="1"/>
      <c r="AJ831" s="1"/>
      <c r="AK831" s="1"/>
      <c r="AL831" s="1"/>
      <c r="AM831" s="1"/>
    </row>
    <row r="832" spans="1:39" ht="14.25" customHeight="1" x14ac:dyDescent="0.55000000000000004">
      <c r="A832" s="12">
        <v>831</v>
      </c>
      <c r="B832" s="1" t="s">
        <v>19</v>
      </c>
      <c r="C832" s="1" t="s">
        <v>921</v>
      </c>
      <c r="D832" s="1" t="s">
        <v>174</v>
      </c>
      <c r="E832" s="1" t="s">
        <v>22</v>
      </c>
      <c r="F832" s="12" t="s">
        <v>971</v>
      </c>
      <c r="G832" s="2">
        <v>42608</v>
      </c>
      <c r="H832" s="12">
        <v>2016</v>
      </c>
      <c r="I832" s="12">
        <v>8</v>
      </c>
      <c r="J832" s="12" t="str">
        <f t="shared" si="0"/>
        <v>2 - Summer</v>
      </c>
      <c r="K832" s="1"/>
      <c r="L832" s="1"/>
      <c r="M832" s="1"/>
      <c r="N832" s="12" t="s">
        <v>2976</v>
      </c>
      <c r="O832" s="1" t="s">
        <v>179</v>
      </c>
      <c r="P832" s="1"/>
      <c r="Q832" s="1"/>
      <c r="R832" s="1"/>
      <c r="S832" s="1"/>
      <c r="T832" s="1"/>
      <c r="U832" s="1"/>
      <c r="V832" s="1"/>
      <c r="W832" s="1"/>
      <c r="X832" s="1"/>
      <c r="Y832" s="13">
        <v>28.8392890000001</v>
      </c>
      <c r="Z832" s="13">
        <v>-82.754106000999997</v>
      </c>
      <c r="AA832" s="1"/>
      <c r="AB832" s="1"/>
      <c r="AC832" s="1"/>
      <c r="AD832" s="1"/>
      <c r="AE832" s="1"/>
      <c r="AF832" s="1"/>
      <c r="AG832" s="1"/>
      <c r="AH832" s="1"/>
      <c r="AI832" s="1"/>
      <c r="AJ832" s="1"/>
      <c r="AK832" s="1"/>
      <c r="AL832" s="1"/>
      <c r="AM832" s="1"/>
    </row>
    <row r="833" spans="1:39" ht="14.25" customHeight="1" x14ac:dyDescent="0.55000000000000004">
      <c r="A833" s="12">
        <v>832</v>
      </c>
      <c r="B833" s="1" t="s">
        <v>19</v>
      </c>
      <c r="C833" s="1" t="s">
        <v>921</v>
      </c>
      <c r="D833" s="1" t="s">
        <v>174</v>
      </c>
      <c r="E833" s="1" t="s">
        <v>22</v>
      </c>
      <c r="F833" s="12" t="s">
        <v>971</v>
      </c>
      <c r="G833" s="2">
        <v>42608</v>
      </c>
      <c r="H833" s="12">
        <v>2016</v>
      </c>
      <c r="I833" s="12">
        <v>8</v>
      </c>
      <c r="J833" s="12" t="str">
        <f t="shared" si="0"/>
        <v>2 - Summer</v>
      </c>
      <c r="K833" s="1"/>
      <c r="L833" s="1"/>
      <c r="M833" s="1"/>
      <c r="N833" s="12" t="s">
        <v>2977</v>
      </c>
      <c r="O833" s="1" t="s">
        <v>179</v>
      </c>
      <c r="P833" s="1"/>
      <c r="Q833" s="1"/>
      <c r="R833" s="1"/>
      <c r="S833" s="1"/>
      <c r="T833" s="1"/>
      <c r="U833" s="1"/>
      <c r="V833" s="1"/>
      <c r="W833" s="1"/>
      <c r="X833" s="1"/>
      <c r="Y833" s="13">
        <v>28.839943000000101</v>
      </c>
      <c r="Z833" s="13">
        <v>-82.750225999999898</v>
      </c>
      <c r="AA833" s="1"/>
      <c r="AB833" s="1"/>
      <c r="AC833" s="1"/>
      <c r="AD833" s="1"/>
      <c r="AE833" s="1"/>
      <c r="AF833" s="1"/>
      <c r="AG833" s="1"/>
      <c r="AH833" s="1"/>
      <c r="AI833" s="1"/>
      <c r="AJ833" s="1"/>
      <c r="AK833" s="1"/>
      <c r="AL833" s="1"/>
      <c r="AM833" s="1"/>
    </row>
    <row r="834" spans="1:39" ht="14.25" customHeight="1" x14ac:dyDescent="0.55000000000000004">
      <c r="A834" s="12">
        <v>833</v>
      </c>
      <c r="B834" s="1" t="s">
        <v>19</v>
      </c>
      <c r="C834" s="1" t="s">
        <v>921</v>
      </c>
      <c r="D834" s="1" t="s">
        <v>174</v>
      </c>
      <c r="E834" s="1" t="s">
        <v>22</v>
      </c>
      <c r="F834" s="12" t="s">
        <v>971</v>
      </c>
      <c r="G834" s="2">
        <v>42608</v>
      </c>
      <c r="H834" s="12">
        <v>2016</v>
      </c>
      <c r="I834" s="12">
        <v>8</v>
      </c>
      <c r="J834" s="12" t="str">
        <f t="shared" si="0"/>
        <v>2 - Summer</v>
      </c>
      <c r="K834" s="1"/>
      <c r="L834" s="1"/>
      <c r="M834" s="1"/>
      <c r="N834" s="12" t="s">
        <v>2978</v>
      </c>
      <c r="O834" s="1" t="s">
        <v>179</v>
      </c>
      <c r="P834" s="1"/>
      <c r="Q834" s="1"/>
      <c r="R834" s="1"/>
      <c r="S834" s="1"/>
      <c r="T834" s="1"/>
      <c r="U834" s="1"/>
      <c r="V834" s="1"/>
      <c r="W834" s="1"/>
      <c r="X834" s="1"/>
      <c r="Y834" s="13">
        <v>28.8408610000001</v>
      </c>
      <c r="Z834" s="13">
        <v>-82.749675999999994</v>
      </c>
      <c r="AA834" s="1"/>
      <c r="AB834" s="1"/>
      <c r="AC834" s="1"/>
      <c r="AD834" s="1"/>
      <c r="AE834" s="1"/>
      <c r="AF834" s="1"/>
      <c r="AG834" s="1"/>
      <c r="AH834" s="1"/>
      <c r="AI834" s="1"/>
      <c r="AJ834" s="1"/>
      <c r="AK834" s="1"/>
      <c r="AL834" s="1"/>
      <c r="AM834" s="1"/>
    </row>
    <row r="835" spans="1:39" ht="14.25" customHeight="1" x14ac:dyDescent="0.55000000000000004">
      <c r="A835" s="12">
        <v>834</v>
      </c>
      <c r="B835" s="1" t="s">
        <v>19</v>
      </c>
      <c r="C835" s="1" t="s">
        <v>921</v>
      </c>
      <c r="D835" s="1" t="s">
        <v>174</v>
      </c>
      <c r="E835" s="1" t="s">
        <v>22</v>
      </c>
      <c r="F835" s="12" t="s">
        <v>971</v>
      </c>
      <c r="G835" s="2">
        <v>42608</v>
      </c>
      <c r="H835" s="12">
        <v>2016</v>
      </c>
      <c r="I835" s="12">
        <v>8</v>
      </c>
      <c r="J835" s="12" t="str">
        <f t="shared" si="0"/>
        <v>2 - Summer</v>
      </c>
      <c r="K835" s="1"/>
      <c r="L835" s="1"/>
      <c r="M835" s="1"/>
      <c r="N835" s="12" t="s">
        <v>2974</v>
      </c>
      <c r="O835" s="1" t="s">
        <v>179</v>
      </c>
      <c r="P835" s="1"/>
      <c r="Q835" s="1"/>
      <c r="R835" s="1"/>
      <c r="S835" s="1"/>
      <c r="T835" s="1"/>
      <c r="U835" s="1"/>
      <c r="V835" s="1"/>
      <c r="W835" s="1"/>
      <c r="X835" s="1"/>
      <c r="Y835" s="13">
        <v>28.841553999999999</v>
      </c>
      <c r="Z835" s="13">
        <v>-82.748889000999995</v>
      </c>
      <c r="AA835" s="1"/>
      <c r="AB835" s="1"/>
      <c r="AC835" s="1"/>
      <c r="AD835" s="1"/>
      <c r="AE835" s="1"/>
      <c r="AF835" s="1"/>
      <c r="AG835" s="1"/>
      <c r="AH835" s="1"/>
      <c r="AI835" s="1"/>
      <c r="AJ835" s="1"/>
      <c r="AK835" s="1"/>
      <c r="AL835" s="1"/>
      <c r="AM835" s="1"/>
    </row>
    <row r="836" spans="1:39" ht="14.25" customHeight="1" x14ac:dyDescent="0.55000000000000004">
      <c r="A836" s="12">
        <v>835</v>
      </c>
      <c r="B836" s="1" t="s">
        <v>19</v>
      </c>
      <c r="C836" s="1" t="s">
        <v>921</v>
      </c>
      <c r="D836" s="1" t="s">
        <v>174</v>
      </c>
      <c r="E836" s="1" t="s">
        <v>22</v>
      </c>
      <c r="F836" s="12" t="s">
        <v>971</v>
      </c>
      <c r="G836" s="2">
        <v>42608</v>
      </c>
      <c r="H836" s="12">
        <v>2016</v>
      </c>
      <c r="I836" s="12">
        <v>8</v>
      </c>
      <c r="J836" s="12" t="str">
        <f t="shared" si="0"/>
        <v>2 - Summer</v>
      </c>
      <c r="K836" s="1"/>
      <c r="L836" s="1"/>
      <c r="M836" s="1"/>
      <c r="N836" s="12" t="s">
        <v>2979</v>
      </c>
      <c r="O836" s="1" t="s">
        <v>179</v>
      </c>
      <c r="P836" s="1"/>
      <c r="Q836" s="1"/>
      <c r="R836" s="1"/>
      <c r="S836" s="1"/>
      <c r="T836" s="1"/>
      <c r="U836" s="1"/>
      <c r="V836" s="1"/>
      <c r="W836" s="1"/>
      <c r="X836" s="1"/>
      <c r="Y836" s="13">
        <v>28.842377999000099</v>
      </c>
      <c r="Z836" s="13">
        <v>-82.749915000000001</v>
      </c>
      <c r="AA836" s="1"/>
      <c r="AB836" s="1"/>
      <c r="AC836" s="1"/>
      <c r="AD836" s="1"/>
      <c r="AE836" s="1"/>
      <c r="AF836" s="1"/>
      <c r="AG836" s="1"/>
      <c r="AH836" s="1"/>
      <c r="AI836" s="1"/>
      <c r="AJ836" s="1"/>
      <c r="AK836" s="1"/>
      <c r="AL836" s="1"/>
      <c r="AM836" s="1"/>
    </row>
    <row r="837" spans="1:39" ht="14.25" customHeight="1" x14ac:dyDescent="0.55000000000000004">
      <c r="A837" s="12">
        <v>836</v>
      </c>
      <c r="B837" s="1" t="s">
        <v>19</v>
      </c>
      <c r="C837" s="1" t="s">
        <v>921</v>
      </c>
      <c r="D837" s="1" t="s">
        <v>174</v>
      </c>
      <c r="E837" s="1" t="s">
        <v>22</v>
      </c>
      <c r="F837" s="12" t="s">
        <v>971</v>
      </c>
      <c r="G837" s="2">
        <v>42608</v>
      </c>
      <c r="H837" s="12">
        <v>2016</v>
      </c>
      <c r="I837" s="12">
        <v>8</v>
      </c>
      <c r="J837" s="12" t="str">
        <f t="shared" si="0"/>
        <v>2 - Summer</v>
      </c>
      <c r="K837" s="1"/>
      <c r="L837" s="1"/>
      <c r="M837" s="1"/>
      <c r="N837" s="12" t="s">
        <v>2979</v>
      </c>
      <c r="O837" s="1" t="s">
        <v>179</v>
      </c>
      <c r="P837" s="1"/>
      <c r="Q837" s="1"/>
      <c r="R837" s="1"/>
      <c r="S837" s="1"/>
      <c r="T837" s="1"/>
      <c r="U837" s="1"/>
      <c r="V837" s="1"/>
      <c r="W837" s="1"/>
      <c r="X837" s="1"/>
      <c r="Y837" s="13">
        <v>28.842080000000099</v>
      </c>
      <c r="Z837" s="13">
        <v>-82.750183000999996</v>
      </c>
      <c r="AA837" s="1"/>
      <c r="AB837" s="1"/>
      <c r="AC837" s="1"/>
      <c r="AD837" s="1"/>
      <c r="AE837" s="1"/>
      <c r="AF837" s="1"/>
      <c r="AG837" s="1"/>
      <c r="AH837" s="1"/>
      <c r="AI837" s="1"/>
      <c r="AJ837" s="1"/>
      <c r="AK837" s="1"/>
      <c r="AL837" s="1"/>
      <c r="AM837" s="1"/>
    </row>
    <row r="838" spans="1:39" ht="14.25" customHeight="1" x14ac:dyDescent="0.55000000000000004">
      <c r="A838" s="12">
        <v>837</v>
      </c>
      <c r="B838" s="1" t="s">
        <v>19</v>
      </c>
      <c r="C838" s="1" t="s">
        <v>921</v>
      </c>
      <c r="D838" s="1" t="s">
        <v>174</v>
      </c>
      <c r="E838" s="1" t="s">
        <v>22</v>
      </c>
      <c r="F838" s="12" t="s">
        <v>971</v>
      </c>
      <c r="G838" s="2">
        <v>42608</v>
      </c>
      <c r="H838" s="12">
        <v>2016</v>
      </c>
      <c r="I838" s="12">
        <v>8</v>
      </c>
      <c r="J838" s="12" t="str">
        <f t="shared" si="0"/>
        <v>2 - Summer</v>
      </c>
      <c r="K838" s="1"/>
      <c r="L838" s="1"/>
      <c r="M838" s="1"/>
      <c r="N838" s="12" t="s">
        <v>2980</v>
      </c>
      <c r="O838" s="1" t="s">
        <v>179</v>
      </c>
      <c r="P838" s="1"/>
      <c r="Q838" s="1"/>
      <c r="R838" s="1"/>
      <c r="S838" s="1"/>
      <c r="T838" s="1"/>
      <c r="U838" s="1"/>
      <c r="V838" s="1"/>
      <c r="W838" s="1"/>
      <c r="X838" s="1"/>
      <c r="Y838" s="13">
        <v>28.841958999999999</v>
      </c>
      <c r="Z838" s="13">
        <v>-82.751288000000002</v>
      </c>
      <c r="AA838" s="1"/>
      <c r="AB838" s="1"/>
      <c r="AC838" s="1"/>
      <c r="AD838" s="1"/>
      <c r="AE838" s="1"/>
      <c r="AF838" s="1"/>
      <c r="AG838" s="1"/>
      <c r="AH838" s="1"/>
      <c r="AI838" s="1"/>
      <c r="AJ838" s="1"/>
      <c r="AK838" s="1"/>
      <c r="AL838" s="1"/>
      <c r="AM838" s="1"/>
    </row>
    <row r="839" spans="1:39" ht="14.25" customHeight="1" x14ac:dyDescent="0.55000000000000004">
      <c r="A839" s="12">
        <v>838</v>
      </c>
      <c r="B839" s="1" t="s">
        <v>19</v>
      </c>
      <c r="C839" s="1" t="s">
        <v>921</v>
      </c>
      <c r="D839" s="1" t="s">
        <v>174</v>
      </c>
      <c r="E839" s="1" t="s">
        <v>22</v>
      </c>
      <c r="F839" s="12" t="s">
        <v>971</v>
      </c>
      <c r="G839" s="2">
        <v>42608</v>
      </c>
      <c r="H839" s="12">
        <v>2016</v>
      </c>
      <c r="I839" s="12">
        <v>8</v>
      </c>
      <c r="J839" s="12" t="str">
        <f t="shared" si="0"/>
        <v>2 - Summer</v>
      </c>
      <c r="K839" s="1"/>
      <c r="L839" s="1"/>
      <c r="M839" s="1"/>
      <c r="N839" s="12" t="s">
        <v>2981</v>
      </c>
      <c r="O839" s="1" t="s">
        <v>179</v>
      </c>
      <c r="P839" s="1"/>
      <c r="Q839" s="1"/>
      <c r="R839" s="1"/>
      <c r="S839" s="1"/>
      <c r="T839" s="1"/>
      <c r="U839" s="1"/>
      <c r="V839" s="1"/>
      <c r="W839" s="1"/>
      <c r="X839" s="1"/>
      <c r="Y839" s="13">
        <v>28.8414310000001</v>
      </c>
      <c r="Z839" s="13">
        <v>-82.752670000999998</v>
      </c>
      <c r="AA839" s="1"/>
      <c r="AB839" s="1"/>
      <c r="AC839" s="1"/>
      <c r="AD839" s="1"/>
      <c r="AE839" s="1"/>
      <c r="AF839" s="1"/>
      <c r="AG839" s="1"/>
      <c r="AH839" s="1"/>
      <c r="AI839" s="1"/>
      <c r="AJ839" s="1"/>
      <c r="AK839" s="1"/>
      <c r="AL839" s="1"/>
      <c r="AM839" s="1"/>
    </row>
    <row r="840" spans="1:39" ht="14.25" customHeight="1" x14ac:dyDescent="0.55000000000000004">
      <c r="A840" s="12">
        <v>839</v>
      </c>
      <c r="B840" s="1" t="s">
        <v>19</v>
      </c>
      <c r="C840" s="1" t="s">
        <v>921</v>
      </c>
      <c r="D840" s="1" t="s">
        <v>174</v>
      </c>
      <c r="E840" s="1" t="s">
        <v>22</v>
      </c>
      <c r="F840" s="12" t="s">
        <v>971</v>
      </c>
      <c r="G840" s="2">
        <v>42608</v>
      </c>
      <c r="H840" s="12">
        <v>2016</v>
      </c>
      <c r="I840" s="12">
        <v>8</v>
      </c>
      <c r="J840" s="12" t="str">
        <f t="shared" si="0"/>
        <v>2 - Summer</v>
      </c>
      <c r="K840" s="1"/>
      <c r="L840" s="1"/>
      <c r="M840" s="1"/>
      <c r="N840" s="12" t="s">
        <v>2982</v>
      </c>
      <c r="O840" s="1" t="s">
        <v>179</v>
      </c>
      <c r="P840" s="1"/>
      <c r="Q840" s="1"/>
      <c r="R840" s="1"/>
      <c r="S840" s="1"/>
      <c r="T840" s="1"/>
      <c r="U840" s="1"/>
      <c r="V840" s="1"/>
      <c r="W840" s="1"/>
      <c r="X840" s="1"/>
      <c r="Y840" s="13">
        <v>28.841252999000101</v>
      </c>
      <c r="Z840" s="13">
        <v>-82.752549001000006</v>
      </c>
      <c r="AA840" s="1"/>
      <c r="AB840" s="1"/>
      <c r="AC840" s="1"/>
      <c r="AD840" s="1"/>
      <c r="AE840" s="1"/>
      <c r="AF840" s="1"/>
      <c r="AG840" s="1"/>
      <c r="AH840" s="1"/>
      <c r="AI840" s="1"/>
      <c r="AJ840" s="1"/>
      <c r="AK840" s="1"/>
      <c r="AL840" s="1"/>
      <c r="AM840" s="1"/>
    </row>
    <row r="841" spans="1:39" ht="14.25" customHeight="1" x14ac:dyDescent="0.55000000000000004">
      <c r="A841" s="12">
        <v>840</v>
      </c>
      <c r="B841" s="1" t="s">
        <v>19</v>
      </c>
      <c r="C841" s="1" t="s">
        <v>921</v>
      </c>
      <c r="D841" s="1" t="s">
        <v>174</v>
      </c>
      <c r="E841" s="1" t="s">
        <v>22</v>
      </c>
      <c r="F841" s="12" t="s">
        <v>971</v>
      </c>
      <c r="G841" s="2">
        <v>42608</v>
      </c>
      <c r="H841" s="12">
        <v>2016</v>
      </c>
      <c r="I841" s="12">
        <v>8</v>
      </c>
      <c r="J841" s="12" t="str">
        <f t="shared" si="0"/>
        <v>2 - Summer</v>
      </c>
      <c r="K841" s="1"/>
      <c r="L841" s="1"/>
      <c r="M841" s="1"/>
      <c r="N841" s="12" t="s">
        <v>2983</v>
      </c>
      <c r="O841" s="1" t="s">
        <v>179</v>
      </c>
      <c r="P841" s="1"/>
      <c r="Q841" s="1"/>
      <c r="R841" s="1"/>
      <c r="S841" s="1"/>
      <c r="T841" s="1"/>
      <c r="U841" s="1"/>
      <c r="V841" s="1"/>
      <c r="W841" s="1"/>
      <c r="X841" s="1"/>
      <c r="Y841" s="13">
        <v>28.842434999999998</v>
      </c>
      <c r="Z841" s="13">
        <v>-82.752469000000005</v>
      </c>
      <c r="AA841" s="1"/>
      <c r="AB841" s="1"/>
      <c r="AC841" s="1"/>
      <c r="AD841" s="1"/>
      <c r="AE841" s="1"/>
      <c r="AF841" s="1"/>
      <c r="AG841" s="1"/>
      <c r="AH841" s="1"/>
      <c r="AI841" s="1"/>
      <c r="AJ841" s="1"/>
      <c r="AK841" s="1"/>
      <c r="AL841" s="1"/>
      <c r="AM841" s="1"/>
    </row>
    <row r="842" spans="1:39" ht="14.25" customHeight="1" x14ac:dyDescent="0.55000000000000004">
      <c r="A842" s="12">
        <v>841</v>
      </c>
      <c r="B842" s="1" t="s">
        <v>19</v>
      </c>
      <c r="C842" s="1" t="s">
        <v>921</v>
      </c>
      <c r="D842" s="1" t="s">
        <v>174</v>
      </c>
      <c r="E842" s="1" t="s">
        <v>22</v>
      </c>
      <c r="F842" s="12" t="s">
        <v>971</v>
      </c>
      <c r="G842" s="2">
        <v>42608</v>
      </c>
      <c r="H842" s="12">
        <v>2016</v>
      </c>
      <c r="I842" s="12">
        <v>8</v>
      </c>
      <c r="J842" s="12" t="str">
        <f t="shared" si="0"/>
        <v>2 - Summer</v>
      </c>
      <c r="K842" s="1"/>
      <c r="L842" s="1"/>
      <c r="M842" s="1"/>
      <c r="N842" s="12" t="s">
        <v>2984</v>
      </c>
      <c r="O842" s="1" t="s">
        <v>162</v>
      </c>
      <c r="P842" s="1"/>
      <c r="Q842" s="1"/>
      <c r="R842" s="1"/>
      <c r="S842" s="1"/>
      <c r="T842" s="1"/>
      <c r="U842" s="1"/>
      <c r="V842" s="1"/>
      <c r="W842" s="1"/>
      <c r="X842" s="1"/>
      <c r="Y842" s="13">
        <v>28.842092999999998</v>
      </c>
      <c r="Z842" s="13">
        <v>-82.753417000999903</v>
      </c>
      <c r="AA842" s="1"/>
      <c r="AB842" s="1"/>
      <c r="AC842" s="1"/>
      <c r="AD842" s="1"/>
      <c r="AE842" s="1"/>
      <c r="AF842" s="1"/>
      <c r="AG842" s="1"/>
      <c r="AH842" s="1"/>
      <c r="AI842" s="1"/>
      <c r="AJ842" s="1"/>
      <c r="AK842" s="1"/>
      <c r="AL842" s="1"/>
      <c r="AM842" s="1"/>
    </row>
    <row r="843" spans="1:39" ht="14.25" customHeight="1" x14ac:dyDescent="0.55000000000000004">
      <c r="A843" s="12">
        <v>842</v>
      </c>
      <c r="B843" s="1" t="s">
        <v>19</v>
      </c>
      <c r="C843" s="1" t="s">
        <v>921</v>
      </c>
      <c r="D843" s="1" t="s">
        <v>174</v>
      </c>
      <c r="E843" s="1" t="s">
        <v>22</v>
      </c>
      <c r="F843" s="12" t="s">
        <v>971</v>
      </c>
      <c r="G843" s="2">
        <v>42608</v>
      </c>
      <c r="H843" s="12">
        <v>2016</v>
      </c>
      <c r="I843" s="12">
        <v>8</v>
      </c>
      <c r="J843" s="12" t="str">
        <f t="shared" si="0"/>
        <v>2 - Summer</v>
      </c>
      <c r="K843" s="1"/>
      <c r="L843" s="1"/>
      <c r="M843" s="1"/>
      <c r="N843" s="12" t="s">
        <v>2985</v>
      </c>
      <c r="O843" s="1" t="s">
        <v>179</v>
      </c>
      <c r="P843" s="1"/>
      <c r="Q843" s="1"/>
      <c r="R843" s="1"/>
      <c r="S843" s="1"/>
      <c r="T843" s="1"/>
      <c r="U843" s="1"/>
      <c r="V843" s="1"/>
      <c r="W843" s="1"/>
      <c r="X843" s="1"/>
      <c r="Y843" s="13">
        <v>28.842749000000001</v>
      </c>
      <c r="Z843" s="13">
        <v>-82.753786000999995</v>
      </c>
      <c r="AA843" s="1"/>
      <c r="AB843" s="1"/>
      <c r="AC843" s="1"/>
      <c r="AD843" s="1"/>
      <c r="AE843" s="1"/>
      <c r="AF843" s="1"/>
      <c r="AG843" s="1"/>
      <c r="AH843" s="1"/>
      <c r="AI843" s="1"/>
      <c r="AJ843" s="1"/>
      <c r="AK843" s="1"/>
      <c r="AL843" s="1"/>
      <c r="AM843" s="1"/>
    </row>
    <row r="844" spans="1:39" ht="14.25" customHeight="1" x14ac:dyDescent="0.55000000000000004">
      <c r="A844" s="12">
        <v>843</v>
      </c>
      <c r="B844" s="1" t="s">
        <v>19</v>
      </c>
      <c r="C844" s="1" t="s">
        <v>921</v>
      </c>
      <c r="D844" s="1" t="s">
        <v>174</v>
      </c>
      <c r="E844" s="1" t="s">
        <v>22</v>
      </c>
      <c r="F844" s="12" t="s">
        <v>971</v>
      </c>
      <c r="G844" s="2">
        <v>42608</v>
      </c>
      <c r="H844" s="12">
        <v>2016</v>
      </c>
      <c r="I844" s="12">
        <v>8</v>
      </c>
      <c r="J844" s="12" t="str">
        <f t="shared" si="0"/>
        <v>2 - Summer</v>
      </c>
      <c r="K844" s="1"/>
      <c r="L844" s="1"/>
      <c r="M844" s="1"/>
      <c r="N844" s="12" t="s">
        <v>2986</v>
      </c>
      <c r="O844" s="1" t="s">
        <v>179</v>
      </c>
      <c r="P844" s="1"/>
      <c r="Q844" s="1"/>
      <c r="R844" s="1"/>
      <c r="S844" s="1"/>
      <c r="T844" s="1"/>
      <c r="U844" s="1"/>
      <c r="V844" s="1"/>
      <c r="W844" s="1"/>
      <c r="X844" s="1"/>
      <c r="Y844" s="13">
        <v>28.843124</v>
      </c>
      <c r="Z844" s="13">
        <v>-82.753032000000005</v>
      </c>
      <c r="AA844" s="1"/>
      <c r="AB844" s="1"/>
      <c r="AC844" s="1"/>
      <c r="AD844" s="1"/>
      <c r="AE844" s="1"/>
      <c r="AF844" s="1"/>
      <c r="AG844" s="1"/>
      <c r="AH844" s="1"/>
      <c r="AI844" s="1"/>
      <c r="AJ844" s="1"/>
      <c r="AK844" s="1"/>
      <c r="AL844" s="1"/>
      <c r="AM844" s="1"/>
    </row>
    <row r="845" spans="1:39" ht="14.25" customHeight="1" x14ac:dyDescent="0.55000000000000004">
      <c r="A845" s="12">
        <v>844</v>
      </c>
      <c r="B845" s="1" t="s">
        <v>19</v>
      </c>
      <c r="C845" s="1" t="s">
        <v>921</v>
      </c>
      <c r="D845" s="1" t="s">
        <v>174</v>
      </c>
      <c r="E845" s="1" t="s">
        <v>22</v>
      </c>
      <c r="F845" s="12" t="s">
        <v>971</v>
      </c>
      <c r="G845" s="2">
        <v>42608</v>
      </c>
      <c r="H845" s="12">
        <v>2016</v>
      </c>
      <c r="I845" s="12">
        <v>8</v>
      </c>
      <c r="J845" s="12" t="str">
        <f t="shared" si="0"/>
        <v>2 - Summer</v>
      </c>
      <c r="K845" s="1"/>
      <c r="L845" s="1"/>
      <c r="M845" s="1"/>
      <c r="N845" s="12" t="s">
        <v>2987</v>
      </c>
      <c r="O845" s="1" t="s">
        <v>162</v>
      </c>
      <c r="P845" s="1"/>
      <c r="Q845" s="1"/>
      <c r="R845" s="1"/>
      <c r="S845" s="1"/>
      <c r="T845" s="1"/>
      <c r="U845" s="1"/>
      <c r="V845" s="1"/>
      <c r="W845" s="1"/>
      <c r="X845" s="1"/>
      <c r="Y845" s="13">
        <v>28.8435500000001</v>
      </c>
      <c r="Z845" s="13">
        <v>-82.753364000000005</v>
      </c>
      <c r="AA845" s="1"/>
      <c r="AB845" s="1"/>
      <c r="AC845" s="1"/>
      <c r="AD845" s="1"/>
      <c r="AE845" s="1"/>
      <c r="AF845" s="1"/>
      <c r="AG845" s="1"/>
      <c r="AH845" s="1"/>
      <c r="AI845" s="1"/>
      <c r="AJ845" s="1"/>
      <c r="AK845" s="1"/>
      <c r="AL845" s="1"/>
      <c r="AM845" s="1"/>
    </row>
    <row r="846" spans="1:39" ht="14.25" customHeight="1" x14ac:dyDescent="0.55000000000000004">
      <c r="A846" s="12">
        <v>845</v>
      </c>
      <c r="B846" s="1" t="s">
        <v>19</v>
      </c>
      <c r="C846" s="1" t="s">
        <v>921</v>
      </c>
      <c r="D846" s="1" t="s">
        <v>174</v>
      </c>
      <c r="E846" s="1" t="s">
        <v>22</v>
      </c>
      <c r="F846" s="12" t="s">
        <v>971</v>
      </c>
      <c r="G846" s="2">
        <v>42608</v>
      </c>
      <c r="H846" s="12">
        <v>2016</v>
      </c>
      <c r="I846" s="12">
        <v>8</v>
      </c>
      <c r="J846" s="12" t="str">
        <f t="shared" si="0"/>
        <v>2 - Summer</v>
      </c>
      <c r="K846" s="1"/>
      <c r="L846" s="1"/>
      <c r="M846" s="1"/>
      <c r="N846" s="12" t="s">
        <v>2950</v>
      </c>
      <c r="O846" s="1" t="s">
        <v>179</v>
      </c>
      <c r="P846" s="1"/>
      <c r="Q846" s="1"/>
      <c r="R846" s="1"/>
      <c r="S846" s="1"/>
      <c r="T846" s="1"/>
      <c r="U846" s="1"/>
      <c r="V846" s="1"/>
      <c r="W846" s="1"/>
      <c r="X846" s="1"/>
      <c r="Y846" s="13">
        <v>28.843986999999998</v>
      </c>
      <c r="Z846" s="13">
        <v>-82.753591999999998</v>
      </c>
      <c r="AA846" s="1"/>
      <c r="AB846" s="1"/>
      <c r="AC846" s="1"/>
      <c r="AD846" s="1"/>
      <c r="AE846" s="1"/>
      <c r="AF846" s="1"/>
      <c r="AG846" s="1"/>
      <c r="AH846" s="1"/>
      <c r="AI846" s="1"/>
      <c r="AJ846" s="1"/>
      <c r="AK846" s="1"/>
      <c r="AL846" s="1"/>
      <c r="AM846" s="1"/>
    </row>
    <row r="847" spans="1:39" ht="14.25" customHeight="1" x14ac:dyDescent="0.55000000000000004">
      <c r="A847" s="12">
        <v>846</v>
      </c>
      <c r="B847" s="1" t="s">
        <v>19</v>
      </c>
      <c r="C847" s="1" t="s">
        <v>921</v>
      </c>
      <c r="D847" s="1" t="s">
        <v>174</v>
      </c>
      <c r="E847" s="1" t="s">
        <v>22</v>
      </c>
      <c r="F847" s="12" t="s">
        <v>971</v>
      </c>
      <c r="G847" s="2">
        <v>42608</v>
      </c>
      <c r="H847" s="12">
        <v>2016</v>
      </c>
      <c r="I847" s="12">
        <v>8</v>
      </c>
      <c r="J847" s="12" t="str">
        <f t="shared" si="0"/>
        <v>2 - Summer</v>
      </c>
      <c r="K847" s="1"/>
      <c r="L847" s="1"/>
      <c r="M847" s="1"/>
      <c r="N847" s="12" t="s">
        <v>2988</v>
      </c>
      <c r="O847" s="1" t="s">
        <v>179</v>
      </c>
      <c r="P847" s="1"/>
      <c r="Q847" s="1"/>
      <c r="R847" s="1"/>
      <c r="S847" s="1"/>
      <c r="T847" s="1"/>
      <c r="U847" s="1"/>
      <c r="V847" s="1"/>
      <c r="W847" s="1"/>
      <c r="X847" s="1"/>
      <c r="Y847" s="13">
        <v>28.843925000000102</v>
      </c>
      <c r="Z847" s="13">
        <v>-82.754959998999894</v>
      </c>
      <c r="AA847" s="1"/>
      <c r="AB847" s="1"/>
      <c r="AC847" s="1"/>
      <c r="AD847" s="1"/>
      <c r="AE847" s="1"/>
      <c r="AF847" s="1"/>
      <c r="AG847" s="1"/>
      <c r="AH847" s="1"/>
      <c r="AI847" s="1"/>
      <c r="AJ847" s="1"/>
      <c r="AK847" s="1"/>
      <c r="AL847" s="1"/>
      <c r="AM847" s="1"/>
    </row>
    <row r="848" spans="1:39" ht="14.25" customHeight="1" x14ac:dyDescent="0.55000000000000004">
      <c r="A848" s="12">
        <v>847</v>
      </c>
      <c r="B848" s="1" t="s">
        <v>19</v>
      </c>
      <c r="C848" s="1" t="s">
        <v>921</v>
      </c>
      <c r="D848" s="1" t="s">
        <v>174</v>
      </c>
      <c r="E848" s="1" t="s">
        <v>22</v>
      </c>
      <c r="F848" s="12" t="s">
        <v>971</v>
      </c>
      <c r="G848" s="2">
        <v>42608</v>
      </c>
      <c r="H848" s="12">
        <v>2016</v>
      </c>
      <c r="I848" s="12">
        <v>8</v>
      </c>
      <c r="J848" s="12" t="str">
        <f t="shared" si="0"/>
        <v>2 - Summer</v>
      </c>
      <c r="K848" s="1"/>
      <c r="L848" s="1"/>
      <c r="M848" s="1"/>
      <c r="N848" s="12" t="s">
        <v>2989</v>
      </c>
      <c r="O848" s="1" t="s">
        <v>179</v>
      </c>
      <c r="P848" s="1"/>
      <c r="Q848" s="1"/>
      <c r="R848" s="1"/>
      <c r="S848" s="1"/>
      <c r="T848" s="1"/>
      <c r="U848" s="1"/>
      <c r="V848" s="1"/>
      <c r="W848" s="1"/>
      <c r="X848" s="1"/>
      <c r="Y848" s="13">
        <v>28.843314999</v>
      </c>
      <c r="Z848" s="13">
        <v>-82.756165999000004</v>
      </c>
      <c r="AA848" s="1"/>
      <c r="AB848" s="1"/>
      <c r="AC848" s="1"/>
      <c r="AD848" s="1"/>
      <c r="AE848" s="1"/>
      <c r="AF848" s="1"/>
      <c r="AG848" s="1"/>
      <c r="AH848" s="1"/>
      <c r="AI848" s="1"/>
      <c r="AJ848" s="1"/>
      <c r="AK848" s="1"/>
      <c r="AL848" s="1"/>
      <c r="AM848" s="1"/>
    </row>
    <row r="849" spans="1:39" ht="14.25" customHeight="1" x14ac:dyDescent="0.55000000000000004">
      <c r="A849" s="12">
        <v>848</v>
      </c>
      <c r="B849" s="1" t="s">
        <v>19</v>
      </c>
      <c r="C849" s="1" t="s">
        <v>921</v>
      </c>
      <c r="D849" s="1" t="s">
        <v>174</v>
      </c>
      <c r="E849" s="1" t="s">
        <v>22</v>
      </c>
      <c r="F849" s="12" t="s">
        <v>971</v>
      </c>
      <c r="G849" s="2">
        <v>42608</v>
      </c>
      <c r="H849" s="12">
        <v>2016</v>
      </c>
      <c r="I849" s="12">
        <v>8</v>
      </c>
      <c r="J849" s="12" t="str">
        <f t="shared" si="0"/>
        <v>2 - Summer</v>
      </c>
      <c r="K849" s="1"/>
      <c r="L849" s="1"/>
      <c r="M849" s="1"/>
      <c r="N849" s="12" t="s">
        <v>2958</v>
      </c>
      <c r="O849" s="1" t="s">
        <v>162</v>
      </c>
      <c r="P849" s="1"/>
      <c r="Q849" s="1"/>
      <c r="R849" s="1"/>
      <c r="S849" s="1"/>
      <c r="T849" s="1"/>
      <c r="U849" s="1"/>
      <c r="V849" s="1"/>
      <c r="W849" s="1"/>
      <c r="X849" s="1"/>
      <c r="Y849" s="13">
        <v>28.8439060000001</v>
      </c>
      <c r="Z849" s="13">
        <v>-82.756653998999994</v>
      </c>
      <c r="AA849" s="1"/>
      <c r="AB849" s="1"/>
      <c r="AC849" s="1"/>
      <c r="AD849" s="1"/>
      <c r="AE849" s="1"/>
      <c r="AF849" s="1"/>
      <c r="AG849" s="1"/>
      <c r="AH849" s="1"/>
      <c r="AI849" s="1"/>
      <c r="AJ849" s="1"/>
      <c r="AK849" s="1"/>
      <c r="AL849" s="1"/>
      <c r="AM849" s="1"/>
    </row>
    <row r="850" spans="1:39" ht="14.25" customHeight="1" x14ac:dyDescent="0.55000000000000004">
      <c r="A850" s="12">
        <v>849</v>
      </c>
      <c r="B850" s="1" t="s">
        <v>19</v>
      </c>
      <c r="C850" s="1" t="s">
        <v>921</v>
      </c>
      <c r="D850" s="1" t="s">
        <v>174</v>
      </c>
      <c r="E850" s="1" t="s">
        <v>22</v>
      </c>
      <c r="F850" s="12" t="s">
        <v>971</v>
      </c>
      <c r="G850" s="2">
        <v>42609</v>
      </c>
      <c r="H850" s="12">
        <v>2016</v>
      </c>
      <c r="I850" s="12">
        <v>8</v>
      </c>
      <c r="J850" s="12" t="str">
        <f t="shared" si="0"/>
        <v>2 - Summer</v>
      </c>
      <c r="K850" s="1"/>
      <c r="L850" s="1"/>
      <c r="M850" s="1"/>
      <c r="N850" s="12" t="s">
        <v>2990</v>
      </c>
      <c r="O850" s="1" t="s">
        <v>162</v>
      </c>
      <c r="P850" s="1"/>
      <c r="Q850" s="1"/>
      <c r="R850" s="1"/>
      <c r="S850" s="1"/>
      <c r="T850" s="1"/>
      <c r="U850" s="1"/>
      <c r="V850" s="1"/>
      <c r="W850" s="1"/>
      <c r="X850" s="1"/>
      <c r="Y850" s="13">
        <v>28.920518000000101</v>
      </c>
      <c r="Z850" s="13">
        <v>-82.732036000999997</v>
      </c>
      <c r="AA850" s="1"/>
      <c r="AB850" s="1"/>
      <c r="AC850" s="1"/>
      <c r="AD850" s="1"/>
      <c r="AE850" s="1"/>
      <c r="AF850" s="1"/>
      <c r="AG850" s="1"/>
      <c r="AH850" s="1"/>
      <c r="AI850" s="1"/>
      <c r="AJ850" s="1"/>
      <c r="AK850" s="1"/>
      <c r="AL850" s="1"/>
      <c r="AM850" s="1"/>
    </row>
    <row r="851" spans="1:39" ht="14.25" customHeight="1" x14ac:dyDescent="0.55000000000000004">
      <c r="A851" s="12">
        <v>850</v>
      </c>
      <c r="B851" s="1" t="s">
        <v>19</v>
      </c>
      <c r="C851" s="1" t="s">
        <v>921</v>
      </c>
      <c r="D851" s="1" t="s">
        <v>174</v>
      </c>
      <c r="E851" s="1" t="s">
        <v>22</v>
      </c>
      <c r="F851" s="12" t="s">
        <v>971</v>
      </c>
      <c r="G851" s="2">
        <v>42609</v>
      </c>
      <c r="H851" s="12">
        <v>2016</v>
      </c>
      <c r="I851" s="12">
        <v>8</v>
      </c>
      <c r="J851" s="12" t="str">
        <f t="shared" si="0"/>
        <v>2 - Summer</v>
      </c>
      <c r="K851" s="1"/>
      <c r="L851" s="1"/>
      <c r="M851" s="1"/>
      <c r="N851" s="12" t="s">
        <v>2730</v>
      </c>
      <c r="O851" s="1" t="s">
        <v>156</v>
      </c>
      <c r="P851" s="1"/>
      <c r="Q851" s="1"/>
      <c r="R851" s="1"/>
      <c r="S851" s="1"/>
      <c r="T851" s="1"/>
      <c r="U851" s="1"/>
      <c r="V851" s="1"/>
      <c r="W851" s="1"/>
      <c r="X851" s="1"/>
      <c r="Y851" s="13">
        <v>28.886370000000099</v>
      </c>
      <c r="Z851" s="13">
        <v>-82.761106999999996</v>
      </c>
      <c r="AA851" s="1"/>
      <c r="AB851" s="1"/>
      <c r="AC851" s="1"/>
      <c r="AD851" s="1"/>
      <c r="AE851" s="1"/>
      <c r="AF851" s="1"/>
      <c r="AG851" s="1"/>
      <c r="AH851" s="1"/>
      <c r="AI851" s="1"/>
      <c r="AJ851" s="1"/>
      <c r="AK851" s="1"/>
      <c r="AL851" s="1"/>
      <c r="AM851" s="1"/>
    </row>
    <row r="852" spans="1:39" ht="14.25" customHeight="1" x14ac:dyDescent="0.55000000000000004">
      <c r="A852" s="12">
        <v>851</v>
      </c>
      <c r="B852" s="1" t="s">
        <v>19</v>
      </c>
      <c r="C852" s="1" t="s">
        <v>921</v>
      </c>
      <c r="D852" s="1" t="s">
        <v>174</v>
      </c>
      <c r="E852" s="1" t="s">
        <v>22</v>
      </c>
      <c r="F852" s="12" t="s">
        <v>971</v>
      </c>
      <c r="G852" s="2">
        <v>42609</v>
      </c>
      <c r="H852" s="12">
        <v>2016</v>
      </c>
      <c r="I852" s="12">
        <v>8</v>
      </c>
      <c r="J852" s="12" t="str">
        <f t="shared" si="0"/>
        <v>2 - Summer</v>
      </c>
      <c r="K852" s="1"/>
      <c r="L852" s="1"/>
      <c r="M852" s="1"/>
      <c r="N852" s="12" t="s">
        <v>2811</v>
      </c>
      <c r="O852" s="1" t="s">
        <v>156</v>
      </c>
      <c r="P852" s="1"/>
      <c r="Q852" s="1"/>
      <c r="R852" s="1"/>
      <c r="S852" s="1"/>
      <c r="T852" s="1"/>
      <c r="U852" s="1"/>
      <c r="V852" s="1"/>
      <c r="W852" s="1"/>
      <c r="X852" s="1"/>
      <c r="Y852" s="13">
        <v>28.883313999999999</v>
      </c>
      <c r="Z852" s="13">
        <v>-82.771883999999901</v>
      </c>
      <c r="AA852" s="1"/>
      <c r="AB852" s="1"/>
      <c r="AC852" s="1"/>
      <c r="AD852" s="1"/>
      <c r="AE852" s="1"/>
      <c r="AF852" s="1"/>
      <c r="AG852" s="1"/>
      <c r="AH852" s="1"/>
      <c r="AI852" s="1"/>
      <c r="AJ852" s="1"/>
      <c r="AK852" s="1"/>
      <c r="AL852" s="1"/>
      <c r="AM852" s="1"/>
    </row>
    <row r="853" spans="1:39" ht="14.25" customHeight="1" x14ac:dyDescent="0.55000000000000004">
      <c r="A853" s="12">
        <v>852</v>
      </c>
      <c r="B853" s="1" t="s">
        <v>19</v>
      </c>
      <c r="C853" s="1" t="s">
        <v>921</v>
      </c>
      <c r="D853" s="1" t="s">
        <v>174</v>
      </c>
      <c r="E853" s="1" t="s">
        <v>22</v>
      </c>
      <c r="F853" s="12" t="s">
        <v>971</v>
      </c>
      <c r="G853" s="2">
        <v>42609</v>
      </c>
      <c r="H853" s="12">
        <v>2016</v>
      </c>
      <c r="I853" s="12">
        <v>8</v>
      </c>
      <c r="J853" s="12" t="str">
        <f t="shared" si="0"/>
        <v>2 - Summer</v>
      </c>
      <c r="K853" s="1"/>
      <c r="L853" s="1"/>
      <c r="M853" s="1"/>
      <c r="N853" s="12" t="s">
        <v>2679</v>
      </c>
      <c r="O853" s="1" t="s">
        <v>156</v>
      </c>
      <c r="P853" s="1"/>
      <c r="Q853" s="1"/>
      <c r="R853" s="1"/>
      <c r="S853" s="1"/>
      <c r="T853" s="1"/>
      <c r="U853" s="1"/>
      <c r="V853" s="1"/>
      <c r="W853" s="1"/>
      <c r="X853" s="1"/>
      <c r="Y853" s="13">
        <v>28.760934000000098</v>
      </c>
      <c r="Z853" s="13">
        <v>-82.787059999999897</v>
      </c>
      <c r="AA853" s="1"/>
      <c r="AB853" s="1"/>
      <c r="AC853" s="1"/>
      <c r="AD853" s="1"/>
      <c r="AE853" s="1"/>
      <c r="AF853" s="1"/>
      <c r="AG853" s="1"/>
      <c r="AH853" s="1"/>
      <c r="AI853" s="1"/>
      <c r="AJ853" s="1"/>
      <c r="AK853" s="1"/>
      <c r="AL853" s="1"/>
      <c r="AM853" s="1"/>
    </row>
    <row r="854" spans="1:39" ht="14.25" customHeight="1" x14ac:dyDescent="0.55000000000000004">
      <c r="A854" s="12">
        <v>853</v>
      </c>
      <c r="B854" s="1" t="s">
        <v>19</v>
      </c>
      <c r="C854" s="1" t="s">
        <v>921</v>
      </c>
      <c r="D854" s="1" t="s">
        <v>174</v>
      </c>
      <c r="E854" s="1" t="s">
        <v>22</v>
      </c>
      <c r="F854" s="12" t="s">
        <v>971</v>
      </c>
      <c r="G854" s="2">
        <v>42609</v>
      </c>
      <c r="H854" s="12">
        <v>2016</v>
      </c>
      <c r="I854" s="12">
        <v>8</v>
      </c>
      <c r="J854" s="12" t="str">
        <f t="shared" si="0"/>
        <v>2 - Summer</v>
      </c>
      <c r="K854" s="1"/>
      <c r="L854" s="1"/>
      <c r="M854" s="1"/>
      <c r="N854" s="12" t="s">
        <v>2988</v>
      </c>
      <c r="O854" s="1" t="s">
        <v>179</v>
      </c>
      <c r="P854" s="1"/>
      <c r="Q854" s="1"/>
      <c r="R854" s="1"/>
      <c r="S854" s="1"/>
      <c r="T854" s="1"/>
      <c r="U854" s="1"/>
      <c r="V854" s="1"/>
      <c r="W854" s="1"/>
      <c r="X854" s="1"/>
      <c r="Y854" s="13">
        <v>28.839765000000099</v>
      </c>
      <c r="Z854" s="13">
        <v>-82.748587000000001</v>
      </c>
      <c r="AA854" s="1"/>
      <c r="AB854" s="1"/>
      <c r="AC854" s="1"/>
      <c r="AD854" s="1"/>
      <c r="AE854" s="1"/>
      <c r="AF854" s="1"/>
      <c r="AG854" s="1"/>
      <c r="AH854" s="1"/>
      <c r="AI854" s="1"/>
      <c r="AJ854" s="1"/>
      <c r="AK854" s="1"/>
      <c r="AL854" s="1"/>
      <c r="AM854" s="1"/>
    </row>
    <row r="855" spans="1:39" ht="14.25" customHeight="1" x14ac:dyDescent="0.55000000000000004">
      <c r="A855" s="12">
        <v>854</v>
      </c>
      <c r="B855" s="1" t="s">
        <v>19</v>
      </c>
      <c r="C855" s="1" t="s">
        <v>921</v>
      </c>
      <c r="D855" s="1" t="s">
        <v>174</v>
      </c>
      <c r="E855" s="1" t="s">
        <v>22</v>
      </c>
      <c r="F855" s="12" t="s">
        <v>971</v>
      </c>
      <c r="G855" s="2">
        <v>42609</v>
      </c>
      <c r="H855" s="12">
        <v>2016</v>
      </c>
      <c r="I855" s="12">
        <v>8</v>
      </c>
      <c r="J855" s="12" t="str">
        <f t="shared" si="0"/>
        <v>2 - Summer</v>
      </c>
      <c r="K855" s="1"/>
      <c r="L855" s="1"/>
      <c r="M855" s="1"/>
      <c r="N855" s="12" t="s">
        <v>2988</v>
      </c>
      <c r="O855" s="1" t="s">
        <v>179</v>
      </c>
      <c r="P855" s="1"/>
      <c r="Q855" s="1"/>
      <c r="R855" s="1"/>
      <c r="S855" s="1"/>
      <c r="T855" s="1"/>
      <c r="U855" s="1"/>
      <c r="V855" s="1"/>
      <c r="W855" s="1"/>
      <c r="X855" s="1"/>
      <c r="Y855" s="13">
        <v>28.839596</v>
      </c>
      <c r="Z855" s="13">
        <v>-82.748795999999999</v>
      </c>
      <c r="AA855" s="1"/>
      <c r="AB855" s="1"/>
      <c r="AC855" s="1"/>
      <c r="AD855" s="1"/>
      <c r="AE855" s="1"/>
      <c r="AF855" s="1"/>
      <c r="AG855" s="1"/>
      <c r="AH855" s="1"/>
      <c r="AI855" s="1"/>
      <c r="AJ855" s="1"/>
      <c r="AK855" s="1"/>
      <c r="AL855" s="1"/>
      <c r="AM855" s="1"/>
    </row>
    <row r="856" spans="1:39" ht="14.25" customHeight="1" x14ac:dyDescent="0.55000000000000004">
      <c r="A856" s="12">
        <v>855</v>
      </c>
      <c r="B856" s="1" t="s">
        <v>19</v>
      </c>
      <c r="C856" s="1" t="s">
        <v>921</v>
      </c>
      <c r="D856" s="1" t="s">
        <v>174</v>
      </c>
      <c r="E856" s="1" t="s">
        <v>22</v>
      </c>
      <c r="F856" s="12" t="s">
        <v>971</v>
      </c>
      <c r="G856" s="2">
        <v>42609</v>
      </c>
      <c r="H856" s="12">
        <v>2016</v>
      </c>
      <c r="I856" s="12">
        <v>8</v>
      </c>
      <c r="J856" s="12" t="str">
        <f t="shared" si="0"/>
        <v>2 - Summer</v>
      </c>
      <c r="K856" s="1"/>
      <c r="L856" s="1"/>
      <c r="M856" s="1"/>
      <c r="N856" s="12" t="s">
        <v>2991</v>
      </c>
      <c r="O856" s="1" t="s">
        <v>179</v>
      </c>
      <c r="P856" s="1"/>
      <c r="Q856" s="1"/>
      <c r="R856" s="1"/>
      <c r="S856" s="1"/>
      <c r="T856" s="1"/>
      <c r="U856" s="1"/>
      <c r="V856" s="1"/>
      <c r="W856" s="1"/>
      <c r="X856" s="1"/>
      <c r="Y856" s="13">
        <v>28.840692000000001</v>
      </c>
      <c r="Z856" s="13">
        <v>-82.747642999999997</v>
      </c>
      <c r="AA856" s="1"/>
      <c r="AB856" s="1"/>
      <c r="AC856" s="1"/>
      <c r="AD856" s="1"/>
      <c r="AE856" s="1"/>
      <c r="AF856" s="1"/>
      <c r="AG856" s="1"/>
      <c r="AH856" s="1"/>
      <c r="AI856" s="1"/>
      <c r="AJ856" s="1"/>
      <c r="AK856" s="1"/>
      <c r="AL856" s="1"/>
      <c r="AM856" s="1"/>
    </row>
    <row r="857" spans="1:39" ht="14.25" customHeight="1" x14ac:dyDescent="0.55000000000000004">
      <c r="A857" s="12">
        <v>856</v>
      </c>
      <c r="B857" s="1" t="s">
        <v>19</v>
      </c>
      <c r="C857" s="1" t="s">
        <v>921</v>
      </c>
      <c r="D857" s="1" t="s">
        <v>174</v>
      </c>
      <c r="E857" s="1" t="s">
        <v>22</v>
      </c>
      <c r="F857" s="12" t="s">
        <v>971</v>
      </c>
      <c r="G857" s="2">
        <v>42609</v>
      </c>
      <c r="H857" s="12">
        <v>2016</v>
      </c>
      <c r="I857" s="12">
        <v>8</v>
      </c>
      <c r="J857" s="12" t="str">
        <f t="shared" si="0"/>
        <v>2 - Summer</v>
      </c>
      <c r="K857" s="1"/>
      <c r="L857" s="1"/>
      <c r="M857" s="1"/>
      <c r="N857" s="12" t="s">
        <v>2992</v>
      </c>
      <c r="O857" s="1" t="s">
        <v>179</v>
      </c>
      <c r="P857" s="1"/>
      <c r="Q857" s="1"/>
      <c r="R857" s="1"/>
      <c r="S857" s="1"/>
      <c r="T857" s="1"/>
      <c r="U857" s="1"/>
      <c r="V857" s="1"/>
      <c r="W857" s="1"/>
      <c r="X857" s="1"/>
      <c r="Y857" s="13">
        <v>28.8405050000001</v>
      </c>
      <c r="Z857" s="13">
        <v>-82.747743</v>
      </c>
      <c r="AA857" s="1"/>
      <c r="AB857" s="1"/>
      <c r="AC857" s="1"/>
      <c r="AD857" s="1"/>
      <c r="AE857" s="1"/>
      <c r="AF857" s="1"/>
      <c r="AG857" s="1"/>
      <c r="AH857" s="1"/>
      <c r="AI857" s="1"/>
      <c r="AJ857" s="1"/>
      <c r="AK857" s="1"/>
      <c r="AL857" s="1"/>
      <c r="AM857" s="1"/>
    </row>
    <row r="858" spans="1:39" ht="14.25" customHeight="1" x14ac:dyDescent="0.55000000000000004">
      <c r="A858" s="12">
        <v>857</v>
      </c>
      <c r="B858" s="1" t="s">
        <v>19</v>
      </c>
      <c r="C858" s="1" t="s">
        <v>921</v>
      </c>
      <c r="D858" s="1" t="s">
        <v>174</v>
      </c>
      <c r="E858" s="1" t="s">
        <v>22</v>
      </c>
      <c r="F858" s="12" t="s">
        <v>971</v>
      </c>
      <c r="G858" s="2">
        <v>42609</v>
      </c>
      <c r="H858" s="12">
        <v>2016</v>
      </c>
      <c r="I858" s="12">
        <v>8</v>
      </c>
      <c r="J858" s="12" t="str">
        <f t="shared" si="0"/>
        <v>2 - Summer</v>
      </c>
      <c r="K858" s="1"/>
      <c r="L858" s="1"/>
      <c r="M858" s="1"/>
      <c r="N858" s="12" t="s">
        <v>2959</v>
      </c>
      <c r="O858" s="1" t="s">
        <v>179</v>
      </c>
      <c r="P858" s="1"/>
      <c r="Q858" s="1"/>
      <c r="R858" s="1"/>
      <c r="S858" s="1"/>
      <c r="T858" s="1"/>
      <c r="U858" s="1"/>
      <c r="V858" s="1"/>
      <c r="W858" s="1"/>
      <c r="X858" s="1"/>
      <c r="Y858" s="13">
        <v>28.840980000000101</v>
      </c>
      <c r="Z858" s="13">
        <v>-82.748804999999905</v>
      </c>
      <c r="AA858" s="1"/>
      <c r="AB858" s="1"/>
      <c r="AC858" s="1"/>
      <c r="AD858" s="1"/>
      <c r="AE858" s="1"/>
      <c r="AF858" s="1"/>
      <c r="AG858" s="1"/>
      <c r="AH858" s="1"/>
      <c r="AI858" s="1"/>
      <c r="AJ858" s="1"/>
      <c r="AK858" s="1"/>
      <c r="AL858" s="1"/>
      <c r="AM858" s="1"/>
    </row>
    <row r="859" spans="1:39" ht="14.25" customHeight="1" x14ac:dyDescent="0.55000000000000004">
      <c r="A859" s="12">
        <v>858</v>
      </c>
      <c r="B859" s="1" t="s">
        <v>19</v>
      </c>
      <c r="C859" s="1" t="s">
        <v>921</v>
      </c>
      <c r="D859" s="1" t="s">
        <v>174</v>
      </c>
      <c r="E859" s="1" t="s">
        <v>22</v>
      </c>
      <c r="F859" s="12" t="s">
        <v>971</v>
      </c>
      <c r="G859" s="2">
        <v>42609</v>
      </c>
      <c r="H859" s="12">
        <v>2016</v>
      </c>
      <c r="I859" s="12">
        <v>8</v>
      </c>
      <c r="J859" s="12" t="str">
        <f t="shared" si="0"/>
        <v>2 - Summer</v>
      </c>
      <c r="K859" s="1"/>
      <c r="L859" s="1"/>
      <c r="M859" s="1"/>
      <c r="N859" s="12" t="s">
        <v>2993</v>
      </c>
      <c r="O859" s="1" t="s">
        <v>179</v>
      </c>
      <c r="P859" s="1"/>
      <c r="Q859" s="1"/>
      <c r="R859" s="1"/>
      <c r="S859" s="1"/>
      <c r="T859" s="1"/>
      <c r="U859" s="1"/>
      <c r="V859" s="1"/>
      <c r="W859" s="1"/>
      <c r="X859" s="1"/>
      <c r="Y859" s="13">
        <v>28.841685999999999</v>
      </c>
      <c r="Z859" s="13">
        <v>-82.749028999999993</v>
      </c>
      <c r="AA859" s="1"/>
      <c r="AB859" s="1"/>
      <c r="AC859" s="1"/>
      <c r="AD859" s="1"/>
      <c r="AE859" s="1"/>
      <c r="AF859" s="1"/>
      <c r="AG859" s="1"/>
      <c r="AH859" s="1"/>
      <c r="AI859" s="1"/>
      <c r="AJ859" s="1"/>
      <c r="AK859" s="1"/>
      <c r="AL859" s="1"/>
      <c r="AM859" s="1"/>
    </row>
    <row r="860" spans="1:39" ht="14.25" customHeight="1" x14ac:dyDescent="0.55000000000000004">
      <c r="A860" s="12">
        <v>859</v>
      </c>
      <c r="B860" s="1" t="s">
        <v>19</v>
      </c>
      <c r="C860" s="1" t="s">
        <v>921</v>
      </c>
      <c r="D860" s="1" t="s">
        <v>174</v>
      </c>
      <c r="E860" s="1" t="s">
        <v>22</v>
      </c>
      <c r="F860" s="12" t="s">
        <v>971</v>
      </c>
      <c r="G860" s="2">
        <v>42609</v>
      </c>
      <c r="H860" s="12">
        <v>2016</v>
      </c>
      <c r="I860" s="12">
        <v>8</v>
      </c>
      <c r="J860" s="12" t="str">
        <f t="shared" si="0"/>
        <v>2 - Summer</v>
      </c>
      <c r="K860" s="1"/>
      <c r="L860" s="1"/>
      <c r="M860" s="1"/>
      <c r="N860" s="12" t="s">
        <v>2961</v>
      </c>
      <c r="O860" s="1" t="s">
        <v>179</v>
      </c>
      <c r="P860" s="1"/>
      <c r="Q860" s="1"/>
      <c r="R860" s="1"/>
      <c r="S860" s="1"/>
      <c r="T860" s="1"/>
      <c r="U860" s="1"/>
      <c r="V860" s="1"/>
      <c r="W860" s="1"/>
      <c r="X860" s="1"/>
      <c r="Y860" s="13">
        <v>28.8416560000001</v>
      </c>
      <c r="Z860" s="13">
        <v>-82.749710000999997</v>
      </c>
      <c r="AA860" s="1"/>
      <c r="AB860" s="1"/>
      <c r="AC860" s="1"/>
      <c r="AD860" s="1"/>
      <c r="AE860" s="1"/>
      <c r="AF860" s="1"/>
      <c r="AG860" s="1"/>
      <c r="AH860" s="1"/>
      <c r="AI860" s="1"/>
      <c r="AJ860" s="1"/>
      <c r="AK860" s="1"/>
      <c r="AL860" s="1"/>
      <c r="AM860" s="1"/>
    </row>
    <row r="861" spans="1:39" ht="14.25" customHeight="1" x14ac:dyDescent="0.55000000000000004">
      <c r="A861" s="12">
        <v>860</v>
      </c>
      <c r="B861" s="1" t="s">
        <v>19</v>
      </c>
      <c r="C861" s="1" t="s">
        <v>921</v>
      </c>
      <c r="D861" s="1" t="s">
        <v>174</v>
      </c>
      <c r="E861" s="1" t="s">
        <v>22</v>
      </c>
      <c r="F861" s="12" t="s">
        <v>971</v>
      </c>
      <c r="G861" s="2">
        <v>42609</v>
      </c>
      <c r="H861" s="12">
        <v>2016</v>
      </c>
      <c r="I861" s="12">
        <v>8</v>
      </c>
      <c r="J861" s="12" t="str">
        <f t="shared" si="0"/>
        <v>2 - Summer</v>
      </c>
      <c r="K861" s="1"/>
      <c r="L861" s="1"/>
      <c r="M861" s="1"/>
      <c r="N861" s="12" t="s">
        <v>2994</v>
      </c>
      <c r="O861" s="1" t="s">
        <v>179</v>
      </c>
      <c r="P861" s="1"/>
      <c r="Q861" s="1"/>
      <c r="R861" s="1"/>
      <c r="S861" s="1"/>
      <c r="T861" s="1"/>
      <c r="U861" s="1"/>
      <c r="V861" s="1"/>
      <c r="W861" s="1"/>
      <c r="X861" s="1"/>
      <c r="Y861" s="13">
        <v>28.841941000000102</v>
      </c>
      <c r="Z861" s="13">
        <v>-82.750729000999996</v>
      </c>
      <c r="AA861" s="1"/>
      <c r="AB861" s="1"/>
      <c r="AC861" s="1"/>
      <c r="AD861" s="1"/>
      <c r="AE861" s="1"/>
      <c r="AF861" s="1"/>
      <c r="AG861" s="1"/>
      <c r="AH861" s="1"/>
      <c r="AI861" s="1"/>
      <c r="AJ861" s="1"/>
      <c r="AK861" s="1"/>
      <c r="AL861" s="1"/>
      <c r="AM861" s="1"/>
    </row>
    <row r="862" spans="1:39" ht="14.25" customHeight="1" x14ac:dyDescent="0.55000000000000004">
      <c r="A862" s="12">
        <v>861</v>
      </c>
      <c r="B862" s="1" t="s">
        <v>19</v>
      </c>
      <c r="C862" s="1" t="s">
        <v>921</v>
      </c>
      <c r="D862" s="1" t="s">
        <v>174</v>
      </c>
      <c r="E862" s="1" t="s">
        <v>22</v>
      </c>
      <c r="F862" s="12" t="s">
        <v>971</v>
      </c>
      <c r="G862" s="2">
        <v>42609</v>
      </c>
      <c r="H862" s="12">
        <v>2016</v>
      </c>
      <c r="I862" s="12">
        <v>8</v>
      </c>
      <c r="J862" s="12" t="str">
        <f t="shared" si="0"/>
        <v>2 - Summer</v>
      </c>
      <c r="K862" s="1"/>
      <c r="L862" s="1"/>
      <c r="M862" s="1"/>
      <c r="N862" s="12" t="s">
        <v>2963</v>
      </c>
      <c r="O862" s="1" t="s">
        <v>179</v>
      </c>
      <c r="P862" s="1"/>
      <c r="Q862" s="1"/>
      <c r="R862" s="1"/>
      <c r="S862" s="1"/>
      <c r="T862" s="1"/>
      <c r="U862" s="1"/>
      <c r="V862" s="1"/>
      <c r="W862" s="1"/>
      <c r="X862" s="1"/>
      <c r="Y862" s="13">
        <v>28.841532000000001</v>
      </c>
      <c r="Z862" s="13">
        <v>-82.751142999999999</v>
      </c>
      <c r="AA862" s="1"/>
      <c r="AB862" s="1"/>
      <c r="AC862" s="1"/>
      <c r="AD862" s="1"/>
      <c r="AE862" s="1"/>
      <c r="AF862" s="1"/>
      <c r="AG862" s="1"/>
      <c r="AH862" s="1"/>
      <c r="AI862" s="1"/>
      <c r="AJ862" s="1"/>
      <c r="AK862" s="1"/>
      <c r="AL862" s="1"/>
      <c r="AM862" s="1"/>
    </row>
    <row r="863" spans="1:39" ht="14.25" customHeight="1" x14ac:dyDescent="0.55000000000000004">
      <c r="A863" s="12">
        <v>862</v>
      </c>
      <c r="B863" s="1" t="s">
        <v>19</v>
      </c>
      <c r="C863" s="1" t="s">
        <v>921</v>
      </c>
      <c r="D863" s="1" t="s">
        <v>174</v>
      </c>
      <c r="E863" s="1" t="s">
        <v>22</v>
      </c>
      <c r="F863" s="12" t="s">
        <v>971</v>
      </c>
      <c r="G863" s="2">
        <v>42609</v>
      </c>
      <c r="H863" s="12">
        <v>2016</v>
      </c>
      <c r="I863" s="12">
        <v>8</v>
      </c>
      <c r="J863" s="12" t="str">
        <f t="shared" si="0"/>
        <v>2 - Summer</v>
      </c>
      <c r="K863" s="1"/>
      <c r="L863" s="1"/>
      <c r="M863" s="1"/>
      <c r="N863" s="12" t="s">
        <v>2952</v>
      </c>
      <c r="O863" s="1" t="s">
        <v>179</v>
      </c>
      <c r="P863" s="1"/>
      <c r="Q863" s="1"/>
      <c r="R863" s="1"/>
      <c r="S863" s="1"/>
      <c r="T863" s="1"/>
      <c r="U863" s="1"/>
      <c r="V863" s="1"/>
      <c r="W863" s="1"/>
      <c r="X863" s="1"/>
      <c r="Y863" s="13">
        <v>28.841360000000101</v>
      </c>
      <c r="Z863" s="13">
        <v>-82.751567000999998</v>
      </c>
      <c r="AA863" s="1"/>
      <c r="AB863" s="1"/>
      <c r="AC863" s="1"/>
      <c r="AD863" s="1"/>
      <c r="AE863" s="1"/>
      <c r="AF863" s="1"/>
      <c r="AG863" s="1"/>
      <c r="AH863" s="1"/>
      <c r="AI863" s="1"/>
      <c r="AJ863" s="1"/>
      <c r="AK863" s="1"/>
      <c r="AL863" s="1"/>
      <c r="AM863" s="1"/>
    </row>
    <row r="864" spans="1:39" ht="14.25" customHeight="1" x14ac:dyDescent="0.55000000000000004">
      <c r="A864" s="12">
        <v>863</v>
      </c>
      <c r="B864" s="1" t="s">
        <v>19</v>
      </c>
      <c r="C864" s="1" t="s">
        <v>921</v>
      </c>
      <c r="D864" s="1" t="s">
        <v>174</v>
      </c>
      <c r="E864" s="1" t="s">
        <v>22</v>
      </c>
      <c r="F864" s="12" t="s">
        <v>971</v>
      </c>
      <c r="G864" s="2">
        <v>42609</v>
      </c>
      <c r="H864" s="12">
        <v>2016</v>
      </c>
      <c r="I864" s="12">
        <v>8</v>
      </c>
      <c r="J864" s="12" t="str">
        <f t="shared" si="0"/>
        <v>2 - Summer</v>
      </c>
      <c r="K864" s="1"/>
      <c r="L864" s="1"/>
      <c r="M864" s="1"/>
      <c r="N864" s="12" t="s">
        <v>2995</v>
      </c>
      <c r="O864" s="1" t="s">
        <v>179</v>
      </c>
      <c r="P864" s="1"/>
      <c r="Q864" s="1"/>
      <c r="R864" s="1"/>
      <c r="S864" s="1"/>
      <c r="T864" s="1"/>
      <c r="U864" s="1"/>
      <c r="V864" s="1"/>
      <c r="W864" s="1"/>
      <c r="X864" s="1"/>
      <c r="Y864" s="13">
        <v>28.8416529990001</v>
      </c>
      <c r="Z864" s="13">
        <v>-82.751903001000002</v>
      </c>
      <c r="AA864" s="1"/>
      <c r="AB864" s="1"/>
      <c r="AC864" s="1"/>
      <c r="AD864" s="1"/>
      <c r="AE864" s="1"/>
      <c r="AF864" s="1"/>
      <c r="AG864" s="1"/>
      <c r="AH864" s="1"/>
      <c r="AI864" s="1"/>
      <c r="AJ864" s="1"/>
      <c r="AK864" s="1"/>
      <c r="AL864" s="1"/>
      <c r="AM864" s="1"/>
    </row>
    <row r="865" spans="1:39" ht="14.25" customHeight="1" x14ac:dyDescent="0.55000000000000004">
      <c r="A865" s="12">
        <v>864</v>
      </c>
      <c r="B865" s="1" t="s">
        <v>19</v>
      </c>
      <c r="C865" s="1" t="s">
        <v>921</v>
      </c>
      <c r="D865" s="1" t="s">
        <v>174</v>
      </c>
      <c r="E865" s="1" t="s">
        <v>22</v>
      </c>
      <c r="F865" s="12" t="s">
        <v>971</v>
      </c>
      <c r="G865" s="2">
        <v>42609</v>
      </c>
      <c r="H865" s="12">
        <v>2016</v>
      </c>
      <c r="I865" s="12">
        <v>8</v>
      </c>
      <c r="J865" s="12" t="str">
        <f t="shared" si="0"/>
        <v>2 - Summer</v>
      </c>
      <c r="K865" s="1"/>
      <c r="L865" s="1"/>
      <c r="M865" s="1"/>
      <c r="N865" s="12" t="s">
        <v>2996</v>
      </c>
      <c r="O865" s="1" t="s">
        <v>179</v>
      </c>
      <c r="P865" s="1"/>
      <c r="Q865" s="1"/>
      <c r="R865" s="1"/>
      <c r="S865" s="1"/>
      <c r="T865" s="1"/>
      <c r="U865" s="1"/>
      <c r="V865" s="1"/>
      <c r="W865" s="1"/>
      <c r="X865" s="1"/>
      <c r="Y865" s="13">
        <v>28.842064999000101</v>
      </c>
      <c r="Z865" s="13">
        <v>-82.752160000999893</v>
      </c>
      <c r="AA865" s="1"/>
      <c r="AB865" s="1"/>
      <c r="AC865" s="1"/>
      <c r="AD865" s="1"/>
      <c r="AE865" s="1"/>
      <c r="AF865" s="1"/>
      <c r="AG865" s="1"/>
      <c r="AH865" s="1"/>
      <c r="AI865" s="1"/>
      <c r="AJ865" s="1"/>
      <c r="AK865" s="1"/>
      <c r="AL865" s="1"/>
      <c r="AM865" s="1"/>
    </row>
    <row r="866" spans="1:39" ht="14.25" customHeight="1" x14ac:dyDescent="0.55000000000000004">
      <c r="A866" s="12">
        <v>865</v>
      </c>
      <c r="B866" s="1" t="s">
        <v>19</v>
      </c>
      <c r="C866" s="1" t="s">
        <v>921</v>
      </c>
      <c r="D866" s="1" t="s">
        <v>174</v>
      </c>
      <c r="E866" s="1" t="s">
        <v>22</v>
      </c>
      <c r="F866" s="12" t="s">
        <v>971</v>
      </c>
      <c r="G866" s="2">
        <v>42609</v>
      </c>
      <c r="H866" s="12">
        <v>2016</v>
      </c>
      <c r="I866" s="12">
        <v>8</v>
      </c>
      <c r="J866" s="12" t="str">
        <f t="shared" si="0"/>
        <v>2 - Summer</v>
      </c>
      <c r="K866" s="1"/>
      <c r="L866" s="1"/>
      <c r="M866" s="1"/>
      <c r="N866" s="12" t="s">
        <v>2965</v>
      </c>
      <c r="O866" s="1" t="s">
        <v>179</v>
      </c>
      <c r="P866" s="1"/>
      <c r="Q866" s="1"/>
      <c r="R866" s="1"/>
      <c r="S866" s="1"/>
      <c r="T866" s="1"/>
      <c r="U866" s="1"/>
      <c r="V866" s="1"/>
      <c r="W866" s="1"/>
      <c r="X866" s="1"/>
      <c r="Y866" s="13">
        <v>28.840900999999999</v>
      </c>
      <c r="Z866" s="13">
        <v>-82.752543000999907</v>
      </c>
      <c r="AA866" s="1"/>
      <c r="AB866" s="1"/>
      <c r="AC866" s="1"/>
      <c r="AD866" s="1"/>
      <c r="AE866" s="1"/>
      <c r="AF866" s="1"/>
      <c r="AG866" s="1"/>
      <c r="AH866" s="1"/>
      <c r="AI866" s="1"/>
      <c r="AJ866" s="1"/>
      <c r="AK866" s="1"/>
      <c r="AL866" s="1"/>
      <c r="AM866" s="1"/>
    </row>
    <row r="867" spans="1:39" ht="14.25" customHeight="1" x14ac:dyDescent="0.55000000000000004">
      <c r="A867" s="12">
        <v>866</v>
      </c>
      <c r="B867" s="1" t="s">
        <v>19</v>
      </c>
      <c r="C867" s="1" t="s">
        <v>921</v>
      </c>
      <c r="D867" s="1" t="s">
        <v>174</v>
      </c>
      <c r="E867" s="1" t="s">
        <v>22</v>
      </c>
      <c r="F867" s="12" t="s">
        <v>971</v>
      </c>
      <c r="G867" s="2">
        <v>42609</v>
      </c>
      <c r="H867" s="12">
        <v>2016</v>
      </c>
      <c r="I867" s="12">
        <v>8</v>
      </c>
      <c r="J867" s="12" t="str">
        <f t="shared" si="0"/>
        <v>2 - Summer</v>
      </c>
      <c r="K867" s="1"/>
      <c r="L867" s="1"/>
      <c r="M867" s="1"/>
      <c r="N867" s="12" t="s">
        <v>2966</v>
      </c>
      <c r="O867" s="1" t="s">
        <v>179</v>
      </c>
      <c r="P867" s="1"/>
      <c r="Q867" s="1"/>
      <c r="R867" s="1"/>
      <c r="S867" s="1"/>
      <c r="T867" s="1"/>
      <c r="U867" s="1"/>
      <c r="V867" s="1"/>
      <c r="W867" s="1"/>
      <c r="X867" s="1"/>
      <c r="Y867" s="13">
        <v>28.842224999999999</v>
      </c>
      <c r="Z867" s="13">
        <v>-82.753847000999897</v>
      </c>
      <c r="AA867" s="1"/>
      <c r="AB867" s="1"/>
      <c r="AC867" s="1"/>
      <c r="AD867" s="1"/>
      <c r="AE867" s="1"/>
      <c r="AF867" s="1"/>
      <c r="AG867" s="1"/>
      <c r="AH867" s="1"/>
      <c r="AI867" s="1"/>
      <c r="AJ867" s="1"/>
      <c r="AK867" s="1"/>
      <c r="AL867" s="1"/>
      <c r="AM867" s="1"/>
    </row>
    <row r="868" spans="1:39" ht="14.25" customHeight="1" x14ac:dyDescent="0.55000000000000004">
      <c r="A868" s="12">
        <v>867</v>
      </c>
      <c r="B868" s="1" t="s">
        <v>19</v>
      </c>
      <c r="C868" s="1" t="s">
        <v>921</v>
      </c>
      <c r="D868" s="1" t="s">
        <v>174</v>
      </c>
      <c r="E868" s="1" t="s">
        <v>22</v>
      </c>
      <c r="F868" s="12" t="s">
        <v>971</v>
      </c>
      <c r="G868" s="2">
        <v>42609</v>
      </c>
      <c r="H868" s="12">
        <v>2016</v>
      </c>
      <c r="I868" s="12">
        <v>8</v>
      </c>
      <c r="J868" s="12" t="str">
        <f t="shared" si="0"/>
        <v>2 - Summer</v>
      </c>
      <c r="K868" s="1"/>
      <c r="L868" s="1"/>
      <c r="M868" s="1"/>
      <c r="N868" s="12" t="s">
        <v>2997</v>
      </c>
      <c r="O868" s="1" t="s">
        <v>179</v>
      </c>
      <c r="P868" s="1"/>
      <c r="Q868" s="1"/>
      <c r="R868" s="1"/>
      <c r="S868" s="1"/>
      <c r="T868" s="1"/>
      <c r="U868" s="1"/>
      <c r="V868" s="1"/>
      <c r="W868" s="1"/>
      <c r="X868" s="1"/>
      <c r="Y868" s="13">
        <v>28.8410620000001</v>
      </c>
      <c r="Z868" s="13">
        <v>-82.755049998999894</v>
      </c>
      <c r="AA868" s="1"/>
      <c r="AB868" s="1"/>
      <c r="AC868" s="1"/>
      <c r="AD868" s="1"/>
      <c r="AE868" s="1"/>
      <c r="AF868" s="1"/>
      <c r="AG868" s="1"/>
      <c r="AH868" s="1"/>
      <c r="AI868" s="1"/>
      <c r="AJ868" s="1"/>
      <c r="AK868" s="1"/>
      <c r="AL868" s="1"/>
      <c r="AM868" s="1"/>
    </row>
    <row r="869" spans="1:39" ht="14.25" customHeight="1" x14ac:dyDescent="0.55000000000000004">
      <c r="A869" s="12">
        <v>868</v>
      </c>
      <c r="B869" s="1" t="s">
        <v>19</v>
      </c>
      <c r="C869" s="1" t="s">
        <v>921</v>
      </c>
      <c r="D869" s="1" t="s">
        <v>174</v>
      </c>
      <c r="E869" s="1" t="s">
        <v>22</v>
      </c>
      <c r="F869" s="12" t="s">
        <v>1035</v>
      </c>
      <c r="G869" s="2">
        <v>42623</v>
      </c>
      <c r="H869" s="12">
        <v>2016</v>
      </c>
      <c r="I869" s="12">
        <v>9</v>
      </c>
      <c r="J869" s="12" t="str">
        <f t="shared" si="0"/>
        <v>3 - Fall</v>
      </c>
      <c r="K869" s="1"/>
      <c r="L869" s="1"/>
      <c r="M869" s="1"/>
      <c r="N869" s="12" t="s">
        <v>2998</v>
      </c>
      <c r="O869" s="1" t="s">
        <v>179</v>
      </c>
      <c r="P869" s="1"/>
      <c r="Q869" s="1"/>
      <c r="R869" s="1"/>
      <c r="S869" s="1"/>
      <c r="T869" s="1"/>
      <c r="U869" s="1"/>
      <c r="V869" s="1"/>
      <c r="W869" s="1"/>
      <c r="X869" s="1"/>
      <c r="Y869" s="13">
        <v>28.8396969990001</v>
      </c>
      <c r="Z869" s="13">
        <v>-82.748138999999995</v>
      </c>
      <c r="AA869" s="1"/>
      <c r="AB869" s="1"/>
      <c r="AC869" s="1"/>
      <c r="AD869" s="1"/>
      <c r="AE869" s="1"/>
      <c r="AF869" s="1"/>
      <c r="AG869" s="1"/>
      <c r="AH869" s="1"/>
      <c r="AI869" s="1"/>
      <c r="AJ869" s="1"/>
      <c r="AK869" s="1"/>
      <c r="AL869" s="1"/>
      <c r="AM869" s="1"/>
    </row>
    <row r="870" spans="1:39" ht="14.25" customHeight="1" x14ac:dyDescent="0.55000000000000004">
      <c r="A870" s="12">
        <v>869</v>
      </c>
      <c r="B870" s="1" t="s">
        <v>19</v>
      </c>
      <c r="C870" s="1" t="s">
        <v>921</v>
      </c>
      <c r="D870" s="1" t="s">
        <v>174</v>
      </c>
      <c r="E870" s="1" t="s">
        <v>22</v>
      </c>
      <c r="F870" s="12" t="s">
        <v>1035</v>
      </c>
      <c r="G870" s="2">
        <v>42623</v>
      </c>
      <c r="H870" s="12">
        <v>2016</v>
      </c>
      <c r="I870" s="12">
        <v>9</v>
      </c>
      <c r="J870" s="12" t="str">
        <f t="shared" si="0"/>
        <v>3 - Fall</v>
      </c>
      <c r="K870" s="1"/>
      <c r="L870" s="1"/>
      <c r="M870" s="1"/>
      <c r="N870" s="12" t="s">
        <v>2999</v>
      </c>
      <c r="O870" s="1" t="s">
        <v>179</v>
      </c>
      <c r="P870" s="1"/>
      <c r="Q870" s="1"/>
      <c r="R870" s="1"/>
      <c r="S870" s="1"/>
      <c r="T870" s="1"/>
      <c r="U870" s="1"/>
      <c r="V870" s="1"/>
      <c r="W870" s="1"/>
      <c r="X870" s="1"/>
      <c r="Y870" s="13">
        <v>28.838325000000101</v>
      </c>
      <c r="Z870" s="13">
        <v>-82.746137000000004</v>
      </c>
      <c r="AA870" s="1"/>
      <c r="AB870" s="1"/>
      <c r="AC870" s="1"/>
      <c r="AD870" s="1"/>
      <c r="AE870" s="1"/>
      <c r="AF870" s="1"/>
      <c r="AG870" s="1"/>
      <c r="AH870" s="1"/>
      <c r="AI870" s="1"/>
      <c r="AJ870" s="1"/>
      <c r="AK870" s="1"/>
      <c r="AL870" s="1"/>
      <c r="AM870" s="1"/>
    </row>
    <row r="871" spans="1:39" ht="14.25" customHeight="1" x14ac:dyDescent="0.55000000000000004">
      <c r="A871" s="12">
        <v>870</v>
      </c>
      <c r="B871" s="1" t="s">
        <v>19</v>
      </c>
      <c r="C871" s="1" t="s">
        <v>921</v>
      </c>
      <c r="D871" s="1" t="s">
        <v>174</v>
      </c>
      <c r="E871" s="1" t="s">
        <v>22</v>
      </c>
      <c r="F871" s="12" t="s">
        <v>1035</v>
      </c>
      <c r="G871" s="2">
        <v>42623</v>
      </c>
      <c r="H871" s="12">
        <v>2016</v>
      </c>
      <c r="I871" s="12">
        <v>9</v>
      </c>
      <c r="J871" s="12" t="str">
        <f t="shared" si="0"/>
        <v>3 - Fall</v>
      </c>
      <c r="K871" s="1"/>
      <c r="L871" s="1"/>
      <c r="M871" s="1"/>
      <c r="N871" s="12" t="s">
        <v>2755</v>
      </c>
      <c r="O871" s="1" t="s">
        <v>179</v>
      </c>
      <c r="P871" s="1"/>
      <c r="Q871" s="1"/>
      <c r="R871" s="1"/>
      <c r="S871" s="1"/>
      <c r="T871" s="1"/>
      <c r="U871" s="1"/>
      <c r="V871" s="1"/>
      <c r="W871" s="1"/>
      <c r="X871" s="1"/>
      <c r="Y871" s="13">
        <v>28.836682000000099</v>
      </c>
      <c r="Z871" s="13">
        <v>-82.742294999999999</v>
      </c>
      <c r="AA871" s="1"/>
      <c r="AB871" s="1"/>
      <c r="AC871" s="1"/>
      <c r="AD871" s="1"/>
      <c r="AE871" s="1"/>
      <c r="AF871" s="1"/>
      <c r="AG871" s="1"/>
      <c r="AH871" s="1"/>
      <c r="AI871" s="1"/>
      <c r="AJ871" s="1"/>
      <c r="AK871" s="1"/>
      <c r="AL871" s="1"/>
      <c r="AM871" s="1"/>
    </row>
    <row r="872" spans="1:39" ht="14.25" customHeight="1" x14ac:dyDescent="0.55000000000000004">
      <c r="A872" s="12">
        <v>871</v>
      </c>
      <c r="B872" s="1" t="s">
        <v>19</v>
      </c>
      <c r="C872" s="1" t="s">
        <v>921</v>
      </c>
      <c r="D872" s="1" t="s">
        <v>174</v>
      </c>
      <c r="E872" s="1" t="s">
        <v>22</v>
      </c>
      <c r="F872" s="12" t="s">
        <v>1035</v>
      </c>
      <c r="G872" s="2">
        <v>42623</v>
      </c>
      <c r="H872" s="12">
        <v>2016</v>
      </c>
      <c r="I872" s="12">
        <v>9</v>
      </c>
      <c r="J872" s="12" t="str">
        <f t="shared" si="0"/>
        <v>3 - Fall</v>
      </c>
      <c r="K872" s="1"/>
      <c r="L872" s="1"/>
      <c r="M872" s="1"/>
      <c r="N872" s="12" t="s">
        <v>3000</v>
      </c>
      <c r="O872" s="1" t="s">
        <v>179</v>
      </c>
      <c r="P872" s="1"/>
      <c r="Q872" s="1"/>
      <c r="R872" s="1"/>
      <c r="S872" s="1"/>
      <c r="T872" s="1"/>
      <c r="U872" s="1"/>
      <c r="V872" s="1"/>
      <c r="W872" s="1"/>
      <c r="X872" s="1"/>
      <c r="Y872" s="13">
        <v>28.835891999000101</v>
      </c>
      <c r="Z872" s="13">
        <v>-82.741878</v>
      </c>
      <c r="AA872" s="1"/>
      <c r="AB872" s="1"/>
      <c r="AC872" s="1"/>
      <c r="AD872" s="1"/>
      <c r="AE872" s="1"/>
      <c r="AF872" s="1"/>
      <c r="AG872" s="1"/>
      <c r="AH872" s="1"/>
      <c r="AI872" s="1"/>
      <c r="AJ872" s="1"/>
      <c r="AK872" s="1"/>
      <c r="AL872" s="1"/>
      <c r="AM872" s="1"/>
    </row>
    <row r="873" spans="1:39" ht="14.25" customHeight="1" x14ac:dyDescent="0.55000000000000004">
      <c r="A873" s="12">
        <v>872</v>
      </c>
      <c r="B873" s="1" t="s">
        <v>19</v>
      </c>
      <c r="C873" s="1" t="s">
        <v>921</v>
      </c>
      <c r="D873" s="1" t="s">
        <v>174</v>
      </c>
      <c r="E873" s="1" t="s">
        <v>22</v>
      </c>
      <c r="F873" s="12" t="s">
        <v>1035</v>
      </c>
      <c r="G873" s="2">
        <v>42623</v>
      </c>
      <c r="H873" s="12">
        <v>2016</v>
      </c>
      <c r="I873" s="12">
        <v>9</v>
      </c>
      <c r="J873" s="12" t="str">
        <f t="shared" si="0"/>
        <v>3 - Fall</v>
      </c>
      <c r="K873" s="1"/>
      <c r="L873" s="1"/>
      <c r="M873" s="1"/>
      <c r="N873" s="12" t="s">
        <v>2890</v>
      </c>
      <c r="O873" s="1" t="s">
        <v>179</v>
      </c>
      <c r="P873" s="1"/>
      <c r="Q873" s="1"/>
      <c r="R873" s="1"/>
      <c r="S873" s="1"/>
      <c r="T873" s="1"/>
      <c r="U873" s="1"/>
      <c r="V873" s="1"/>
      <c r="W873" s="1"/>
      <c r="X873" s="1"/>
      <c r="Y873" s="13">
        <v>28.835726000000101</v>
      </c>
      <c r="Z873" s="13">
        <v>-82.742846999999998</v>
      </c>
      <c r="AA873" s="1"/>
      <c r="AB873" s="1"/>
      <c r="AC873" s="1"/>
      <c r="AD873" s="1"/>
      <c r="AE873" s="1"/>
      <c r="AF873" s="1"/>
      <c r="AG873" s="1"/>
      <c r="AH873" s="1"/>
      <c r="AI873" s="1"/>
      <c r="AJ873" s="1"/>
      <c r="AK873" s="1"/>
      <c r="AL873" s="1"/>
      <c r="AM873" s="1"/>
    </row>
    <row r="874" spans="1:39" ht="14.25" customHeight="1" x14ac:dyDescent="0.55000000000000004">
      <c r="A874" s="12">
        <v>873</v>
      </c>
      <c r="B874" s="1" t="s">
        <v>19</v>
      </c>
      <c r="C874" s="1" t="s">
        <v>921</v>
      </c>
      <c r="D874" s="1" t="s">
        <v>174</v>
      </c>
      <c r="E874" s="1" t="s">
        <v>22</v>
      </c>
      <c r="F874" s="12" t="s">
        <v>1035</v>
      </c>
      <c r="G874" s="2">
        <v>42623</v>
      </c>
      <c r="H874" s="12">
        <v>2016</v>
      </c>
      <c r="I874" s="12">
        <v>9</v>
      </c>
      <c r="J874" s="12" t="str">
        <f t="shared" si="0"/>
        <v>3 - Fall</v>
      </c>
      <c r="K874" s="1"/>
      <c r="L874" s="1"/>
      <c r="M874" s="1"/>
      <c r="N874" s="12" t="s">
        <v>2891</v>
      </c>
      <c r="O874" s="1" t="s">
        <v>179</v>
      </c>
      <c r="P874" s="1"/>
      <c r="Q874" s="1"/>
      <c r="R874" s="1"/>
      <c r="S874" s="1"/>
      <c r="T874" s="1"/>
      <c r="U874" s="1"/>
      <c r="V874" s="1"/>
      <c r="W874" s="1"/>
      <c r="X874" s="1"/>
      <c r="Y874" s="13">
        <v>28.835434000000099</v>
      </c>
      <c r="Z874" s="13">
        <v>-82.742424</v>
      </c>
      <c r="AA874" s="1"/>
      <c r="AB874" s="1"/>
      <c r="AC874" s="1"/>
      <c r="AD874" s="1"/>
      <c r="AE874" s="1"/>
      <c r="AF874" s="1"/>
      <c r="AG874" s="1"/>
      <c r="AH874" s="1"/>
      <c r="AI874" s="1"/>
      <c r="AJ874" s="1"/>
      <c r="AK874" s="1"/>
      <c r="AL874" s="1"/>
      <c r="AM874" s="1"/>
    </row>
    <row r="875" spans="1:39" ht="14.25" customHeight="1" x14ac:dyDescent="0.55000000000000004">
      <c r="A875" s="12">
        <v>874</v>
      </c>
      <c r="B875" s="1" t="s">
        <v>19</v>
      </c>
      <c r="C875" s="1" t="s">
        <v>921</v>
      </c>
      <c r="D875" s="1" t="s">
        <v>174</v>
      </c>
      <c r="E875" s="1" t="s">
        <v>22</v>
      </c>
      <c r="F875" s="12" t="s">
        <v>1035</v>
      </c>
      <c r="G875" s="2">
        <v>42623</v>
      </c>
      <c r="H875" s="12">
        <v>2016</v>
      </c>
      <c r="I875" s="12">
        <v>9</v>
      </c>
      <c r="J875" s="12" t="str">
        <f t="shared" si="0"/>
        <v>3 - Fall</v>
      </c>
      <c r="K875" s="1"/>
      <c r="L875" s="1"/>
      <c r="M875" s="1"/>
      <c r="N875" s="12" t="s">
        <v>2892</v>
      </c>
      <c r="O875" s="1" t="s">
        <v>179</v>
      </c>
      <c r="P875" s="1"/>
      <c r="Q875" s="1"/>
      <c r="R875" s="1"/>
      <c r="S875" s="1"/>
      <c r="T875" s="1"/>
      <c r="U875" s="1"/>
      <c r="V875" s="1"/>
      <c r="W875" s="1"/>
      <c r="X875" s="1"/>
      <c r="Y875" s="13">
        <v>28.834625001000099</v>
      </c>
      <c r="Z875" s="13">
        <v>-82.742755000000002</v>
      </c>
      <c r="AA875" s="1"/>
      <c r="AB875" s="1"/>
      <c r="AC875" s="1"/>
      <c r="AD875" s="1"/>
      <c r="AE875" s="1"/>
      <c r="AF875" s="1"/>
      <c r="AG875" s="1"/>
      <c r="AH875" s="1"/>
      <c r="AI875" s="1"/>
      <c r="AJ875" s="1"/>
      <c r="AK875" s="1"/>
      <c r="AL875" s="1"/>
      <c r="AM875" s="1"/>
    </row>
    <row r="876" spans="1:39" ht="14.25" customHeight="1" x14ac:dyDescent="0.55000000000000004">
      <c r="A876" s="12">
        <v>875</v>
      </c>
      <c r="B876" s="1" t="s">
        <v>19</v>
      </c>
      <c r="C876" s="1" t="s">
        <v>921</v>
      </c>
      <c r="D876" s="1" t="s">
        <v>174</v>
      </c>
      <c r="E876" s="1" t="s">
        <v>22</v>
      </c>
      <c r="F876" s="12" t="s">
        <v>1035</v>
      </c>
      <c r="G876" s="2">
        <v>42623</v>
      </c>
      <c r="H876" s="12">
        <v>2016</v>
      </c>
      <c r="I876" s="12">
        <v>9</v>
      </c>
      <c r="J876" s="12" t="str">
        <f t="shared" si="0"/>
        <v>3 - Fall</v>
      </c>
      <c r="K876" s="1"/>
      <c r="L876" s="1"/>
      <c r="M876" s="1"/>
      <c r="N876" s="12" t="s">
        <v>2812</v>
      </c>
      <c r="O876" s="1" t="s">
        <v>179</v>
      </c>
      <c r="P876" s="1"/>
      <c r="Q876" s="1"/>
      <c r="R876" s="1"/>
      <c r="S876" s="1"/>
      <c r="T876" s="1"/>
      <c r="U876" s="1"/>
      <c r="V876" s="1"/>
      <c r="W876" s="1"/>
      <c r="X876" s="1"/>
      <c r="Y876" s="13">
        <v>28.834257999999998</v>
      </c>
      <c r="Z876" s="13">
        <v>-82.743480000000005</v>
      </c>
      <c r="AA876" s="1"/>
      <c r="AB876" s="1"/>
      <c r="AC876" s="1"/>
      <c r="AD876" s="1"/>
      <c r="AE876" s="1"/>
      <c r="AF876" s="1"/>
      <c r="AG876" s="1"/>
      <c r="AH876" s="1"/>
      <c r="AI876" s="1"/>
      <c r="AJ876" s="1"/>
      <c r="AK876" s="1"/>
      <c r="AL876" s="1"/>
      <c r="AM876" s="1"/>
    </row>
    <row r="877" spans="1:39" ht="14.25" customHeight="1" x14ac:dyDescent="0.55000000000000004">
      <c r="A877" s="12">
        <v>876</v>
      </c>
      <c r="B877" s="1" t="s">
        <v>19</v>
      </c>
      <c r="C877" s="1" t="s">
        <v>921</v>
      </c>
      <c r="D877" s="1" t="s">
        <v>174</v>
      </c>
      <c r="E877" s="1" t="s">
        <v>22</v>
      </c>
      <c r="F877" s="12" t="s">
        <v>1035</v>
      </c>
      <c r="G877" s="2">
        <v>42623</v>
      </c>
      <c r="H877" s="12">
        <v>2016</v>
      </c>
      <c r="I877" s="12">
        <v>9</v>
      </c>
      <c r="J877" s="12" t="str">
        <f t="shared" si="0"/>
        <v>3 - Fall</v>
      </c>
      <c r="K877" s="1"/>
      <c r="L877" s="1"/>
      <c r="M877" s="1"/>
      <c r="N877" s="12" t="s">
        <v>2898</v>
      </c>
      <c r="O877" s="1" t="s">
        <v>162</v>
      </c>
      <c r="P877" s="1"/>
      <c r="Q877" s="1"/>
      <c r="R877" s="1"/>
      <c r="S877" s="1"/>
      <c r="T877" s="1"/>
      <c r="U877" s="1"/>
      <c r="V877" s="1"/>
      <c r="W877" s="1"/>
      <c r="X877" s="1"/>
      <c r="Y877" s="13">
        <v>28.8354180010001</v>
      </c>
      <c r="Z877" s="13">
        <v>-82.743765999999894</v>
      </c>
      <c r="AA877" s="1"/>
      <c r="AB877" s="1"/>
      <c r="AC877" s="1"/>
      <c r="AD877" s="1"/>
      <c r="AE877" s="1"/>
      <c r="AF877" s="1"/>
      <c r="AG877" s="1"/>
      <c r="AH877" s="1"/>
      <c r="AI877" s="1"/>
      <c r="AJ877" s="1"/>
      <c r="AK877" s="1"/>
      <c r="AL877" s="1"/>
      <c r="AM877" s="1"/>
    </row>
    <row r="878" spans="1:39" ht="14.25" customHeight="1" x14ac:dyDescent="0.55000000000000004">
      <c r="A878" s="12">
        <v>877</v>
      </c>
      <c r="B878" s="1" t="s">
        <v>19</v>
      </c>
      <c r="C878" s="1" t="s">
        <v>921</v>
      </c>
      <c r="D878" s="1" t="s">
        <v>174</v>
      </c>
      <c r="E878" s="1" t="s">
        <v>22</v>
      </c>
      <c r="F878" s="12" t="s">
        <v>1035</v>
      </c>
      <c r="G878" s="2">
        <v>42623</v>
      </c>
      <c r="H878" s="12">
        <v>2016</v>
      </c>
      <c r="I878" s="12">
        <v>9</v>
      </c>
      <c r="J878" s="12" t="str">
        <f t="shared" si="0"/>
        <v>3 - Fall</v>
      </c>
      <c r="K878" s="1"/>
      <c r="L878" s="1"/>
      <c r="M878" s="1"/>
      <c r="N878" s="12" t="s">
        <v>2893</v>
      </c>
      <c r="O878" s="1" t="s">
        <v>162</v>
      </c>
      <c r="P878" s="1"/>
      <c r="Q878" s="1"/>
      <c r="R878" s="1"/>
      <c r="S878" s="1"/>
      <c r="T878" s="1"/>
      <c r="U878" s="1"/>
      <c r="V878" s="1"/>
      <c r="W878" s="1"/>
      <c r="X878" s="1"/>
      <c r="Y878" s="13">
        <v>28.8350690010001</v>
      </c>
      <c r="Z878" s="13">
        <v>-82.744079999999897</v>
      </c>
      <c r="AA878" s="1"/>
      <c r="AB878" s="1"/>
      <c r="AC878" s="1"/>
      <c r="AD878" s="1"/>
      <c r="AE878" s="1"/>
      <c r="AF878" s="1"/>
      <c r="AG878" s="1"/>
      <c r="AH878" s="1"/>
      <c r="AI878" s="1"/>
      <c r="AJ878" s="1"/>
      <c r="AK878" s="1"/>
      <c r="AL878" s="1"/>
      <c r="AM878" s="1"/>
    </row>
    <row r="879" spans="1:39" ht="14.25" customHeight="1" x14ac:dyDescent="0.55000000000000004">
      <c r="A879" s="12">
        <v>878</v>
      </c>
      <c r="B879" s="1" t="s">
        <v>19</v>
      </c>
      <c r="C879" s="1" t="s">
        <v>921</v>
      </c>
      <c r="D879" s="1" t="s">
        <v>174</v>
      </c>
      <c r="E879" s="1" t="s">
        <v>22</v>
      </c>
      <c r="F879" s="12" t="s">
        <v>1035</v>
      </c>
      <c r="G879" s="2">
        <v>42623</v>
      </c>
      <c r="H879" s="12">
        <v>2016</v>
      </c>
      <c r="I879" s="12">
        <v>9</v>
      </c>
      <c r="J879" s="12" t="str">
        <f t="shared" si="0"/>
        <v>3 - Fall</v>
      </c>
      <c r="K879" s="1"/>
      <c r="L879" s="1"/>
      <c r="M879" s="1"/>
      <c r="N879" s="12" t="s">
        <v>2909</v>
      </c>
      <c r="O879" s="1" t="s">
        <v>179</v>
      </c>
      <c r="P879" s="1"/>
      <c r="Q879" s="1"/>
      <c r="R879" s="1"/>
      <c r="S879" s="1"/>
      <c r="T879" s="1"/>
      <c r="U879" s="1"/>
      <c r="V879" s="1"/>
      <c r="W879" s="1"/>
      <c r="X879" s="1"/>
      <c r="Y879" s="13">
        <v>28.834726</v>
      </c>
      <c r="Z879" s="13">
        <v>-82.742694999999998</v>
      </c>
      <c r="AA879" s="1"/>
      <c r="AB879" s="1"/>
      <c r="AC879" s="1"/>
      <c r="AD879" s="1"/>
      <c r="AE879" s="1"/>
      <c r="AF879" s="1"/>
      <c r="AG879" s="1"/>
      <c r="AH879" s="1"/>
      <c r="AI879" s="1"/>
      <c r="AJ879" s="1"/>
      <c r="AK879" s="1"/>
      <c r="AL879" s="1"/>
      <c r="AM879" s="1"/>
    </row>
    <row r="880" spans="1:39" ht="14.25" customHeight="1" x14ac:dyDescent="0.55000000000000004">
      <c r="A880" s="12">
        <v>879</v>
      </c>
      <c r="B880" s="1" t="s">
        <v>19</v>
      </c>
      <c r="C880" s="1" t="s">
        <v>921</v>
      </c>
      <c r="D880" s="1" t="s">
        <v>174</v>
      </c>
      <c r="E880" s="1" t="s">
        <v>22</v>
      </c>
      <c r="F880" s="12" t="s">
        <v>1035</v>
      </c>
      <c r="G880" s="2">
        <v>42623</v>
      </c>
      <c r="H880" s="12">
        <v>2016</v>
      </c>
      <c r="I880" s="12">
        <v>9</v>
      </c>
      <c r="J880" s="12" t="str">
        <f t="shared" si="0"/>
        <v>3 - Fall</v>
      </c>
      <c r="K880" s="1"/>
      <c r="L880" s="1"/>
      <c r="M880" s="1"/>
      <c r="N880" s="12" t="s">
        <v>2738</v>
      </c>
      <c r="O880" s="1" t="s">
        <v>162</v>
      </c>
      <c r="P880" s="1"/>
      <c r="Q880" s="1"/>
      <c r="R880" s="1"/>
      <c r="S880" s="1"/>
      <c r="T880" s="1"/>
      <c r="U880" s="1"/>
      <c r="V880" s="1"/>
      <c r="W880" s="1"/>
      <c r="X880" s="1"/>
      <c r="Y880" s="13">
        <v>28.834212000000001</v>
      </c>
      <c r="Z880" s="13">
        <v>-82.743032999999997</v>
      </c>
      <c r="AA880" s="1"/>
      <c r="AB880" s="1"/>
      <c r="AC880" s="1"/>
      <c r="AD880" s="1"/>
      <c r="AE880" s="1"/>
      <c r="AF880" s="1"/>
      <c r="AG880" s="1"/>
      <c r="AH880" s="1"/>
      <c r="AI880" s="1"/>
      <c r="AJ880" s="1"/>
      <c r="AK880" s="1"/>
      <c r="AL880" s="1"/>
      <c r="AM880" s="1"/>
    </row>
    <row r="881" spans="1:39" ht="14.25" customHeight="1" x14ac:dyDescent="0.55000000000000004">
      <c r="A881" s="12">
        <v>880</v>
      </c>
      <c r="B881" s="1" t="s">
        <v>19</v>
      </c>
      <c r="C881" s="1" t="s">
        <v>921</v>
      </c>
      <c r="D881" s="1" t="s">
        <v>174</v>
      </c>
      <c r="E881" s="1" t="s">
        <v>22</v>
      </c>
      <c r="F881" s="12" t="s">
        <v>1035</v>
      </c>
      <c r="G881" s="2">
        <v>42623</v>
      </c>
      <c r="H881" s="12">
        <v>2016</v>
      </c>
      <c r="I881" s="12">
        <v>9</v>
      </c>
      <c r="J881" s="12" t="str">
        <f t="shared" si="0"/>
        <v>3 - Fall</v>
      </c>
      <c r="K881" s="1"/>
      <c r="L881" s="1"/>
      <c r="M881" s="1"/>
      <c r="N881" s="12" t="s">
        <v>2758</v>
      </c>
      <c r="O881" s="1" t="s">
        <v>162</v>
      </c>
      <c r="P881" s="1"/>
      <c r="Q881" s="1"/>
      <c r="R881" s="1"/>
      <c r="S881" s="1"/>
      <c r="T881" s="1"/>
      <c r="U881" s="1"/>
      <c r="V881" s="1"/>
      <c r="W881" s="1"/>
      <c r="X881" s="1"/>
      <c r="Y881" s="13">
        <v>28.8328950000001</v>
      </c>
      <c r="Z881" s="13">
        <v>-82.741912998999993</v>
      </c>
      <c r="AA881" s="1"/>
      <c r="AB881" s="1"/>
      <c r="AC881" s="1"/>
      <c r="AD881" s="1"/>
      <c r="AE881" s="1"/>
      <c r="AF881" s="1"/>
      <c r="AG881" s="1"/>
      <c r="AH881" s="1"/>
      <c r="AI881" s="1"/>
      <c r="AJ881" s="1"/>
      <c r="AK881" s="1"/>
      <c r="AL881" s="1"/>
      <c r="AM881" s="1"/>
    </row>
    <row r="882" spans="1:39" ht="14.25" customHeight="1" x14ac:dyDescent="0.55000000000000004">
      <c r="A882" s="12">
        <v>881</v>
      </c>
      <c r="B882" s="1" t="s">
        <v>19</v>
      </c>
      <c r="C882" s="1" t="s">
        <v>921</v>
      </c>
      <c r="D882" s="1" t="s">
        <v>174</v>
      </c>
      <c r="E882" s="1" t="s">
        <v>22</v>
      </c>
      <c r="F882" s="12" t="s">
        <v>1035</v>
      </c>
      <c r="G882" s="2">
        <v>42623</v>
      </c>
      <c r="H882" s="12">
        <v>2016</v>
      </c>
      <c r="I882" s="12">
        <v>9</v>
      </c>
      <c r="J882" s="12" t="str">
        <f t="shared" si="0"/>
        <v>3 - Fall</v>
      </c>
      <c r="K882" s="1"/>
      <c r="L882" s="1"/>
      <c r="M882" s="1"/>
      <c r="N882" s="12" t="s">
        <v>3001</v>
      </c>
      <c r="O882" s="1" t="s">
        <v>162</v>
      </c>
      <c r="P882" s="1"/>
      <c r="Q882" s="1"/>
      <c r="R882" s="1"/>
      <c r="S882" s="1"/>
      <c r="T882" s="1"/>
      <c r="U882" s="1"/>
      <c r="V882" s="1"/>
      <c r="W882" s="1"/>
      <c r="X882" s="1"/>
      <c r="Y882" s="13">
        <v>28.833036000000099</v>
      </c>
      <c r="Z882" s="13">
        <v>-82.741566000000006</v>
      </c>
      <c r="AA882" s="1"/>
      <c r="AB882" s="1"/>
      <c r="AC882" s="1"/>
      <c r="AD882" s="1"/>
      <c r="AE882" s="1"/>
      <c r="AF882" s="1"/>
      <c r="AG882" s="1"/>
      <c r="AH882" s="1"/>
      <c r="AI882" s="1"/>
      <c r="AJ882" s="1"/>
      <c r="AK882" s="1"/>
      <c r="AL882" s="1"/>
      <c r="AM882" s="1"/>
    </row>
    <row r="883" spans="1:39" ht="14.25" customHeight="1" x14ac:dyDescent="0.55000000000000004">
      <c r="A883" s="12">
        <v>882</v>
      </c>
      <c r="B883" s="1" t="s">
        <v>19</v>
      </c>
      <c r="C883" s="1" t="s">
        <v>921</v>
      </c>
      <c r="D883" s="1" t="s">
        <v>174</v>
      </c>
      <c r="E883" s="1" t="s">
        <v>22</v>
      </c>
      <c r="F883" s="12" t="s">
        <v>1035</v>
      </c>
      <c r="G883" s="2">
        <v>42623</v>
      </c>
      <c r="H883" s="12">
        <v>2016</v>
      </c>
      <c r="I883" s="12">
        <v>9</v>
      </c>
      <c r="J883" s="12" t="str">
        <f t="shared" si="0"/>
        <v>3 - Fall</v>
      </c>
      <c r="K883" s="1"/>
      <c r="L883" s="1"/>
      <c r="M883" s="1"/>
      <c r="N883" s="12" t="s">
        <v>3002</v>
      </c>
      <c r="O883" s="1" t="s">
        <v>179</v>
      </c>
      <c r="P883" s="1"/>
      <c r="Q883" s="1"/>
      <c r="R883" s="1"/>
      <c r="S883" s="1"/>
      <c r="T883" s="1"/>
      <c r="U883" s="1"/>
      <c r="V883" s="1"/>
      <c r="W883" s="1"/>
      <c r="X883" s="1"/>
      <c r="Y883" s="13">
        <v>28.832969000999999</v>
      </c>
      <c r="Z883" s="13">
        <v>-82.742170999999999</v>
      </c>
      <c r="AA883" s="1"/>
      <c r="AB883" s="1"/>
      <c r="AC883" s="1"/>
      <c r="AD883" s="1"/>
      <c r="AE883" s="1"/>
      <c r="AF883" s="1"/>
      <c r="AG883" s="1"/>
      <c r="AH883" s="1"/>
      <c r="AI883" s="1"/>
      <c r="AJ883" s="1"/>
      <c r="AK883" s="1"/>
      <c r="AL883" s="1"/>
      <c r="AM883" s="1"/>
    </row>
    <row r="884" spans="1:39" ht="14.25" customHeight="1" x14ac:dyDescent="0.55000000000000004">
      <c r="A884" s="12">
        <v>883</v>
      </c>
      <c r="B884" s="1" t="s">
        <v>19</v>
      </c>
      <c r="C884" s="1" t="s">
        <v>921</v>
      </c>
      <c r="D884" s="1" t="s">
        <v>174</v>
      </c>
      <c r="E884" s="1" t="s">
        <v>22</v>
      </c>
      <c r="F884" s="12" t="s">
        <v>1035</v>
      </c>
      <c r="G884" s="2">
        <v>42623</v>
      </c>
      <c r="H884" s="12">
        <v>2016</v>
      </c>
      <c r="I884" s="12">
        <v>9</v>
      </c>
      <c r="J884" s="12" t="str">
        <f t="shared" si="0"/>
        <v>3 - Fall</v>
      </c>
      <c r="K884" s="1"/>
      <c r="L884" s="1"/>
      <c r="M884" s="1"/>
      <c r="N884" s="12" t="s">
        <v>2836</v>
      </c>
      <c r="O884" s="1" t="s">
        <v>179</v>
      </c>
      <c r="P884" s="1"/>
      <c r="Q884" s="1"/>
      <c r="R884" s="1"/>
      <c r="S884" s="1"/>
      <c r="T884" s="1"/>
      <c r="U884" s="1"/>
      <c r="V884" s="1"/>
      <c r="W884" s="1"/>
      <c r="X884" s="1"/>
      <c r="Y884" s="13">
        <v>28.831964001000099</v>
      </c>
      <c r="Z884" s="13">
        <v>-82.744141999999997</v>
      </c>
      <c r="AA884" s="1"/>
      <c r="AB884" s="1"/>
      <c r="AC884" s="1"/>
      <c r="AD884" s="1"/>
      <c r="AE884" s="1"/>
      <c r="AF884" s="1"/>
      <c r="AG884" s="1"/>
      <c r="AH884" s="1"/>
      <c r="AI884" s="1"/>
      <c r="AJ884" s="1"/>
      <c r="AK884" s="1"/>
      <c r="AL884" s="1"/>
      <c r="AM884" s="1"/>
    </row>
    <row r="885" spans="1:39" ht="14.25" customHeight="1" x14ac:dyDescent="0.55000000000000004">
      <c r="A885" s="12">
        <v>884</v>
      </c>
      <c r="B885" s="1" t="s">
        <v>19</v>
      </c>
      <c r="C885" s="1" t="s">
        <v>921</v>
      </c>
      <c r="D885" s="1" t="s">
        <v>174</v>
      </c>
      <c r="E885" s="1" t="s">
        <v>22</v>
      </c>
      <c r="F885" s="12" t="s">
        <v>1035</v>
      </c>
      <c r="G885" s="2">
        <v>42623</v>
      </c>
      <c r="H885" s="12">
        <v>2016</v>
      </c>
      <c r="I885" s="12">
        <v>9</v>
      </c>
      <c r="J885" s="12" t="str">
        <f t="shared" si="0"/>
        <v>3 - Fall</v>
      </c>
      <c r="K885" s="1"/>
      <c r="L885" s="1"/>
      <c r="M885" s="1"/>
      <c r="N885" s="12" t="s">
        <v>2871</v>
      </c>
      <c r="O885" s="1" t="s">
        <v>162</v>
      </c>
      <c r="P885" s="1"/>
      <c r="Q885" s="1"/>
      <c r="R885" s="1"/>
      <c r="S885" s="1"/>
      <c r="T885" s="1"/>
      <c r="U885" s="1"/>
      <c r="V885" s="1"/>
      <c r="W885" s="1"/>
      <c r="X885" s="1"/>
      <c r="Y885" s="13">
        <v>28.829393</v>
      </c>
      <c r="Z885" s="13">
        <v>-82.742018999999999</v>
      </c>
      <c r="AA885" s="1"/>
      <c r="AB885" s="1"/>
      <c r="AC885" s="1"/>
      <c r="AD885" s="1"/>
      <c r="AE885" s="1"/>
      <c r="AF885" s="1"/>
      <c r="AG885" s="1"/>
      <c r="AH885" s="1"/>
      <c r="AI885" s="1"/>
      <c r="AJ885" s="1"/>
      <c r="AK885" s="1"/>
      <c r="AL885" s="1"/>
      <c r="AM885" s="1"/>
    </row>
    <row r="886" spans="1:39" ht="14.25" customHeight="1" x14ac:dyDescent="0.55000000000000004">
      <c r="A886" s="12">
        <v>885</v>
      </c>
      <c r="B886" s="1" t="s">
        <v>19</v>
      </c>
      <c r="C886" s="1" t="s">
        <v>921</v>
      </c>
      <c r="D886" s="1" t="s">
        <v>174</v>
      </c>
      <c r="E886" s="1" t="s">
        <v>22</v>
      </c>
      <c r="F886" s="12" t="s">
        <v>1035</v>
      </c>
      <c r="G886" s="2">
        <v>42623</v>
      </c>
      <c r="H886" s="12">
        <v>2016</v>
      </c>
      <c r="I886" s="12">
        <v>9</v>
      </c>
      <c r="J886" s="12" t="str">
        <f t="shared" si="0"/>
        <v>3 - Fall</v>
      </c>
      <c r="K886" s="1"/>
      <c r="L886" s="1"/>
      <c r="M886" s="1"/>
      <c r="N886" s="12" t="s">
        <v>2815</v>
      </c>
      <c r="O886" s="1" t="s">
        <v>179</v>
      </c>
      <c r="P886" s="1"/>
      <c r="Q886" s="1"/>
      <c r="R886" s="1"/>
      <c r="S886" s="1"/>
      <c r="T886" s="1"/>
      <c r="U886" s="1"/>
      <c r="V886" s="1"/>
      <c r="W886" s="1"/>
      <c r="X886" s="1"/>
      <c r="Y886" s="13">
        <v>28.828794000000102</v>
      </c>
      <c r="Z886" s="13">
        <v>-82.741618000000003</v>
      </c>
      <c r="AA886" s="1"/>
      <c r="AB886" s="1"/>
      <c r="AC886" s="1"/>
      <c r="AD886" s="1"/>
      <c r="AE886" s="1"/>
      <c r="AF886" s="1"/>
      <c r="AG886" s="1"/>
      <c r="AH886" s="1"/>
      <c r="AI886" s="1"/>
      <c r="AJ886" s="1"/>
      <c r="AK886" s="1"/>
      <c r="AL886" s="1"/>
      <c r="AM886" s="1"/>
    </row>
    <row r="887" spans="1:39" ht="14.25" customHeight="1" x14ac:dyDescent="0.55000000000000004">
      <c r="A887" s="12">
        <v>886</v>
      </c>
      <c r="B887" s="1" t="s">
        <v>19</v>
      </c>
      <c r="C887" s="1" t="s">
        <v>921</v>
      </c>
      <c r="D887" s="1" t="s">
        <v>174</v>
      </c>
      <c r="E887" s="1" t="s">
        <v>22</v>
      </c>
      <c r="F887" s="12" t="s">
        <v>1035</v>
      </c>
      <c r="G887" s="2">
        <v>42623</v>
      </c>
      <c r="H887" s="12">
        <v>2016</v>
      </c>
      <c r="I887" s="12">
        <v>9</v>
      </c>
      <c r="J887" s="12" t="str">
        <f t="shared" si="0"/>
        <v>3 - Fall</v>
      </c>
      <c r="K887" s="1"/>
      <c r="L887" s="1"/>
      <c r="M887" s="1"/>
      <c r="N887" s="12" t="s">
        <v>3003</v>
      </c>
      <c r="O887" s="1" t="s">
        <v>179</v>
      </c>
      <c r="P887" s="1"/>
      <c r="Q887" s="1"/>
      <c r="R887" s="1"/>
      <c r="S887" s="1"/>
      <c r="T887" s="1"/>
      <c r="U887" s="1"/>
      <c r="V887" s="1"/>
      <c r="W887" s="1"/>
      <c r="X887" s="1"/>
      <c r="Y887" s="13">
        <v>28.829634000999999</v>
      </c>
      <c r="Z887" s="13">
        <v>-82.7436959999999</v>
      </c>
      <c r="AA887" s="1"/>
      <c r="AB887" s="1"/>
      <c r="AC887" s="1"/>
      <c r="AD887" s="1"/>
      <c r="AE887" s="1"/>
      <c r="AF887" s="1"/>
      <c r="AG887" s="1"/>
      <c r="AH887" s="1"/>
      <c r="AI887" s="1"/>
      <c r="AJ887" s="1"/>
      <c r="AK887" s="1"/>
      <c r="AL887" s="1"/>
      <c r="AM887" s="1"/>
    </row>
    <row r="888" spans="1:39" ht="14.25" customHeight="1" x14ac:dyDescent="0.55000000000000004">
      <c r="A888" s="12">
        <v>887</v>
      </c>
      <c r="B888" s="1" t="s">
        <v>19</v>
      </c>
      <c r="C888" s="1" t="s">
        <v>921</v>
      </c>
      <c r="D888" s="1" t="s">
        <v>174</v>
      </c>
      <c r="E888" s="1" t="s">
        <v>22</v>
      </c>
      <c r="F888" s="12" t="s">
        <v>1035</v>
      </c>
      <c r="G888" s="2">
        <v>42623</v>
      </c>
      <c r="H888" s="12">
        <v>2016</v>
      </c>
      <c r="I888" s="12">
        <v>9</v>
      </c>
      <c r="J888" s="12" t="str">
        <f t="shared" si="0"/>
        <v>3 - Fall</v>
      </c>
      <c r="K888" s="1"/>
      <c r="L888" s="1"/>
      <c r="M888" s="1"/>
      <c r="N888" s="12" t="s">
        <v>2872</v>
      </c>
      <c r="O888" s="1" t="s">
        <v>179</v>
      </c>
      <c r="P888" s="1"/>
      <c r="Q888" s="1"/>
      <c r="R888" s="1"/>
      <c r="S888" s="1"/>
      <c r="T888" s="1"/>
      <c r="U888" s="1"/>
      <c r="V888" s="1"/>
      <c r="W888" s="1"/>
      <c r="X888" s="1"/>
      <c r="Y888" s="13">
        <v>28.829595000000001</v>
      </c>
      <c r="Z888" s="13">
        <v>-82.744010999999901</v>
      </c>
      <c r="AA888" s="1"/>
      <c r="AB888" s="1"/>
      <c r="AC888" s="1"/>
      <c r="AD888" s="1"/>
      <c r="AE888" s="1"/>
      <c r="AF888" s="1"/>
      <c r="AG888" s="1"/>
      <c r="AH888" s="1"/>
      <c r="AI888" s="1"/>
      <c r="AJ888" s="1"/>
      <c r="AK888" s="1"/>
      <c r="AL888" s="1"/>
      <c r="AM888" s="1"/>
    </row>
    <row r="889" spans="1:39" ht="14.25" customHeight="1" x14ac:dyDescent="0.55000000000000004">
      <c r="A889" s="12">
        <v>888</v>
      </c>
      <c r="B889" s="1" t="s">
        <v>19</v>
      </c>
      <c r="C889" s="1" t="s">
        <v>921</v>
      </c>
      <c r="D889" s="1" t="s">
        <v>174</v>
      </c>
      <c r="E889" s="1" t="s">
        <v>22</v>
      </c>
      <c r="F889" s="12" t="s">
        <v>1035</v>
      </c>
      <c r="G889" s="2">
        <v>42623</v>
      </c>
      <c r="H889" s="12">
        <v>2016</v>
      </c>
      <c r="I889" s="12">
        <v>9</v>
      </c>
      <c r="J889" s="12" t="str">
        <f t="shared" si="0"/>
        <v>3 - Fall</v>
      </c>
      <c r="K889" s="1"/>
      <c r="L889" s="1"/>
      <c r="M889" s="1"/>
      <c r="N889" s="12" t="s">
        <v>3004</v>
      </c>
      <c r="O889" s="1" t="s">
        <v>179</v>
      </c>
      <c r="P889" s="1"/>
      <c r="Q889" s="1"/>
      <c r="R889" s="1"/>
      <c r="S889" s="1"/>
      <c r="T889" s="1"/>
      <c r="U889" s="1"/>
      <c r="V889" s="1"/>
      <c r="W889" s="1"/>
      <c r="X889" s="1"/>
      <c r="Y889" s="13">
        <v>28.830492</v>
      </c>
      <c r="Z889" s="13">
        <v>-82.744299999999996</v>
      </c>
      <c r="AA889" s="1"/>
      <c r="AB889" s="1"/>
      <c r="AC889" s="1"/>
      <c r="AD889" s="1"/>
      <c r="AE889" s="1"/>
      <c r="AF889" s="1"/>
      <c r="AG889" s="1"/>
      <c r="AH889" s="1"/>
      <c r="AI889" s="1"/>
      <c r="AJ889" s="1"/>
      <c r="AK889" s="1"/>
      <c r="AL889" s="1"/>
      <c r="AM889" s="1"/>
    </row>
    <row r="890" spans="1:39" ht="14.25" customHeight="1" x14ac:dyDescent="0.55000000000000004">
      <c r="A890" s="12">
        <v>889</v>
      </c>
      <c r="B890" s="1" t="s">
        <v>19</v>
      </c>
      <c r="C890" s="1" t="s">
        <v>921</v>
      </c>
      <c r="D890" s="1" t="s">
        <v>174</v>
      </c>
      <c r="E890" s="1" t="s">
        <v>22</v>
      </c>
      <c r="F890" s="12" t="s">
        <v>1035</v>
      </c>
      <c r="G890" s="2">
        <v>42623</v>
      </c>
      <c r="H890" s="12">
        <v>2016</v>
      </c>
      <c r="I890" s="12">
        <v>9</v>
      </c>
      <c r="J890" s="12" t="str">
        <f t="shared" si="0"/>
        <v>3 - Fall</v>
      </c>
      <c r="K890" s="1"/>
      <c r="L890" s="1"/>
      <c r="M890" s="1"/>
      <c r="N890" s="12" t="s">
        <v>3004</v>
      </c>
      <c r="O890" s="1" t="s">
        <v>162</v>
      </c>
      <c r="P890" s="1"/>
      <c r="Q890" s="1"/>
      <c r="R890" s="1"/>
      <c r="S890" s="1"/>
      <c r="T890" s="1"/>
      <c r="U890" s="1"/>
      <c r="V890" s="1"/>
      <c r="W890" s="1"/>
      <c r="X890" s="1"/>
      <c r="Y890" s="13">
        <v>28.830513000000099</v>
      </c>
      <c r="Z890" s="13">
        <v>-82.744426000000004</v>
      </c>
      <c r="AA890" s="1"/>
      <c r="AB890" s="1"/>
      <c r="AC890" s="1"/>
      <c r="AD890" s="1"/>
      <c r="AE890" s="1"/>
      <c r="AF890" s="1"/>
      <c r="AG890" s="1"/>
      <c r="AH890" s="1"/>
      <c r="AI890" s="1"/>
      <c r="AJ890" s="1"/>
      <c r="AK890" s="1"/>
      <c r="AL890" s="1"/>
      <c r="AM890" s="1"/>
    </row>
    <row r="891" spans="1:39" ht="14.25" customHeight="1" x14ac:dyDescent="0.55000000000000004">
      <c r="A891" s="12">
        <v>890</v>
      </c>
      <c r="B891" s="1" t="s">
        <v>19</v>
      </c>
      <c r="C891" s="1" t="s">
        <v>921</v>
      </c>
      <c r="D891" s="1" t="s">
        <v>174</v>
      </c>
      <c r="E891" s="1" t="s">
        <v>22</v>
      </c>
      <c r="F891" s="12" t="s">
        <v>1035</v>
      </c>
      <c r="G891" s="2">
        <v>42623</v>
      </c>
      <c r="H891" s="12">
        <v>2016</v>
      </c>
      <c r="I891" s="12">
        <v>9</v>
      </c>
      <c r="J891" s="12" t="str">
        <f t="shared" si="0"/>
        <v>3 - Fall</v>
      </c>
      <c r="K891" s="1"/>
      <c r="L891" s="1"/>
      <c r="M891" s="1"/>
      <c r="N891" s="12" t="s">
        <v>2742</v>
      </c>
      <c r="O891" s="1" t="s">
        <v>162</v>
      </c>
      <c r="P891" s="1"/>
      <c r="Q891" s="1"/>
      <c r="R891" s="1"/>
      <c r="S891" s="1"/>
      <c r="T891" s="1"/>
      <c r="U891" s="1"/>
      <c r="V891" s="1"/>
      <c r="W891" s="1"/>
      <c r="X891" s="1"/>
      <c r="Y891" s="13">
        <v>28.831520000000101</v>
      </c>
      <c r="Z891" s="13">
        <v>-82.743774999999999</v>
      </c>
      <c r="AA891" s="1"/>
      <c r="AB891" s="1"/>
      <c r="AC891" s="1"/>
      <c r="AD891" s="1"/>
      <c r="AE891" s="1"/>
      <c r="AF891" s="1"/>
      <c r="AG891" s="1"/>
      <c r="AH891" s="1"/>
      <c r="AI891" s="1"/>
      <c r="AJ891" s="1"/>
      <c r="AK891" s="1"/>
      <c r="AL891" s="1"/>
      <c r="AM891" s="1"/>
    </row>
    <row r="892" spans="1:39" ht="14.25" customHeight="1" x14ac:dyDescent="0.55000000000000004">
      <c r="A892" s="12">
        <v>891</v>
      </c>
      <c r="B892" s="1" t="s">
        <v>19</v>
      </c>
      <c r="C892" s="1" t="s">
        <v>921</v>
      </c>
      <c r="D892" s="1" t="s">
        <v>174</v>
      </c>
      <c r="E892" s="1" t="s">
        <v>22</v>
      </c>
      <c r="F892" s="12" t="s">
        <v>1035</v>
      </c>
      <c r="G892" s="2">
        <v>42623</v>
      </c>
      <c r="H892" s="12">
        <v>2016</v>
      </c>
      <c r="I892" s="12">
        <v>9</v>
      </c>
      <c r="J892" s="12" t="str">
        <f t="shared" si="0"/>
        <v>3 - Fall</v>
      </c>
      <c r="K892" s="1"/>
      <c r="L892" s="1"/>
      <c r="M892" s="1"/>
      <c r="N892" s="12" t="s">
        <v>2797</v>
      </c>
      <c r="O892" s="1" t="s">
        <v>179</v>
      </c>
      <c r="P892" s="1"/>
      <c r="Q892" s="1"/>
      <c r="R892" s="1"/>
      <c r="S892" s="1"/>
      <c r="T892" s="1"/>
      <c r="U892" s="1"/>
      <c r="V892" s="1"/>
      <c r="W892" s="1"/>
      <c r="X892" s="1"/>
      <c r="Y892" s="13">
        <v>28.8317030000001</v>
      </c>
      <c r="Z892" s="13">
        <v>-82.745289</v>
      </c>
      <c r="AA892" s="1"/>
      <c r="AB892" s="1"/>
      <c r="AC892" s="1"/>
      <c r="AD892" s="1"/>
      <c r="AE892" s="1"/>
      <c r="AF892" s="1"/>
      <c r="AG892" s="1"/>
      <c r="AH892" s="1"/>
      <c r="AI892" s="1"/>
      <c r="AJ892" s="1"/>
      <c r="AK892" s="1"/>
      <c r="AL892" s="1"/>
      <c r="AM892" s="1"/>
    </row>
    <row r="893" spans="1:39" ht="14.25" customHeight="1" x14ac:dyDescent="0.55000000000000004">
      <c r="A893" s="12">
        <v>892</v>
      </c>
      <c r="B893" s="1" t="s">
        <v>19</v>
      </c>
      <c r="C893" s="1" t="s">
        <v>921</v>
      </c>
      <c r="D893" s="1" t="s">
        <v>174</v>
      </c>
      <c r="E893" s="1" t="s">
        <v>22</v>
      </c>
      <c r="F893" s="12" t="s">
        <v>1035</v>
      </c>
      <c r="G893" s="2">
        <v>42623</v>
      </c>
      <c r="H893" s="12">
        <v>2016</v>
      </c>
      <c r="I893" s="12">
        <v>9</v>
      </c>
      <c r="J893" s="12" t="str">
        <f t="shared" si="0"/>
        <v>3 - Fall</v>
      </c>
      <c r="K893" s="1"/>
      <c r="L893" s="1"/>
      <c r="M893" s="1"/>
      <c r="N893" s="12" t="s">
        <v>2850</v>
      </c>
      <c r="O893" s="1" t="s">
        <v>179</v>
      </c>
      <c r="P893" s="1"/>
      <c r="Q893" s="1"/>
      <c r="R893" s="1"/>
      <c r="S893" s="1"/>
      <c r="T893" s="1"/>
      <c r="U893" s="1"/>
      <c r="V893" s="1"/>
      <c r="W893" s="1"/>
      <c r="X893" s="1"/>
      <c r="Y893" s="13">
        <v>28.832819000000001</v>
      </c>
      <c r="Z893" s="13">
        <v>-82.746313999999998</v>
      </c>
      <c r="AA893" s="1"/>
      <c r="AB893" s="1"/>
      <c r="AC893" s="1"/>
      <c r="AD893" s="1"/>
      <c r="AE893" s="1"/>
      <c r="AF893" s="1"/>
      <c r="AG893" s="1"/>
      <c r="AH893" s="1"/>
      <c r="AI893" s="1"/>
      <c r="AJ893" s="1"/>
      <c r="AK893" s="1"/>
      <c r="AL893" s="1"/>
      <c r="AM893" s="1"/>
    </row>
    <row r="894" spans="1:39" ht="14.25" customHeight="1" x14ac:dyDescent="0.55000000000000004">
      <c r="A894" s="12">
        <v>893</v>
      </c>
      <c r="B894" s="1" t="s">
        <v>19</v>
      </c>
      <c r="C894" s="1" t="s">
        <v>921</v>
      </c>
      <c r="D894" s="1" t="s">
        <v>174</v>
      </c>
      <c r="E894" s="1" t="s">
        <v>22</v>
      </c>
      <c r="F894" s="12" t="s">
        <v>1035</v>
      </c>
      <c r="G894" s="2">
        <v>42623</v>
      </c>
      <c r="H894" s="12">
        <v>2016</v>
      </c>
      <c r="I894" s="12">
        <v>9</v>
      </c>
      <c r="J894" s="12" t="str">
        <f t="shared" si="0"/>
        <v>3 - Fall</v>
      </c>
      <c r="K894" s="1"/>
      <c r="L894" s="1"/>
      <c r="M894" s="1"/>
      <c r="N894" s="12" t="s">
        <v>2800</v>
      </c>
      <c r="O894" s="1" t="s">
        <v>179</v>
      </c>
      <c r="P894" s="1"/>
      <c r="Q894" s="1"/>
      <c r="R894" s="1"/>
      <c r="S894" s="1"/>
      <c r="T894" s="1"/>
      <c r="U894" s="1"/>
      <c r="V894" s="1"/>
      <c r="W894" s="1"/>
      <c r="X894" s="1"/>
      <c r="Y894" s="13">
        <v>28.833535000000001</v>
      </c>
      <c r="Z894" s="13">
        <v>-82.747235000000003</v>
      </c>
      <c r="AA894" s="1"/>
      <c r="AB894" s="1"/>
      <c r="AC894" s="1"/>
      <c r="AD894" s="1"/>
      <c r="AE894" s="1"/>
      <c r="AF894" s="1"/>
      <c r="AG894" s="1"/>
      <c r="AH894" s="1"/>
      <c r="AI894" s="1"/>
      <c r="AJ894" s="1"/>
      <c r="AK894" s="1"/>
      <c r="AL894" s="1"/>
      <c r="AM894" s="1"/>
    </row>
    <row r="895" spans="1:39" ht="14.25" customHeight="1" x14ac:dyDescent="0.55000000000000004">
      <c r="A895" s="12">
        <v>894</v>
      </c>
      <c r="B895" s="1" t="s">
        <v>19</v>
      </c>
      <c r="C895" s="1" t="s">
        <v>921</v>
      </c>
      <c r="D895" s="1" t="s">
        <v>174</v>
      </c>
      <c r="E895" s="1" t="s">
        <v>22</v>
      </c>
      <c r="F895" s="12" t="s">
        <v>1035</v>
      </c>
      <c r="G895" s="2">
        <v>42623</v>
      </c>
      <c r="H895" s="12">
        <v>2016</v>
      </c>
      <c r="I895" s="12">
        <v>9</v>
      </c>
      <c r="J895" s="12" t="str">
        <f t="shared" si="0"/>
        <v>3 - Fall</v>
      </c>
      <c r="K895" s="1"/>
      <c r="L895" s="1"/>
      <c r="M895" s="1"/>
      <c r="N895" s="12" t="s">
        <v>2934</v>
      </c>
      <c r="O895" s="1" t="s">
        <v>179</v>
      </c>
      <c r="P895" s="1"/>
      <c r="Q895" s="1"/>
      <c r="R895" s="1"/>
      <c r="S895" s="1"/>
      <c r="T895" s="1"/>
      <c r="U895" s="1"/>
      <c r="V895" s="1"/>
      <c r="W895" s="1"/>
      <c r="X895" s="1"/>
      <c r="Y895" s="13">
        <v>28.833276001000101</v>
      </c>
      <c r="Z895" s="13">
        <v>-82.745329001000002</v>
      </c>
      <c r="AA895" s="1"/>
      <c r="AB895" s="1"/>
      <c r="AC895" s="1"/>
      <c r="AD895" s="1"/>
      <c r="AE895" s="1"/>
      <c r="AF895" s="1"/>
      <c r="AG895" s="1"/>
      <c r="AH895" s="1"/>
      <c r="AI895" s="1"/>
      <c r="AJ895" s="1"/>
      <c r="AK895" s="1"/>
      <c r="AL895" s="1"/>
      <c r="AM895" s="1"/>
    </row>
    <row r="896" spans="1:39" ht="14.25" customHeight="1" x14ac:dyDescent="0.55000000000000004">
      <c r="A896" s="12">
        <v>895</v>
      </c>
      <c r="B896" s="1" t="s">
        <v>19</v>
      </c>
      <c r="C896" s="1" t="s">
        <v>921</v>
      </c>
      <c r="D896" s="1" t="s">
        <v>174</v>
      </c>
      <c r="E896" s="1" t="s">
        <v>22</v>
      </c>
      <c r="F896" s="12" t="s">
        <v>1035</v>
      </c>
      <c r="G896" s="2">
        <v>42623</v>
      </c>
      <c r="H896" s="12">
        <v>2016</v>
      </c>
      <c r="I896" s="12">
        <v>9</v>
      </c>
      <c r="J896" s="12" t="str">
        <f t="shared" si="0"/>
        <v>3 - Fall</v>
      </c>
      <c r="K896" s="1"/>
      <c r="L896" s="1"/>
      <c r="M896" s="1"/>
      <c r="N896" s="12" t="s">
        <v>3005</v>
      </c>
      <c r="O896" s="1" t="s">
        <v>179</v>
      </c>
      <c r="P896" s="1"/>
      <c r="Q896" s="1"/>
      <c r="R896" s="1"/>
      <c r="S896" s="1"/>
      <c r="T896" s="1"/>
      <c r="U896" s="1"/>
      <c r="V896" s="1"/>
      <c r="W896" s="1"/>
      <c r="X896" s="1"/>
      <c r="Y896" s="13">
        <v>28.832588001000001</v>
      </c>
      <c r="Z896" s="13">
        <v>-82.745868999999999</v>
      </c>
      <c r="AA896" s="1"/>
      <c r="AB896" s="1"/>
      <c r="AC896" s="1"/>
      <c r="AD896" s="1"/>
      <c r="AE896" s="1"/>
      <c r="AF896" s="1"/>
      <c r="AG896" s="1"/>
      <c r="AH896" s="1"/>
      <c r="AI896" s="1"/>
      <c r="AJ896" s="1"/>
      <c r="AK896" s="1"/>
      <c r="AL896" s="1"/>
      <c r="AM896" s="1"/>
    </row>
    <row r="897" spans="1:39" ht="14.25" customHeight="1" x14ac:dyDescent="0.55000000000000004">
      <c r="A897" s="12">
        <v>896</v>
      </c>
      <c r="B897" s="1" t="s">
        <v>19</v>
      </c>
      <c r="C897" s="1" t="s">
        <v>921</v>
      </c>
      <c r="D897" s="1" t="s">
        <v>174</v>
      </c>
      <c r="E897" s="1" t="s">
        <v>22</v>
      </c>
      <c r="F897" s="12" t="s">
        <v>1035</v>
      </c>
      <c r="G897" s="2">
        <v>42623</v>
      </c>
      <c r="H897" s="12">
        <v>2016</v>
      </c>
      <c r="I897" s="12">
        <v>9</v>
      </c>
      <c r="J897" s="12" t="str">
        <f t="shared" si="0"/>
        <v>3 - Fall</v>
      </c>
      <c r="K897" s="1"/>
      <c r="L897" s="1"/>
      <c r="M897" s="1"/>
      <c r="N897" s="12" t="s">
        <v>2673</v>
      </c>
      <c r="O897" s="1" t="s">
        <v>179</v>
      </c>
      <c r="P897" s="1"/>
      <c r="Q897" s="1"/>
      <c r="R897" s="1"/>
      <c r="S897" s="1"/>
      <c r="T897" s="1"/>
      <c r="U897" s="1"/>
      <c r="V897" s="1"/>
      <c r="W897" s="1"/>
      <c r="X897" s="1"/>
      <c r="Y897" s="13">
        <v>28.834457001000001</v>
      </c>
      <c r="Z897" s="13">
        <v>-82.745667999999995</v>
      </c>
      <c r="AA897" s="1"/>
      <c r="AB897" s="1"/>
      <c r="AC897" s="1"/>
      <c r="AD897" s="1"/>
      <c r="AE897" s="1"/>
      <c r="AF897" s="1"/>
      <c r="AG897" s="1"/>
      <c r="AH897" s="1"/>
      <c r="AI897" s="1"/>
      <c r="AJ897" s="1"/>
      <c r="AK897" s="1"/>
      <c r="AL897" s="1"/>
      <c r="AM897" s="1"/>
    </row>
    <row r="898" spans="1:39" ht="14.25" customHeight="1" x14ac:dyDescent="0.55000000000000004">
      <c r="A898" s="12">
        <v>897</v>
      </c>
      <c r="B898" s="1" t="s">
        <v>19</v>
      </c>
      <c r="C898" s="1" t="s">
        <v>921</v>
      </c>
      <c r="D898" s="1" t="s">
        <v>174</v>
      </c>
      <c r="E898" s="1" t="s">
        <v>22</v>
      </c>
      <c r="F898" s="12" t="s">
        <v>1035</v>
      </c>
      <c r="G898" s="2">
        <v>42623</v>
      </c>
      <c r="H898" s="12">
        <v>2016</v>
      </c>
      <c r="I898" s="12">
        <v>9</v>
      </c>
      <c r="J898" s="12" t="str">
        <f t="shared" si="0"/>
        <v>3 - Fall</v>
      </c>
      <c r="K898" s="1"/>
      <c r="L898" s="1"/>
      <c r="M898" s="1"/>
      <c r="N898" s="12" t="s">
        <v>2677</v>
      </c>
      <c r="O898" s="1" t="s">
        <v>179</v>
      </c>
      <c r="P898" s="1"/>
      <c r="Q898" s="1"/>
      <c r="R898" s="1"/>
      <c r="S898" s="1"/>
      <c r="T898" s="1"/>
      <c r="U898" s="1"/>
      <c r="V898" s="1"/>
      <c r="W898" s="1"/>
      <c r="X898" s="1"/>
      <c r="Y898" s="13">
        <v>28.836717999000001</v>
      </c>
      <c r="Z898" s="13">
        <v>-82.744152</v>
      </c>
      <c r="AA898" s="1"/>
      <c r="AB898" s="1"/>
      <c r="AC898" s="1"/>
      <c r="AD898" s="1"/>
      <c r="AE898" s="1"/>
      <c r="AF898" s="1"/>
      <c r="AG898" s="1"/>
      <c r="AH898" s="1"/>
      <c r="AI898" s="1"/>
      <c r="AJ898" s="1"/>
      <c r="AK898" s="1"/>
      <c r="AL898" s="1"/>
      <c r="AM898" s="1"/>
    </row>
    <row r="899" spans="1:39" ht="14.25" customHeight="1" x14ac:dyDescent="0.55000000000000004">
      <c r="A899" s="12">
        <v>898</v>
      </c>
      <c r="B899" s="1" t="s">
        <v>19</v>
      </c>
      <c r="C899" s="1" t="s">
        <v>921</v>
      </c>
      <c r="D899" s="1" t="s">
        <v>174</v>
      </c>
      <c r="E899" s="1" t="s">
        <v>22</v>
      </c>
      <c r="F899" s="12" t="s">
        <v>1035</v>
      </c>
      <c r="G899" s="2">
        <v>42623</v>
      </c>
      <c r="H899" s="12">
        <v>2016</v>
      </c>
      <c r="I899" s="12">
        <v>9</v>
      </c>
      <c r="J899" s="12" t="str">
        <f t="shared" si="0"/>
        <v>3 - Fall</v>
      </c>
      <c r="K899" s="1"/>
      <c r="L899" s="1"/>
      <c r="M899" s="1"/>
      <c r="N899" s="12" t="s">
        <v>3006</v>
      </c>
      <c r="O899" s="1" t="s">
        <v>179</v>
      </c>
      <c r="P899" s="1"/>
      <c r="Q899" s="1"/>
      <c r="R899" s="1"/>
      <c r="S899" s="1"/>
      <c r="T899" s="1"/>
      <c r="U899" s="1"/>
      <c r="V899" s="1"/>
      <c r="W899" s="1"/>
      <c r="X899" s="1"/>
      <c r="Y899" s="13">
        <v>28.837634000000001</v>
      </c>
      <c r="Z899" s="13">
        <v>-82.743713999999997</v>
      </c>
      <c r="AA899" s="1"/>
      <c r="AB899" s="1"/>
      <c r="AC899" s="1"/>
      <c r="AD899" s="1"/>
      <c r="AE899" s="1"/>
      <c r="AF899" s="1"/>
      <c r="AG899" s="1"/>
      <c r="AH899" s="1"/>
      <c r="AI899" s="1"/>
      <c r="AJ899" s="1"/>
      <c r="AK899" s="1"/>
      <c r="AL899" s="1"/>
      <c r="AM899" s="1"/>
    </row>
    <row r="900" spans="1:39" ht="14.25" customHeight="1" x14ac:dyDescent="0.55000000000000004">
      <c r="A900" s="12">
        <v>899</v>
      </c>
      <c r="B900" s="1" t="s">
        <v>19</v>
      </c>
      <c r="C900" s="1" t="s">
        <v>921</v>
      </c>
      <c r="D900" s="1" t="s">
        <v>174</v>
      </c>
      <c r="E900" s="1" t="s">
        <v>22</v>
      </c>
      <c r="F900" s="12" t="s">
        <v>1035</v>
      </c>
      <c r="G900" s="2">
        <v>42623</v>
      </c>
      <c r="H900" s="12">
        <v>2016</v>
      </c>
      <c r="I900" s="12">
        <v>9</v>
      </c>
      <c r="J900" s="12" t="str">
        <f t="shared" si="0"/>
        <v>3 - Fall</v>
      </c>
      <c r="K900" s="1"/>
      <c r="L900" s="1"/>
      <c r="M900" s="1"/>
      <c r="N900" s="12" t="s">
        <v>2680</v>
      </c>
      <c r="O900" s="1" t="s">
        <v>162</v>
      </c>
      <c r="P900" s="1"/>
      <c r="Q900" s="1"/>
      <c r="R900" s="1"/>
      <c r="S900" s="1"/>
      <c r="T900" s="1"/>
      <c r="U900" s="1"/>
      <c r="V900" s="1"/>
      <c r="W900" s="1"/>
      <c r="X900" s="1"/>
      <c r="Y900" s="13">
        <v>28.838839999000101</v>
      </c>
      <c r="Z900" s="13">
        <v>-82.742815999999905</v>
      </c>
      <c r="AA900" s="1"/>
      <c r="AB900" s="1"/>
      <c r="AC900" s="1"/>
      <c r="AD900" s="1"/>
      <c r="AE900" s="1"/>
      <c r="AF900" s="1"/>
      <c r="AG900" s="1"/>
      <c r="AH900" s="1"/>
      <c r="AI900" s="1"/>
      <c r="AJ900" s="1"/>
      <c r="AK900" s="1"/>
      <c r="AL900" s="1"/>
      <c r="AM900" s="1"/>
    </row>
    <row r="901" spans="1:39" ht="14.25" customHeight="1" x14ac:dyDescent="0.55000000000000004">
      <c r="A901" s="12">
        <v>900</v>
      </c>
      <c r="B901" s="1" t="s">
        <v>19</v>
      </c>
      <c r="C901" s="1" t="s">
        <v>921</v>
      </c>
      <c r="D901" s="1" t="s">
        <v>174</v>
      </c>
      <c r="E901" s="1" t="s">
        <v>22</v>
      </c>
      <c r="F901" s="12" t="s">
        <v>1035</v>
      </c>
      <c r="G901" s="2">
        <v>42623</v>
      </c>
      <c r="H901" s="12">
        <v>2016</v>
      </c>
      <c r="I901" s="12">
        <v>9</v>
      </c>
      <c r="J901" s="12" t="str">
        <f t="shared" si="0"/>
        <v>3 - Fall</v>
      </c>
      <c r="K901" s="1"/>
      <c r="L901" s="1"/>
      <c r="M901" s="1"/>
      <c r="N901" s="12" t="s">
        <v>3007</v>
      </c>
      <c r="O901" s="1" t="s">
        <v>179</v>
      </c>
      <c r="P901" s="1"/>
      <c r="Q901" s="1"/>
      <c r="R901" s="1"/>
      <c r="S901" s="1"/>
      <c r="T901" s="1"/>
      <c r="U901" s="1"/>
      <c r="V901" s="1"/>
      <c r="W901" s="1"/>
      <c r="X901" s="1"/>
      <c r="Y901" s="13">
        <v>28.836767000000101</v>
      </c>
      <c r="Z901" s="13">
        <v>-82.740174999999994</v>
      </c>
      <c r="AA901" s="1"/>
      <c r="AB901" s="1"/>
      <c r="AC901" s="1"/>
      <c r="AD901" s="1"/>
      <c r="AE901" s="1"/>
      <c r="AF901" s="1"/>
      <c r="AG901" s="1"/>
      <c r="AH901" s="1"/>
      <c r="AI901" s="1"/>
      <c r="AJ901" s="1"/>
      <c r="AK901" s="1"/>
      <c r="AL901" s="1"/>
      <c r="AM901" s="1"/>
    </row>
    <row r="902" spans="1:39" ht="14.25" customHeight="1" x14ac:dyDescent="0.55000000000000004">
      <c r="A902" s="12">
        <v>901</v>
      </c>
      <c r="B902" s="1" t="s">
        <v>19</v>
      </c>
      <c r="C902" s="1" t="s">
        <v>921</v>
      </c>
      <c r="D902" s="1" t="s">
        <v>174</v>
      </c>
      <c r="E902" s="1" t="s">
        <v>22</v>
      </c>
      <c r="F902" s="12" t="s">
        <v>1035</v>
      </c>
      <c r="G902" s="2">
        <v>42623</v>
      </c>
      <c r="H902" s="12">
        <v>2016</v>
      </c>
      <c r="I902" s="12">
        <v>9</v>
      </c>
      <c r="J902" s="12" t="str">
        <f t="shared" si="0"/>
        <v>3 - Fall</v>
      </c>
      <c r="K902" s="1"/>
      <c r="L902" s="1"/>
      <c r="M902" s="1"/>
      <c r="N902" s="12" t="s">
        <v>2853</v>
      </c>
      <c r="O902" s="1" t="s">
        <v>179</v>
      </c>
      <c r="P902" s="1"/>
      <c r="Q902" s="1"/>
      <c r="R902" s="1"/>
      <c r="S902" s="1"/>
      <c r="T902" s="1"/>
      <c r="U902" s="1"/>
      <c r="V902" s="1"/>
      <c r="W902" s="1"/>
      <c r="X902" s="1"/>
      <c r="Y902" s="13">
        <v>28.833496</v>
      </c>
      <c r="Z902" s="13">
        <v>-82.743814999999998</v>
      </c>
      <c r="AA902" s="1"/>
      <c r="AB902" s="1"/>
      <c r="AC902" s="1"/>
      <c r="AD902" s="1"/>
      <c r="AE902" s="1"/>
      <c r="AF902" s="1"/>
      <c r="AG902" s="1"/>
      <c r="AH902" s="1"/>
      <c r="AI902" s="1"/>
      <c r="AJ902" s="1"/>
      <c r="AK902" s="1"/>
      <c r="AL902" s="1"/>
      <c r="AM902" s="1"/>
    </row>
    <row r="903" spans="1:39" ht="14.25" customHeight="1" x14ac:dyDescent="0.55000000000000004">
      <c r="A903" s="12">
        <v>902</v>
      </c>
      <c r="B903" s="1" t="s">
        <v>19</v>
      </c>
      <c r="C903" s="1" t="s">
        <v>921</v>
      </c>
      <c r="D903" s="1" t="s">
        <v>174</v>
      </c>
      <c r="E903" s="1" t="s">
        <v>22</v>
      </c>
      <c r="F903" s="12" t="s">
        <v>1035</v>
      </c>
      <c r="G903" s="2">
        <v>42623</v>
      </c>
      <c r="H903" s="12">
        <v>2016</v>
      </c>
      <c r="I903" s="12">
        <v>9</v>
      </c>
      <c r="J903" s="12" t="str">
        <f t="shared" si="0"/>
        <v>3 - Fall</v>
      </c>
      <c r="K903" s="1"/>
      <c r="L903" s="1"/>
      <c r="M903" s="1"/>
      <c r="N903" s="12" t="s">
        <v>2702</v>
      </c>
      <c r="O903" s="1" t="s">
        <v>179</v>
      </c>
      <c r="P903" s="1"/>
      <c r="Q903" s="1"/>
      <c r="R903" s="1"/>
      <c r="S903" s="1"/>
      <c r="T903" s="1"/>
      <c r="U903" s="1"/>
      <c r="V903" s="1"/>
      <c r="W903" s="1"/>
      <c r="X903" s="1"/>
      <c r="Y903" s="13">
        <v>28.832798</v>
      </c>
      <c r="Z903" s="13">
        <v>-82.745061000000007</v>
      </c>
      <c r="AA903" s="1"/>
      <c r="AB903" s="1"/>
      <c r="AC903" s="1"/>
      <c r="AD903" s="1"/>
      <c r="AE903" s="1"/>
      <c r="AF903" s="1"/>
      <c r="AG903" s="1"/>
      <c r="AH903" s="1"/>
      <c r="AI903" s="1"/>
      <c r="AJ903" s="1"/>
      <c r="AK903" s="1"/>
      <c r="AL903" s="1"/>
      <c r="AM903" s="1"/>
    </row>
    <row r="904" spans="1:39" ht="14.25" customHeight="1" x14ac:dyDescent="0.55000000000000004">
      <c r="A904" s="12">
        <v>903</v>
      </c>
      <c r="B904" s="1" t="s">
        <v>19</v>
      </c>
      <c r="C904" s="1" t="s">
        <v>921</v>
      </c>
      <c r="D904" s="1" t="s">
        <v>174</v>
      </c>
      <c r="E904" s="1" t="s">
        <v>22</v>
      </c>
      <c r="F904" s="12" t="s">
        <v>1035</v>
      </c>
      <c r="G904" s="2">
        <v>42623</v>
      </c>
      <c r="H904" s="12">
        <v>2016</v>
      </c>
      <c r="I904" s="12">
        <v>9</v>
      </c>
      <c r="J904" s="12" t="str">
        <f t="shared" si="0"/>
        <v>3 - Fall</v>
      </c>
      <c r="K904" s="1"/>
      <c r="L904" s="1"/>
      <c r="M904" s="1"/>
      <c r="N904" s="12" t="s">
        <v>2702</v>
      </c>
      <c r="O904" s="1" t="s">
        <v>179</v>
      </c>
      <c r="P904" s="1"/>
      <c r="Q904" s="1"/>
      <c r="R904" s="1"/>
      <c r="S904" s="1"/>
      <c r="T904" s="1"/>
      <c r="U904" s="1"/>
      <c r="V904" s="1"/>
      <c r="W904" s="1"/>
      <c r="X904" s="1"/>
      <c r="Y904" s="13">
        <v>28.832301000000001</v>
      </c>
      <c r="Z904" s="13">
        <v>-82.745079000000004</v>
      </c>
      <c r="AA904" s="1"/>
      <c r="AB904" s="1"/>
      <c r="AC904" s="1"/>
      <c r="AD904" s="1"/>
      <c r="AE904" s="1"/>
      <c r="AF904" s="1"/>
      <c r="AG904" s="1"/>
      <c r="AH904" s="1"/>
      <c r="AI904" s="1"/>
      <c r="AJ904" s="1"/>
      <c r="AK904" s="1"/>
      <c r="AL904" s="1"/>
      <c r="AM904" s="1"/>
    </row>
    <row r="905" spans="1:39" ht="14.25" customHeight="1" x14ac:dyDescent="0.55000000000000004">
      <c r="A905" s="12">
        <v>904</v>
      </c>
      <c r="B905" s="1" t="s">
        <v>19</v>
      </c>
      <c r="C905" s="1" t="s">
        <v>921</v>
      </c>
      <c r="D905" s="1" t="s">
        <v>174</v>
      </c>
      <c r="E905" s="1" t="s">
        <v>22</v>
      </c>
      <c r="F905" s="12" t="s">
        <v>1035</v>
      </c>
      <c r="G905" s="2">
        <v>42623</v>
      </c>
      <c r="H905" s="12">
        <v>2016</v>
      </c>
      <c r="I905" s="12">
        <v>9</v>
      </c>
      <c r="J905" s="12" t="str">
        <f t="shared" si="0"/>
        <v>3 - Fall</v>
      </c>
      <c r="K905" s="1"/>
      <c r="L905" s="1"/>
      <c r="M905" s="1"/>
      <c r="N905" s="12" t="s">
        <v>3008</v>
      </c>
      <c r="O905" s="1" t="s">
        <v>179</v>
      </c>
      <c r="P905" s="1"/>
      <c r="Q905" s="1"/>
      <c r="R905" s="1"/>
      <c r="S905" s="1"/>
      <c r="T905" s="1"/>
      <c r="U905" s="1"/>
      <c r="V905" s="1"/>
      <c r="W905" s="1"/>
      <c r="X905" s="1"/>
      <c r="Y905" s="13">
        <v>28.839254999000001</v>
      </c>
      <c r="Z905" s="13">
        <v>-82.751570000000001</v>
      </c>
      <c r="AA905" s="1"/>
      <c r="AB905" s="1"/>
      <c r="AC905" s="1"/>
      <c r="AD905" s="1"/>
      <c r="AE905" s="1"/>
      <c r="AF905" s="1"/>
      <c r="AG905" s="1"/>
      <c r="AH905" s="1"/>
      <c r="AI905" s="1"/>
      <c r="AJ905" s="1"/>
      <c r="AK905" s="1"/>
      <c r="AL905" s="1"/>
      <c r="AM905" s="1"/>
    </row>
    <row r="906" spans="1:39" ht="14.25" customHeight="1" x14ac:dyDescent="0.55000000000000004">
      <c r="A906" s="12">
        <v>905</v>
      </c>
      <c r="B906" s="1" t="s">
        <v>19</v>
      </c>
      <c r="C906" s="1" t="s">
        <v>921</v>
      </c>
      <c r="D906" s="1" t="s">
        <v>174</v>
      </c>
      <c r="E906" s="1" t="s">
        <v>22</v>
      </c>
      <c r="F906" s="12" t="s">
        <v>1035</v>
      </c>
      <c r="G906" s="2">
        <v>42623</v>
      </c>
      <c r="H906" s="12">
        <v>2016</v>
      </c>
      <c r="I906" s="12">
        <v>9</v>
      </c>
      <c r="J906" s="12" t="str">
        <f t="shared" si="0"/>
        <v>3 - Fall</v>
      </c>
      <c r="K906" s="1"/>
      <c r="L906" s="1"/>
      <c r="M906" s="1"/>
      <c r="N906" s="12" t="s">
        <v>3009</v>
      </c>
      <c r="O906" s="1" t="s">
        <v>179</v>
      </c>
      <c r="P906" s="1"/>
      <c r="Q906" s="1"/>
      <c r="R906" s="1"/>
      <c r="S906" s="1"/>
      <c r="T906" s="1"/>
      <c r="U906" s="1"/>
      <c r="V906" s="1"/>
      <c r="W906" s="1"/>
      <c r="X906" s="1"/>
      <c r="Y906" s="13">
        <v>28.840712000000099</v>
      </c>
      <c r="Z906" s="13">
        <v>-82.750039999999998</v>
      </c>
      <c r="AA906" s="1"/>
      <c r="AB906" s="1"/>
      <c r="AC906" s="1"/>
      <c r="AD906" s="1"/>
      <c r="AE906" s="1"/>
      <c r="AF906" s="1"/>
      <c r="AG906" s="1"/>
      <c r="AH906" s="1"/>
      <c r="AI906" s="1"/>
      <c r="AJ906" s="1"/>
      <c r="AK906" s="1"/>
      <c r="AL906" s="1"/>
      <c r="AM906" s="1"/>
    </row>
    <row r="907" spans="1:39" ht="14.25" customHeight="1" x14ac:dyDescent="0.55000000000000004">
      <c r="A907" s="12">
        <v>906</v>
      </c>
      <c r="B907" s="1" t="s">
        <v>19</v>
      </c>
      <c r="C907" s="1" t="s">
        <v>921</v>
      </c>
      <c r="D907" s="1" t="s">
        <v>174</v>
      </c>
      <c r="E907" s="1" t="s">
        <v>22</v>
      </c>
      <c r="F907" s="12" t="s">
        <v>1035</v>
      </c>
      <c r="G907" s="2">
        <v>42623</v>
      </c>
      <c r="H907" s="12">
        <v>2016</v>
      </c>
      <c r="I907" s="12">
        <v>9</v>
      </c>
      <c r="J907" s="12" t="str">
        <f t="shared" si="0"/>
        <v>3 - Fall</v>
      </c>
      <c r="K907" s="1"/>
      <c r="L907" s="1"/>
      <c r="M907" s="1"/>
      <c r="N907" s="12" t="s">
        <v>2982</v>
      </c>
      <c r="O907" s="1" t="s">
        <v>179</v>
      </c>
      <c r="P907" s="1"/>
      <c r="Q907" s="1"/>
      <c r="R907" s="1"/>
      <c r="S907" s="1"/>
      <c r="T907" s="1"/>
      <c r="U907" s="1"/>
      <c r="V907" s="1"/>
      <c r="W907" s="1"/>
      <c r="X907" s="1"/>
      <c r="Y907" s="13">
        <v>28.841538000000099</v>
      </c>
      <c r="Z907" s="13">
        <v>-82.749982000000003</v>
      </c>
      <c r="AA907" s="1"/>
      <c r="AB907" s="1"/>
      <c r="AC907" s="1"/>
      <c r="AD907" s="1"/>
      <c r="AE907" s="1"/>
      <c r="AF907" s="1"/>
      <c r="AG907" s="1"/>
      <c r="AH907" s="1"/>
      <c r="AI907" s="1"/>
      <c r="AJ907" s="1"/>
      <c r="AK907" s="1"/>
      <c r="AL907" s="1"/>
      <c r="AM907" s="1"/>
    </row>
    <row r="908" spans="1:39" ht="14.25" customHeight="1" x14ac:dyDescent="0.55000000000000004">
      <c r="A908" s="12">
        <v>907</v>
      </c>
      <c r="B908" s="1" t="s">
        <v>19</v>
      </c>
      <c r="C908" s="1" t="s">
        <v>921</v>
      </c>
      <c r="D908" s="1" t="s">
        <v>174</v>
      </c>
      <c r="E908" s="1" t="s">
        <v>22</v>
      </c>
      <c r="F908" s="12" t="s">
        <v>1035</v>
      </c>
      <c r="G908" s="2">
        <v>42623</v>
      </c>
      <c r="H908" s="12">
        <v>2016</v>
      </c>
      <c r="I908" s="12">
        <v>9</v>
      </c>
      <c r="J908" s="12" t="str">
        <f t="shared" si="0"/>
        <v>3 - Fall</v>
      </c>
      <c r="K908" s="1"/>
      <c r="L908" s="1"/>
      <c r="M908" s="1"/>
      <c r="N908" s="12" t="s">
        <v>2982</v>
      </c>
      <c r="O908" s="1" t="s">
        <v>179</v>
      </c>
      <c r="P908" s="1"/>
      <c r="Q908" s="1"/>
      <c r="R908" s="1"/>
      <c r="S908" s="1"/>
      <c r="T908" s="1"/>
      <c r="U908" s="1"/>
      <c r="V908" s="1"/>
      <c r="W908" s="1"/>
      <c r="X908" s="1"/>
      <c r="Y908" s="13">
        <v>28.840852000000002</v>
      </c>
      <c r="Z908" s="13">
        <v>-82.749579001000001</v>
      </c>
      <c r="AA908" s="1"/>
      <c r="AB908" s="1"/>
      <c r="AC908" s="1"/>
      <c r="AD908" s="1"/>
      <c r="AE908" s="1"/>
      <c r="AF908" s="1"/>
      <c r="AG908" s="1"/>
      <c r="AH908" s="1"/>
      <c r="AI908" s="1"/>
      <c r="AJ908" s="1"/>
      <c r="AK908" s="1"/>
      <c r="AL908" s="1"/>
      <c r="AM908" s="1"/>
    </row>
    <row r="909" spans="1:39" ht="14.25" customHeight="1" x14ac:dyDescent="0.55000000000000004">
      <c r="A909" s="12">
        <v>908</v>
      </c>
      <c r="B909" s="1" t="s">
        <v>19</v>
      </c>
      <c r="C909" s="1" t="s">
        <v>921</v>
      </c>
      <c r="D909" s="1" t="s">
        <v>174</v>
      </c>
      <c r="E909" s="1" t="s">
        <v>22</v>
      </c>
      <c r="F909" s="12" t="s">
        <v>1035</v>
      </c>
      <c r="G909" s="2">
        <v>42623</v>
      </c>
      <c r="H909" s="12">
        <v>2016</v>
      </c>
      <c r="I909" s="12">
        <v>9</v>
      </c>
      <c r="J909" s="12" t="str">
        <f t="shared" si="0"/>
        <v>3 - Fall</v>
      </c>
      <c r="K909" s="1"/>
      <c r="L909" s="1"/>
      <c r="M909" s="1"/>
      <c r="N909" s="12" t="s">
        <v>2957</v>
      </c>
      <c r="O909" s="1" t="s">
        <v>179</v>
      </c>
      <c r="P909" s="1"/>
      <c r="Q909" s="1"/>
      <c r="R909" s="1"/>
      <c r="S909" s="1"/>
      <c r="T909" s="1"/>
      <c r="U909" s="1"/>
      <c r="V909" s="1"/>
      <c r="W909" s="1"/>
      <c r="X909" s="1"/>
      <c r="Y909" s="13">
        <v>28.846278000000002</v>
      </c>
      <c r="Z909" s="13">
        <v>-82.744211000000007</v>
      </c>
      <c r="AA909" s="1"/>
      <c r="AB909" s="1"/>
      <c r="AC909" s="1"/>
      <c r="AD909" s="1"/>
      <c r="AE909" s="1"/>
      <c r="AF909" s="1"/>
      <c r="AG909" s="1"/>
      <c r="AH909" s="1"/>
      <c r="AI909" s="1"/>
      <c r="AJ909" s="1"/>
      <c r="AK909" s="1"/>
      <c r="AL909" s="1"/>
      <c r="AM909" s="1"/>
    </row>
    <row r="910" spans="1:39" ht="14.25" customHeight="1" x14ac:dyDescent="0.55000000000000004">
      <c r="A910" s="12">
        <v>909</v>
      </c>
      <c r="B910" s="1" t="s">
        <v>19</v>
      </c>
      <c r="C910" s="1" t="s">
        <v>921</v>
      </c>
      <c r="D910" s="1" t="s">
        <v>174</v>
      </c>
      <c r="E910" s="1" t="s">
        <v>22</v>
      </c>
      <c r="F910" s="12" t="s">
        <v>1035</v>
      </c>
      <c r="G910" s="2">
        <v>42623</v>
      </c>
      <c r="H910" s="12">
        <v>2016</v>
      </c>
      <c r="I910" s="12">
        <v>9</v>
      </c>
      <c r="J910" s="12" t="str">
        <f t="shared" si="0"/>
        <v>3 - Fall</v>
      </c>
      <c r="K910" s="1"/>
      <c r="L910" s="1"/>
      <c r="M910" s="1"/>
      <c r="N910" s="12" t="s">
        <v>2994</v>
      </c>
      <c r="O910" s="1" t="s">
        <v>179</v>
      </c>
      <c r="P910" s="1"/>
      <c r="Q910" s="1"/>
      <c r="R910" s="1"/>
      <c r="S910" s="1"/>
      <c r="T910" s="1"/>
      <c r="U910" s="1"/>
      <c r="V910" s="1"/>
      <c r="W910" s="1"/>
      <c r="X910" s="1"/>
      <c r="Y910" s="13">
        <v>28.850462001</v>
      </c>
      <c r="Z910" s="13">
        <v>-82.745525999999998</v>
      </c>
      <c r="AA910" s="1"/>
      <c r="AB910" s="1"/>
      <c r="AC910" s="1"/>
      <c r="AD910" s="1"/>
      <c r="AE910" s="1"/>
      <c r="AF910" s="1"/>
      <c r="AG910" s="1"/>
      <c r="AH910" s="1"/>
      <c r="AI910" s="1"/>
      <c r="AJ910" s="1"/>
      <c r="AK910" s="1"/>
      <c r="AL910" s="1"/>
      <c r="AM910" s="1"/>
    </row>
    <row r="911" spans="1:39" ht="14.25" customHeight="1" x14ac:dyDescent="0.55000000000000004">
      <c r="A911" s="12">
        <v>910</v>
      </c>
      <c r="B911" s="1" t="s">
        <v>19</v>
      </c>
      <c r="C911" s="1" t="s">
        <v>921</v>
      </c>
      <c r="D911" s="1" t="s">
        <v>174</v>
      </c>
      <c r="E911" s="1" t="s">
        <v>22</v>
      </c>
      <c r="F911" s="12" t="s">
        <v>1035</v>
      </c>
      <c r="G911" s="2">
        <v>42623</v>
      </c>
      <c r="H911" s="12">
        <v>2016</v>
      </c>
      <c r="I911" s="12">
        <v>9</v>
      </c>
      <c r="J911" s="12" t="str">
        <f t="shared" si="0"/>
        <v>3 - Fall</v>
      </c>
      <c r="K911" s="1"/>
      <c r="L911" s="1"/>
      <c r="M911" s="1"/>
      <c r="N911" s="12" t="s">
        <v>2962</v>
      </c>
      <c r="O911" s="1" t="s">
        <v>179</v>
      </c>
      <c r="P911" s="1"/>
      <c r="Q911" s="1"/>
      <c r="R911" s="1"/>
      <c r="S911" s="1"/>
      <c r="T911" s="1"/>
      <c r="U911" s="1"/>
      <c r="V911" s="1"/>
      <c r="W911" s="1"/>
      <c r="X911" s="1"/>
      <c r="Y911" s="13">
        <v>28.850346000000101</v>
      </c>
      <c r="Z911" s="13">
        <v>-82.745705000000001</v>
      </c>
      <c r="AA911" s="1"/>
      <c r="AB911" s="1"/>
      <c r="AC911" s="1"/>
      <c r="AD911" s="1"/>
      <c r="AE911" s="1"/>
      <c r="AF911" s="1"/>
      <c r="AG911" s="1"/>
      <c r="AH911" s="1"/>
      <c r="AI911" s="1"/>
      <c r="AJ911" s="1"/>
      <c r="AK911" s="1"/>
      <c r="AL911" s="1"/>
      <c r="AM911" s="1"/>
    </row>
    <row r="912" spans="1:39" ht="14.25" customHeight="1" x14ac:dyDescent="0.55000000000000004">
      <c r="A912" s="12">
        <v>911</v>
      </c>
      <c r="B912" s="1" t="s">
        <v>19</v>
      </c>
      <c r="C912" s="1" t="s">
        <v>921</v>
      </c>
      <c r="D912" s="1" t="s">
        <v>174</v>
      </c>
      <c r="E912" s="1" t="s">
        <v>22</v>
      </c>
      <c r="F912" s="12" t="s">
        <v>1035</v>
      </c>
      <c r="G912" s="2">
        <v>42623</v>
      </c>
      <c r="H912" s="12">
        <v>2016</v>
      </c>
      <c r="I912" s="12">
        <v>9</v>
      </c>
      <c r="J912" s="12" t="str">
        <f t="shared" si="0"/>
        <v>3 - Fall</v>
      </c>
      <c r="K912" s="1"/>
      <c r="L912" s="1"/>
      <c r="M912" s="1"/>
      <c r="N912" s="12" t="s">
        <v>2963</v>
      </c>
      <c r="O912" s="1" t="s">
        <v>179</v>
      </c>
      <c r="P912" s="1"/>
      <c r="Q912" s="1"/>
      <c r="R912" s="1"/>
      <c r="S912" s="1"/>
      <c r="T912" s="1"/>
      <c r="U912" s="1"/>
      <c r="V912" s="1"/>
      <c r="W912" s="1"/>
      <c r="X912" s="1"/>
      <c r="Y912" s="13">
        <v>28.8501890000001</v>
      </c>
      <c r="Z912" s="13">
        <v>-82.745925999999898</v>
      </c>
      <c r="AA912" s="1"/>
      <c r="AB912" s="1"/>
      <c r="AC912" s="1"/>
      <c r="AD912" s="1"/>
      <c r="AE912" s="1"/>
      <c r="AF912" s="1"/>
      <c r="AG912" s="1"/>
      <c r="AH912" s="1"/>
      <c r="AI912" s="1"/>
      <c r="AJ912" s="1"/>
      <c r="AK912" s="1"/>
      <c r="AL912" s="1"/>
      <c r="AM912" s="1"/>
    </row>
    <row r="913" spans="1:39" ht="14.25" customHeight="1" x14ac:dyDescent="0.55000000000000004">
      <c r="A913" s="12">
        <v>912</v>
      </c>
      <c r="B913" s="1" t="s">
        <v>19</v>
      </c>
      <c r="C913" s="1" t="s">
        <v>921</v>
      </c>
      <c r="D913" s="1" t="s">
        <v>174</v>
      </c>
      <c r="E913" s="1" t="s">
        <v>22</v>
      </c>
      <c r="F913" s="12" t="s">
        <v>1035</v>
      </c>
      <c r="G913" s="2">
        <v>42623</v>
      </c>
      <c r="H913" s="12">
        <v>2016</v>
      </c>
      <c r="I913" s="12">
        <v>9</v>
      </c>
      <c r="J913" s="12" t="str">
        <f t="shared" si="0"/>
        <v>3 - Fall</v>
      </c>
      <c r="K913" s="1"/>
      <c r="L913" s="1"/>
      <c r="M913" s="1"/>
      <c r="N913" s="12" t="s">
        <v>2963</v>
      </c>
      <c r="O913" s="1" t="s">
        <v>179</v>
      </c>
      <c r="P913" s="1"/>
      <c r="Q913" s="1"/>
      <c r="R913" s="1"/>
      <c r="S913" s="1"/>
      <c r="T913" s="1"/>
      <c r="U913" s="1"/>
      <c r="V913" s="1"/>
      <c r="W913" s="1"/>
      <c r="X913" s="1"/>
      <c r="Y913" s="13">
        <v>28.850183000000101</v>
      </c>
      <c r="Z913" s="13">
        <v>-82.745936</v>
      </c>
      <c r="AA913" s="1"/>
      <c r="AB913" s="1"/>
      <c r="AC913" s="1"/>
      <c r="AD913" s="1"/>
      <c r="AE913" s="1"/>
      <c r="AF913" s="1"/>
      <c r="AG913" s="1"/>
      <c r="AH913" s="1"/>
      <c r="AI913" s="1"/>
      <c r="AJ913" s="1"/>
      <c r="AK913" s="1"/>
      <c r="AL913" s="1"/>
      <c r="AM913" s="1"/>
    </row>
    <row r="914" spans="1:39" ht="14.25" customHeight="1" x14ac:dyDescent="0.55000000000000004">
      <c r="A914" s="12">
        <v>913</v>
      </c>
      <c r="B914" s="1" t="s">
        <v>19</v>
      </c>
      <c r="C914" s="1" t="s">
        <v>921</v>
      </c>
      <c r="D914" s="1" t="s">
        <v>174</v>
      </c>
      <c r="E914" s="1" t="s">
        <v>22</v>
      </c>
      <c r="F914" s="12" t="s">
        <v>1035</v>
      </c>
      <c r="G914" s="2">
        <v>42623</v>
      </c>
      <c r="H914" s="12">
        <v>2016</v>
      </c>
      <c r="I914" s="12">
        <v>9</v>
      </c>
      <c r="J914" s="12" t="str">
        <f t="shared" si="0"/>
        <v>3 - Fall</v>
      </c>
      <c r="K914" s="1"/>
      <c r="L914" s="1"/>
      <c r="M914" s="1"/>
      <c r="N914" s="12" t="s">
        <v>2995</v>
      </c>
      <c r="O914" s="1" t="s">
        <v>179</v>
      </c>
      <c r="P914" s="1"/>
      <c r="Q914" s="1"/>
      <c r="R914" s="1"/>
      <c r="S914" s="1"/>
      <c r="T914" s="1"/>
      <c r="U914" s="1"/>
      <c r="V914" s="1"/>
      <c r="W914" s="1"/>
      <c r="X914" s="1"/>
      <c r="Y914" s="13">
        <v>28.850643000000002</v>
      </c>
      <c r="Z914" s="13">
        <v>-82.745162999999906</v>
      </c>
      <c r="AA914" s="1"/>
      <c r="AB914" s="1"/>
      <c r="AC914" s="1"/>
      <c r="AD914" s="1"/>
      <c r="AE914" s="1"/>
      <c r="AF914" s="1"/>
      <c r="AG914" s="1"/>
      <c r="AH914" s="1"/>
      <c r="AI914" s="1"/>
      <c r="AJ914" s="1"/>
      <c r="AK914" s="1"/>
      <c r="AL914" s="1"/>
      <c r="AM914" s="1"/>
    </row>
    <row r="915" spans="1:39" ht="14.25" customHeight="1" x14ac:dyDescent="0.55000000000000004">
      <c r="A915" s="12">
        <v>914</v>
      </c>
      <c r="B915" s="1" t="s">
        <v>19</v>
      </c>
      <c r="C915" s="1" t="s">
        <v>921</v>
      </c>
      <c r="D915" s="1" t="s">
        <v>174</v>
      </c>
      <c r="E915" s="1" t="s">
        <v>22</v>
      </c>
      <c r="F915" s="12" t="s">
        <v>1035</v>
      </c>
      <c r="G915" s="2">
        <v>42623</v>
      </c>
      <c r="H915" s="12">
        <v>2016</v>
      </c>
      <c r="I915" s="12">
        <v>9</v>
      </c>
      <c r="J915" s="12" t="str">
        <f t="shared" si="0"/>
        <v>3 - Fall</v>
      </c>
      <c r="K915" s="1"/>
      <c r="L915" s="1"/>
      <c r="M915" s="1"/>
      <c r="N915" s="12" t="s">
        <v>3010</v>
      </c>
      <c r="O915" s="1" t="s">
        <v>179</v>
      </c>
      <c r="P915" s="1"/>
      <c r="Q915" s="1"/>
      <c r="R915" s="1"/>
      <c r="S915" s="1"/>
      <c r="T915" s="1"/>
      <c r="U915" s="1"/>
      <c r="V915" s="1"/>
      <c r="W915" s="1"/>
      <c r="X915" s="1"/>
      <c r="Y915" s="13">
        <v>28.846760000000099</v>
      </c>
      <c r="Z915" s="13">
        <v>-82.745166999999995</v>
      </c>
      <c r="AA915" s="1"/>
      <c r="AB915" s="1"/>
      <c r="AC915" s="1"/>
      <c r="AD915" s="1"/>
      <c r="AE915" s="1"/>
      <c r="AF915" s="1"/>
      <c r="AG915" s="1"/>
      <c r="AH915" s="1"/>
      <c r="AI915" s="1"/>
      <c r="AJ915" s="1"/>
      <c r="AK915" s="1"/>
      <c r="AL915" s="1"/>
      <c r="AM915" s="1"/>
    </row>
    <row r="916" spans="1:39" ht="14.25" customHeight="1" x14ac:dyDescent="0.55000000000000004">
      <c r="A916" s="12">
        <v>915</v>
      </c>
      <c r="B916" s="1" t="s">
        <v>19</v>
      </c>
      <c r="C916" s="1" t="s">
        <v>921</v>
      </c>
      <c r="D916" s="1" t="s">
        <v>174</v>
      </c>
      <c r="E916" s="1" t="s">
        <v>22</v>
      </c>
      <c r="F916" s="12" t="s">
        <v>1035</v>
      </c>
      <c r="G916" s="2">
        <v>42623</v>
      </c>
      <c r="H916" s="12">
        <v>2016</v>
      </c>
      <c r="I916" s="12">
        <v>9</v>
      </c>
      <c r="J916" s="12" t="str">
        <f t="shared" si="0"/>
        <v>3 - Fall</v>
      </c>
      <c r="K916" s="1"/>
      <c r="L916" s="1"/>
      <c r="M916" s="1"/>
      <c r="N916" s="12" t="s">
        <v>3011</v>
      </c>
      <c r="O916" s="1" t="s">
        <v>179</v>
      </c>
      <c r="P916" s="1"/>
      <c r="Q916" s="1"/>
      <c r="R916" s="1"/>
      <c r="S916" s="1"/>
      <c r="T916" s="1"/>
      <c r="U916" s="1"/>
      <c r="V916" s="1"/>
      <c r="W916" s="1"/>
      <c r="X916" s="1"/>
      <c r="Y916" s="13">
        <v>28.841249000000101</v>
      </c>
      <c r="Z916" s="13">
        <v>-82.748014999999995</v>
      </c>
      <c r="AA916" s="1"/>
      <c r="AB916" s="1"/>
      <c r="AC916" s="1"/>
      <c r="AD916" s="1"/>
      <c r="AE916" s="1"/>
      <c r="AF916" s="1"/>
      <c r="AG916" s="1"/>
      <c r="AH916" s="1"/>
      <c r="AI916" s="1"/>
      <c r="AJ916" s="1"/>
      <c r="AK916" s="1"/>
      <c r="AL916" s="1"/>
      <c r="AM916" s="1"/>
    </row>
    <row r="917" spans="1:39" ht="14.25" customHeight="1" x14ac:dyDescent="0.55000000000000004">
      <c r="A917" s="12">
        <v>916</v>
      </c>
      <c r="B917" s="1" t="s">
        <v>19</v>
      </c>
      <c r="C917" s="1" t="s">
        <v>921</v>
      </c>
      <c r="D917" s="1" t="s">
        <v>174</v>
      </c>
      <c r="E917" s="1" t="s">
        <v>22</v>
      </c>
      <c r="F917" s="12" t="s">
        <v>1035</v>
      </c>
      <c r="G917" s="2">
        <v>42623</v>
      </c>
      <c r="H917" s="12">
        <v>2016</v>
      </c>
      <c r="I917" s="12">
        <v>9</v>
      </c>
      <c r="J917" s="12" t="str">
        <f t="shared" si="0"/>
        <v>3 - Fall</v>
      </c>
      <c r="K917" s="1"/>
      <c r="L917" s="1"/>
      <c r="M917" s="1"/>
      <c r="N917" s="12" t="s">
        <v>2967</v>
      </c>
      <c r="O917" s="1" t="s">
        <v>179</v>
      </c>
      <c r="P917" s="1"/>
      <c r="Q917" s="1"/>
      <c r="R917" s="1"/>
      <c r="S917" s="1"/>
      <c r="T917" s="1"/>
      <c r="U917" s="1"/>
      <c r="V917" s="1"/>
      <c r="W917" s="1"/>
      <c r="X917" s="1"/>
      <c r="Y917" s="13">
        <v>28.841831000000099</v>
      </c>
      <c r="Z917" s="13">
        <v>-82.747753000000003</v>
      </c>
      <c r="AA917" s="1"/>
      <c r="AB917" s="1"/>
      <c r="AC917" s="1"/>
      <c r="AD917" s="1"/>
      <c r="AE917" s="1"/>
      <c r="AF917" s="1"/>
      <c r="AG917" s="1"/>
      <c r="AH917" s="1"/>
      <c r="AI917" s="1"/>
      <c r="AJ917" s="1"/>
      <c r="AK917" s="1"/>
      <c r="AL917" s="1"/>
      <c r="AM917" s="1"/>
    </row>
    <row r="918" spans="1:39" ht="14.25" customHeight="1" x14ac:dyDescent="0.55000000000000004">
      <c r="A918" s="12">
        <v>917</v>
      </c>
      <c r="B918" s="1" t="s">
        <v>19</v>
      </c>
      <c r="C918" s="1" t="s">
        <v>921</v>
      </c>
      <c r="D918" s="1" t="s">
        <v>174</v>
      </c>
      <c r="E918" s="1" t="s">
        <v>22</v>
      </c>
      <c r="F918" s="12" t="s">
        <v>1035</v>
      </c>
      <c r="G918" s="2">
        <v>42623</v>
      </c>
      <c r="H918" s="12">
        <v>2016</v>
      </c>
      <c r="I918" s="12">
        <v>9</v>
      </c>
      <c r="J918" s="12" t="str">
        <f t="shared" si="0"/>
        <v>3 - Fall</v>
      </c>
      <c r="K918" s="1"/>
      <c r="L918" s="1"/>
      <c r="M918" s="1"/>
      <c r="N918" s="12" t="s">
        <v>3012</v>
      </c>
      <c r="O918" s="1" t="s">
        <v>179</v>
      </c>
      <c r="P918" s="1"/>
      <c r="Q918" s="1"/>
      <c r="R918" s="1"/>
      <c r="S918" s="1"/>
      <c r="T918" s="1"/>
      <c r="U918" s="1"/>
      <c r="V918" s="1"/>
      <c r="W918" s="1"/>
      <c r="X918" s="1"/>
      <c r="Y918" s="13">
        <v>28.841214000000001</v>
      </c>
      <c r="Z918" s="13">
        <v>-82.750695999999905</v>
      </c>
      <c r="AA918" s="1"/>
      <c r="AB918" s="1"/>
      <c r="AC918" s="1"/>
      <c r="AD918" s="1"/>
      <c r="AE918" s="1"/>
      <c r="AF918" s="1"/>
      <c r="AG918" s="1"/>
      <c r="AH918" s="1"/>
      <c r="AI918" s="1"/>
      <c r="AJ918" s="1"/>
      <c r="AK918" s="1"/>
      <c r="AL918" s="1"/>
      <c r="AM918" s="1"/>
    </row>
    <row r="919" spans="1:39" ht="14.25" customHeight="1" x14ac:dyDescent="0.55000000000000004">
      <c r="A919" s="12">
        <v>918</v>
      </c>
      <c r="B919" s="1" t="s">
        <v>19</v>
      </c>
      <c r="C919" s="1" t="s">
        <v>921</v>
      </c>
      <c r="D919" s="1" t="s">
        <v>174</v>
      </c>
      <c r="E919" s="1" t="s">
        <v>22</v>
      </c>
      <c r="F919" s="12" t="s">
        <v>1035</v>
      </c>
      <c r="G919" s="2">
        <v>42623</v>
      </c>
      <c r="H919" s="12">
        <v>2016</v>
      </c>
      <c r="I919" s="12">
        <v>9</v>
      </c>
      <c r="J919" s="12" t="str">
        <f t="shared" si="0"/>
        <v>3 - Fall</v>
      </c>
      <c r="K919" s="1"/>
      <c r="L919" s="1"/>
      <c r="M919" s="1"/>
      <c r="N919" s="12" t="s">
        <v>3013</v>
      </c>
      <c r="O919" s="1" t="s">
        <v>179</v>
      </c>
      <c r="P919" s="1"/>
      <c r="Q919" s="1"/>
      <c r="R919" s="1"/>
      <c r="S919" s="1"/>
      <c r="T919" s="1"/>
      <c r="U919" s="1"/>
      <c r="V919" s="1"/>
      <c r="W919" s="1"/>
      <c r="X919" s="1"/>
      <c r="Y919" s="13">
        <v>28.841607000000099</v>
      </c>
      <c r="Z919" s="13">
        <v>-82.751164001000006</v>
      </c>
      <c r="AA919" s="1"/>
      <c r="AB919" s="1"/>
      <c r="AC919" s="1"/>
      <c r="AD919" s="1"/>
      <c r="AE919" s="1"/>
      <c r="AF919" s="1"/>
      <c r="AG919" s="1"/>
      <c r="AH919" s="1"/>
      <c r="AI919" s="1"/>
      <c r="AJ919" s="1"/>
      <c r="AK919" s="1"/>
      <c r="AL919" s="1"/>
      <c r="AM919" s="1"/>
    </row>
    <row r="920" spans="1:39" ht="14.25" customHeight="1" x14ac:dyDescent="0.55000000000000004">
      <c r="A920" s="12">
        <v>919</v>
      </c>
      <c r="B920" s="1" t="s">
        <v>19</v>
      </c>
      <c r="C920" s="1" t="s">
        <v>921</v>
      </c>
      <c r="D920" s="1" t="s">
        <v>174</v>
      </c>
      <c r="E920" s="1" t="s">
        <v>22</v>
      </c>
      <c r="F920" s="12" t="s">
        <v>1035</v>
      </c>
      <c r="G920" s="2">
        <v>42623</v>
      </c>
      <c r="H920" s="12">
        <v>2016</v>
      </c>
      <c r="I920" s="12">
        <v>9</v>
      </c>
      <c r="J920" s="12" t="str">
        <f t="shared" si="0"/>
        <v>3 - Fall</v>
      </c>
      <c r="K920" s="1"/>
      <c r="L920" s="1"/>
      <c r="M920" s="1"/>
      <c r="N920" s="12" t="s">
        <v>3014</v>
      </c>
      <c r="O920" s="1" t="s">
        <v>179</v>
      </c>
      <c r="P920" s="1"/>
      <c r="Q920" s="1"/>
      <c r="R920" s="1"/>
      <c r="S920" s="1"/>
      <c r="T920" s="1"/>
      <c r="U920" s="1"/>
      <c r="V920" s="1"/>
      <c r="W920" s="1"/>
      <c r="X920" s="1"/>
      <c r="Y920" s="13">
        <v>28.840254000000101</v>
      </c>
      <c r="Z920" s="13">
        <v>-82.751620999999901</v>
      </c>
      <c r="AA920" s="1"/>
      <c r="AB920" s="1"/>
      <c r="AC920" s="1"/>
      <c r="AD920" s="1"/>
      <c r="AE920" s="1"/>
      <c r="AF920" s="1"/>
      <c r="AG920" s="1"/>
      <c r="AH920" s="1"/>
      <c r="AI920" s="1"/>
      <c r="AJ920" s="1"/>
      <c r="AK920" s="1"/>
      <c r="AL920" s="1"/>
      <c r="AM920" s="1"/>
    </row>
    <row r="921" spans="1:39" ht="14.25" customHeight="1" x14ac:dyDescent="0.55000000000000004">
      <c r="A921" s="12">
        <v>920</v>
      </c>
      <c r="B921" s="1" t="s">
        <v>19</v>
      </c>
      <c r="C921" s="1" t="s">
        <v>921</v>
      </c>
      <c r="D921" s="1" t="s">
        <v>174</v>
      </c>
      <c r="E921" s="1" t="s">
        <v>22</v>
      </c>
      <c r="F921" s="12" t="s">
        <v>1035</v>
      </c>
      <c r="G921" s="2">
        <v>42623</v>
      </c>
      <c r="H921" s="12">
        <v>2016</v>
      </c>
      <c r="I921" s="12">
        <v>9</v>
      </c>
      <c r="J921" s="12" t="str">
        <f t="shared" si="0"/>
        <v>3 - Fall</v>
      </c>
      <c r="K921" s="1"/>
      <c r="L921" s="1"/>
      <c r="M921" s="1"/>
      <c r="N921" s="12" t="s">
        <v>3015</v>
      </c>
      <c r="O921" s="1" t="s">
        <v>179</v>
      </c>
      <c r="P921" s="1"/>
      <c r="Q921" s="1"/>
      <c r="R921" s="1"/>
      <c r="S921" s="1"/>
      <c r="T921" s="1"/>
      <c r="U921" s="1"/>
      <c r="V921" s="1"/>
      <c r="W921" s="1"/>
      <c r="X921" s="1"/>
      <c r="Y921" s="13">
        <v>28.840062</v>
      </c>
      <c r="Z921" s="13">
        <v>-82.751503999999997</v>
      </c>
      <c r="AA921" s="1"/>
      <c r="AB921" s="1"/>
      <c r="AC921" s="1"/>
      <c r="AD921" s="1"/>
      <c r="AE921" s="1"/>
      <c r="AF921" s="1"/>
      <c r="AG921" s="1"/>
      <c r="AH921" s="1"/>
      <c r="AI921" s="1"/>
      <c r="AJ921" s="1"/>
      <c r="AK921" s="1"/>
      <c r="AL921" s="1"/>
      <c r="AM921" s="1"/>
    </row>
    <row r="922" spans="1:39" ht="14.25" customHeight="1" x14ac:dyDescent="0.55000000000000004">
      <c r="A922" s="12">
        <v>921</v>
      </c>
      <c r="B922" s="1" t="s">
        <v>19</v>
      </c>
      <c r="C922" s="1" t="s">
        <v>921</v>
      </c>
      <c r="D922" s="1" t="s">
        <v>174</v>
      </c>
      <c r="E922" s="1" t="s">
        <v>22</v>
      </c>
      <c r="F922" s="12" t="s">
        <v>1035</v>
      </c>
      <c r="G922" s="2">
        <v>42623</v>
      </c>
      <c r="H922" s="12">
        <v>2016</v>
      </c>
      <c r="I922" s="12">
        <v>9</v>
      </c>
      <c r="J922" s="12" t="str">
        <f t="shared" si="0"/>
        <v>3 - Fall</v>
      </c>
      <c r="K922" s="1"/>
      <c r="L922" s="1"/>
      <c r="M922" s="1"/>
      <c r="N922" s="12" t="s">
        <v>3016</v>
      </c>
      <c r="O922" s="1" t="s">
        <v>179</v>
      </c>
      <c r="P922" s="1"/>
      <c r="Q922" s="1"/>
      <c r="R922" s="1"/>
      <c r="S922" s="1"/>
      <c r="T922" s="1"/>
      <c r="U922" s="1"/>
      <c r="V922" s="1"/>
      <c r="W922" s="1"/>
      <c r="X922" s="1"/>
      <c r="Y922" s="13">
        <v>28.840774000000099</v>
      </c>
      <c r="Z922" s="13">
        <v>-82.752153000000007</v>
      </c>
      <c r="AA922" s="1"/>
      <c r="AB922" s="1"/>
      <c r="AC922" s="1"/>
      <c r="AD922" s="1"/>
      <c r="AE922" s="1"/>
      <c r="AF922" s="1"/>
      <c r="AG922" s="1"/>
      <c r="AH922" s="1"/>
      <c r="AI922" s="1"/>
      <c r="AJ922" s="1"/>
      <c r="AK922" s="1"/>
      <c r="AL922" s="1"/>
      <c r="AM922" s="1"/>
    </row>
    <row r="923" spans="1:39" ht="14.25" customHeight="1" x14ac:dyDescent="0.55000000000000004">
      <c r="A923" s="12">
        <v>922</v>
      </c>
      <c r="B923" s="1" t="s">
        <v>19</v>
      </c>
      <c r="C923" s="1" t="s">
        <v>921</v>
      </c>
      <c r="D923" s="1" t="s">
        <v>174</v>
      </c>
      <c r="E923" s="1" t="s">
        <v>22</v>
      </c>
      <c r="F923" s="12" t="s">
        <v>1035</v>
      </c>
      <c r="G923" s="2">
        <v>42623</v>
      </c>
      <c r="H923" s="12">
        <v>2016</v>
      </c>
      <c r="I923" s="12">
        <v>9</v>
      </c>
      <c r="J923" s="12" t="str">
        <f t="shared" si="0"/>
        <v>3 - Fall</v>
      </c>
      <c r="K923" s="1"/>
      <c r="L923" s="1"/>
      <c r="M923" s="1"/>
      <c r="N923" s="12" t="s">
        <v>3017</v>
      </c>
      <c r="O923" s="1" t="s">
        <v>179</v>
      </c>
      <c r="P923" s="1"/>
      <c r="Q923" s="1"/>
      <c r="R923" s="1"/>
      <c r="S923" s="1"/>
      <c r="T923" s="1"/>
      <c r="U923" s="1"/>
      <c r="V923" s="1"/>
      <c r="W923" s="1"/>
      <c r="X923" s="1"/>
      <c r="Y923" s="13">
        <v>28.842220000000101</v>
      </c>
      <c r="Z923" s="13">
        <v>-82.751847001000002</v>
      </c>
      <c r="AA923" s="1"/>
      <c r="AB923" s="1"/>
      <c r="AC923" s="1"/>
      <c r="AD923" s="1"/>
      <c r="AE923" s="1"/>
      <c r="AF923" s="1"/>
      <c r="AG923" s="1"/>
      <c r="AH923" s="1"/>
      <c r="AI923" s="1"/>
      <c r="AJ923" s="1"/>
      <c r="AK923" s="1"/>
      <c r="AL923" s="1"/>
      <c r="AM923" s="1"/>
    </row>
    <row r="924" spans="1:39" ht="14.25" customHeight="1" x14ac:dyDescent="0.55000000000000004">
      <c r="A924" s="12">
        <v>923</v>
      </c>
      <c r="B924" s="1" t="s">
        <v>19</v>
      </c>
      <c r="C924" s="1" t="s">
        <v>921</v>
      </c>
      <c r="D924" s="1" t="s">
        <v>174</v>
      </c>
      <c r="E924" s="1" t="s">
        <v>22</v>
      </c>
      <c r="F924" s="12" t="s">
        <v>1035</v>
      </c>
      <c r="G924" s="2">
        <v>42623</v>
      </c>
      <c r="H924" s="12">
        <v>2016</v>
      </c>
      <c r="I924" s="12">
        <v>9</v>
      </c>
      <c r="J924" s="12" t="str">
        <f t="shared" si="0"/>
        <v>3 - Fall</v>
      </c>
      <c r="K924" s="1"/>
      <c r="L924" s="1"/>
      <c r="M924" s="1"/>
      <c r="N924" s="12" t="s">
        <v>3018</v>
      </c>
      <c r="O924" s="1" t="s">
        <v>179</v>
      </c>
      <c r="P924" s="1"/>
      <c r="Q924" s="1"/>
      <c r="R924" s="1"/>
      <c r="S924" s="1"/>
      <c r="T924" s="1"/>
      <c r="U924" s="1"/>
      <c r="V924" s="1"/>
      <c r="W924" s="1"/>
      <c r="X924" s="1"/>
      <c r="Y924" s="13">
        <v>28.841961999999999</v>
      </c>
      <c r="Z924" s="13">
        <v>-82.746133</v>
      </c>
      <c r="AA924" s="1"/>
      <c r="AB924" s="1"/>
      <c r="AC924" s="1"/>
      <c r="AD924" s="1"/>
      <c r="AE924" s="1"/>
      <c r="AF924" s="1"/>
      <c r="AG924" s="1"/>
      <c r="AH924" s="1"/>
      <c r="AI924" s="1"/>
      <c r="AJ924" s="1"/>
      <c r="AK924" s="1"/>
      <c r="AL924" s="1"/>
      <c r="AM924" s="1"/>
    </row>
    <row r="925" spans="1:39" ht="14.25" customHeight="1" x14ac:dyDescent="0.55000000000000004">
      <c r="A925" s="12">
        <v>924</v>
      </c>
      <c r="B925" s="1" t="s">
        <v>19</v>
      </c>
      <c r="C925" s="1" t="s">
        <v>921</v>
      </c>
      <c r="D925" s="1" t="s">
        <v>174</v>
      </c>
      <c r="E925" s="1" t="s">
        <v>22</v>
      </c>
      <c r="F925" s="12" t="s">
        <v>1035</v>
      </c>
      <c r="G925" s="2">
        <v>42623</v>
      </c>
      <c r="H925" s="12">
        <v>2016</v>
      </c>
      <c r="I925" s="12">
        <v>9</v>
      </c>
      <c r="J925" s="12" t="str">
        <f t="shared" si="0"/>
        <v>3 - Fall</v>
      </c>
      <c r="K925" s="1"/>
      <c r="L925" s="1"/>
      <c r="M925" s="1"/>
      <c r="N925" s="12" t="s">
        <v>3018</v>
      </c>
      <c r="O925" s="1" t="s">
        <v>179</v>
      </c>
      <c r="P925" s="1"/>
      <c r="Q925" s="1"/>
      <c r="R925" s="1"/>
      <c r="S925" s="1"/>
      <c r="T925" s="1"/>
      <c r="U925" s="1"/>
      <c r="V925" s="1"/>
      <c r="W925" s="1"/>
      <c r="X925" s="1"/>
      <c r="Y925" s="13">
        <v>28.8419190000001</v>
      </c>
      <c r="Z925" s="13">
        <v>-82.746405999999993</v>
      </c>
      <c r="AA925" s="1"/>
      <c r="AB925" s="1"/>
      <c r="AC925" s="1"/>
      <c r="AD925" s="1"/>
      <c r="AE925" s="1"/>
      <c r="AF925" s="1"/>
      <c r="AG925" s="1"/>
      <c r="AH925" s="1"/>
      <c r="AI925" s="1"/>
      <c r="AJ925" s="1"/>
      <c r="AK925" s="1"/>
      <c r="AL925" s="1"/>
      <c r="AM925" s="1"/>
    </row>
    <row r="926" spans="1:39" ht="14.25" customHeight="1" x14ac:dyDescent="0.55000000000000004">
      <c r="A926" s="12">
        <v>925</v>
      </c>
      <c r="B926" s="1" t="s">
        <v>19</v>
      </c>
      <c r="C926" s="1" t="s">
        <v>921</v>
      </c>
      <c r="D926" s="1" t="s">
        <v>174</v>
      </c>
      <c r="E926" s="1" t="s">
        <v>22</v>
      </c>
      <c r="F926" s="12" t="s">
        <v>1035</v>
      </c>
      <c r="G926" s="2">
        <v>42623</v>
      </c>
      <c r="H926" s="12">
        <v>2016</v>
      </c>
      <c r="I926" s="12">
        <v>9</v>
      </c>
      <c r="J926" s="12" t="str">
        <f t="shared" si="0"/>
        <v>3 - Fall</v>
      </c>
      <c r="K926" s="1"/>
      <c r="L926" s="1"/>
      <c r="M926" s="1"/>
      <c r="N926" s="12" t="s">
        <v>3019</v>
      </c>
      <c r="O926" s="1" t="s">
        <v>162</v>
      </c>
      <c r="P926" s="1"/>
      <c r="Q926" s="1"/>
      <c r="R926" s="1"/>
      <c r="S926" s="1"/>
      <c r="T926" s="1"/>
      <c r="U926" s="1"/>
      <c r="V926" s="1"/>
      <c r="W926" s="1"/>
      <c r="X926" s="1"/>
      <c r="Y926" s="13">
        <v>28.842927</v>
      </c>
      <c r="Z926" s="13">
        <v>-82.746641999999994</v>
      </c>
      <c r="AA926" s="1"/>
      <c r="AB926" s="1"/>
      <c r="AC926" s="1"/>
      <c r="AD926" s="1"/>
      <c r="AE926" s="1"/>
      <c r="AF926" s="1"/>
      <c r="AG926" s="1"/>
      <c r="AH926" s="1"/>
      <c r="AI926" s="1"/>
      <c r="AJ926" s="1"/>
      <c r="AK926" s="1"/>
      <c r="AL926" s="1"/>
      <c r="AM926" s="1"/>
    </row>
    <row r="927" spans="1:39" ht="14.25" customHeight="1" x14ac:dyDescent="0.55000000000000004">
      <c r="A927" s="12">
        <v>926</v>
      </c>
      <c r="B927" s="1" t="s">
        <v>19</v>
      </c>
      <c r="C927" s="1" t="s">
        <v>921</v>
      </c>
      <c r="D927" s="1" t="s">
        <v>174</v>
      </c>
      <c r="E927" s="1" t="s">
        <v>22</v>
      </c>
      <c r="F927" s="12" t="s">
        <v>1035</v>
      </c>
      <c r="G927" s="2">
        <v>42623</v>
      </c>
      <c r="H927" s="12">
        <v>2016</v>
      </c>
      <c r="I927" s="12">
        <v>9</v>
      </c>
      <c r="J927" s="12" t="str">
        <f t="shared" si="0"/>
        <v>3 - Fall</v>
      </c>
      <c r="K927" s="1"/>
      <c r="L927" s="1"/>
      <c r="M927" s="1"/>
      <c r="N927" s="12" t="s">
        <v>2923</v>
      </c>
      <c r="O927" s="1" t="s">
        <v>162</v>
      </c>
      <c r="P927" s="1"/>
      <c r="Q927" s="1"/>
      <c r="R927" s="1"/>
      <c r="S927" s="1"/>
      <c r="T927" s="1"/>
      <c r="U927" s="1"/>
      <c r="V927" s="1"/>
      <c r="W927" s="1"/>
      <c r="X927" s="1"/>
      <c r="Y927" s="13">
        <v>28.842659000000001</v>
      </c>
      <c r="Z927" s="13">
        <v>-82.746485000000007</v>
      </c>
      <c r="AA927" s="1"/>
      <c r="AB927" s="1"/>
      <c r="AC927" s="1"/>
      <c r="AD927" s="1"/>
      <c r="AE927" s="1"/>
      <c r="AF927" s="1"/>
      <c r="AG927" s="1"/>
      <c r="AH927" s="1"/>
      <c r="AI927" s="1"/>
      <c r="AJ927" s="1"/>
      <c r="AK927" s="1"/>
      <c r="AL927" s="1"/>
      <c r="AM927" s="1"/>
    </row>
    <row r="928" spans="1:39" ht="14.25" customHeight="1" x14ac:dyDescent="0.55000000000000004">
      <c r="A928" s="12">
        <v>927</v>
      </c>
      <c r="B928" s="1" t="s">
        <v>19</v>
      </c>
      <c r="C928" s="1" t="s">
        <v>921</v>
      </c>
      <c r="D928" s="1" t="s">
        <v>174</v>
      </c>
      <c r="E928" s="1" t="s">
        <v>22</v>
      </c>
      <c r="F928" s="12" t="s">
        <v>1035</v>
      </c>
      <c r="G928" s="2">
        <v>42623</v>
      </c>
      <c r="H928" s="12">
        <v>2016</v>
      </c>
      <c r="I928" s="12">
        <v>9</v>
      </c>
      <c r="J928" s="12" t="str">
        <f t="shared" si="0"/>
        <v>3 - Fall</v>
      </c>
      <c r="K928" s="1"/>
      <c r="L928" s="1"/>
      <c r="M928" s="1"/>
      <c r="N928" s="12" t="s">
        <v>3020</v>
      </c>
      <c r="O928" s="1" t="s">
        <v>179</v>
      </c>
      <c r="P928" s="1"/>
      <c r="Q928" s="1"/>
      <c r="R928" s="1"/>
      <c r="S928" s="1"/>
      <c r="T928" s="1"/>
      <c r="U928" s="1"/>
      <c r="V928" s="1"/>
      <c r="W928" s="1"/>
      <c r="X928" s="1"/>
      <c r="Y928" s="13">
        <v>28.842831</v>
      </c>
      <c r="Z928" s="13">
        <v>-82.747623000999994</v>
      </c>
      <c r="AA928" s="1"/>
      <c r="AB928" s="1"/>
      <c r="AC928" s="1"/>
      <c r="AD928" s="1"/>
      <c r="AE928" s="1"/>
      <c r="AF928" s="1"/>
      <c r="AG928" s="1"/>
      <c r="AH928" s="1"/>
      <c r="AI928" s="1"/>
      <c r="AJ928" s="1"/>
      <c r="AK928" s="1"/>
      <c r="AL928" s="1"/>
      <c r="AM928" s="1"/>
    </row>
    <row r="929" spans="1:39" ht="14.25" customHeight="1" x14ac:dyDescent="0.55000000000000004">
      <c r="A929" s="12">
        <v>928</v>
      </c>
      <c r="B929" s="1" t="s">
        <v>19</v>
      </c>
      <c r="C929" s="1" t="s">
        <v>921</v>
      </c>
      <c r="D929" s="1" t="s">
        <v>174</v>
      </c>
      <c r="E929" s="1" t="s">
        <v>22</v>
      </c>
      <c r="F929" s="12" t="s">
        <v>1035</v>
      </c>
      <c r="G929" s="2">
        <v>42623</v>
      </c>
      <c r="H929" s="12">
        <v>2016</v>
      </c>
      <c r="I929" s="12">
        <v>9</v>
      </c>
      <c r="J929" s="12" t="str">
        <f t="shared" si="0"/>
        <v>3 - Fall</v>
      </c>
      <c r="K929" s="1"/>
      <c r="L929" s="1"/>
      <c r="M929" s="1"/>
      <c r="N929" s="12" t="s">
        <v>3021</v>
      </c>
      <c r="O929" s="1" t="s">
        <v>179</v>
      </c>
      <c r="P929" s="1"/>
      <c r="Q929" s="1"/>
      <c r="R929" s="1"/>
      <c r="S929" s="1"/>
      <c r="T929" s="1"/>
      <c r="U929" s="1"/>
      <c r="V929" s="1"/>
      <c r="W929" s="1"/>
      <c r="X929" s="1"/>
      <c r="Y929" s="13">
        <v>28.842921</v>
      </c>
      <c r="Z929" s="13">
        <v>-82.748114999999999</v>
      </c>
      <c r="AA929" s="1"/>
      <c r="AB929" s="1"/>
      <c r="AC929" s="1"/>
      <c r="AD929" s="1"/>
      <c r="AE929" s="1"/>
      <c r="AF929" s="1"/>
      <c r="AG929" s="1"/>
      <c r="AH929" s="1"/>
      <c r="AI929" s="1"/>
      <c r="AJ929" s="1"/>
      <c r="AK929" s="1"/>
      <c r="AL929" s="1"/>
      <c r="AM929" s="1"/>
    </row>
    <row r="930" spans="1:39" ht="14.25" customHeight="1" x14ac:dyDescent="0.55000000000000004">
      <c r="A930" s="12">
        <v>929</v>
      </c>
      <c r="B930" s="1" t="s">
        <v>19</v>
      </c>
      <c r="C930" s="1" t="s">
        <v>921</v>
      </c>
      <c r="D930" s="1" t="s">
        <v>174</v>
      </c>
      <c r="E930" s="1" t="s">
        <v>22</v>
      </c>
      <c r="F930" s="12" t="s">
        <v>1035</v>
      </c>
      <c r="G930" s="2">
        <v>42623</v>
      </c>
      <c r="H930" s="12">
        <v>2016</v>
      </c>
      <c r="I930" s="12">
        <v>9</v>
      </c>
      <c r="J930" s="12" t="str">
        <f t="shared" si="0"/>
        <v>3 - Fall</v>
      </c>
      <c r="K930" s="1"/>
      <c r="L930" s="1"/>
      <c r="M930" s="1"/>
      <c r="N930" s="12" t="s">
        <v>3022</v>
      </c>
      <c r="O930" s="1" t="s">
        <v>179</v>
      </c>
      <c r="P930" s="1"/>
      <c r="Q930" s="1"/>
      <c r="R930" s="1"/>
      <c r="S930" s="1"/>
      <c r="T930" s="1"/>
      <c r="U930" s="1"/>
      <c r="V930" s="1"/>
      <c r="W930" s="1"/>
      <c r="X930" s="1"/>
      <c r="Y930" s="13">
        <v>28.843134000000099</v>
      </c>
      <c r="Z930" s="13">
        <v>-82.749799001</v>
      </c>
      <c r="AA930" s="1"/>
      <c r="AB930" s="1"/>
      <c r="AC930" s="1"/>
      <c r="AD930" s="1"/>
      <c r="AE930" s="1"/>
      <c r="AF930" s="1"/>
      <c r="AG930" s="1"/>
      <c r="AH930" s="1"/>
      <c r="AI930" s="1"/>
      <c r="AJ930" s="1"/>
      <c r="AK930" s="1"/>
      <c r="AL930" s="1"/>
      <c r="AM930" s="1"/>
    </row>
    <row r="931" spans="1:39" ht="14.25" customHeight="1" x14ac:dyDescent="0.55000000000000004">
      <c r="A931" s="12">
        <v>930</v>
      </c>
      <c r="B931" s="1" t="s">
        <v>19</v>
      </c>
      <c r="C931" s="1" t="s">
        <v>921</v>
      </c>
      <c r="D931" s="1" t="s">
        <v>174</v>
      </c>
      <c r="E931" s="1" t="s">
        <v>22</v>
      </c>
      <c r="F931" s="12" t="s">
        <v>1035</v>
      </c>
      <c r="G931" s="2">
        <v>42623</v>
      </c>
      <c r="H931" s="12">
        <v>2016</v>
      </c>
      <c r="I931" s="12">
        <v>9</v>
      </c>
      <c r="J931" s="12" t="str">
        <f t="shared" si="0"/>
        <v>3 - Fall</v>
      </c>
      <c r="K931" s="1"/>
      <c r="L931" s="1"/>
      <c r="M931" s="1"/>
      <c r="N931" s="12" t="s">
        <v>3023</v>
      </c>
      <c r="O931" s="1" t="s">
        <v>162</v>
      </c>
      <c r="P931" s="1"/>
      <c r="Q931" s="1"/>
      <c r="R931" s="1"/>
      <c r="S931" s="1"/>
      <c r="T931" s="1"/>
      <c r="U931" s="1"/>
      <c r="V931" s="1"/>
      <c r="W931" s="1"/>
      <c r="X931" s="1"/>
      <c r="Y931" s="13">
        <v>28.842196000000101</v>
      </c>
      <c r="Z931" s="13">
        <v>-82.746201999999997</v>
      </c>
      <c r="AA931" s="1"/>
      <c r="AB931" s="1"/>
      <c r="AC931" s="1"/>
      <c r="AD931" s="1"/>
      <c r="AE931" s="1"/>
      <c r="AF931" s="1"/>
      <c r="AG931" s="1"/>
      <c r="AH931" s="1"/>
      <c r="AI931" s="1"/>
      <c r="AJ931" s="1"/>
      <c r="AK931" s="1"/>
      <c r="AL931" s="1"/>
      <c r="AM931" s="1"/>
    </row>
    <row r="932" spans="1:39" ht="14.25" customHeight="1" x14ac:dyDescent="0.55000000000000004">
      <c r="A932" s="12">
        <v>931</v>
      </c>
      <c r="B932" s="1" t="s">
        <v>19</v>
      </c>
      <c r="C932" s="1" t="s">
        <v>921</v>
      </c>
      <c r="D932" s="1" t="s">
        <v>174</v>
      </c>
      <c r="E932" s="1" t="s">
        <v>22</v>
      </c>
      <c r="F932" s="12" t="s">
        <v>1035</v>
      </c>
      <c r="G932" s="2">
        <v>42623</v>
      </c>
      <c r="H932" s="12">
        <v>2016</v>
      </c>
      <c r="I932" s="12">
        <v>9</v>
      </c>
      <c r="J932" s="12" t="str">
        <f t="shared" si="0"/>
        <v>3 - Fall</v>
      </c>
      <c r="K932" s="1"/>
      <c r="L932" s="1"/>
      <c r="M932" s="1"/>
      <c r="N932" s="12" t="s">
        <v>3024</v>
      </c>
      <c r="O932" s="1" t="s">
        <v>162</v>
      </c>
      <c r="P932" s="1"/>
      <c r="Q932" s="1"/>
      <c r="R932" s="1"/>
      <c r="S932" s="1"/>
      <c r="T932" s="1"/>
      <c r="U932" s="1"/>
      <c r="V932" s="1"/>
      <c r="W932" s="1"/>
      <c r="X932" s="1"/>
      <c r="Y932" s="13">
        <v>28.842701000000002</v>
      </c>
      <c r="Z932" s="13">
        <v>-82.746580999999907</v>
      </c>
      <c r="AA932" s="1"/>
      <c r="AB932" s="1"/>
      <c r="AC932" s="1"/>
      <c r="AD932" s="1"/>
      <c r="AE932" s="1"/>
      <c r="AF932" s="1"/>
      <c r="AG932" s="1"/>
      <c r="AH932" s="1"/>
      <c r="AI932" s="1"/>
      <c r="AJ932" s="1"/>
      <c r="AK932" s="1"/>
      <c r="AL932" s="1"/>
      <c r="AM932" s="1"/>
    </row>
    <row r="933" spans="1:39" ht="14.25" customHeight="1" x14ac:dyDescent="0.55000000000000004">
      <c r="A933" s="12">
        <v>932</v>
      </c>
      <c r="B933" s="1" t="s">
        <v>19</v>
      </c>
      <c r="C933" s="1" t="s">
        <v>921</v>
      </c>
      <c r="D933" s="1" t="s">
        <v>174</v>
      </c>
      <c r="E933" s="1" t="s">
        <v>22</v>
      </c>
      <c r="F933" s="12" t="s">
        <v>1035</v>
      </c>
      <c r="G933" s="2">
        <v>42624</v>
      </c>
      <c r="H933" s="12">
        <v>2016</v>
      </c>
      <c r="I933" s="12">
        <v>9</v>
      </c>
      <c r="J933" s="12" t="str">
        <f t="shared" si="0"/>
        <v>3 - Fall</v>
      </c>
      <c r="K933" s="1"/>
      <c r="L933" s="1"/>
      <c r="M933" s="1"/>
      <c r="N933" s="12" t="s">
        <v>2687</v>
      </c>
      <c r="O933" s="1" t="s">
        <v>162</v>
      </c>
      <c r="P933" s="1"/>
      <c r="Q933" s="1"/>
      <c r="R933" s="1"/>
      <c r="S933" s="1"/>
      <c r="T933" s="1"/>
      <c r="U933" s="1"/>
      <c r="V933" s="1"/>
      <c r="W933" s="1"/>
      <c r="X933" s="1"/>
      <c r="Y933" s="13">
        <v>28.824726000000101</v>
      </c>
      <c r="Z933" s="13">
        <v>-82.768263000000005</v>
      </c>
      <c r="AA933" s="1"/>
      <c r="AB933" s="1"/>
      <c r="AC933" s="1"/>
      <c r="AD933" s="1"/>
      <c r="AE933" s="1"/>
      <c r="AF933" s="1"/>
      <c r="AG933" s="1"/>
      <c r="AH933" s="1"/>
      <c r="AI933" s="1"/>
      <c r="AJ933" s="1"/>
      <c r="AK933" s="1"/>
      <c r="AL933" s="1"/>
      <c r="AM933" s="1"/>
    </row>
    <row r="934" spans="1:39" ht="14.25" customHeight="1" x14ac:dyDescent="0.55000000000000004">
      <c r="A934" s="12">
        <v>933</v>
      </c>
      <c r="B934" s="1" t="s">
        <v>19</v>
      </c>
      <c r="C934" s="1" t="s">
        <v>921</v>
      </c>
      <c r="D934" s="1" t="s">
        <v>174</v>
      </c>
      <c r="E934" s="1" t="s">
        <v>22</v>
      </c>
      <c r="F934" s="12" t="s">
        <v>1035</v>
      </c>
      <c r="G934" s="2">
        <v>42624</v>
      </c>
      <c r="H934" s="12">
        <v>2016</v>
      </c>
      <c r="I934" s="12">
        <v>9</v>
      </c>
      <c r="J934" s="12" t="str">
        <f t="shared" si="0"/>
        <v>3 - Fall</v>
      </c>
      <c r="K934" s="1"/>
      <c r="L934" s="1"/>
      <c r="M934" s="1"/>
      <c r="N934" s="12" t="s">
        <v>3025</v>
      </c>
      <c r="O934" s="1" t="s">
        <v>179</v>
      </c>
      <c r="P934" s="1"/>
      <c r="Q934" s="1"/>
      <c r="R934" s="1"/>
      <c r="S934" s="1"/>
      <c r="T934" s="1"/>
      <c r="U934" s="1"/>
      <c r="V934" s="1"/>
      <c r="W934" s="1"/>
      <c r="X934" s="1"/>
      <c r="Y934" s="13">
        <v>28.7377520000001</v>
      </c>
      <c r="Z934" s="13">
        <v>-82.744334000999999</v>
      </c>
      <c r="AA934" s="1"/>
      <c r="AB934" s="1"/>
      <c r="AC934" s="1"/>
      <c r="AD934" s="1"/>
      <c r="AE934" s="1"/>
      <c r="AF934" s="1"/>
      <c r="AG934" s="1"/>
      <c r="AH934" s="1"/>
      <c r="AI934" s="1"/>
      <c r="AJ934" s="1"/>
      <c r="AK934" s="1"/>
      <c r="AL934" s="1"/>
      <c r="AM934" s="1"/>
    </row>
    <row r="935" spans="1:39" ht="14.25" customHeight="1" x14ac:dyDescent="0.55000000000000004">
      <c r="A935" s="12">
        <v>934</v>
      </c>
      <c r="B935" s="1" t="s">
        <v>19</v>
      </c>
      <c r="C935" s="1" t="s">
        <v>921</v>
      </c>
      <c r="D935" s="1" t="s">
        <v>174</v>
      </c>
      <c r="E935" s="1" t="s">
        <v>22</v>
      </c>
      <c r="F935" s="12" t="s">
        <v>1035</v>
      </c>
      <c r="G935" s="2">
        <v>42624</v>
      </c>
      <c r="H935" s="12">
        <v>2016</v>
      </c>
      <c r="I935" s="12">
        <v>9</v>
      </c>
      <c r="J935" s="12" t="str">
        <f t="shared" si="0"/>
        <v>3 - Fall</v>
      </c>
      <c r="K935" s="1"/>
      <c r="L935" s="1"/>
      <c r="M935" s="1"/>
      <c r="N935" s="12" t="s">
        <v>3026</v>
      </c>
      <c r="O935" s="1" t="s">
        <v>179</v>
      </c>
      <c r="P935" s="1"/>
      <c r="Q935" s="1"/>
      <c r="R935" s="1"/>
      <c r="S935" s="1"/>
      <c r="T935" s="1"/>
      <c r="U935" s="1"/>
      <c r="V935" s="1"/>
      <c r="W935" s="1"/>
      <c r="X935" s="1"/>
      <c r="Y935" s="13">
        <v>28.7386680000001</v>
      </c>
      <c r="Z935" s="13">
        <v>-82.743495999999894</v>
      </c>
      <c r="AA935" s="1"/>
      <c r="AB935" s="1"/>
      <c r="AC935" s="1"/>
      <c r="AD935" s="1"/>
      <c r="AE935" s="1"/>
      <c r="AF935" s="1"/>
      <c r="AG935" s="1"/>
      <c r="AH935" s="1"/>
      <c r="AI935" s="1"/>
      <c r="AJ935" s="1"/>
      <c r="AK935" s="1"/>
      <c r="AL935" s="1"/>
      <c r="AM935" s="1"/>
    </row>
    <row r="936" spans="1:39" ht="14.25" customHeight="1" x14ac:dyDescent="0.55000000000000004">
      <c r="A936" s="12">
        <v>935</v>
      </c>
      <c r="B936" s="1" t="s">
        <v>19</v>
      </c>
      <c r="C936" s="1" t="s">
        <v>921</v>
      </c>
      <c r="D936" s="1" t="s">
        <v>174</v>
      </c>
      <c r="E936" s="1" t="s">
        <v>22</v>
      </c>
      <c r="F936" s="12" t="s">
        <v>1035</v>
      </c>
      <c r="G936" s="2">
        <v>42624</v>
      </c>
      <c r="H936" s="12">
        <v>2016</v>
      </c>
      <c r="I936" s="12">
        <v>9</v>
      </c>
      <c r="J936" s="12" t="str">
        <f t="shared" si="0"/>
        <v>3 - Fall</v>
      </c>
      <c r="K936" s="1"/>
      <c r="L936" s="1"/>
      <c r="M936" s="1"/>
      <c r="N936" s="12" t="s">
        <v>3027</v>
      </c>
      <c r="O936" s="1" t="s">
        <v>179</v>
      </c>
      <c r="P936" s="1"/>
      <c r="Q936" s="1"/>
      <c r="R936" s="1"/>
      <c r="S936" s="1"/>
      <c r="T936" s="1"/>
      <c r="U936" s="1"/>
      <c r="V936" s="1"/>
      <c r="W936" s="1"/>
      <c r="X936" s="1"/>
      <c r="Y936" s="13">
        <v>28.739519999999999</v>
      </c>
      <c r="Z936" s="13">
        <v>-82.742846999999998</v>
      </c>
      <c r="AA936" s="1"/>
      <c r="AB936" s="1"/>
      <c r="AC936" s="1"/>
      <c r="AD936" s="1"/>
      <c r="AE936" s="1"/>
      <c r="AF936" s="1"/>
      <c r="AG936" s="1"/>
      <c r="AH936" s="1"/>
      <c r="AI936" s="1"/>
      <c r="AJ936" s="1"/>
      <c r="AK936" s="1"/>
      <c r="AL936" s="1"/>
      <c r="AM936" s="1"/>
    </row>
    <row r="937" spans="1:39" ht="14.25" customHeight="1" x14ac:dyDescent="0.55000000000000004">
      <c r="A937" s="12">
        <v>936</v>
      </c>
      <c r="B937" s="1" t="s">
        <v>19</v>
      </c>
      <c r="C937" s="1" t="s">
        <v>921</v>
      </c>
      <c r="D937" s="1" t="s">
        <v>174</v>
      </c>
      <c r="E937" s="1" t="s">
        <v>22</v>
      </c>
      <c r="F937" s="12" t="s">
        <v>1035</v>
      </c>
      <c r="G937" s="2">
        <v>42624</v>
      </c>
      <c r="H937" s="12">
        <v>2016</v>
      </c>
      <c r="I937" s="12">
        <v>9</v>
      </c>
      <c r="J937" s="12" t="str">
        <f t="shared" si="0"/>
        <v>3 - Fall</v>
      </c>
      <c r="K937" s="1"/>
      <c r="L937" s="1"/>
      <c r="M937" s="1"/>
      <c r="N937" s="12" t="s">
        <v>2945</v>
      </c>
      <c r="O937" s="1" t="s">
        <v>179</v>
      </c>
      <c r="P937" s="1"/>
      <c r="Q937" s="1"/>
      <c r="R937" s="1"/>
      <c r="S937" s="1"/>
      <c r="T937" s="1"/>
      <c r="U937" s="1"/>
      <c r="V937" s="1"/>
      <c r="W937" s="1"/>
      <c r="X937" s="1"/>
      <c r="Y937" s="13">
        <v>28.7389380000001</v>
      </c>
      <c r="Z937" s="13">
        <v>-82.742194999999995</v>
      </c>
      <c r="AA937" s="1"/>
      <c r="AB937" s="1"/>
      <c r="AC937" s="1"/>
      <c r="AD937" s="1"/>
      <c r="AE937" s="1"/>
      <c r="AF937" s="1"/>
      <c r="AG937" s="1"/>
      <c r="AH937" s="1"/>
      <c r="AI937" s="1"/>
      <c r="AJ937" s="1"/>
      <c r="AK937" s="1"/>
      <c r="AL937" s="1"/>
      <c r="AM937" s="1"/>
    </row>
    <row r="938" spans="1:39" ht="14.25" customHeight="1" x14ac:dyDescent="0.55000000000000004">
      <c r="A938" s="12">
        <v>937</v>
      </c>
      <c r="B938" s="1" t="s">
        <v>19</v>
      </c>
      <c r="C938" s="1" t="s">
        <v>921</v>
      </c>
      <c r="D938" s="1" t="s">
        <v>174</v>
      </c>
      <c r="E938" s="1" t="s">
        <v>22</v>
      </c>
      <c r="F938" s="12" t="s">
        <v>1035</v>
      </c>
      <c r="G938" s="2">
        <v>42624</v>
      </c>
      <c r="H938" s="12">
        <v>2016</v>
      </c>
      <c r="I938" s="12">
        <v>9</v>
      </c>
      <c r="J938" s="12" t="str">
        <f t="shared" si="0"/>
        <v>3 - Fall</v>
      </c>
      <c r="K938" s="1"/>
      <c r="L938" s="1"/>
      <c r="M938" s="1"/>
      <c r="N938" s="12" t="s">
        <v>2805</v>
      </c>
      <c r="O938" s="1" t="s">
        <v>179</v>
      </c>
      <c r="P938" s="1"/>
      <c r="Q938" s="1"/>
      <c r="R938" s="1"/>
      <c r="S938" s="1"/>
      <c r="T938" s="1"/>
      <c r="U938" s="1"/>
      <c r="V938" s="1"/>
      <c r="W938" s="1"/>
      <c r="X938" s="1"/>
      <c r="Y938" s="13">
        <v>28.739374000000101</v>
      </c>
      <c r="Z938" s="13">
        <v>-82.741235000000003</v>
      </c>
      <c r="AA938" s="1"/>
      <c r="AB938" s="1"/>
      <c r="AC938" s="1"/>
      <c r="AD938" s="1"/>
      <c r="AE938" s="1"/>
      <c r="AF938" s="1"/>
      <c r="AG938" s="1"/>
      <c r="AH938" s="1"/>
      <c r="AI938" s="1"/>
      <c r="AJ938" s="1"/>
      <c r="AK938" s="1"/>
      <c r="AL938" s="1"/>
      <c r="AM938" s="1"/>
    </row>
    <row r="939" spans="1:39" ht="14.25" customHeight="1" x14ac:dyDescent="0.55000000000000004">
      <c r="A939" s="12">
        <v>938</v>
      </c>
      <c r="B939" s="1" t="s">
        <v>19</v>
      </c>
      <c r="C939" s="1" t="s">
        <v>921</v>
      </c>
      <c r="D939" s="1" t="s">
        <v>174</v>
      </c>
      <c r="E939" s="1" t="s">
        <v>22</v>
      </c>
      <c r="F939" s="12" t="s">
        <v>1035</v>
      </c>
      <c r="G939" s="2">
        <v>42624</v>
      </c>
      <c r="H939" s="12">
        <v>2016</v>
      </c>
      <c r="I939" s="12">
        <v>9</v>
      </c>
      <c r="J939" s="12" t="str">
        <f t="shared" si="0"/>
        <v>3 - Fall</v>
      </c>
      <c r="K939" s="1"/>
      <c r="L939" s="1"/>
      <c r="M939" s="1"/>
      <c r="N939" s="12" t="s">
        <v>2762</v>
      </c>
      <c r="O939" s="1" t="s">
        <v>162</v>
      </c>
      <c r="P939" s="1"/>
      <c r="Q939" s="1"/>
      <c r="R939" s="1"/>
      <c r="S939" s="1"/>
      <c r="T939" s="1"/>
      <c r="U939" s="1"/>
      <c r="V939" s="1"/>
      <c r="W939" s="1"/>
      <c r="X939" s="1"/>
      <c r="Y939" s="13">
        <v>28.739515000000001</v>
      </c>
      <c r="Z939" s="13">
        <v>-82.740676999999906</v>
      </c>
      <c r="AA939" s="1"/>
      <c r="AB939" s="1"/>
      <c r="AC939" s="1"/>
      <c r="AD939" s="1"/>
      <c r="AE939" s="1"/>
      <c r="AF939" s="1"/>
      <c r="AG939" s="1"/>
      <c r="AH939" s="1"/>
      <c r="AI939" s="1"/>
      <c r="AJ939" s="1"/>
      <c r="AK939" s="1"/>
      <c r="AL939" s="1"/>
      <c r="AM939" s="1"/>
    </row>
    <row r="940" spans="1:39" ht="14.25" customHeight="1" x14ac:dyDescent="0.55000000000000004">
      <c r="A940" s="12">
        <v>939</v>
      </c>
      <c r="B940" s="1" t="s">
        <v>19</v>
      </c>
      <c r="C940" s="1" t="s">
        <v>921</v>
      </c>
      <c r="D940" s="1" t="s">
        <v>174</v>
      </c>
      <c r="E940" s="1" t="s">
        <v>22</v>
      </c>
      <c r="F940" s="12" t="s">
        <v>1035</v>
      </c>
      <c r="G940" s="2">
        <v>42624</v>
      </c>
      <c r="H940" s="12">
        <v>2016</v>
      </c>
      <c r="I940" s="12">
        <v>9</v>
      </c>
      <c r="J940" s="12" t="str">
        <f t="shared" si="0"/>
        <v>3 - Fall</v>
      </c>
      <c r="K940" s="1"/>
      <c r="L940" s="1"/>
      <c r="M940" s="1"/>
      <c r="N940" s="12" t="s">
        <v>2861</v>
      </c>
      <c r="O940" s="1" t="s">
        <v>179</v>
      </c>
      <c r="P940" s="1"/>
      <c r="Q940" s="1"/>
      <c r="R940" s="1"/>
      <c r="S940" s="1"/>
      <c r="T940" s="1"/>
      <c r="U940" s="1"/>
      <c r="V940" s="1"/>
      <c r="W940" s="1"/>
      <c r="X940" s="1"/>
      <c r="Y940" s="13">
        <v>28.739478001000101</v>
      </c>
      <c r="Z940" s="13">
        <v>-82.740691999999996</v>
      </c>
      <c r="AA940" s="1"/>
      <c r="AB940" s="1"/>
      <c r="AC940" s="1"/>
      <c r="AD940" s="1"/>
      <c r="AE940" s="1"/>
      <c r="AF940" s="1"/>
      <c r="AG940" s="1"/>
      <c r="AH940" s="1"/>
      <c r="AI940" s="1"/>
      <c r="AJ940" s="1"/>
      <c r="AK940" s="1"/>
      <c r="AL940" s="1"/>
      <c r="AM940" s="1"/>
    </row>
    <row r="941" spans="1:39" ht="14.25" customHeight="1" x14ac:dyDescent="0.55000000000000004">
      <c r="A941" s="12">
        <v>940</v>
      </c>
      <c r="B941" s="1" t="s">
        <v>19</v>
      </c>
      <c r="C941" s="1" t="s">
        <v>921</v>
      </c>
      <c r="D941" s="1" t="s">
        <v>174</v>
      </c>
      <c r="E941" s="1" t="s">
        <v>22</v>
      </c>
      <c r="F941" s="12" t="s">
        <v>1035</v>
      </c>
      <c r="G941" s="2">
        <v>42624</v>
      </c>
      <c r="H941" s="12">
        <v>2016</v>
      </c>
      <c r="I941" s="12">
        <v>9</v>
      </c>
      <c r="J941" s="12" t="str">
        <f t="shared" si="0"/>
        <v>3 - Fall</v>
      </c>
      <c r="K941" s="1"/>
      <c r="L941" s="1"/>
      <c r="M941" s="1"/>
      <c r="N941" s="12" t="s">
        <v>2861</v>
      </c>
      <c r="O941" s="1" t="s">
        <v>179</v>
      </c>
      <c r="P941" s="1"/>
      <c r="Q941" s="1"/>
      <c r="R941" s="1"/>
      <c r="S941" s="1"/>
      <c r="T941" s="1"/>
      <c r="U941" s="1"/>
      <c r="V941" s="1"/>
      <c r="W941" s="1"/>
      <c r="X941" s="1"/>
      <c r="Y941" s="13">
        <v>28.739453999999999</v>
      </c>
      <c r="Z941" s="13">
        <v>-82.740725999999896</v>
      </c>
      <c r="AA941" s="1"/>
      <c r="AB941" s="1"/>
      <c r="AC941" s="1"/>
      <c r="AD941" s="1"/>
      <c r="AE941" s="1"/>
      <c r="AF941" s="1"/>
      <c r="AG941" s="1"/>
      <c r="AH941" s="1"/>
      <c r="AI941" s="1"/>
      <c r="AJ941" s="1"/>
      <c r="AK941" s="1"/>
      <c r="AL941" s="1"/>
      <c r="AM941" s="1"/>
    </row>
    <row r="942" spans="1:39" ht="14.25" customHeight="1" x14ac:dyDescent="0.55000000000000004">
      <c r="A942" s="12">
        <v>941</v>
      </c>
      <c r="B942" s="1" t="s">
        <v>19</v>
      </c>
      <c r="C942" s="1" t="s">
        <v>921</v>
      </c>
      <c r="D942" s="1" t="s">
        <v>174</v>
      </c>
      <c r="E942" s="1" t="s">
        <v>22</v>
      </c>
      <c r="F942" s="12" t="s">
        <v>1035</v>
      </c>
      <c r="G942" s="2">
        <v>42624</v>
      </c>
      <c r="H942" s="12">
        <v>2016</v>
      </c>
      <c r="I942" s="12">
        <v>9</v>
      </c>
      <c r="J942" s="12" t="str">
        <f t="shared" si="0"/>
        <v>3 - Fall</v>
      </c>
      <c r="K942" s="1"/>
      <c r="L942" s="1"/>
      <c r="M942" s="1"/>
      <c r="N942" s="12" t="s">
        <v>3028</v>
      </c>
      <c r="O942" s="1" t="s">
        <v>179</v>
      </c>
      <c r="P942" s="1"/>
      <c r="Q942" s="1"/>
      <c r="R942" s="1"/>
      <c r="S942" s="1"/>
      <c r="T942" s="1"/>
      <c r="U942" s="1"/>
      <c r="V942" s="1"/>
      <c r="W942" s="1"/>
      <c r="X942" s="1"/>
      <c r="Y942" s="13">
        <v>28.739674001000001</v>
      </c>
      <c r="Z942" s="13">
        <v>-82.7395309999999</v>
      </c>
      <c r="AA942" s="1"/>
      <c r="AB942" s="1"/>
      <c r="AC942" s="1"/>
      <c r="AD942" s="1"/>
      <c r="AE942" s="1"/>
      <c r="AF942" s="1"/>
      <c r="AG942" s="1"/>
      <c r="AH942" s="1"/>
      <c r="AI942" s="1"/>
      <c r="AJ942" s="1"/>
      <c r="AK942" s="1"/>
      <c r="AL942" s="1"/>
      <c r="AM942" s="1"/>
    </row>
    <row r="943" spans="1:39" ht="14.25" customHeight="1" x14ac:dyDescent="0.55000000000000004">
      <c r="A943" s="12">
        <v>942</v>
      </c>
      <c r="B943" s="1" t="s">
        <v>19</v>
      </c>
      <c r="C943" s="1" t="s">
        <v>921</v>
      </c>
      <c r="D943" s="1" t="s">
        <v>174</v>
      </c>
      <c r="E943" s="1" t="s">
        <v>22</v>
      </c>
      <c r="F943" s="12" t="s">
        <v>1035</v>
      </c>
      <c r="G943" s="2">
        <v>42624</v>
      </c>
      <c r="H943" s="12">
        <v>2016</v>
      </c>
      <c r="I943" s="12">
        <v>9</v>
      </c>
      <c r="J943" s="12" t="str">
        <f t="shared" si="0"/>
        <v>3 - Fall</v>
      </c>
      <c r="K943" s="1"/>
      <c r="L943" s="1"/>
      <c r="M943" s="1"/>
      <c r="N943" s="12" t="s">
        <v>3029</v>
      </c>
      <c r="O943" s="1" t="s">
        <v>179</v>
      </c>
      <c r="P943" s="1"/>
      <c r="Q943" s="1"/>
      <c r="R943" s="1"/>
      <c r="S943" s="1"/>
      <c r="T943" s="1"/>
      <c r="U943" s="1"/>
      <c r="V943" s="1"/>
      <c r="W943" s="1"/>
      <c r="X943" s="1"/>
      <c r="Y943" s="13">
        <v>28.739885001000101</v>
      </c>
      <c r="Z943" s="13">
        <v>-82.7393509999999</v>
      </c>
      <c r="AA943" s="1"/>
      <c r="AB943" s="1"/>
      <c r="AC943" s="1"/>
      <c r="AD943" s="1"/>
      <c r="AE943" s="1"/>
      <c r="AF943" s="1"/>
      <c r="AG943" s="1"/>
      <c r="AH943" s="1"/>
      <c r="AI943" s="1"/>
      <c r="AJ943" s="1"/>
      <c r="AK943" s="1"/>
      <c r="AL943" s="1"/>
      <c r="AM943" s="1"/>
    </row>
    <row r="944" spans="1:39" ht="14.25" customHeight="1" x14ac:dyDescent="0.55000000000000004">
      <c r="A944" s="12">
        <v>943</v>
      </c>
      <c r="B944" s="1" t="s">
        <v>19</v>
      </c>
      <c r="C944" s="1" t="s">
        <v>921</v>
      </c>
      <c r="D944" s="1" t="s">
        <v>174</v>
      </c>
      <c r="E944" s="1" t="s">
        <v>22</v>
      </c>
      <c r="F944" s="12" t="s">
        <v>1035</v>
      </c>
      <c r="G944" s="2">
        <v>42624</v>
      </c>
      <c r="H944" s="12">
        <v>2016</v>
      </c>
      <c r="I944" s="12">
        <v>9</v>
      </c>
      <c r="J944" s="12" t="str">
        <f t="shared" si="0"/>
        <v>3 - Fall</v>
      </c>
      <c r="K944" s="1"/>
      <c r="L944" s="1"/>
      <c r="M944" s="1"/>
      <c r="N944" s="12" t="s">
        <v>2946</v>
      </c>
      <c r="O944" s="1" t="s">
        <v>179</v>
      </c>
      <c r="P944" s="1"/>
      <c r="Q944" s="1"/>
      <c r="R944" s="1"/>
      <c r="S944" s="1"/>
      <c r="T944" s="1"/>
      <c r="U944" s="1"/>
      <c r="V944" s="1"/>
      <c r="W944" s="1"/>
      <c r="X944" s="1"/>
      <c r="Y944" s="13">
        <v>28.7401090000001</v>
      </c>
      <c r="Z944" s="13">
        <v>-82.738775000000004</v>
      </c>
      <c r="AA944" s="1"/>
      <c r="AB944" s="1"/>
      <c r="AC944" s="1"/>
      <c r="AD944" s="1"/>
      <c r="AE944" s="1"/>
      <c r="AF944" s="1"/>
      <c r="AG944" s="1"/>
      <c r="AH944" s="1"/>
      <c r="AI944" s="1"/>
      <c r="AJ944" s="1"/>
      <c r="AK944" s="1"/>
      <c r="AL944" s="1"/>
      <c r="AM944" s="1"/>
    </row>
    <row r="945" spans="1:39" ht="14.25" customHeight="1" x14ac:dyDescent="0.55000000000000004">
      <c r="A945" s="12">
        <v>944</v>
      </c>
      <c r="B945" s="1" t="s">
        <v>19</v>
      </c>
      <c r="C945" s="1" t="s">
        <v>921</v>
      </c>
      <c r="D945" s="1" t="s">
        <v>174</v>
      </c>
      <c r="E945" s="1" t="s">
        <v>22</v>
      </c>
      <c r="F945" s="12" t="s">
        <v>1035</v>
      </c>
      <c r="G945" s="2">
        <v>42624</v>
      </c>
      <c r="H945" s="12">
        <v>2016</v>
      </c>
      <c r="I945" s="12">
        <v>9</v>
      </c>
      <c r="J945" s="12" t="str">
        <f t="shared" si="0"/>
        <v>3 - Fall</v>
      </c>
      <c r="K945" s="1"/>
      <c r="L945" s="1"/>
      <c r="M945" s="1"/>
      <c r="N945" s="12" t="s">
        <v>2947</v>
      </c>
      <c r="O945" s="1" t="s">
        <v>179</v>
      </c>
      <c r="P945" s="1"/>
      <c r="Q945" s="1"/>
      <c r="R945" s="1"/>
      <c r="S945" s="1"/>
      <c r="T945" s="1"/>
      <c r="U945" s="1"/>
      <c r="V945" s="1"/>
      <c r="W945" s="1"/>
      <c r="X945" s="1"/>
      <c r="Y945" s="13">
        <v>28.739791</v>
      </c>
      <c r="Z945" s="13">
        <v>-82.738536999999994</v>
      </c>
      <c r="AA945" s="1"/>
      <c r="AB945" s="1"/>
      <c r="AC945" s="1"/>
      <c r="AD945" s="1"/>
      <c r="AE945" s="1"/>
      <c r="AF945" s="1"/>
      <c r="AG945" s="1"/>
      <c r="AH945" s="1"/>
      <c r="AI945" s="1"/>
      <c r="AJ945" s="1"/>
      <c r="AK945" s="1"/>
      <c r="AL945" s="1"/>
      <c r="AM945" s="1"/>
    </row>
    <row r="946" spans="1:39" ht="14.25" customHeight="1" x14ac:dyDescent="0.55000000000000004">
      <c r="A946" s="12">
        <v>945</v>
      </c>
      <c r="B946" s="1" t="s">
        <v>19</v>
      </c>
      <c r="C946" s="1" t="s">
        <v>921</v>
      </c>
      <c r="D946" s="1" t="s">
        <v>174</v>
      </c>
      <c r="E946" s="1" t="s">
        <v>22</v>
      </c>
      <c r="F946" s="12" t="s">
        <v>1035</v>
      </c>
      <c r="G946" s="2">
        <v>42624</v>
      </c>
      <c r="H946" s="12">
        <v>2016</v>
      </c>
      <c r="I946" s="12">
        <v>9</v>
      </c>
      <c r="J946" s="12" t="str">
        <f t="shared" si="0"/>
        <v>3 - Fall</v>
      </c>
      <c r="K946" s="1"/>
      <c r="L946" s="1"/>
      <c r="M946" s="1"/>
      <c r="N946" s="12" t="s">
        <v>2948</v>
      </c>
      <c r="O946" s="1" t="s">
        <v>179</v>
      </c>
      <c r="P946" s="1"/>
      <c r="Q946" s="1"/>
      <c r="R946" s="1"/>
      <c r="S946" s="1"/>
      <c r="T946" s="1"/>
      <c r="U946" s="1"/>
      <c r="V946" s="1"/>
      <c r="W946" s="1"/>
      <c r="X946" s="1"/>
      <c r="Y946" s="13">
        <v>28.739677</v>
      </c>
      <c r="Z946" s="13">
        <v>-82.737245000000001</v>
      </c>
      <c r="AA946" s="1"/>
      <c r="AB946" s="1"/>
      <c r="AC946" s="1"/>
      <c r="AD946" s="1"/>
      <c r="AE946" s="1"/>
      <c r="AF946" s="1"/>
      <c r="AG946" s="1"/>
      <c r="AH946" s="1"/>
      <c r="AI946" s="1"/>
      <c r="AJ946" s="1"/>
      <c r="AK946" s="1"/>
      <c r="AL946" s="1"/>
      <c r="AM946" s="1"/>
    </row>
    <row r="947" spans="1:39" ht="14.25" customHeight="1" x14ac:dyDescent="0.55000000000000004">
      <c r="A947" s="12">
        <v>946</v>
      </c>
      <c r="B947" s="1" t="s">
        <v>19</v>
      </c>
      <c r="C947" s="1" t="s">
        <v>921</v>
      </c>
      <c r="D947" s="1" t="s">
        <v>174</v>
      </c>
      <c r="E947" s="1" t="s">
        <v>22</v>
      </c>
      <c r="F947" s="12" t="s">
        <v>1035</v>
      </c>
      <c r="G947" s="2">
        <v>42624</v>
      </c>
      <c r="H947" s="12">
        <v>2016</v>
      </c>
      <c r="I947" s="12">
        <v>9</v>
      </c>
      <c r="J947" s="12" t="str">
        <f t="shared" si="0"/>
        <v>3 - Fall</v>
      </c>
      <c r="K947" s="1"/>
      <c r="L947" s="1"/>
      <c r="M947" s="1"/>
      <c r="N947" s="12" t="s">
        <v>2949</v>
      </c>
      <c r="O947" s="1" t="s">
        <v>179</v>
      </c>
      <c r="P947" s="1"/>
      <c r="Q947" s="1"/>
      <c r="R947" s="1"/>
      <c r="S947" s="1"/>
      <c r="T947" s="1"/>
      <c r="U947" s="1"/>
      <c r="V947" s="1"/>
      <c r="W947" s="1"/>
      <c r="X947" s="1"/>
      <c r="Y947" s="13">
        <v>28.7396390000001</v>
      </c>
      <c r="Z947" s="13">
        <v>-82.736613000000006</v>
      </c>
      <c r="AA947" s="1"/>
      <c r="AB947" s="1"/>
      <c r="AC947" s="1"/>
      <c r="AD947" s="1"/>
      <c r="AE947" s="1"/>
      <c r="AF947" s="1"/>
      <c r="AG947" s="1"/>
      <c r="AH947" s="1"/>
      <c r="AI947" s="1"/>
      <c r="AJ947" s="1"/>
      <c r="AK947" s="1"/>
      <c r="AL947" s="1"/>
      <c r="AM947" s="1"/>
    </row>
    <row r="948" spans="1:39" ht="14.25" customHeight="1" x14ac:dyDescent="0.55000000000000004">
      <c r="A948" s="12">
        <v>947</v>
      </c>
      <c r="B948" s="1" t="s">
        <v>19</v>
      </c>
      <c r="C948" s="1" t="s">
        <v>921</v>
      </c>
      <c r="D948" s="1" t="s">
        <v>174</v>
      </c>
      <c r="E948" s="1" t="s">
        <v>22</v>
      </c>
      <c r="F948" s="12" t="s">
        <v>1035</v>
      </c>
      <c r="G948" s="2">
        <v>42624</v>
      </c>
      <c r="H948" s="12">
        <v>2016</v>
      </c>
      <c r="I948" s="12">
        <v>9</v>
      </c>
      <c r="J948" s="12" t="str">
        <f t="shared" si="0"/>
        <v>3 - Fall</v>
      </c>
      <c r="K948" s="1"/>
      <c r="L948" s="1"/>
      <c r="M948" s="1"/>
      <c r="N948" s="12" t="s">
        <v>3030</v>
      </c>
      <c r="O948" s="1" t="s">
        <v>179</v>
      </c>
      <c r="P948" s="1"/>
      <c r="Q948" s="1"/>
      <c r="R948" s="1"/>
      <c r="S948" s="1"/>
      <c r="T948" s="1"/>
      <c r="U948" s="1"/>
      <c r="V948" s="1"/>
      <c r="W948" s="1"/>
      <c r="X948" s="1"/>
      <c r="Y948" s="13">
        <v>28.738754</v>
      </c>
      <c r="Z948" s="13">
        <v>-82.736849999</v>
      </c>
      <c r="AA948" s="1"/>
      <c r="AB948" s="1"/>
      <c r="AC948" s="1"/>
      <c r="AD948" s="1"/>
      <c r="AE948" s="1"/>
      <c r="AF948" s="1"/>
      <c r="AG948" s="1"/>
      <c r="AH948" s="1"/>
      <c r="AI948" s="1"/>
      <c r="AJ948" s="1"/>
      <c r="AK948" s="1"/>
      <c r="AL948" s="1"/>
      <c r="AM948" s="1"/>
    </row>
    <row r="949" spans="1:39" ht="14.25" customHeight="1" x14ac:dyDescent="0.55000000000000004">
      <c r="A949" s="12">
        <v>948</v>
      </c>
      <c r="B949" s="1" t="s">
        <v>19</v>
      </c>
      <c r="C949" s="1" t="s">
        <v>921</v>
      </c>
      <c r="D949" s="1" t="s">
        <v>174</v>
      </c>
      <c r="E949" s="1" t="s">
        <v>22</v>
      </c>
      <c r="F949" s="12" t="s">
        <v>1035</v>
      </c>
      <c r="G949" s="2">
        <v>42624</v>
      </c>
      <c r="H949" s="12">
        <v>2016</v>
      </c>
      <c r="I949" s="12">
        <v>9</v>
      </c>
      <c r="J949" s="12" t="str">
        <f t="shared" si="0"/>
        <v>3 - Fall</v>
      </c>
      <c r="K949" s="1"/>
      <c r="L949" s="1"/>
      <c r="M949" s="1"/>
      <c r="N949" s="12" t="s">
        <v>3031</v>
      </c>
      <c r="O949" s="1" t="s">
        <v>179</v>
      </c>
      <c r="P949" s="1"/>
      <c r="Q949" s="1"/>
      <c r="R949" s="1"/>
      <c r="S949" s="1"/>
      <c r="T949" s="1"/>
      <c r="U949" s="1"/>
      <c r="V949" s="1"/>
      <c r="W949" s="1"/>
      <c r="X949" s="1"/>
      <c r="Y949" s="13">
        <v>28.792937000000101</v>
      </c>
      <c r="Z949" s="13">
        <v>-82.768985000000001</v>
      </c>
      <c r="AA949" s="1"/>
      <c r="AB949" s="1"/>
      <c r="AC949" s="1"/>
      <c r="AD949" s="1"/>
      <c r="AE949" s="1"/>
      <c r="AF949" s="1"/>
      <c r="AG949" s="1"/>
      <c r="AH949" s="1"/>
      <c r="AI949" s="1"/>
      <c r="AJ949" s="1"/>
      <c r="AK949" s="1"/>
      <c r="AL949" s="1"/>
      <c r="AM949" s="1"/>
    </row>
    <row r="950" spans="1:39" ht="14.25" customHeight="1" x14ac:dyDescent="0.55000000000000004">
      <c r="A950" s="12">
        <v>949</v>
      </c>
      <c r="B950" s="1" t="s">
        <v>19</v>
      </c>
      <c r="C950" s="1" t="s">
        <v>921</v>
      </c>
      <c r="D950" s="1" t="s">
        <v>174</v>
      </c>
      <c r="E950" s="1" t="s">
        <v>22</v>
      </c>
      <c r="F950" s="12" t="s">
        <v>1035</v>
      </c>
      <c r="G950" s="2">
        <v>42624</v>
      </c>
      <c r="H950" s="12">
        <v>2016</v>
      </c>
      <c r="I950" s="12">
        <v>9</v>
      </c>
      <c r="J950" s="12" t="str">
        <f t="shared" si="0"/>
        <v>3 - Fall</v>
      </c>
      <c r="K950" s="1"/>
      <c r="L950" s="1"/>
      <c r="M950" s="1"/>
      <c r="N950" s="12" t="s">
        <v>3031</v>
      </c>
      <c r="O950" s="1" t="s">
        <v>179</v>
      </c>
      <c r="P950" s="1"/>
      <c r="Q950" s="1"/>
      <c r="R950" s="1"/>
      <c r="S950" s="1"/>
      <c r="T950" s="1"/>
      <c r="U950" s="1"/>
      <c r="V950" s="1"/>
      <c r="W950" s="1"/>
      <c r="X950" s="1"/>
      <c r="Y950" s="13">
        <v>28.792955000000099</v>
      </c>
      <c r="Z950" s="13">
        <v>-82.768968999999998</v>
      </c>
      <c r="AA950" s="1"/>
      <c r="AB950" s="1"/>
      <c r="AC950" s="1"/>
      <c r="AD950" s="1"/>
      <c r="AE950" s="1"/>
      <c r="AF950" s="1"/>
      <c r="AG950" s="1"/>
      <c r="AH950" s="1"/>
      <c r="AI950" s="1"/>
      <c r="AJ950" s="1"/>
      <c r="AK950" s="1"/>
      <c r="AL950" s="1"/>
      <c r="AM950" s="1"/>
    </row>
    <row r="951" spans="1:39" ht="14.25" customHeight="1" x14ac:dyDescent="0.55000000000000004">
      <c r="A951" s="12">
        <v>950</v>
      </c>
      <c r="B951" s="1" t="s">
        <v>19</v>
      </c>
      <c r="C951" s="1" t="s">
        <v>921</v>
      </c>
      <c r="D951" s="1" t="s">
        <v>174</v>
      </c>
      <c r="E951" s="1" t="s">
        <v>22</v>
      </c>
      <c r="F951" s="12" t="s">
        <v>1035</v>
      </c>
      <c r="G951" s="2">
        <v>42624</v>
      </c>
      <c r="H951" s="12">
        <v>2016</v>
      </c>
      <c r="I951" s="12">
        <v>9</v>
      </c>
      <c r="J951" s="12" t="str">
        <f t="shared" si="0"/>
        <v>3 - Fall</v>
      </c>
      <c r="K951" s="1"/>
      <c r="L951" s="1"/>
      <c r="M951" s="1"/>
      <c r="N951" s="12" t="s">
        <v>3032</v>
      </c>
      <c r="O951" s="1" t="s">
        <v>179</v>
      </c>
      <c r="P951" s="1"/>
      <c r="Q951" s="1"/>
      <c r="R951" s="1"/>
      <c r="S951" s="1"/>
      <c r="T951" s="1"/>
      <c r="U951" s="1"/>
      <c r="V951" s="1"/>
      <c r="W951" s="1"/>
      <c r="X951" s="1"/>
      <c r="Y951" s="13">
        <v>28.842068999999999</v>
      </c>
      <c r="Z951" s="13">
        <v>-82.752274999999898</v>
      </c>
      <c r="AA951" s="1"/>
      <c r="AB951" s="1"/>
      <c r="AC951" s="1"/>
      <c r="AD951" s="1"/>
      <c r="AE951" s="1"/>
      <c r="AF951" s="1"/>
      <c r="AG951" s="1"/>
      <c r="AH951" s="1"/>
      <c r="AI951" s="1"/>
      <c r="AJ951" s="1"/>
      <c r="AK951" s="1"/>
      <c r="AL951" s="1"/>
      <c r="AM951" s="1"/>
    </row>
    <row r="952" spans="1:39" ht="14.25" customHeight="1" x14ac:dyDescent="0.55000000000000004">
      <c r="A952" s="12">
        <v>951</v>
      </c>
      <c r="B952" s="1" t="s">
        <v>19</v>
      </c>
      <c r="C952" s="1" t="s">
        <v>921</v>
      </c>
      <c r="D952" s="1" t="s">
        <v>174</v>
      </c>
      <c r="E952" s="1" t="s">
        <v>22</v>
      </c>
      <c r="F952" s="12" t="s">
        <v>1035</v>
      </c>
      <c r="G952" s="2">
        <v>42624</v>
      </c>
      <c r="H952" s="12">
        <v>2016</v>
      </c>
      <c r="I952" s="12">
        <v>9</v>
      </c>
      <c r="J952" s="12" t="str">
        <f t="shared" si="0"/>
        <v>3 - Fall</v>
      </c>
      <c r="K952" s="1"/>
      <c r="L952" s="1"/>
      <c r="M952" s="1"/>
      <c r="N952" s="12" t="s">
        <v>3033</v>
      </c>
      <c r="O952" s="1" t="s">
        <v>179</v>
      </c>
      <c r="P952" s="1"/>
      <c r="Q952" s="1"/>
      <c r="R952" s="1"/>
      <c r="S952" s="1"/>
      <c r="T952" s="1"/>
      <c r="U952" s="1"/>
      <c r="V952" s="1"/>
      <c r="W952" s="1"/>
      <c r="X952" s="1"/>
      <c r="Y952" s="13">
        <v>28.842876</v>
      </c>
      <c r="Z952" s="13">
        <v>-82.751231000000004</v>
      </c>
      <c r="AA952" s="1"/>
      <c r="AB952" s="1"/>
      <c r="AC952" s="1"/>
      <c r="AD952" s="1"/>
      <c r="AE952" s="1"/>
      <c r="AF952" s="1"/>
      <c r="AG952" s="1"/>
      <c r="AH952" s="1"/>
      <c r="AI952" s="1"/>
      <c r="AJ952" s="1"/>
      <c r="AK952" s="1"/>
      <c r="AL952" s="1"/>
      <c r="AM952" s="1"/>
    </row>
    <row r="953" spans="1:39" ht="14.25" customHeight="1" x14ac:dyDescent="0.55000000000000004">
      <c r="A953" s="12">
        <v>952</v>
      </c>
      <c r="B953" s="1" t="s">
        <v>19</v>
      </c>
      <c r="C953" s="1" t="s">
        <v>921</v>
      </c>
      <c r="D953" s="1" t="s">
        <v>174</v>
      </c>
      <c r="E953" s="1" t="s">
        <v>22</v>
      </c>
      <c r="F953" s="12" t="s">
        <v>1035</v>
      </c>
      <c r="G953" s="2">
        <v>42624</v>
      </c>
      <c r="H953" s="12">
        <v>2016</v>
      </c>
      <c r="I953" s="12">
        <v>9</v>
      </c>
      <c r="J953" s="12" t="str">
        <f t="shared" si="0"/>
        <v>3 - Fall</v>
      </c>
      <c r="K953" s="1"/>
      <c r="L953" s="1"/>
      <c r="M953" s="1"/>
      <c r="N953" s="12" t="s">
        <v>3034</v>
      </c>
      <c r="O953" s="1" t="s">
        <v>179</v>
      </c>
      <c r="P953" s="1"/>
      <c r="Q953" s="1"/>
      <c r="R953" s="1"/>
      <c r="S953" s="1"/>
      <c r="T953" s="1"/>
      <c r="U953" s="1"/>
      <c r="V953" s="1"/>
      <c r="W953" s="1"/>
      <c r="X953" s="1"/>
      <c r="Y953" s="13">
        <v>28.842628999999999</v>
      </c>
      <c r="Z953" s="13">
        <v>-82.746935999999906</v>
      </c>
      <c r="AA953" s="1"/>
      <c r="AB953" s="1"/>
      <c r="AC953" s="1"/>
      <c r="AD953" s="1"/>
      <c r="AE953" s="1"/>
      <c r="AF953" s="1"/>
      <c r="AG953" s="1"/>
      <c r="AH953" s="1"/>
      <c r="AI953" s="1"/>
      <c r="AJ953" s="1"/>
      <c r="AK953" s="1"/>
      <c r="AL953" s="1"/>
      <c r="AM953" s="1"/>
    </row>
    <row r="954" spans="1:39" ht="14.25" customHeight="1" x14ac:dyDescent="0.55000000000000004">
      <c r="A954" s="12">
        <v>953</v>
      </c>
      <c r="B954" s="1" t="s">
        <v>19</v>
      </c>
      <c r="C954" s="1" t="s">
        <v>921</v>
      </c>
      <c r="D954" s="1" t="s">
        <v>174</v>
      </c>
      <c r="E954" s="1" t="s">
        <v>22</v>
      </c>
      <c r="F954" s="12" t="s">
        <v>1035</v>
      </c>
      <c r="G954" s="2">
        <v>42624</v>
      </c>
      <c r="H954" s="12">
        <v>2016</v>
      </c>
      <c r="I954" s="12">
        <v>9</v>
      </c>
      <c r="J954" s="12" t="str">
        <f t="shared" si="0"/>
        <v>3 - Fall</v>
      </c>
      <c r="K954" s="1"/>
      <c r="L954" s="1"/>
      <c r="M954" s="1"/>
      <c r="N954" s="12" t="s">
        <v>3034</v>
      </c>
      <c r="O954" s="1" t="s">
        <v>179</v>
      </c>
      <c r="P954" s="1"/>
      <c r="Q954" s="1"/>
      <c r="R954" s="1"/>
      <c r="S954" s="1"/>
      <c r="T954" s="1"/>
      <c r="U954" s="1"/>
      <c r="V954" s="1"/>
      <c r="W954" s="1"/>
      <c r="X954" s="1"/>
      <c r="Y954" s="13">
        <v>28.8432560000001</v>
      </c>
      <c r="Z954" s="13">
        <v>-82.746378000999997</v>
      </c>
      <c r="AA954" s="1"/>
      <c r="AB954" s="1"/>
      <c r="AC954" s="1"/>
      <c r="AD954" s="1"/>
      <c r="AE954" s="1"/>
      <c r="AF954" s="1"/>
      <c r="AG954" s="1"/>
      <c r="AH954" s="1"/>
      <c r="AI954" s="1"/>
      <c r="AJ954" s="1"/>
      <c r="AK954" s="1"/>
      <c r="AL954" s="1"/>
      <c r="AM954" s="1"/>
    </row>
    <row r="955" spans="1:39" ht="14.25" customHeight="1" x14ac:dyDescent="0.55000000000000004">
      <c r="A955" s="12">
        <v>954</v>
      </c>
      <c r="B955" s="1" t="s">
        <v>19</v>
      </c>
      <c r="C955" s="1" t="s">
        <v>921</v>
      </c>
      <c r="D955" s="1" t="s">
        <v>174</v>
      </c>
      <c r="E955" s="1" t="s">
        <v>22</v>
      </c>
      <c r="F955" s="12" t="s">
        <v>1035</v>
      </c>
      <c r="G955" s="2">
        <v>42624</v>
      </c>
      <c r="H955" s="12">
        <v>2016</v>
      </c>
      <c r="I955" s="12">
        <v>9</v>
      </c>
      <c r="J955" s="12" t="str">
        <f t="shared" si="0"/>
        <v>3 - Fall</v>
      </c>
      <c r="K955" s="1"/>
      <c r="L955" s="1"/>
      <c r="M955" s="1"/>
      <c r="N955" s="12" t="s">
        <v>3035</v>
      </c>
      <c r="O955" s="1" t="s">
        <v>179</v>
      </c>
      <c r="P955" s="1"/>
      <c r="Q955" s="1"/>
      <c r="R955" s="1"/>
      <c r="S955" s="1"/>
      <c r="T955" s="1"/>
      <c r="U955" s="1"/>
      <c r="V955" s="1"/>
      <c r="W955" s="1"/>
      <c r="X955" s="1"/>
      <c r="Y955" s="13">
        <v>28.841484999999999</v>
      </c>
      <c r="Z955" s="13">
        <v>-82.748187999999999</v>
      </c>
      <c r="AA955" s="1"/>
      <c r="AB955" s="1"/>
      <c r="AC955" s="1"/>
      <c r="AD955" s="1"/>
      <c r="AE955" s="1"/>
      <c r="AF955" s="1"/>
      <c r="AG955" s="1"/>
      <c r="AH955" s="1"/>
      <c r="AI955" s="1"/>
      <c r="AJ955" s="1"/>
      <c r="AK955" s="1"/>
      <c r="AL955" s="1"/>
      <c r="AM955" s="1"/>
    </row>
    <row r="956" spans="1:39" ht="14.25" customHeight="1" x14ac:dyDescent="0.55000000000000004">
      <c r="A956" s="12">
        <v>955</v>
      </c>
      <c r="B956" s="1" t="s">
        <v>19</v>
      </c>
      <c r="C956" s="1" t="s">
        <v>921</v>
      </c>
      <c r="D956" s="1" t="s">
        <v>174</v>
      </c>
      <c r="E956" s="1" t="s">
        <v>22</v>
      </c>
      <c r="F956" s="12" t="s">
        <v>1035</v>
      </c>
      <c r="G956" s="2">
        <v>42624</v>
      </c>
      <c r="H956" s="12">
        <v>2016</v>
      </c>
      <c r="I956" s="12">
        <v>9</v>
      </c>
      <c r="J956" s="12" t="str">
        <f t="shared" si="0"/>
        <v>3 - Fall</v>
      </c>
      <c r="K956" s="1"/>
      <c r="L956" s="1"/>
      <c r="M956" s="1"/>
      <c r="N956" s="12" t="s">
        <v>2923</v>
      </c>
      <c r="O956" s="1" t="s">
        <v>179</v>
      </c>
      <c r="P956" s="1"/>
      <c r="Q956" s="1"/>
      <c r="R956" s="1"/>
      <c r="S956" s="1"/>
      <c r="T956" s="1"/>
      <c r="U956" s="1"/>
      <c r="V956" s="1"/>
      <c r="W956" s="1"/>
      <c r="X956" s="1"/>
      <c r="Y956" s="13">
        <v>28.842112</v>
      </c>
      <c r="Z956" s="13">
        <v>-82.746192999999906</v>
      </c>
      <c r="AA956" s="1"/>
      <c r="AB956" s="1"/>
      <c r="AC956" s="1"/>
      <c r="AD956" s="1"/>
      <c r="AE956" s="1"/>
      <c r="AF956" s="1"/>
      <c r="AG956" s="1"/>
      <c r="AH956" s="1"/>
      <c r="AI956" s="1"/>
      <c r="AJ956" s="1"/>
      <c r="AK956" s="1"/>
      <c r="AL956" s="1"/>
      <c r="AM956" s="1"/>
    </row>
    <row r="957" spans="1:39" ht="14.25" customHeight="1" x14ac:dyDescent="0.55000000000000004">
      <c r="A957" s="12">
        <v>956</v>
      </c>
      <c r="B957" s="1" t="s">
        <v>19</v>
      </c>
      <c r="C957" s="1" t="s">
        <v>921</v>
      </c>
      <c r="D957" s="1" t="s">
        <v>174</v>
      </c>
      <c r="E957" s="1" t="s">
        <v>22</v>
      </c>
      <c r="F957" s="12" t="s">
        <v>1035</v>
      </c>
      <c r="G957" s="2">
        <v>42624</v>
      </c>
      <c r="H957" s="12">
        <v>2016</v>
      </c>
      <c r="I957" s="12">
        <v>9</v>
      </c>
      <c r="J957" s="12" t="str">
        <f t="shared" si="0"/>
        <v>3 - Fall</v>
      </c>
      <c r="K957" s="1"/>
      <c r="L957" s="1"/>
      <c r="M957" s="1"/>
      <c r="N957" s="12" t="s">
        <v>2923</v>
      </c>
      <c r="O957" s="1" t="s">
        <v>179</v>
      </c>
      <c r="P957" s="1"/>
      <c r="Q957" s="1"/>
      <c r="R957" s="1"/>
      <c r="S957" s="1"/>
      <c r="T957" s="1"/>
      <c r="U957" s="1"/>
      <c r="V957" s="1"/>
      <c r="W957" s="1"/>
      <c r="X957" s="1"/>
      <c r="Y957" s="13">
        <v>28.8421119990001</v>
      </c>
      <c r="Z957" s="13">
        <v>-82.746170000000006</v>
      </c>
      <c r="AA957" s="1"/>
      <c r="AB957" s="1"/>
      <c r="AC957" s="1"/>
      <c r="AD957" s="1"/>
      <c r="AE957" s="1"/>
      <c r="AF957" s="1"/>
      <c r="AG957" s="1"/>
      <c r="AH957" s="1"/>
      <c r="AI957" s="1"/>
      <c r="AJ957" s="1"/>
      <c r="AK957" s="1"/>
      <c r="AL957" s="1"/>
      <c r="AM957" s="1"/>
    </row>
    <row r="958" spans="1:39" ht="14.25" customHeight="1" x14ac:dyDescent="0.55000000000000004">
      <c r="A958" s="12">
        <v>957</v>
      </c>
      <c r="B958" s="1" t="s">
        <v>19</v>
      </c>
      <c r="C958" s="1" t="s">
        <v>921</v>
      </c>
      <c r="D958" s="1" t="s">
        <v>174</v>
      </c>
      <c r="E958" s="1" t="s">
        <v>22</v>
      </c>
      <c r="F958" s="12" t="s">
        <v>1035</v>
      </c>
      <c r="G958" s="2">
        <v>42624</v>
      </c>
      <c r="H958" s="12">
        <v>2016</v>
      </c>
      <c r="I958" s="12">
        <v>9</v>
      </c>
      <c r="J958" s="12" t="str">
        <f t="shared" si="0"/>
        <v>3 - Fall</v>
      </c>
      <c r="K958" s="1"/>
      <c r="L958" s="1"/>
      <c r="M958" s="1"/>
      <c r="N958" s="12" t="s">
        <v>3036</v>
      </c>
      <c r="O958" s="1" t="s">
        <v>179</v>
      </c>
      <c r="P958" s="1"/>
      <c r="Q958" s="1"/>
      <c r="R958" s="1"/>
      <c r="S958" s="1"/>
      <c r="T958" s="1"/>
      <c r="U958" s="1"/>
      <c r="V958" s="1"/>
      <c r="W958" s="1"/>
      <c r="X958" s="1"/>
      <c r="Y958" s="13">
        <v>28.8410060000001</v>
      </c>
      <c r="Z958" s="13">
        <v>-82.749131000000006</v>
      </c>
      <c r="AA958" s="1"/>
      <c r="AB958" s="1"/>
      <c r="AC958" s="1"/>
      <c r="AD958" s="1"/>
      <c r="AE958" s="1"/>
      <c r="AF958" s="1"/>
      <c r="AG958" s="1"/>
      <c r="AH958" s="1"/>
      <c r="AI958" s="1"/>
      <c r="AJ958" s="1"/>
      <c r="AK958" s="1"/>
      <c r="AL958" s="1"/>
      <c r="AM958" s="1"/>
    </row>
    <row r="959" spans="1:39" ht="14.25" customHeight="1" x14ac:dyDescent="0.55000000000000004">
      <c r="A959" s="12">
        <v>958</v>
      </c>
      <c r="B959" s="1" t="s">
        <v>19</v>
      </c>
      <c r="C959" s="1" t="s">
        <v>921</v>
      </c>
      <c r="D959" s="1" t="s">
        <v>174</v>
      </c>
      <c r="E959" s="1" t="s">
        <v>22</v>
      </c>
      <c r="F959" s="12" t="s">
        <v>1035</v>
      </c>
      <c r="G959" s="2">
        <v>42624</v>
      </c>
      <c r="H959" s="12">
        <v>2016</v>
      </c>
      <c r="I959" s="12">
        <v>9</v>
      </c>
      <c r="J959" s="12" t="str">
        <f t="shared" si="0"/>
        <v>3 - Fall</v>
      </c>
      <c r="K959" s="1"/>
      <c r="L959" s="1"/>
      <c r="M959" s="1"/>
      <c r="N959" s="12" t="s">
        <v>3037</v>
      </c>
      <c r="O959" s="1" t="s">
        <v>179</v>
      </c>
      <c r="P959" s="1"/>
      <c r="Q959" s="1"/>
      <c r="R959" s="1"/>
      <c r="S959" s="1"/>
      <c r="T959" s="1"/>
      <c r="U959" s="1"/>
      <c r="V959" s="1"/>
      <c r="W959" s="1"/>
      <c r="X959" s="1"/>
      <c r="Y959" s="13">
        <v>28.841412999999999</v>
      </c>
      <c r="Z959" s="13">
        <v>-82.750117001000007</v>
      </c>
      <c r="AA959" s="1"/>
      <c r="AB959" s="1"/>
      <c r="AC959" s="1"/>
      <c r="AD959" s="1"/>
      <c r="AE959" s="1"/>
      <c r="AF959" s="1"/>
      <c r="AG959" s="1"/>
      <c r="AH959" s="1"/>
      <c r="AI959" s="1"/>
      <c r="AJ959" s="1"/>
      <c r="AK959" s="1"/>
      <c r="AL959" s="1"/>
      <c r="AM959" s="1"/>
    </row>
    <row r="960" spans="1:39" ht="14.25" customHeight="1" x14ac:dyDescent="0.55000000000000004">
      <c r="A960" s="12">
        <v>959</v>
      </c>
      <c r="B960" s="1" t="s">
        <v>19</v>
      </c>
      <c r="C960" s="1" t="s">
        <v>921</v>
      </c>
      <c r="D960" s="1" t="s">
        <v>174</v>
      </c>
      <c r="E960" s="1" t="s">
        <v>22</v>
      </c>
      <c r="F960" s="12" t="s">
        <v>1035</v>
      </c>
      <c r="G960" s="2">
        <v>42624</v>
      </c>
      <c r="H960" s="12">
        <v>2016</v>
      </c>
      <c r="I960" s="12">
        <v>9</v>
      </c>
      <c r="J960" s="12" t="str">
        <f t="shared" si="0"/>
        <v>3 - Fall</v>
      </c>
      <c r="K960" s="1"/>
      <c r="L960" s="1"/>
      <c r="M960" s="1"/>
      <c r="N960" s="12" t="s">
        <v>3038</v>
      </c>
      <c r="O960" s="1" t="s">
        <v>179</v>
      </c>
      <c r="P960" s="1"/>
      <c r="Q960" s="1"/>
      <c r="R960" s="1"/>
      <c r="S960" s="1"/>
      <c r="T960" s="1"/>
      <c r="U960" s="1"/>
      <c r="V960" s="1"/>
      <c r="W960" s="1"/>
      <c r="X960" s="1"/>
      <c r="Y960" s="13">
        <v>28.842426</v>
      </c>
      <c r="Z960" s="13">
        <v>-82.749768000000003</v>
      </c>
      <c r="AA960" s="1"/>
      <c r="AB960" s="1"/>
      <c r="AC960" s="1"/>
      <c r="AD960" s="1"/>
      <c r="AE960" s="1"/>
      <c r="AF960" s="1"/>
      <c r="AG960" s="1"/>
      <c r="AH960" s="1"/>
      <c r="AI960" s="1"/>
      <c r="AJ960" s="1"/>
      <c r="AK960" s="1"/>
      <c r="AL960" s="1"/>
      <c r="AM960" s="1"/>
    </row>
    <row r="961" spans="1:39" ht="14.25" customHeight="1" x14ac:dyDescent="0.55000000000000004">
      <c r="A961" s="12">
        <v>960</v>
      </c>
      <c r="B961" s="1" t="s">
        <v>19</v>
      </c>
      <c r="C961" s="1" t="s">
        <v>921</v>
      </c>
      <c r="D961" s="1" t="s">
        <v>174</v>
      </c>
      <c r="E961" s="1" t="s">
        <v>22</v>
      </c>
      <c r="F961" s="12" t="s">
        <v>1035</v>
      </c>
      <c r="G961" s="2">
        <v>42624</v>
      </c>
      <c r="H961" s="12">
        <v>2016</v>
      </c>
      <c r="I961" s="12">
        <v>9</v>
      </c>
      <c r="J961" s="12" t="str">
        <f t="shared" si="0"/>
        <v>3 - Fall</v>
      </c>
      <c r="K961" s="1"/>
      <c r="L961" s="1"/>
      <c r="M961" s="1"/>
      <c r="N961" s="12" t="s">
        <v>3039</v>
      </c>
      <c r="O961" s="1" t="s">
        <v>179</v>
      </c>
      <c r="P961" s="1"/>
      <c r="Q961" s="1"/>
      <c r="R961" s="1"/>
      <c r="S961" s="1"/>
      <c r="T961" s="1"/>
      <c r="U961" s="1"/>
      <c r="V961" s="1"/>
      <c r="W961" s="1"/>
      <c r="X961" s="1"/>
      <c r="Y961" s="13">
        <v>28.840382999999999</v>
      </c>
      <c r="Z961" s="13">
        <v>-82.750677999999894</v>
      </c>
      <c r="AA961" s="1"/>
      <c r="AB961" s="1"/>
      <c r="AC961" s="1"/>
      <c r="AD961" s="1"/>
      <c r="AE961" s="1"/>
      <c r="AF961" s="1"/>
      <c r="AG961" s="1"/>
      <c r="AH961" s="1"/>
      <c r="AI961" s="1"/>
      <c r="AJ961" s="1"/>
      <c r="AK961" s="1"/>
      <c r="AL961" s="1"/>
      <c r="AM961" s="1"/>
    </row>
    <row r="962" spans="1:39" ht="14.25" customHeight="1" x14ac:dyDescent="0.55000000000000004">
      <c r="A962" s="12">
        <v>961</v>
      </c>
      <c r="B962" s="1" t="s">
        <v>19</v>
      </c>
      <c r="C962" s="1" t="s">
        <v>921</v>
      </c>
      <c r="D962" s="1" t="s">
        <v>174</v>
      </c>
      <c r="E962" s="1" t="s">
        <v>22</v>
      </c>
      <c r="F962" s="12" t="s">
        <v>1035</v>
      </c>
      <c r="G962" s="2">
        <v>42624</v>
      </c>
      <c r="H962" s="12">
        <v>2016</v>
      </c>
      <c r="I962" s="12">
        <v>9</v>
      </c>
      <c r="J962" s="12" t="str">
        <f t="shared" si="0"/>
        <v>3 - Fall</v>
      </c>
      <c r="K962" s="1"/>
      <c r="L962" s="1"/>
      <c r="M962" s="1"/>
      <c r="N962" s="12" t="s">
        <v>3040</v>
      </c>
      <c r="O962" s="1" t="s">
        <v>179</v>
      </c>
      <c r="P962" s="1"/>
      <c r="Q962" s="1"/>
      <c r="R962" s="1"/>
      <c r="S962" s="1"/>
      <c r="T962" s="1"/>
      <c r="U962" s="1"/>
      <c r="V962" s="1"/>
      <c r="W962" s="1"/>
      <c r="X962" s="1"/>
      <c r="Y962" s="13">
        <v>28.8401420000001</v>
      </c>
      <c r="Z962" s="13">
        <v>-82.750377</v>
      </c>
      <c r="AA962" s="1"/>
      <c r="AB962" s="1"/>
      <c r="AC962" s="1"/>
      <c r="AD962" s="1"/>
      <c r="AE962" s="1"/>
      <c r="AF962" s="1"/>
      <c r="AG962" s="1"/>
      <c r="AH962" s="1"/>
      <c r="AI962" s="1"/>
      <c r="AJ962" s="1"/>
      <c r="AK962" s="1"/>
      <c r="AL962" s="1"/>
      <c r="AM962" s="1"/>
    </row>
    <row r="963" spans="1:39" ht="14.25" customHeight="1" x14ac:dyDescent="0.55000000000000004">
      <c r="A963" s="12">
        <v>962</v>
      </c>
      <c r="B963" s="1" t="s">
        <v>19</v>
      </c>
      <c r="C963" s="1" t="s">
        <v>921</v>
      </c>
      <c r="D963" s="1" t="s">
        <v>174</v>
      </c>
      <c r="E963" s="1" t="s">
        <v>22</v>
      </c>
      <c r="F963" s="12" t="s">
        <v>1035</v>
      </c>
      <c r="G963" s="2">
        <v>42624</v>
      </c>
      <c r="H963" s="12">
        <v>2016</v>
      </c>
      <c r="I963" s="12">
        <v>9</v>
      </c>
      <c r="J963" s="12" t="str">
        <f t="shared" si="0"/>
        <v>3 - Fall</v>
      </c>
      <c r="K963" s="1"/>
      <c r="L963" s="1"/>
      <c r="M963" s="1"/>
      <c r="N963" s="12" t="s">
        <v>3041</v>
      </c>
      <c r="O963" s="1" t="s">
        <v>179</v>
      </c>
      <c r="P963" s="1"/>
      <c r="Q963" s="1"/>
      <c r="R963" s="1"/>
      <c r="S963" s="1"/>
      <c r="T963" s="1"/>
      <c r="U963" s="1"/>
      <c r="V963" s="1"/>
      <c r="W963" s="1"/>
      <c r="X963" s="1"/>
      <c r="Y963" s="13">
        <v>28.841000999000102</v>
      </c>
      <c r="Z963" s="13">
        <v>-82.748919001000004</v>
      </c>
      <c r="AA963" s="1"/>
      <c r="AB963" s="1"/>
      <c r="AC963" s="1"/>
      <c r="AD963" s="1"/>
      <c r="AE963" s="1"/>
      <c r="AF963" s="1"/>
      <c r="AG963" s="1"/>
      <c r="AH963" s="1"/>
      <c r="AI963" s="1"/>
      <c r="AJ963" s="1"/>
      <c r="AK963" s="1"/>
      <c r="AL963" s="1"/>
      <c r="AM963" s="1"/>
    </row>
    <row r="964" spans="1:39" ht="14.25" customHeight="1" x14ac:dyDescent="0.55000000000000004">
      <c r="A964" s="12">
        <v>963</v>
      </c>
      <c r="B964" s="1" t="s">
        <v>19</v>
      </c>
      <c r="C964" s="1" t="s">
        <v>921</v>
      </c>
      <c r="D964" s="1" t="s">
        <v>174</v>
      </c>
      <c r="E964" s="1" t="s">
        <v>22</v>
      </c>
      <c r="F964" s="12" t="s">
        <v>1035</v>
      </c>
      <c r="G964" s="2">
        <v>42624</v>
      </c>
      <c r="H964" s="12">
        <v>2016</v>
      </c>
      <c r="I964" s="12">
        <v>9</v>
      </c>
      <c r="J964" s="12" t="str">
        <f t="shared" si="0"/>
        <v>3 - Fall</v>
      </c>
      <c r="K964" s="1"/>
      <c r="L964" s="1"/>
      <c r="M964" s="1"/>
      <c r="N964" s="12" t="s">
        <v>3042</v>
      </c>
      <c r="O964" s="1" t="s">
        <v>179</v>
      </c>
      <c r="P964" s="1"/>
      <c r="Q964" s="1"/>
      <c r="R964" s="1"/>
      <c r="S964" s="1"/>
      <c r="T964" s="1"/>
      <c r="U964" s="1"/>
      <c r="V964" s="1"/>
      <c r="W964" s="1"/>
      <c r="X964" s="1"/>
      <c r="Y964" s="13">
        <v>28.843537000000001</v>
      </c>
      <c r="Z964" s="13">
        <v>-82.746871001000002</v>
      </c>
      <c r="AA964" s="1"/>
      <c r="AB964" s="1"/>
      <c r="AC964" s="1"/>
      <c r="AD964" s="1"/>
      <c r="AE964" s="1"/>
      <c r="AF964" s="1"/>
      <c r="AG964" s="1"/>
      <c r="AH964" s="1"/>
      <c r="AI964" s="1"/>
      <c r="AJ964" s="1"/>
      <c r="AK964" s="1"/>
      <c r="AL964" s="1"/>
      <c r="AM964" s="1"/>
    </row>
    <row r="965" spans="1:39" ht="14.25" customHeight="1" x14ac:dyDescent="0.55000000000000004">
      <c r="A965" s="12">
        <v>964</v>
      </c>
      <c r="B965" s="1" t="s">
        <v>19</v>
      </c>
      <c r="C965" s="1" t="s">
        <v>921</v>
      </c>
      <c r="D965" s="1" t="s">
        <v>174</v>
      </c>
      <c r="E965" s="1" t="s">
        <v>22</v>
      </c>
      <c r="F965" s="12" t="s">
        <v>1090</v>
      </c>
      <c r="G965" s="2">
        <v>42636</v>
      </c>
      <c r="H965" s="12">
        <v>2016</v>
      </c>
      <c r="I965" s="12">
        <v>9</v>
      </c>
      <c r="J965" s="12" t="str">
        <f t="shared" si="0"/>
        <v>3 - Fall</v>
      </c>
      <c r="K965" s="1"/>
      <c r="L965" s="1"/>
      <c r="M965" s="1"/>
      <c r="N965" s="12" t="s">
        <v>3003</v>
      </c>
      <c r="O965" s="1" t="s">
        <v>179</v>
      </c>
      <c r="P965" s="1"/>
      <c r="Q965" s="1"/>
      <c r="R965" s="1"/>
      <c r="S965" s="1"/>
      <c r="T965" s="1"/>
      <c r="U965" s="1"/>
      <c r="V965" s="1"/>
      <c r="W965" s="1"/>
      <c r="X965" s="1"/>
      <c r="Y965" s="13">
        <v>28.785305000000101</v>
      </c>
      <c r="Z965" s="13">
        <v>-82.750127000999996</v>
      </c>
      <c r="AA965" s="1"/>
      <c r="AB965" s="1"/>
      <c r="AC965" s="1"/>
      <c r="AD965" s="1"/>
      <c r="AE965" s="1"/>
      <c r="AF965" s="1"/>
      <c r="AG965" s="1"/>
      <c r="AH965" s="1"/>
      <c r="AI965" s="1"/>
      <c r="AJ965" s="1"/>
      <c r="AK965" s="1"/>
      <c r="AL965" s="1"/>
      <c r="AM965" s="1"/>
    </row>
    <row r="966" spans="1:39" ht="14.25" customHeight="1" x14ac:dyDescent="0.55000000000000004">
      <c r="A966" s="12">
        <v>965</v>
      </c>
      <c r="B966" s="1" t="s">
        <v>19</v>
      </c>
      <c r="C966" s="1" t="s">
        <v>921</v>
      </c>
      <c r="D966" s="1" t="s">
        <v>174</v>
      </c>
      <c r="E966" s="1" t="s">
        <v>22</v>
      </c>
      <c r="F966" s="12" t="s">
        <v>1090</v>
      </c>
      <c r="G966" s="2">
        <v>42636</v>
      </c>
      <c r="H966" s="12">
        <v>2016</v>
      </c>
      <c r="I966" s="12">
        <v>9</v>
      </c>
      <c r="J966" s="12" t="str">
        <f t="shared" si="0"/>
        <v>3 - Fall</v>
      </c>
      <c r="K966" s="1"/>
      <c r="L966" s="1"/>
      <c r="M966" s="1"/>
      <c r="N966" s="12" t="s">
        <v>2743</v>
      </c>
      <c r="O966" s="1" t="s">
        <v>179</v>
      </c>
      <c r="P966" s="1"/>
      <c r="Q966" s="1"/>
      <c r="R966" s="1"/>
      <c r="S966" s="1"/>
      <c r="T966" s="1"/>
      <c r="U966" s="1"/>
      <c r="V966" s="1"/>
      <c r="W966" s="1"/>
      <c r="X966" s="1"/>
      <c r="Y966" s="13">
        <v>28.786534000000099</v>
      </c>
      <c r="Z966" s="13">
        <v>-82.752803001000004</v>
      </c>
      <c r="AA966" s="1"/>
      <c r="AB966" s="1"/>
      <c r="AC966" s="1"/>
      <c r="AD966" s="1"/>
      <c r="AE966" s="1"/>
      <c r="AF966" s="1"/>
      <c r="AG966" s="1"/>
      <c r="AH966" s="1"/>
      <c r="AI966" s="1"/>
      <c r="AJ966" s="1"/>
      <c r="AK966" s="1"/>
      <c r="AL966" s="1"/>
      <c r="AM966" s="1"/>
    </row>
    <row r="967" spans="1:39" ht="14.25" customHeight="1" x14ac:dyDescent="0.55000000000000004">
      <c r="A967" s="12">
        <v>966</v>
      </c>
      <c r="B967" s="1" t="s">
        <v>19</v>
      </c>
      <c r="C967" s="1" t="s">
        <v>921</v>
      </c>
      <c r="D967" s="1" t="s">
        <v>174</v>
      </c>
      <c r="E967" s="1" t="s">
        <v>22</v>
      </c>
      <c r="F967" s="12" t="s">
        <v>1090</v>
      </c>
      <c r="G967" s="2">
        <v>42636</v>
      </c>
      <c r="H967" s="12">
        <v>2016</v>
      </c>
      <c r="I967" s="12">
        <v>9</v>
      </c>
      <c r="J967" s="12" t="str">
        <f t="shared" si="0"/>
        <v>3 - Fall</v>
      </c>
      <c r="K967" s="1"/>
      <c r="L967" s="1"/>
      <c r="M967" s="1"/>
      <c r="N967" s="12" t="s">
        <v>2845</v>
      </c>
      <c r="O967" s="1" t="s">
        <v>179</v>
      </c>
      <c r="P967" s="1"/>
      <c r="Q967" s="1"/>
      <c r="R967" s="1"/>
      <c r="S967" s="1"/>
      <c r="T967" s="1"/>
      <c r="U967" s="1"/>
      <c r="V967" s="1"/>
      <c r="W967" s="1"/>
      <c r="X967" s="1"/>
      <c r="Y967" s="13">
        <v>28.785862000000101</v>
      </c>
      <c r="Z967" s="13">
        <v>-82.753514998999904</v>
      </c>
      <c r="AA967" s="1"/>
      <c r="AB967" s="1"/>
      <c r="AC967" s="1"/>
      <c r="AD967" s="1"/>
      <c r="AE967" s="1"/>
      <c r="AF967" s="1"/>
      <c r="AG967" s="1"/>
      <c r="AH967" s="1"/>
      <c r="AI967" s="1"/>
      <c r="AJ967" s="1"/>
      <c r="AK967" s="1"/>
      <c r="AL967" s="1"/>
      <c r="AM967" s="1"/>
    </row>
    <row r="968" spans="1:39" ht="14.25" customHeight="1" x14ac:dyDescent="0.55000000000000004">
      <c r="A968" s="12">
        <v>967</v>
      </c>
      <c r="B968" s="1" t="s">
        <v>19</v>
      </c>
      <c r="C968" s="1" t="s">
        <v>921</v>
      </c>
      <c r="D968" s="1" t="s">
        <v>174</v>
      </c>
      <c r="E968" s="1" t="s">
        <v>22</v>
      </c>
      <c r="F968" s="12" t="s">
        <v>1090</v>
      </c>
      <c r="G968" s="2">
        <v>42636</v>
      </c>
      <c r="H968" s="12">
        <v>2016</v>
      </c>
      <c r="I968" s="12">
        <v>9</v>
      </c>
      <c r="J968" s="12" t="str">
        <f t="shared" si="0"/>
        <v>3 - Fall</v>
      </c>
      <c r="K968" s="1"/>
      <c r="L968" s="1"/>
      <c r="M968" s="1"/>
      <c r="N968" s="12" t="s">
        <v>2816</v>
      </c>
      <c r="O968" s="1" t="s">
        <v>156</v>
      </c>
      <c r="P968" s="1"/>
      <c r="Q968" s="1"/>
      <c r="R968" s="1"/>
      <c r="S968" s="1"/>
      <c r="T968" s="1"/>
      <c r="U968" s="1"/>
      <c r="V968" s="1"/>
      <c r="W968" s="1"/>
      <c r="X968" s="1"/>
      <c r="Y968" s="13">
        <v>28.779892999000001</v>
      </c>
      <c r="Z968" s="13">
        <v>-82.748523000000006</v>
      </c>
      <c r="AA968" s="1"/>
      <c r="AB968" s="1"/>
      <c r="AC968" s="1"/>
      <c r="AD968" s="1"/>
      <c r="AE968" s="1"/>
      <c r="AF968" s="1"/>
      <c r="AG968" s="1"/>
      <c r="AH968" s="1"/>
      <c r="AI968" s="1"/>
      <c r="AJ968" s="1"/>
      <c r="AK968" s="1"/>
      <c r="AL968" s="1"/>
      <c r="AM968" s="1"/>
    </row>
    <row r="969" spans="1:39" ht="14.25" customHeight="1" x14ac:dyDescent="0.55000000000000004">
      <c r="A969" s="12">
        <v>968</v>
      </c>
      <c r="B969" s="1" t="s">
        <v>19</v>
      </c>
      <c r="C969" s="1" t="s">
        <v>921</v>
      </c>
      <c r="D969" s="1" t="s">
        <v>174</v>
      </c>
      <c r="E969" s="1" t="s">
        <v>22</v>
      </c>
      <c r="F969" s="12" t="s">
        <v>1090</v>
      </c>
      <c r="G969" s="2">
        <v>42636</v>
      </c>
      <c r="H969" s="12">
        <v>2016</v>
      </c>
      <c r="I969" s="12">
        <v>9</v>
      </c>
      <c r="J969" s="12" t="str">
        <f t="shared" si="0"/>
        <v>3 - Fall</v>
      </c>
      <c r="K969" s="1"/>
      <c r="L969" s="1"/>
      <c r="M969" s="1"/>
      <c r="N969" s="12" t="s">
        <v>2655</v>
      </c>
      <c r="O969" s="1" t="s">
        <v>179</v>
      </c>
      <c r="P969" s="1"/>
      <c r="Q969" s="1"/>
      <c r="R969" s="1"/>
      <c r="S969" s="1"/>
      <c r="T969" s="1"/>
      <c r="U969" s="1"/>
      <c r="V969" s="1"/>
      <c r="W969" s="1"/>
      <c r="X969" s="1"/>
      <c r="Y969" s="13">
        <v>28.784186999999999</v>
      </c>
      <c r="Z969" s="13">
        <v>-82.763514000000001</v>
      </c>
      <c r="AA969" s="1"/>
      <c r="AB969" s="1"/>
      <c r="AC969" s="1"/>
      <c r="AD969" s="1"/>
      <c r="AE969" s="1"/>
      <c r="AF969" s="1"/>
      <c r="AG969" s="1"/>
      <c r="AH969" s="1"/>
      <c r="AI969" s="1"/>
      <c r="AJ969" s="1"/>
      <c r="AK969" s="1"/>
      <c r="AL969" s="1"/>
      <c r="AM969" s="1"/>
    </row>
    <row r="970" spans="1:39" ht="14.25" customHeight="1" x14ac:dyDescent="0.55000000000000004">
      <c r="A970" s="12">
        <v>969</v>
      </c>
      <c r="B970" s="1" t="s">
        <v>19</v>
      </c>
      <c r="C970" s="1" t="s">
        <v>921</v>
      </c>
      <c r="D970" s="1" t="s">
        <v>174</v>
      </c>
      <c r="E970" s="1" t="s">
        <v>22</v>
      </c>
      <c r="F970" s="12" t="s">
        <v>1090</v>
      </c>
      <c r="G970" s="2">
        <v>42636</v>
      </c>
      <c r="H970" s="12">
        <v>2016</v>
      </c>
      <c r="I970" s="12">
        <v>9</v>
      </c>
      <c r="J970" s="12" t="str">
        <f t="shared" si="0"/>
        <v>3 - Fall</v>
      </c>
      <c r="K970" s="1"/>
      <c r="L970" s="1"/>
      <c r="M970" s="1"/>
      <c r="N970" s="12" t="s">
        <v>2897</v>
      </c>
      <c r="O970" s="1" t="s">
        <v>179</v>
      </c>
      <c r="P970" s="1"/>
      <c r="Q970" s="1"/>
      <c r="R970" s="1"/>
      <c r="S970" s="1"/>
      <c r="T970" s="1"/>
      <c r="U970" s="1"/>
      <c r="V970" s="1"/>
      <c r="W970" s="1"/>
      <c r="X970" s="1"/>
      <c r="Y970" s="13">
        <v>28.785806000000001</v>
      </c>
      <c r="Z970" s="13">
        <v>-82.763348999999906</v>
      </c>
      <c r="AA970" s="1"/>
      <c r="AB970" s="1"/>
      <c r="AC970" s="1"/>
      <c r="AD970" s="1"/>
      <c r="AE970" s="1"/>
      <c r="AF970" s="1"/>
      <c r="AG970" s="1"/>
      <c r="AH970" s="1"/>
      <c r="AI970" s="1"/>
      <c r="AJ970" s="1"/>
      <c r="AK970" s="1"/>
      <c r="AL970" s="1"/>
      <c r="AM970" s="1"/>
    </row>
    <row r="971" spans="1:39" ht="14.25" customHeight="1" x14ac:dyDescent="0.55000000000000004">
      <c r="A971" s="12">
        <v>970</v>
      </c>
      <c r="B971" s="1" t="s">
        <v>19</v>
      </c>
      <c r="C971" s="1" t="s">
        <v>921</v>
      </c>
      <c r="D971" s="1" t="s">
        <v>174</v>
      </c>
      <c r="E971" s="1" t="s">
        <v>22</v>
      </c>
      <c r="F971" s="12" t="s">
        <v>1090</v>
      </c>
      <c r="G971" s="2">
        <v>42636</v>
      </c>
      <c r="H971" s="12">
        <v>2016</v>
      </c>
      <c r="I971" s="12">
        <v>9</v>
      </c>
      <c r="J971" s="12" t="str">
        <f t="shared" si="0"/>
        <v>3 - Fall</v>
      </c>
      <c r="K971" s="1"/>
      <c r="L971" s="1"/>
      <c r="M971" s="1"/>
      <c r="N971" s="12" t="s">
        <v>2670</v>
      </c>
      <c r="O971" s="1" t="s">
        <v>179</v>
      </c>
      <c r="P971" s="1"/>
      <c r="Q971" s="1"/>
      <c r="R971" s="1"/>
      <c r="S971" s="1"/>
      <c r="T971" s="1"/>
      <c r="U971" s="1"/>
      <c r="V971" s="1"/>
      <c r="W971" s="1"/>
      <c r="X971" s="1"/>
      <c r="Y971" s="13">
        <v>28.7842680000001</v>
      </c>
      <c r="Z971" s="13">
        <v>-82.766158000000004</v>
      </c>
      <c r="AA971" s="1"/>
      <c r="AB971" s="1"/>
      <c r="AC971" s="1"/>
      <c r="AD971" s="1"/>
      <c r="AE971" s="1"/>
      <c r="AF971" s="1"/>
      <c r="AG971" s="1"/>
      <c r="AH971" s="1"/>
      <c r="AI971" s="1"/>
      <c r="AJ971" s="1"/>
      <c r="AK971" s="1"/>
      <c r="AL971" s="1"/>
      <c r="AM971" s="1"/>
    </row>
    <row r="972" spans="1:39" ht="14.25" customHeight="1" x14ac:dyDescent="0.55000000000000004">
      <c r="A972" s="12">
        <v>971</v>
      </c>
      <c r="B972" s="1" t="s">
        <v>19</v>
      </c>
      <c r="C972" s="1" t="s">
        <v>921</v>
      </c>
      <c r="D972" s="1" t="s">
        <v>174</v>
      </c>
      <c r="E972" s="1" t="s">
        <v>22</v>
      </c>
      <c r="F972" s="12" t="s">
        <v>1090</v>
      </c>
      <c r="G972" s="2">
        <v>42636</v>
      </c>
      <c r="H972" s="12">
        <v>2016</v>
      </c>
      <c r="I972" s="12">
        <v>9</v>
      </c>
      <c r="J972" s="12" t="str">
        <f t="shared" si="0"/>
        <v>3 - Fall</v>
      </c>
      <c r="K972" s="1"/>
      <c r="L972" s="1"/>
      <c r="M972" s="1"/>
      <c r="N972" s="12" t="s">
        <v>3023</v>
      </c>
      <c r="O972" s="1" t="s">
        <v>156</v>
      </c>
      <c r="P972" s="1"/>
      <c r="Q972" s="1"/>
      <c r="R972" s="1"/>
      <c r="S972" s="1"/>
      <c r="T972" s="1"/>
      <c r="U972" s="1"/>
      <c r="V972" s="1"/>
      <c r="W972" s="1"/>
      <c r="X972" s="1"/>
      <c r="Y972" s="13">
        <v>28.769435000000001</v>
      </c>
      <c r="Z972" s="13">
        <v>-82.773100999999897</v>
      </c>
      <c r="AA972" s="1"/>
      <c r="AB972" s="1"/>
      <c r="AC972" s="1"/>
      <c r="AD972" s="1"/>
      <c r="AE972" s="1"/>
      <c r="AF972" s="1"/>
      <c r="AG972" s="1"/>
      <c r="AH972" s="1"/>
      <c r="AI972" s="1"/>
      <c r="AJ972" s="1"/>
      <c r="AK972" s="1"/>
      <c r="AL972" s="1"/>
      <c r="AM972" s="1"/>
    </row>
    <row r="973" spans="1:39" ht="14.25" customHeight="1" x14ac:dyDescent="0.55000000000000004">
      <c r="A973" s="12">
        <v>972</v>
      </c>
      <c r="B973" s="1" t="s">
        <v>19</v>
      </c>
      <c r="C973" s="1" t="s">
        <v>921</v>
      </c>
      <c r="D973" s="1" t="s">
        <v>174</v>
      </c>
      <c r="E973" s="1" t="s">
        <v>22</v>
      </c>
      <c r="F973" s="12" t="s">
        <v>1090</v>
      </c>
      <c r="G973" s="2">
        <v>42637</v>
      </c>
      <c r="H973" s="12">
        <v>2016</v>
      </c>
      <c r="I973" s="12">
        <v>9</v>
      </c>
      <c r="J973" s="12" t="str">
        <f t="shared" si="0"/>
        <v>3 - Fall</v>
      </c>
      <c r="K973" s="1"/>
      <c r="L973" s="1"/>
      <c r="M973" s="1"/>
      <c r="N973" s="12" t="s">
        <v>3043</v>
      </c>
      <c r="O973" s="1" t="s">
        <v>179</v>
      </c>
      <c r="P973" s="1"/>
      <c r="Q973" s="1"/>
      <c r="R973" s="1"/>
      <c r="S973" s="1"/>
      <c r="T973" s="1"/>
      <c r="U973" s="1"/>
      <c r="V973" s="1"/>
      <c r="W973" s="1"/>
      <c r="X973" s="1"/>
      <c r="Y973" s="13">
        <v>28.883484000000099</v>
      </c>
      <c r="Z973" s="13">
        <v>-82.757162998999902</v>
      </c>
      <c r="AA973" s="1"/>
      <c r="AB973" s="1"/>
      <c r="AC973" s="1"/>
      <c r="AD973" s="1"/>
      <c r="AE973" s="1"/>
      <c r="AF973" s="1"/>
      <c r="AG973" s="1"/>
      <c r="AH973" s="1"/>
      <c r="AI973" s="1"/>
      <c r="AJ973" s="1"/>
      <c r="AK973" s="1"/>
      <c r="AL973" s="1"/>
      <c r="AM973" s="1"/>
    </row>
    <row r="974" spans="1:39" ht="14.25" customHeight="1" x14ac:dyDescent="0.55000000000000004">
      <c r="A974" s="12">
        <v>973</v>
      </c>
      <c r="B974" s="1" t="s">
        <v>19</v>
      </c>
      <c r="C974" s="1" t="s">
        <v>921</v>
      </c>
      <c r="D974" s="1" t="s">
        <v>174</v>
      </c>
      <c r="E974" s="1" t="s">
        <v>22</v>
      </c>
      <c r="F974" s="12" t="s">
        <v>1090</v>
      </c>
      <c r="G974" s="2">
        <v>42637</v>
      </c>
      <c r="H974" s="12">
        <v>2016</v>
      </c>
      <c r="I974" s="12">
        <v>9</v>
      </c>
      <c r="J974" s="12" t="str">
        <f t="shared" si="0"/>
        <v>3 - Fall</v>
      </c>
      <c r="K974" s="1"/>
      <c r="L974" s="1"/>
      <c r="M974" s="1"/>
      <c r="N974" s="12" t="s">
        <v>2889</v>
      </c>
      <c r="O974" s="1" t="s">
        <v>179</v>
      </c>
      <c r="P974" s="1"/>
      <c r="Q974" s="1"/>
      <c r="R974" s="1"/>
      <c r="S974" s="1"/>
      <c r="T974" s="1"/>
      <c r="U974" s="1"/>
      <c r="V974" s="1"/>
      <c r="W974" s="1"/>
      <c r="X974" s="1"/>
      <c r="Y974" s="13">
        <v>28.881270000000001</v>
      </c>
      <c r="Z974" s="13">
        <v>-82.754778000000002</v>
      </c>
      <c r="AA974" s="1"/>
      <c r="AB974" s="1"/>
      <c r="AC974" s="1"/>
      <c r="AD974" s="1"/>
      <c r="AE974" s="1"/>
      <c r="AF974" s="1"/>
      <c r="AG974" s="1"/>
      <c r="AH974" s="1"/>
      <c r="AI974" s="1"/>
      <c r="AJ974" s="1"/>
      <c r="AK974" s="1"/>
      <c r="AL974" s="1"/>
      <c r="AM974" s="1"/>
    </row>
    <row r="975" spans="1:39" ht="14.25" customHeight="1" x14ac:dyDescent="0.55000000000000004">
      <c r="A975" s="12">
        <v>974</v>
      </c>
      <c r="B975" s="1" t="s">
        <v>19</v>
      </c>
      <c r="C975" s="1" t="s">
        <v>921</v>
      </c>
      <c r="D975" s="1" t="s">
        <v>174</v>
      </c>
      <c r="E975" s="1" t="s">
        <v>22</v>
      </c>
      <c r="F975" s="12" t="s">
        <v>1090</v>
      </c>
      <c r="G975" s="2">
        <v>42637</v>
      </c>
      <c r="H975" s="12">
        <v>2016</v>
      </c>
      <c r="I975" s="12">
        <v>9</v>
      </c>
      <c r="J975" s="12" t="str">
        <f t="shared" si="0"/>
        <v>3 - Fall</v>
      </c>
      <c r="K975" s="1"/>
      <c r="L975" s="1"/>
      <c r="M975" s="1"/>
      <c r="N975" s="12" t="s">
        <v>2970</v>
      </c>
      <c r="O975" s="1" t="s">
        <v>179</v>
      </c>
      <c r="P975" s="1"/>
      <c r="Q975" s="1"/>
      <c r="R975" s="1"/>
      <c r="S975" s="1"/>
      <c r="T975" s="1"/>
      <c r="U975" s="1"/>
      <c r="V975" s="1"/>
      <c r="W975" s="1"/>
      <c r="X975" s="1"/>
      <c r="Y975" s="13">
        <v>28.879319000000098</v>
      </c>
      <c r="Z975" s="13">
        <v>-82.751942</v>
      </c>
      <c r="AA975" s="1"/>
      <c r="AB975" s="1"/>
      <c r="AC975" s="1"/>
      <c r="AD975" s="1"/>
      <c r="AE975" s="1"/>
      <c r="AF975" s="1"/>
      <c r="AG975" s="1"/>
      <c r="AH975" s="1"/>
      <c r="AI975" s="1"/>
      <c r="AJ975" s="1"/>
      <c r="AK975" s="1"/>
      <c r="AL975" s="1"/>
      <c r="AM975" s="1"/>
    </row>
    <row r="976" spans="1:39" ht="14.25" customHeight="1" x14ac:dyDescent="0.55000000000000004">
      <c r="A976" s="12">
        <v>975</v>
      </c>
      <c r="B976" s="1" t="s">
        <v>19</v>
      </c>
      <c r="C976" s="1" t="s">
        <v>921</v>
      </c>
      <c r="D976" s="1" t="s">
        <v>174</v>
      </c>
      <c r="E976" s="1" t="s">
        <v>22</v>
      </c>
      <c r="F976" s="12" t="s">
        <v>1090</v>
      </c>
      <c r="G976" s="2">
        <v>42637</v>
      </c>
      <c r="H976" s="12">
        <v>2016</v>
      </c>
      <c r="I976" s="12">
        <v>9</v>
      </c>
      <c r="J976" s="12" t="str">
        <f t="shared" si="0"/>
        <v>3 - Fall</v>
      </c>
      <c r="K976" s="1"/>
      <c r="L976" s="1"/>
      <c r="M976" s="1"/>
      <c r="N976" s="12" t="s">
        <v>3044</v>
      </c>
      <c r="O976" s="1" t="s">
        <v>179</v>
      </c>
      <c r="P976" s="1"/>
      <c r="Q976" s="1"/>
      <c r="R976" s="1"/>
      <c r="S976" s="1"/>
      <c r="T976" s="1"/>
      <c r="U976" s="1"/>
      <c r="V976" s="1"/>
      <c r="W976" s="1"/>
      <c r="X976" s="1"/>
      <c r="Y976" s="13">
        <v>28.826547000000101</v>
      </c>
      <c r="Z976" s="13">
        <v>-82.755233000000004</v>
      </c>
      <c r="AA976" s="1"/>
      <c r="AB976" s="1"/>
      <c r="AC976" s="1"/>
      <c r="AD976" s="1"/>
      <c r="AE976" s="1"/>
      <c r="AF976" s="1"/>
      <c r="AG976" s="1"/>
      <c r="AH976" s="1"/>
      <c r="AI976" s="1"/>
      <c r="AJ976" s="1"/>
      <c r="AK976" s="1"/>
      <c r="AL976" s="1"/>
      <c r="AM976" s="1"/>
    </row>
    <row r="977" spans="1:39" ht="14.25" customHeight="1" x14ac:dyDescent="0.55000000000000004">
      <c r="A977" s="12">
        <v>976</v>
      </c>
      <c r="B977" s="1" t="s">
        <v>19</v>
      </c>
      <c r="C977" s="1" t="s">
        <v>921</v>
      </c>
      <c r="D977" s="1" t="s">
        <v>174</v>
      </c>
      <c r="E977" s="1" t="s">
        <v>22</v>
      </c>
      <c r="F977" s="12" t="s">
        <v>1090</v>
      </c>
      <c r="G977" s="2">
        <v>42637</v>
      </c>
      <c r="H977" s="12">
        <v>2016</v>
      </c>
      <c r="I977" s="12">
        <v>9</v>
      </c>
      <c r="J977" s="12" t="str">
        <f t="shared" si="0"/>
        <v>3 - Fall</v>
      </c>
      <c r="K977" s="1"/>
      <c r="L977" s="1"/>
      <c r="M977" s="1"/>
      <c r="N977" s="12" t="s">
        <v>2646</v>
      </c>
      <c r="O977" s="1" t="s">
        <v>156</v>
      </c>
      <c r="P977" s="1"/>
      <c r="Q977" s="1"/>
      <c r="R977" s="1"/>
      <c r="S977" s="1"/>
      <c r="T977" s="1"/>
      <c r="U977" s="1"/>
      <c r="V977" s="1"/>
      <c r="W977" s="1"/>
      <c r="X977" s="1"/>
      <c r="Y977" s="13">
        <v>28.7655530000001</v>
      </c>
      <c r="Z977" s="13">
        <v>-82.769530000000003</v>
      </c>
      <c r="AA977" s="1"/>
      <c r="AB977" s="1"/>
      <c r="AC977" s="1"/>
      <c r="AD977" s="1"/>
      <c r="AE977" s="1"/>
      <c r="AF977" s="1"/>
      <c r="AG977" s="1"/>
      <c r="AH977" s="1"/>
      <c r="AI977" s="1"/>
      <c r="AJ977" s="1"/>
      <c r="AK977" s="1"/>
      <c r="AL977" s="1"/>
      <c r="AM977" s="1"/>
    </row>
    <row r="978" spans="1:39" ht="14.25" customHeight="1" x14ac:dyDescent="0.55000000000000004">
      <c r="A978" s="12">
        <v>977</v>
      </c>
      <c r="B978" s="1" t="s">
        <v>19</v>
      </c>
      <c r="C978" s="1" t="s">
        <v>921</v>
      </c>
      <c r="D978" s="1" t="s">
        <v>174</v>
      </c>
      <c r="E978" s="1" t="s">
        <v>22</v>
      </c>
      <c r="F978" s="12" t="s">
        <v>1114</v>
      </c>
      <c r="G978" s="2">
        <v>42658</v>
      </c>
      <c r="H978" s="12">
        <v>2016</v>
      </c>
      <c r="I978" s="12">
        <v>10</v>
      </c>
      <c r="J978" s="12" t="str">
        <f t="shared" si="0"/>
        <v>3 - Fall</v>
      </c>
      <c r="K978" s="1"/>
      <c r="L978" s="1"/>
      <c r="M978" s="1"/>
      <c r="N978" s="12" t="s">
        <v>2817</v>
      </c>
      <c r="O978" s="1" t="s">
        <v>179</v>
      </c>
      <c r="P978" s="1"/>
      <c r="Q978" s="1"/>
      <c r="R978" s="1"/>
      <c r="S978" s="1"/>
      <c r="T978" s="1"/>
      <c r="U978" s="1"/>
      <c r="V978" s="1"/>
      <c r="W978" s="1"/>
      <c r="X978" s="1"/>
      <c r="Y978" s="13">
        <v>28.832207</v>
      </c>
      <c r="Z978" s="13">
        <v>-82.741783998999907</v>
      </c>
      <c r="AA978" s="1"/>
      <c r="AB978" s="1"/>
      <c r="AC978" s="1"/>
      <c r="AD978" s="1"/>
      <c r="AE978" s="1"/>
      <c r="AF978" s="1"/>
      <c r="AG978" s="1"/>
      <c r="AH978" s="1"/>
      <c r="AI978" s="1"/>
      <c r="AJ978" s="1"/>
      <c r="AK978" s="1"/>
      <c r="AL978" s="1"/>
      <c r="AM978" s="1"/>
    </row>
    <row r="979" spans="1:39" ht="14.25" customHeight="1" x14ac:dyDescent="0.55000000000000004">
      <c r="A979" s="12">
        <v>978</v>
      </c>
      <c r="B979" s="1" t="s">
        <v>19</v>
      </c>
      <c r="C979" s="1" t="s">
        <v>921</v>
      </c>
      <c r="D979" s="1" t="s">
        <v>174</v>
      </c>
      <c r="E979" s="1" t="s">
        <v>22</v>
      </c>
      <c r="F979" s="12" t="s">
        <v>1114</v>
      </c>
      <c r="G979" s="2">
        <v>42658</v>
      </c>
      <c r="H979" s="12">
        <v>2016</v>
      </c>
      <c r="I979" s="12">
        <v>10</v>
      </c>
      <c r="J979" s="12" t="str">
        <f t="shared" si="0"/>
        <v>3 - Fall</v>
      </c>
      <c r="K979" s="1"/>
      <c r="L979" s="1"/>
      <c r="M979" s="1"/>
      <c r="N979" s="12" t="s">
        <v>2907</v>
      </c>
      <c r="O979" s="1" t="s">
        <v>179</v>
      </c>
      <c r="P979" s="1"/>
      <c r="Q979" s="1"/>
      <c r="R979" s="1"/>
      <c r="S979" s="1"/>
      <c r="T979" s="1"/>
      <c r="U979" s="1"/>
      <c r="V979" s="1"/>
      <c r="W979" s="1"/>
      <c r="X979" s="1"/>
      <c r="Y979" s="13">
        <v>28.841626000000101</v>
      </c>
      <c r="Z979" s="13">
        <v>-82.731969000999996</v>
      </c>
      <c r="AA979" s="1"/>
      <c r="AB979" s="1"/>
      <c r="AC979" s="1"/>
      <c r="AD979" s="1"/>
      <c r="AE979" s="1"/>
      <c r="AF979" s="1"/>
      <c r="AG979" s="1"/>
      <c r="AH979" s="1"/>
      <c r="AI979" s="1"/>
      <c r="AJ979" s="1"/>
      <c r="AK979" s="1"/>
      <c r="AL979" s="1"/>
      <c r="AM979" s="1"/>
    </row>
    <row r="980" spans="1:39" ht="14.25" customHeight="1" x14ac:dyDescent="0.55000000000000004">
      <c r="A980" s="12">
        <v>979</v>
      </c>
      <c r="B980" s="1" t="s">
        <v>19</v>
      </c>
      <c r="C980" s="1" t="s">
        <v>921</v>
      </c>
      <c r="D980" s="1" t="s">
        <v>174</v>
      </c>
      <c r="E980" s="1" t="s">
        <v>22</v>
      </c>
      <c r="F980" s="12" t="s">
        <v>1114</v>
      </c>
      <c r="G980" s="2">
        <v>42658</v>
      </c>
      <c r="H980" s="12">
        <v>2016</v>
      </c>
      <c r="I980" s="12">
        <v>10</v>
      </c>
      <c r="J980" s="12" t="str">
        <f t="shared" si="0"/>
        <v>3 - Fall</v>
      </c>
      <c r="K980" s="1"/>
      <c r="L980" s="1"/>
      <c r="M980" s="1"/>
      <c r="N980" s="12" t="s">
        <v>3045</v>
      </c>
      <c r="O980" s="1" t="s">
        <v>156</v>
      </c>
      <c r="P980" s="1"/>
      <c r="Q980" s="1"/>
      <c r="R980" s="1"/>
      <c r="S980" s="1"/>
      <c r="T980" s="1"/>
      <c r="U980" s="1"/>
      <c r="V980" s="1"/>
      <c r="W980" s="1"/>
      <c r="X980" s="1"/>
      <c r="Y980" s="13">
        <v>28.770036000000101</v>
      </c>
      <c r="Z980" s="13">
        <v>-82.735148999000003</v>
      </c>
      <c r="AA980" s="1"/>
      <c r="AB980" s="1"/>
      <c r="AC980" s="1"/>
      <c r="AD980" s="1"/>
      <c r="AE980" s="1"/>
      <c r="AF980" s="1"/>
      <c r="AG980" s="1"/>
      <c r="AH980" s="1"/>
      <c r="AI980" s="1"/>
      <c r="AJ980" s="1"/>
      <c r="AK980" s="1"/>
      <c r="AL980" s="1"/>
      <c r="AM980" s="1"/>
    </row>
    <row r="981" spans="1:39" ht="14.25" customHeight="1" x14ac:dyDescent="0.55000000000000004">
      <c r="A981" s="12">
        <v>980</v>
      </c>
      <c r="B981" s="1" t="s">
        <v>19</v>
      </c>
      <c r="C981" s="1" t="s">
        <v>921</v>
      </c>
      <c r="D981" s="1" t="s">
        <v>174</v>
      </c>
      <c r="E981" s="1" t="s">
        <v>22</v>
      </c>
      <c r="F981" s="12" t="s">
        <v>1114</v>
      </c>
      <c r="G981" s="2">
        <v>42658</v>
      </c>
      <c r="H981" s="12">
        <v>2016</v>
      </c>
      <c r="I981" s="12">
        <v>10</v>
      </c>
      <c r="J981" s="12" t="str">
        <f t="shared" si="0"/>
        <v>3 - Fall</v>
      </c>
      <c r="K981" s="1"/>
      <c r="L981" s="1"/>
      <c r="M981" s="1"/>
      <c r="N981" s="12" t="s">
        <v>3031</v>
      </c>
      <c r="O981" s="1" t="s">
        <v>179</v>
      </c>
      <c r="P981" s="1"/>
      <c r="Q981" s="1"/>
      <c r="R981" s="1"/>
      <c r="S981" s="1"/>
      <c r="T981" s="1"/>
      <c r="U981" s="1"/>
      <c r="V981" s="1"/>
      <c r="W981" s="1"/>
      <c r="X981" s="1"/>
      <c r="Y981" s="13">
        <v>28.787496999999998</v>
      </c>
      <c r="Z981" s="13">
        <v>-82.7486719999999</v>
      </c>
      <c r="AA981" s="1"/>
      <c r="AB981" s="1"/>
      <c r="AC981" s="1"/>
      <c r="AD981" s="1"/>
      <c r="AE981" s="1"/>
      <c r="AF981" s="1"/>
      <c r="AG981" s="1"/>
      <c r="AH981" s="1"/>
      <c r="AI981" s="1"/>
      <c r="AJ981" s="1"/>
      <c r="AK981" s="1"/>
      <c r="AL981" s="1"/>
      <c r="AM981" s="1"/>
    </row>
    <row r="982" spans="1:39" ht="14.25" customHeight="1" x14ac:dyDescent="0.55000000000000004">
      <c r="A982" s="12">
        <v>981</v>
      </c>
      <c r="B982" s="1" t="s">
        <v>19</v>
      </c>
      <c r="C982" s="1" t="s">
        <v>921</v>
      </c>
      <c r="D982" s="1" t="s">
        <v>174</v>
      </c>
      <c r="E982" s="1" t="s">
        <v>22</v>
      </c>
      <c r="F982" s="12" t="s">
        <v>1114</v>
      </c>
      <c r="G982" s="2">
        <v>42658</v>
      </c>
      <c r="H982" s="12">
        <v>2016</v>
      </c>
      <c r="I982" s="12">
        <v>10</v>
      </c>
      <c r="J982" s="12" t="str">
        <f t="shared" si="0"/>
        <v>3 - Fall</v>
      </c>
      <c r="K982" s="1"/>
      <c r="L982" s="1"/>
      <c r="M982" s="1"/>
      <c r="N982" s="12" t="s">
        <v>3031</v>
      </c>
      <c r="O982" s="1" t="s">
        <v>179</v>
      </c>
      <c r="P982" s="1"/>
      <c r="Q982" s="1"/>
      <c r="R982" s="1"/>
      <c r="S982" s="1"/>
      <c r="T982" s="1"/>
      <c r="U982" s="1"/>
      <c r="V982" s="1"/>
      <c r="W982" s="1"/>
      <c r="X982" s="1"/>
      <c r="Y982" s="13">
        <v>28.787483000000101</v>
      </c>
      <c r="Z982" s="13">
        <v>-82.748701999999994</v>
      </c>
      <c r="AA982" s="1"/>
      <c r="AB982" s="1"/>
      <c r="AC982" s="1"/>
      <c r="AD982" s="1"/>
      <c r="AE982" s="1"/>
      <c r="AF982" s="1"/>
      <c r="AG982" s="1"/>
      <c r="AH982" s="1"/>
      <c r="AI982" s="1"/>
      <c r="AJ982" s="1"/>
      <c r="AK982" s="1"/>
      <c r="AL982" s="1"/>
      <c r="AM982" s="1"/>
    </row>
    <row r="983" spans="1:39" ht="14.25" customHeight="1" x14ac:dyDescent="0.55000000000000004">
      <c r="A983" s="12">
        <v>982</v>
      </c>
      <c r="B983" s="1" t="s">
        <v>19</v>
      </c>
      <c r="C983" s="1" t="s">
        <v>921</v>
      </c>
      <c r="D983" s="1" t="s">
        <v>174</v>
      </c>
      <c r="E983" s="1" t="s">
        <v>22</v>
      </c>
      <c r="F983" s="12" t="s">
        <v>1114</v>
      </c>
      <c r="G983" s="2">
        <v>42659</v>
      </c>
      <c r="H983" s="12">
        <v>2016</v>
      </c>
      <c r="I983" s="12">
        <v>10</v>
      </c>
      <c r="J983" s="12" t="str">
        <f t="shared" si="0"/>
        <v>3 - Fall</v>
      </c>
      <c r="K983" s="1"/>
      <c r="L983" s="1"/>
      <c r="M983" s="1"/>
      <c r="N983" s="12" t="s">
        <v>2740</v>
      </c>
      <c r="O983" s="1" t="s">
        <v>179</v>
      </c>
      <c r="P983" s="1"/>
      <c r="Q983" s="1"/>
      <c r="R983" s="1"/>
      <c r="S983" s="1"/>
      <c r="T983" s="1"/>
      <c r="U983" s="1"/>
      <c r="V983" s="1"/>
      <c r="W983" s="1"/>
      <c r="X983" s="1"/>
      <c r="Y983" s="13">
        <v>28.727335</v>
      </c>
      <c r="Z983" s="13">
        <v>-82.733688999999998</v>
      </c>
      <c r="AA983" s="1"/>
      <c r="AB983" s="1"/>
      <c r="AC983" s="1"/>
      <c r="AD983" s="1"/>
      <c r="AE983" s="1"/>
      <c r="AF983" s="1"/>
      <c r="AG983" s="1"/>
      <c r="AH983" s="1"/>
      <c r="AI983" s="1"/>
      <c r="AJ983" s="1"/>
      <c r="AK983" s="1"/>
      <c r="AL983" s="1"/>
      <c r="AM983" s="1"/>
    </row>
    <row r="984" spans="1:39" ht="14.25" customHeight="1" x14ac:dyDescent="0.55000000000000004">
      <c r="A984" s="12">
        <v>983</v>
      </c>
      <c r="B984" s="1" t="s">
        <v>19</v>
      </c>
      <c r="C984" s="1" t="s">
        <v>921</v>
      </c>
      <c r="D984" s="1" t="s">
        <v>174</v>
      </c>
      <c r="E984" s="1" t="s">
        <v>22</v>
      </c>
      <c r="F984" s="12" t="s">
        <v>1114</v>
      </c>
      <c r="G984" s="2">
        <v>42659</v>
      </c>
      <c r="H984" s="12">
        <v>2016</v>
      </c>
      <c r="I984" s="12">
        <v>10</v>
      </c>
      <c r="J984" s="12" t="str">
        <f t="shared" si="0"/>
        <v>3 - Fall</v>
      </c>
      <c r="K984" s="1"/>
      <c r="L984" s="1"/>
      <c r="M984" s="1"/>
      <c r="N984" s="12" t="s">
        <v>2744</v>
      </c>
      <c r="O984" s="1" t="s">
        <v>179</v>
      </c>
      <c r="P984" s="1"/>
      <c r="Q984" s="1"/>
      <c r="R984" s="1"/>
      <c r="S984" s="1"/>
      <c r="T984" s="1"/>
      <c r="U984" s="1"/>
      <c r="V984" s="1"/>
      <c r="W984" s="1"/>
      <c r="X984" s="1"/>
      <c r="Y984" s="13">
        <v>28.762745999000099</v>
      </c>
      <c r="Z984" s="13">
        <v>-82.738325000000003</v>
      </c>
      <c r="AA984" s="1"/>
      <c r="AB984" s="1"/>
      <c r="AC984" s="1"/>
      <c r="AD984" s="1"/>
      <c r="AE984" s="1"/>
      <c r="AF984" s="1"/>
      <c r="AG984" s="1"/>
      <c r="AH984" s="1"/>
      <c r="AI984" s="1"/>
      <c r="AJ984" s="1"/>
      <c r="AK984" s="1"/>
      <c r="AL984" s="1"/>
      <c r="AM984" s="1"/>
    </row>
    <row r="985" spans="1:39" ht="14.25" customHeight="1" x14ac:dyDescent="0.55000000000000004">
      <c r="A985" s="12">
        <v>984</v>
      </c>
      <c r="B985" s="1" t="s">
        <v>19</v>
      </c>
      <c r="C985" s="1" t="s">
        <v>921</v>
      </c>
      <c r="D985" s="1" t="s">
        <v>174</v>
      </c>
      <c r="E985" s="1" t="s">
        <v>22</v>
      </c>
      <c r="F985" s="12" t="s">
        <v>1114</v>
      </c>
      <c r="G985" s="2">
        <v>42659</v>
      </c>
      <c r="H985" s="12">
        <v>2016</v>
      </c>
      <c r="I985" s="12">
        <v>10</v>
      </c>
      <c r="J985" s="12" t="str">
        <f t="shared" si="0"/>
        <v>3 - Fall</v>
      </c>
      <c r="K985" s="1"/>
      <c r="L985" s="1"/>
      <c r="M985" s="1"/>
      <c r="N985" s="12" t="s">
        <v>2955</v>
      </c>
      <c r="O985" s="1" t="s">
        <v>179</v>
      </c>
      <c r="P985" s="1"/>
      <c r="Q985" s="1"/>
      <c r="R985" s="1"/>
      <c r="S985" s="1"/>
      <c r="T985" s="1"/>
      <c r="U985" s="1"/>
      <c r="V985" s="1"/>
      <c r="W985" s="1"/>
      <c r="X985" s="1"/>
      <c r="Y985" s="13">
        <v>28.818383999000002</v>
      </c>
      <c r="Z985" s="13">
        <v>-82.735401999000004</v>
      </c>
      <c r="AA985" s="1"/>
      <c r="AB985" s="1"/>
      <c r="AC985" s="1"/>
      <c r="AD985" s="1"/>
      <c r="AE985" s="1"/>
      <c r="AF985" s="1"/>
      <c r="AG985" s="1"/>
      <c r="AH985" s="1"/>
      <c r="AI985" s="1"/>
      <c r="AJ985" s="1"/>
      <c r="AK985" s="1"/>
      <c r="AL985" s="1"/>
      <c r="AM985" s="1"/>
    </row>
    <row r="986" spans="1:39" ht="14.25" customHeight="1" x14ac:dyDescent="0.55000000000000004">
      <c r="A986" s="12">
        <v>985</v>
      </c>
      <c r="B986" s="1" t="s">
        <v>19</v>
      </c>
      <c r="C986" s="1" t="s">
        <v>921</v>
      </c>
      <c r="D986" s="1" t="s">
        <v>174</v>
      </c>
      <c r="E986" s="1" t="s">
        <v>22</v>
      </c>
      <c r="F986" s="12" t="s">
        <v>1114</v>
      </c>
      <c r="G986" s="2">
        <v>42659</v>
      </c>
      <c r="H986" s="12">
        <v>2016</v>
      </c>
      <c r="I986" s="12">
        <v>10</v>
      </c>
      <c r="J986" s="12" t="str">
        <f t="shared" si="0"/>
        <v>3 - Fall</v>
      </c>
      <c r="K986" s="1"/>
      <c r="L986" s="1"/>
      <c r="M986" s="1"/>
      <c r="N986" s="12" t="s">
        <v>2955</v>
      </c>
      <c r="O986" s="1" t="s">
        <v>162</v>
      </c>
      <c r="P986" s="1"/>
      <c r="Q986" s="1"/>
      <c r="R986" s="1"/>
      <c r="S986" s="1"/>
      <c r="T986" s="1"/>
      <c r="U986" s="1"/>
      <c r="V986" s="1"/>
      <c r="W986" s="1"/>
      <c r="X986" s="1"/>
      <c r="Y986" s="13">
        <v>28.818382</v>
      </c>
      <c r="Z986" s="13">
        <v>-82.735406999000006</v>
      </c>
      <c r="AA986" s="1"/>
      <c r="AB986" s="1"/>
      <c r="AC986" s="1"/>
      <c r="AD986" s="1"/>
      <c r="AE986" s="1"/>
      <c r="AF986" s="1"/>
      <c r="AG986" s="1"/>
      <c r="AH986" s="1"/>
      <c r="AI986" s="1"/>
      <c r="AJ986" s="1"/>
      <c r="AK986" s="1"/>
      <c r="AL986" s="1"/>
      <c r="AM986" s="1"/>
    </row>
    <row r="987" spans="1:39" ht="14.25" customHeight="1" x14ac:dyDescent="0.55000000000000004">
      <c r="A987" s="12">
        <v>986</v>
      </c>
      <c r="B987" s="1" t="s">
        <v>19</v>
      </c>
      <c r="C987" s="1" t="s">
        <v>921</v>
      </c>
      <c r="D987" s="1" t="s">
        <v>174</v>
      </c>
      <c r="E987" s="1" t="s">
        <v>22</v>
      </c>
      <c r="F987" s="12" t="s">
        <v>1114</v>
      </c>
      <c r="G987" s="2">
        <v>42659</v>
      </c>
      <c r="H987" s="12">
        <v>2016</v>
      </c>
      <c r="I987" s="12">
        <v>10</v>
      </c>
      <c r="J987" s="12" t="str">
        <f t="shared" si="0"/>
        <v>3 - Fall</v>
      </c>
      <c r="K987" s="1"/>
      <c r="L987" s="1"/>
      <c r="M987" s="1"/>
      <c r="N987" s="12" t="s">
        <v>3046</v>
      </c>
      <c r="O987" s="1" t="s">
        <v>179</v>
      </c>
      <c r="P987" s="1"/>
      <c r="Q987" s="1"/>
      <c r="R987" s="1"/>
      <c r="S987" s="1"/>
      <c r="T987" s="1"/>
      <c r="U987" s="1"/>
      <c r="V987" s="1"/>
      <c r="W987" s="1"/>
      <c r="X987" s="1"/>
      <c r="Y987" s="13">
        <v>28.800130999</v>
      </c>
      <c r="Z987" s="13">
        <v>-82.739632999999998</v>
      </c>
      <c r="AA987" s="1"/>
      <c r="AB987" s="1"/>
      <c r="AC987" s="1"/>
      <c r="AD987" s="1"/>
      <c r="AE987" s="1"/>
      <c r="AF987" s="1"/>
      <c r="AG987" s="1"/>
      <c r="AH987" s="1"/>
      <c r="AI987" s="1"/>
      <c r="AJ987" s="1"/>
      <c r="AK987" s="1"/>
      <c r="AL987" s="1"/>
      <c r="AM987" s="1"/>
    </row>
    <row r="988" spans="1:39" ht="14.25" customHeight="1" x14ac:dyDescent="0.55000000000000004">
      <c r="A988" s="12">
        <v>987</v>
      </c>
      <c r="B988" s="1" t="s">
        <v>19</v>
      </c>
      <c r="C988" s="1" t="s">
        <v>921</v>
      </c>
      <c r="D988" s="1" t="s">
        <v>174</v>
      </c>
      <c r="E988" s="1" t="s">
        <v>22</v>
      </c>
      <c r="F988" s="12" t="s">
        <v>1114</v>
      </c>
      <c r="G988" s="2">
        <v>42659</v>
      </c>
      <c r="H988" s="12">
        <v>2016</v>
      </c>
      <c r="I988" s="12">
        <v>10</v>
      </c>
      <c r="J988" s="12" t="str">
        <f t="shared" si="0"/>
        <v>3 - Fall</v>
      </c>
      <c r="K988" s="1"/>
      <c r="L988" s="1"/>
      <c r="M988" s="1"/>
      <c r="N988" s="12" t="s">
        <v>3046</v>
      </c>
      <c r="O988" s="1" t="s">
        <v>179</v>
      </c>
      <c r="P988" s="1"/>
      <c r="Q988" s="1"/>
      <c r="R988" s="1"/>
      <c r="S988" s="1"/>
      <c r="T988" s="1"/>
      <c r="U988" s="1"/>
      <c r="V988" s="1"/>
      <c r="W988" s="1"/>
      <c r="X988" s="1"/>
      <c r="Y988" s="13">
        <v>28.799904998999999</v>
      </c>
      <c r="Z988" s="13">
        <v>-82.739573999999905</v>
      </c>
      <c r="AA988" s="1"/>
      <c r="AB988" s="1"/>
      <c r="AC988" s="1"/>
      <c r="AD988" s="1"/>
      <c r="AE988" s="1"/>
      <c r="AF988" s="1"/>
      <c r="AG988" s="1"/>
      <c r="AH988" s="1"/>
      <c r="AI988" s="1"/>
      <c r="AJ988" s="1"/>
      <c r="AK988" s="1"/>
      <c r="AL988" s="1"/>
      <c r="AM988" s="1"/>
    </row>
    <row r="989" spans="1:39" ht="14.25" customHeight="1" x14ac:dyDescent="0.55000000000000004">
      <c r="A989" s="12">
        <v>988</v>
      </c>
      <c r="B989" s="1" t="s">
        <v>19</v>
      </c>
      <c r="C989" s="1" t="s">
        <v>921</v>
      </c>
      <c r="D989" s="1" t="s">
        <v>174</v>
      </c>
      <c r="E989" s="1" t="s">
        <v>22</v>
      </c>
      <c r="F989" s="12" t="s">
        <v>1114</v>
      </c>
      <c r="G989" s="2">
        <v>42659</v>
      </c>
      <c r="H989" s="12">
        <v>2016</v>
      </c>
      <c r="I989" s="12">
        <v>10</v>
      </c>
      <c r="J989" s="12" t="str">
        <f t="shared" si="0"/>
        <v>3 - Fall</v>
      </c>
      <c r="K989" s="1"/>
      <c r="L989" s="1"/>
      <c r="M989" s="1"/>
      <c r="N989" s="12" t="s">
        <v>3028</v>
      </c>
      <c r="O989" s="1" t="s">
        <v>179</v>
      </c>
      <c r="P989" s="1"/>
      <c r="Q989" s="1"/>
      <c r="R989" s="1"/>
      <c r="S989" s="1"/>
      <c r="T989" s="1"/>
      <c r="U989" s="1"/>
      <c r="V989" s="1"/>
      <c r="W989" s="1"/>
      <c r="X989" s="1"/>
      <c r="Y989" s="13">
        <v>28.792090000000002</v>
      </c>
      <c r="Z989" s="13">
        <v>-82.740889999999993</v>
      </c>
      <c r="AA989" s="1"/>
      <c r="AB989" s="1"/>
      <c r="AC989" s="1"/>
      <c r="AD989" s="1"/>
      <c r="AE989" s="1"/>
      <c r="AF989" s="1"/>
      <c r="AG989" s="1"/>
      <c r="AH989" s="1"/>
      <c r="AI989" s="1"/>
      <c r="AJ989" s="1"/>
      <c r="AK989" s="1"/>
      <c r="AL989" s="1"/>
      <c r="AM989" s="1"/>
    </row>
    <row r="990" spans="1:39" ht="14.25" customHeight="1" x14ac:dyDescent="0.55000000000000004">
      <c r="A990" s="12">
        <v>989</v>
      </c>
      <c r="B990" s="1" t="s">
        <v>19</v>
      </c>
      <c r="C990" s="1" t="s">
        <v>921</v>
      </c>
      <c r="D990" s="1" t="s">
        <v>174</v>
      </c>
      <c r="E990" s="1" t="s">
        <v>22</v>
      </c>
      <c r="F990" s="12" t="s">
        <v>1114</v>
      </c>
      <c r="G990" s="2">
        <v>42659</v>
      </c>
      <c r="H990" s="12">
        <v>2016</v>
      </c>
      <c r="I990" s="12">
        <v>10</v>
      </c>
      <c r="J990" s="12" t="str">
        <f t="shared" si="0"/>
        <v>3 - Fall</v>
      </c>
      <c r="K990" s="1"/>
      <c r="L990" s="1"/>
      <c r="M990" s="1"/>
      <c r="N990" s="12" t="s">
        <v>3047</v>
      </c>
      <c r="O990" s="1" t="s">
        <v>179</v>
      </c>
      <c r="P990" s="1"/>
      <c r="Q990" s="1"/>
      <c r="R990" s="1"/>
      <c r="S990" s="1"/>
      <c r="T990" s="1"/>
      <c r="U990" s="1"/>
      <c r="V990" s="1"/>
      <c r="W990" s="1"/>
      <c r="X990" s="1"/>
      <c r="Y990" s="13">
        <v>28.792125000000102</v>
      </c>
      <c r="Z990" s="13">
        <v>-82.741978000000003</v>
      </c>
      <c r="AA990" s="1"/>
      <c r="AB990" s="1"/>
      <c r="AC990" s="1"/>
      <c r="AD990" s="1"/>
      <c r="AE990" s="1"/>
      <c r="AF990" s="1"/>
      <c r="AG990" s="1"/>
      <c r="AH990" s="1"/>
      <c r="AI990" s="1"/>
      <c r="AJ990" s="1"/>
      <c r="AK990" s="1"/>
      <c r="AL990" s="1"/>
      <c r="AM990" s="1"/>
    </row>
    <row r="991" spans="1:39" ht="14.25" customHeight="1" x14ac:dyDescent="0.55000000000000004">
      <c r="A991" s="12">
        <v>990</v>
      </c>
      <c r="B991" s="1" t="s">
        <v>19</v>
      </c>
      <c r="C991" s="1" t="s">
        <v>921</v>
      </c>
      <c r="D991" s="1" t="s">
        <v>174</v>
      </c>
      <c r="E991" s="1" t="s">
        <v>22</v>
      </c>
      <c r="F991" s="12" t="s">
        <v>1114</v>
      </c>
      <c r="G991" s="2">
        <v>42659</v>
      </c>
      <c r="H991" s="12">
        <v>2016</v>
      </c>
      <c r="I991" s="12">
        <v>10</v>
      </c>
      <c r="J991" s="12" t="str">
        <f t="shared" si="0"/>
        <v>3 - Fall</v>
      </c>
      <c r="K991" s="1"/>
      <c r="L991" s="1"/>
      <c r="M991" s="1"/>
      <c r="N991" s="12" t="s">
        <v>3048</v>
      </c>
      <c r="O991" s="1" t="s">
        <v>179</v>
      </c>
      <c r="P991" s="1"/>
      <c r="Q991" s="1"/>
      <c r="R991" s="1"/>
      <c r="S991" s="1"/>
      <c r="T991" s="1"/>
      <c r="U991" s="1"/>
      <c r="V991" s="1"/>
      <c r="W991" s="1"/>
      <c r="X991" s="1"/>
      <c r="Y991" s="13">
        <v>28.792424</v>
      </c>
      <c r="Z991" s="13">
        <v>-82.741838000000001</v>
      </c>
      <c r="AA991" s="1"/>
      <c r="AB991" s="1"/>
      <c r="AC991" s="1"/>
      <c r="AD991" s="1"/>
      <c r="AE991" s="1"/>
      <c r="AF991" s="1"/>
      <c r="AG991" s="1"/>
      <c r="AH991" s="1"/>
      <c r="AI991" s="1"/>
      <c r="AJ991" s="1"/>
      <c r="AK991" s="1"/>
      <c r="AL991" s="1"/>
      <c r="AM991" s="1"/>
    </row>
    <row r="992" spans="1:39" ht="14.25" customHeight="1" x14ac:dyDescent="0.55000000000000004">
      <c r="A992" s="12">
        <v>991</v>
      </c>
      <c r="B992" s="1" t="s">
        <v>19</v>
      </c>
      <c r="C992" s="1" t="s">
        <v>921</v>
      </c>
      <c r="D992" s="1" t="s">
        <v>174</v>
      </c>
      <c r="E992" s="1" t="s">
        <v>22</v>
      </c>
      <c r="F992" s="12" t="s">
        <v>1114</v>
      </c>
      <c r="G992" s="2">
        <v>42659</v>
      </c>
      <c r="H992" s="12">
        <v>2016</v>
      </c>
      <c r="I992" s="12">
        <v>10</v>
      </c>
      <c r="J992" s="12" t="str">
        <f t="shared" si="0"/>
        <v>3 - Fall</v>
      </c>
      <c r="K992" s="1"/>
      <c r="L992" s="1"/>
      <c r="M992" s="1"/>
      <c r="N992" s="12" t="s">
        <v>3035</v>
      </c>
      <c r="O992" s="1" t="s">
        <v>179</v>
      </c>
      <c r="P992" s="1"/>
      <c r="Q992" s="1"/>
      <c r="R992" s="1"/>
      <c r="S992" s="1"/>
      <c r="T992" s="1"/>
      <c r="U992" s="1"/>
      <c r="V992" s="1"/>
      <c r="W992" s="1"/>
      <c r="X992" s="1"/>
      <c r="Y992" s="13">
        <v>28.822476000000101</v>
      </c>
      <c r="Z992" s="13">
        <v>-82.735654999999994</v>
      </c>
      <c r="AA992" s="1"/>
      <c r="AB992" s="1"/>
      <c r="AC992" s="1"/>
      <c r="AD992" s="1"/>
      <c r="AE992" s="1"/>
      <c r="AF992" s="1"/>
      <c r="AG992" s="1"/>
      <c r="AH992" s="1"/>
      <c r="AI992" s="1"/>
      <c r="AJ992" s="1"/>
      <c r="AK992" s="1"/>
      <c r="AL992" s="1"/>
      <c r="AM992" s="1"/>
    </row>
    <row r="993" spans="1:39" ht="14.25" customHeight="1" x14ac:dyDescent="0.55000000000000004">
      <c r="A993" s="12">
        <v>992</v>
      </c>
      <c r="B993" s="1" t="s">
        <v>19</v>
      </c>
      <c r="C993" s="1" t="s">
        <v>921</v>
      </c>
      <c r="D993" s="1" t="s">
        <v>174</v>
      </c>
      <c r="E993" s="1" t="s">
        <v>22</v>
      </c>
      <c r="F993" s="12" t="s">
        <v>1114</v>
      </c>
      <c r="G993" s="2">
        <v>42659</v>
      </c>
      <c r="H993" s="12">
        <v>2016</v>
      </c>
      <c r="I993" s="12">
        <v>10</v>
      </c>
      <c r="J993" s="12" t="str">
        <f t="shared" si="0"/>
        <v>3 - Fall</v>
      </c>
      <c r="K993" s="1"/>
      <c r="L993" s="1"/>
      <c r="M993" s="1"/>
      <c r="N993" s="12" t="s">
        <v>3049</v>
      </c>
      <c r="O993" s="1" t="s">
        <v>179</v>
      </c>
      <c r="P993" s="1"/>
      <c r="Q993" s="1"/>
      <c r="R993" s="1"/>
      <c r="S993" s="1"/>
      <c r="T993" s="1"/>
      <c r="U993" s="1"/>
      <c r="V993" s="1"/>
      <c r="W993" s="1"/>
      <c r="X993" s="1"/>
      <c r="Y993" s="13">
        <v>28.832393001000099</v>
      </c>
      <c r="Z993" s="13">
        <v>-82.739722999999998</v>
      </c>
      <c r="AA993" s="1"/>
      <c r="AB993" s="1"/>
      <c r="AC993" s="1"/>
      <c r="AD993" s="1"/>
      <c r="AE993" s="1"/>
      <c r="AF993" s="1"/>
      <c r="AG993" s="1"/>
      <c r="AH993" s="1"/>
      <c r="AI993" s="1"/>
      <c r="AJ993" s="1"/>
      <c r="AK993" s="1"/>
      <c r="AL993" s="1"/>
      <c r="AM993" s="1"/>
    </row>
    <row r="994" spans="1:39" ht="14.25" customHeight="1" x14ac:dyDescent="0.55000000000000004">
      <c r="A994" s="12">
        <v>993</v>
      </c>
      <c r="B994" s="1" t="s">
        <v>19</v>
      </c>
      <c r="C994" s="1" t="s">
        <v>921</v>
      </c>
      <c r="D994" s="1" t="s">
        <v>174</v>
      </c>
      <c r="E994" s="1" t="s">
        <v>22</v>
      </c>
      <c r="F994" s="12" t="s">
        <v>1114</v>
      </c>
      <c r="G994" s="2">
        <v>42659</v>
      </c>
      <c r="H994" s="12">
        <v>2016</v>
      </c>
      <c r="I994" s="12">
        <v>10</v>
      </c>
      <c r="J994" s="12" t="str">
        <f t="shared" si="0"/>
        <v>3 - Fall</v>
      </c>
      <c r="K994" s="1"/>
      <c r="L994" s="1"/>
      <c r="M994" s="1"/>
      <c r="N994" s="12" t="s">
        <v>3049</v>
      </c>
      <c r="O994" s="1" t="s">
        <v>179</v>
      </c>
      <c r="P994" s="1"/>
      <c r="Q994" s="1"/>
      <c r="R994" s="1"/>
      <c r="S994" s="1"/>
      <c r="T994" s="1"/>
      <c r="U994" s="1"/>
      <c r="V994" s="1"/>
      <c r="W994" s="1"/>
      <c r="X994" s="1"/>
      <c r="Y994" s="13">
        <v>28.83239</v>
      </c>
      <c r="Z994" s="13">
        <v>-82.739693000000003</v>
      </c>
      <c r="AA994" s="1"/>
      <c r="AB994" s="1"/>
      <c r="AC994" s="1"/>
      <c r="AD994" s="1"/>
      <c r="AE994" s="1"/>
      <c r="AF994" s="1"/>
      <c r="AG994" s="1"/>
      <c r="AH994" s="1"/>
      <c r="AI994" s="1"/>
      <c r="AJ994" s="1"/>
      <c r="AK994" s="1"/>
      <c r="AL994" s="1"/>
      <c r="AM994" s="1"/>
    </row>
    <row r="995" spans="1:39" ht="14.25" customHeight="1" x14ac:dyDescent="0.55000000000000004">
      <c r="A995" s="12">
        <v>994</v>
      </c>
      <c r="B995" s="1" t="s">
        <v>19</v>
      </c>
      <c r="C995" s="1" t="s">
        <v>921</v>
      </c>
      <c r="D995" s="1" t="s">
        <v>174</v>
      </c>
      <c r="E995" s="1" t="s">
        <v>22</v>
      </c>
      <c r="F995" s="12" t="s">
        <v>1114</v>
      </c>
      <c r="G995" s="2">
        <v>42659</v>
      </c>
      <c r="H995" s="12">
        <v>2016</v>
      </c>
      <c r="I995" s="12">
        <v>10</v>
      </c>
      <c r="J995" s="12" t="str">
        <f t="shared" si="0"/>
        <v>3 - Fall</v>
      </c>
      <c r="K995" s="1"/>
      <c r="L995" s="1"/>
      <c r="M995" s="1"/>
      <c r="N995" s="12" t="s">
        <v>3049</v>
      </c>
      <c r="O995" s="1" t="s">
        <v>179</v>
      </c>
      <c r="P995" s="1"/>
      <c r="Q995" s="1"/>
      <c r="R995" s="1"/>
      <c r="S995" s="1"/>
      <c r="T995" s="1"/>
      <c r="U995" s="1"/>
      <c r="V995" s="1"/>
      <c r="W995" s="1"/>
      <c r="X995" s="1"/>
      <c r="Y995" s="13">
        <v>28.832388999999999</v>
      </c>
      <c r="Z995" s="13">
        <v>-82.739676000000003</v>
      </c>
      <c r="AA995" s="1"/>
      <c r="AB995" s="1"/>
      <c r="AC995" s="1"/>
      <c r="AD995" s="1"/>
      <c r="AE995" s="1"/>
      <c r="AF995" s="1"/>
      <c r="AG995" s="1"/>
      <c r="AH995" s="1"/>
      <c r="AI995" s="1"/>
      <c r="AJ995" s="1"/>
      <c r="AK995" s="1"/>
      <c r="AL995" s="1"/>
      <c r="AM995" s="1"/>
    </row>
    <row r="996" spans="1:39" ht="14.25" customHeight="1" x14ac:dyDescent="0.55000000000000004">
      <c r="A996" s="12">
        <v>995</v>
      </c>
      <c r="B996" s="1" t="s">
        <v>19</v>
      </c>
      <c r="C996" s="1" t="s">
        <v>1482</v>
      </c>
      <c r="D996" s="1" t="s">
        <v>21</v>
      </c>
      <c r="E996" s="1" t="s">
        <v>22</v>
      </c>
      <c r="F996" s="12" t="s">
        <v>23</v>
      </c>
      <c r="G996" s="2">
        <v>43263</v>
      </c>
      <c r="H996" s="12">
        <v>2018</v>
      </c>
      <c r="I996" s="12">
        <v>6</v>
      </c>
      <c r="J996" s="12" t="str">
        <f t="shared" si="0"/>
        <v>2 - Summer</v>
      </c>
      <c r="K996" s="1" t="s">
        <v>3050</v>
      </c>
      <c r="L996" s="7" t="s">
        <v>3051</v>
      </c>
      <c r="M996" s="1" t="s">
        <v>150</v>
      </c>
      <c r="N996" s="12" t="s">
        <v>2918</v>
      </c>
      <c r="O996" s="1" t="s">
        <v>179</v>
      </c>
      <c r="P996" s="1"/>
      <c r="Q996" s="1"/>
      <c r="R996" s="1"/>
      <c r="S996" s="1"/>
      <c r="T996" s="1"/>
      <c r="U996" s="1"/>
      <c r="V996" s="1"/>
      <c r="W996" s="1"/>
      <c r="X996" s="1"/>
      <c r="Y996" s="13">
        <v>28.785957000000099</v>
      </c>
      <c r="Z996" s="13">
        <v>-82.767251999999999</v>
      </c>
      <c r="AA996" s="1"/>
      <c r="AB996" s="1"/>
      <c r="AC996" s="1"/>
      <c r="AD996" s="1"/>
      <c r="AE996" s="1"/>
      <c r="AF996" s="1"/>
      <c r="AG996" s="1"/>
      <c r="AH996" s="1"/>
      <c r="AI996" s="1"/>
      <c r="AJ996" s="1"/>
      <c r="AK996" s="1"/>
      <c r="AL996" s="1"/>
      <c r="AM996" s="1"/>
    </row>
    <row r="997" spans="1:39" ht="14.25" customHeight="1" x14ac:dyDescent="0.55000000000000004">
      <c r="A997" s="12">
        <v>996</v>
      </c>
      <c r="B997" s="1" t="s">
        <v>19</v>
      </c>
      <c r="C997" s="1" t="s">
        <v>1482</v>
      </c>
      <c r="D997" s="1" t="s">
        <v>21</v>
      </c>
      <c r="E997" s="1" t="s">
        <v>22</v>
      </c>
      <c r="F997" s="12" t="s">
        <v>23</v>
      </c>
      <c r="G997" s="2">
        <v>43263</v>
      </c>
      <c r="H997" s="12">
        <v>2018</v>
      </c>
      <c r="I997" s="12">
        <v>6</v>
      </c>
      <c r="J997" s="12" t="str">
        <f t="shared" si="0"/>
        <v>2 - Summer</v>
      </c>
      <c r="K997" s="1" t="s">
        <v>3050</v>
      </c>
      <c r="L997" s="7" t="s">
        <v>3051</v>
      </c>
      <c r="M997" s="1" t="s">
        <v>150</v>
      </c>
      <c r="N997" s="12" t="s">
        <v>2918</v>
      </c>
      <c r="O997" s="1" t="s">
        <v>179</v>
      </c>
      <c r="P997" s="1"/>
      <c r="Q997" s="1"/>
      <c r="R997" s="1"/>
      <c r="S997" s="1"/>
      <c r="T997" s="1"/>
      <c r="U997" s="1"/>
      <c r="V997" s="1"/>
      <c r="W997" s="1"/>
      <c r="X997" s="1"/>
      <c r="Y997" s="13">
        <v>28.785938999999999</v>
      </c>
      <c r="Z997" s="13">
        <v>-82.767277000000007</v>
      </c>
      <c r="AA997" s="1"/>
      <c r="AB997" s="1"/>
      <c r="AC997" s="1"/>
      <c r="AD997" s="1"/>
      <c r="AE997" s="1"/>
      <c r="AF997" s="1"/>
      <c r="AG997" s="1"/>
      <c r="AH997" s="1"/>
      <c r="AI997" s="1"/>
      <c r="AJ997" s="1"/>
      <c r="AK997" s="1"/>
      <c r="AL997" s="1"/>
      <c r="AM997" s="1"/>
    </row>
    <row r="998" spans="1:39" ht="14.25" customHeight="1" x14ac:dyDescent="0.55000000000000004">
      <c r="A998" s="12">
        <v>997</v>
      </c>
      <c r="B998" s="1" t="s">
        <v>19</v>
      </c>
      <c r="C998" s="1" t="s">
        <v>1482</v>
      </c>
      <c r="D998" s="1" t="s">
        <v>21</v>
      </c>
      <c r="E998" s="1" t="s">
        <v>22</v>
      </c>
      <c r="F998" s="12" t="s">
        <v>23</v>
      </c>
      <c r="G998" s="2">
        <v>43263</v>
      </c>
      <c r="H998" s="12">
        <v>2018</v>
      </c>
      <c r="I998" s="12">
        <v>6</v>
      </c>
      <c r="J998" s="12" t="str">
        <f t="shared" si="0"/>
        <v>2 - Summer</v>
      </c>
      <c r="K998" s="1" t="s">
        <v>3050</v>
      </c>
      <c r="L998" s="7" t="s">
        <v>3051</v>
      </c>
      <c r="M998" s="1" t="s">
        <v>150</v>
      </c>
      <c r="N998" s="12" t="s">
        <v>3052</v>
      </c>
      <c r="O998" s="1" t="s">
        <v>179</v>
      </c>
      <c r="P998" s="1"/>
      <c r="Q998" s="1"/>
      <c r="R998" s="1"/>
      <c r="S998" s="1"/>
      <c r="T998" s="1"/>
      <c r="U998" s="1"/>
      <c r="V998" s="1"/>
      <c r="W998" s="1"/>
      <c r="X998" s="1"/>
      <c r="Y998" s="13">
        <v>28.786072000000001</v>
      </c>
      <c r="Z998" s="13">
        <v>-82.769830999999996</v>
      </c>
      <c r="AA998" s="1"/>
      <c r="AB998" s="1"/>
      <c r="AC998" s="1"/>
      <c r="AD998" s="1"/>
      <c r="AE998" s="1"/>
      <c r="AF998" s="1"/>
      <c r="AG998" s="1"/>
      <c r="AH998" s="1"/>
      <c r="AI998" s="1"/>
      <c r="AJ998" s="1"/>
      <c r="AK998" s="1"/>
      <c r="AL998" s="1"/>
      <c r="AM998" s="1"/>
    </row>
    <row r="999" spans="1:39" ht="14.25" customHeight="1" x14ac:dyDescent="0.55000000000000004">
      <c r="A999" s="12">
        <v>998</v>
      </c>
      <c r="B999" s="1" t="s">
        <v>19</v>
      </c>
      <c r="C999" s="1" t="s">
        <v>1482</v>
      </c>
      <c r="D999" s="1" t="s">
        <v>21</v>
      </c>
      <c r="E999" s="1" t="s">
        <v>22</v>
      </c>
      <c r="F999" s="12" t="s">
        <v>23</v>
      </c>
      <c r="G999" s="2">
        <v>43263</v>
      </c>
      <c r="H999" s="12">
        <v>2018</v>
      </c>
      <c r="I999" s="12">
        <v>6</v>
      </c>
      <c r="J999" s="12" t="str">
        <f t="shared" si="0"/>
        <v>2 - Summer</v>
      </c>
      <c r="K999" s="1" t="s">
        <v>3050</v>
      </c>
      <c r="L999" s="7" t="s">
        <v>3051</v>
      </c>
      <c r="M999" s="1" t="s">
        <v>150</v>
      </c>
      <c r="N999" s="12" t="s">
        <v>2939</v>
      </c>
      <c r="O999" s="1" t="s">
        <v>179</v>
      </c>
      <c r="P999" s="1"/>
      <c r="Q999" s="1"/>
      <c r="R999" s="1"/>
      <c r="S999" s="1"/>
      <c r="T999" s="1"/>
      <c r="U999" s="1"/>
      <c r="V999" s="1"/>
      <c r="W999" s="1"/>
      <c r="X999" s="1"/>
      <c r="Y999" s="13">
        <v>28.778801999999999</v>
      </c>
      <c r="Z999" s="13">
        <v>-82.764909000000003</v>
      </c>
      <c r="AA999" s="1"/>
      <c r="AB999" s="1"/>
      <c r="AC999" s="1"/>
      <c r="AD999" s="1"/>
      <c r="AE999" s="1"/>
      <c r="AF999" s="1"/>
      <c r="AG999" s="1"/>
      <c r="AH999" s="1"/>
      <c r="AI999" s="1"/>
      <c r="AJ999" s="1"/>
      <c r="AK999" s="1"/>
      <c r="AL999" s="1"/>
      <c r="AM999" s="1"/>
    </row>
    <row r="1000" spans="1:39" ht="14.25" customHeight="1" x14ac:dyDescent="0.55000000000000004">
      <c r="A1000" s="12">
        <v>999</v>
      </c>
      <c r="B1000" s="1" t="s">
        <v>19</v>
      </c>
      <c r="C1000" s="1" t="s">
        <v>1482</v>
      </c>
      <c r="D1000" s="1" t="s">
        <v>21</v>
      </c>
      <c r="E1000" s="1" t="s">
        <v>22</v>
      </c>
      <c r="F1000" s="12" t="s">
        <v>23</v>
      </c>
      <c r="G1000" s="2">
        <v>43263</v>
      </c>
      <c r="H1000" s="12">
        <v>2018</v>
      </c>
      <c r="I1000" s="12">
        <v>6</v>
      </c>
      <c r="J1000" s="12" t="str">
        <f t="shared" si="0"/>
        <v>2 - Summer</v>
      </c>
      <c r="K1000" s="1" t="s">
        <v>3050</v>
      </c>
      <c r="L1000" s="7" t="s">
        <v>3051</v>
      </c>
      <c r="M1000" s="1" t="s">
        <v>150</v>
      </c>
      <c r="N1000" s="12" t="s">
        <v>3053</v>
      </c>
      <c r="O1000" s="1" t="s">
        <v>156</v>
      </c>
      <c r="P1000" s="1"/>
      <c r="Q1000" s="1"/>
      <c r="R1000" s="1"/>
      <c r="S1000" s="1"/>
      <c r="T1000" s="1"/>
      <c r="U1000" s="1"/>
      <c r="V1000" s="1"/>
      <c r="W1000" s="1"/>
      <c r="X1000" s="1"/>
      <c r="Y1000" s="13">
        <v>28.776299999999999</v>
      </c>
      <c r="Z1000" s="13">
        <v>-82.763328000999905</v>
      </c>
      <c r="AA1000" s="1"/>
      <c r="AB1000" s="1"/>
      <c r="AC1000" s="1"/>
      <c r="AD1000" s="1"/>
      <c r="AE1000" s="1"/>
      <c r="AF1000" s="1"/>
      <c r="AG1000" s="1"/>
      <c r="AH1000" s="1"/>
      <c r="AI1000" s="1"/>
      <c r="AJ1000" s="1"/>
      <c r="AK1000" s="1"/>
      <c r="AL1000" s="1"/>
      <c r="AM1000" s="1"/>
    </row>
    <row r="1001" spans="1:39" ht="14.25" customHeight="1" x14ac:dyDescent="0.55000000000000004">
      <c r="A1001" s="12">
        <v>1000</v>
      </c>
      <c r="B1001" s="1" t="s">
        <v>19</v>
      </c>
      <c r="C1001" s="1" t="s">
        <v>1482</v>
      </c>
      <c r="D1001" s="1" t="s">
        <v>21</v>
      </c>
      <c r="E1001" s="1" t="s">
        <v>22</v>
      </c>
      <c r="F1001" s="12" t="s">
        <v>23</v>
      </c>
      <c r="G1001" s="2">
        <v>43263</v>
      </c>
      <c r="H1001" s="12">
        <v>2018</v>
      </c>
      <c r="I1001" s="12">
        <v>6</v>
      </c>
      <c r="J1001" s="12" t="str">
        <f t="shared" si="0"/>
        <v>2 - Summer</v>
      </c>
      <c r="K1001" s="1" t="s">
        <v>3050</v>
      </c>
      <c r="L1001" s="7" t="s">
        <v>3051</v>
      </c>
      <c r="M1001" s="1" t="s">
        <v>150</v>
      </c>
      <c r="N1001" s="12" t="s">
        <v>2963</v>
      </c>
      <c r="O1001" s="1" t="s">
        <v>156</v>
      </c>
      <c r="P1001" s="1"/>
      <c r="Q1001" s="1"/>
      <c r="R1001" s="1"/>
      <c r="S1001" s="1"/>
      <c r="T1001" s="1"/>
      <c r="U1001" s="1"/>
      <c r="V1001" s="1"/>
      <c r="W1001" s="1"/>
      <c r="X1001" s="1"/>
      <c r="Y1001" s="13">
        <v>28.774819000000001</v>
      </c>
      <c r="Z1001" s="13">
        <v>-82.758263999999897</v>
      </c>
      <c r="AA1001" s="1"/>
      <c r="AB1001" s="1"/>
      <c r="AC1001" s="1"/>
      <c r="AD1001" s="1"/>
      <c r="AE1001" s="1"/>
      <c r="AF1001" s="1"/>
      <c r="AG1001" s="1"/>
      <c r="AH1001" s="1"/>
      <c r="AI1001" s="1"/>
      <c r="AJ1001" s="1"/>
      <c r="AK1001" s="1"/>
      <c r="AL1001" s="1"/>
      <c r="AM1001" s="1"/>
    </row>
    <row r="1002" spans="1:39" ht="14.25" customHeight="1" x14ac:dyDescent="0.55000000000000004">
      <c r="A1002" s="12">
        <v>1001</v>
      </c>
      <c r="B1002" s="1" t="s">
        <v>19</v>
      </c>
      <c r="C1002" s="1" t="s">
        <v>1482</v>
      </c>
      <c r="D1002" s="1" t="s">
        <v>21</v>
      </c>
      <c r="E1002" s="1" t="s">
        <v>22</v>
      </c>
      <c r="F1002" s="12" t="s">
        <v>23</v>
      </c>
      <c r="G1002" s="2">
        <v>43263</v>
      </c>
      <c r="H1002" s="12">
        <v>2018</v>
      </c>
      <c r="I1002" s="12">
        <v>6</v>
      </c>
      <c r="J1002" s="12" t="str">
        <f t="shared" si="0"/>
        <v>2 - Summer</v>
      </c>
      <c r="K1002" s="1" t="s">
        <v>3050</v>
      </c>
      <c r="L1002" s="7" t="s">
        <v>3051</v>
      </c>
      <c r="M1002" s="1" t="s">
        <v>150</v>
      </c>
      <c r="N1002" s="12" t="s">
        <v>2966</v>
      </c>
      <c r="O1002" s="1" t="s">
        <v>179</v>
      </c>
      <c r="P1002" s="1"/>
      <c r="Q1002" s="1"/>
      <c r="R1002" s="1"/>
      <c r="S1002" s="1"/>
      <c r="T1002" s="1"/>
      <c r="U1002" s="1"/>
      <c r="V1002" s="1"/>
      <c r="W1002" s="1"/>
      <c r="X1002" s="1"/>
      <c r="Y1002" s="13">
        <v>28.778500999000102</v>
      </c>
      <c r="Z1002" s="13">
        <v>-82.758876000000001</v>
      </c>
      <c r="AA1002" s="1"/>
      <c r="AB1002" s="1"/>
      <c r="AC1002" s="1"/>
      <c r="AD1002" s="1"/>
      <c r="AE1002" s="1"/>
      <c r="AF1002" s="1"/>
      <c r="AG1002" s="1"/>
      <c r="AH1002" s="1"/>
      <c r="AI1002" s="1"/>
      <c r="AJ1002" s="1"/>
      <c r="AK1002" s="1"/>
      <c r="AL1002" s="1"/>
      <c r="AM1002" s="1"/>
    </row>
    <row r="1003" spans="1:39" ht="14.25" customHeight="1" x14ac:dyDescent="0.55000000000000004">
      <c r="A1003" s="12">
        <v>1002</v>
      </c>
      <c r="B1003" s="1" t="s">
        <v>19</v>
      </c>
      <c r="C1003" s="1" t="s">
        <v>1482</v>
      </c>
      <c r="D1003" s="1" t="s">
        <v>21</v>
      </c>
      <c r="E1003" s="1" t="s">
        <v>22</v>
      </c>
      <c r="F1003" s="12" t="s">
        <v>23</v>
      </c>
      <c r="G1003" s="2">
        <v>43264</v>
      </c>
      <c r="H1003" s="12">
        <v>2018</v>
      </c>
      <c r="I1003" s="12">
        <v>6</v>
      </c>
      <c r="J1003" s="12" t="str">
        <f t="shared" si="0"/>
        <v>2 - Summer</v>
      </c>
      <c r="K1003" s="1" t="s">
        <v>3050</v>
      </c>
      <c r="L1003" s="7" t="s">
        <v>3054</v>
      </c>
      <c r="M1003" s="1" t="s">
        <v>150</v>
      </c>
      <c r="N1003" s="12" t="s">
        <v>2877</v>
      </c>
      <c r="O1003" s="1" t="s">
        <v>156</v>
      </c>
      <c r="P1003" s="1"/>
      <c r="Q1003" s="1"/>
      <c r="R1003" s="1"/>
      <c r="S1003" s="1"/>
      <c r="T1003" s="1"/>
      <c r="U1003" s="1"/>
      <c r="V1003" s="1"/>
      <c r="W1003" s="1"/>
      <c r="X1003" s="1"/>
      <c r="Y1003" s="13">
        <v>28.8314090000001</v>
      </c>
      <c r="Z1003" s="13">
        <v>-82.791247999999896</v>
      </c>
      <c r="AA1003" s="1"/>
      <c r="AB1003" s="1"/>
      <c r="AC1003" s="1"/>
      <c r="AD1003" s="1"/>
      <c r="AE1003" s="1"/>
      <c r="AF1003" s="1"/>
      <c r="AG1003" s="1"/>
      <c r="AH1003" s="1"/>
      <c r="AI1003" s="1"/>
      <c r="AJ1003" s="1"/>
      <c r="AK1003" s="1"/>
      <c r="AL1003" s="1"/>
      <c r="AM1003" s="1"/>
    </row>
    <row r="1004" spans="1:39" ht="14.25" customHeight="1" x14ac:dyDescent="0.55000000000000004">
      <c r="A1004" s="12">
        <v>1003</v>
      </c>
      <c r="B1004" s="1" t="s">
        <v>19</v>
      </c>
      <c r="C1004" s="1" t="s">
        <v>1482</v>
      </c>
      <c r="D1004" s="1" t="s">
        <v>21</v>
      </c>
      <c r="E1004" s="1" t="s">
        <v>22</v>
      </c>
      <c r="F1004" s="12" t="s">
        <v>23</v>
      </c>
      <c r="G1004" s="2">
        <v>43264</v>
      </c>
      <c r="H1004" s="12">
        <v>2018</v>
      </c>
      <c r="I1004" s="12">
        <v>6</v>
      </c>
      <c r="J1004" s="12" t="str">
        <f t="shared" si="0"/>
        <v>2 - Summer</v>
      </c>
      <c r="K1004" s="1" t="s">
        <v>3050</v>
      </c>
      <c r="L1004" s="7" t="s">
        <v>3054</v>
      </c>
      <c r="M1004" s="1" t="s">
        <v>150</v>
      </c>
      <c r="N1004" s="12" t="s">
        <v>2835</v>
      </c>
      <c r="O1004" s="1" t="s">
        <v>156</v>
      </c>
      <c r="P1004" s="1"/>
      <c r="Q1004" s="1"/>
      <c r="R1004" s="1"/>
      <c r="S1004" s="1"/>
      <c r="T1004" s="1"/>
      <c r="U1004" s="1"/>
      <c r="V1004" s="1"/>
      <c r="W1004" s="1"/>
      <c r="X1004" s="1"/>
      <c r="Y1004" s="13">
        <v>28.779639</v>
      </c>
      <c r="Z1004" s="13">
        <v>-82.796149000999904</v>
      </c>
      <c r="AA1004" s="1"/>
      <c r="AB1004" s="1"/>
      <c r="AC1004" s="1"/>
      <c r="AD1004" s="1"/>
      <c r="AE1004" s="1"/>
      <c r="AF1004" s="1"/>
      <c r="AG1004" s="1"/>
      <c r="AH1004" s="1"/>
      <c r="AI1004" s="1"/>
      <c r="AJ1004" s="1"/>
      <c r="AK1004" s="1"/>
      <c r="AL1004" s="1"/>
      <c r="AM1004" s="1"/>
    </row>
    <row r="1005" spans="1:39" ht="14.25" customHeight="1" x14ac:dyDescent="0.55000000000000004">
      <c r="A1005" s="12">
        <v>1004</v>
      </c>
      <c r="B1005" s="1" t="s">
        <v>19</v>
      </c>
      <c r="C1005" s="1" t="s">
        <v>1482</v>
      </c>
      <c r="D1005" s="1" t="s">
        <v>21</v>
      </c>
      <c r="E1005" s="1" t="s">
        <v>22</v>
      </c>
      <c r="F1005" s="12" t="s">
        <v>23</v>
      </c>
      <c r="G1005" s="2">
        <v>43265</v>
      </c>
      <c r="H1005" s="12">
        <v>2018</v>
      </c>
      <c r="I1005" s="12">
        <v>6</v>
      </c>
      <c r="J1005" s="12" t="str">
        <f t="shared" si="0"/>
        <v>2 - Summer</v>
      </c>
      <c r="K1005" s="1" t="s">
        <v>3050</v>
      </c>
      <c r="L1005" s="7" t="s">
        <v>3055</v>
      </c>
      <c r="M1005" s="1" t="s">
        <v>150</v>
      </c>
      <c r="N1005" s="12" t="s">
        <v>2730</v>
      </c>
      <c r="O1005" s="1" t="s">
        <v>156</v>
      </c>
      <c r="P1005" s="1"/>
      <c r="Q1005" s="1"/>
      <c r="R1005" s="1"/>
      <c r="S1005" s="1"/>
      <c r="T1005" s="1"/>
      <c r="U1005" s="1"/>
      <c r="V1005" s="1"/>
      <c r="W1005" s="1"/>
      <c r="X1005" s="1"/>
      <c r="Y1005" s="13">
        <v>28.887910000000002</v>
      </c>
      <c r="Z1005" s="13">
        <v>-82.763494999000002</v>
      </c>
      <c r="AA1005" s="1"/>
      <c r="AB1005" s="1"/>
      <c r="AC1005" s="1"/>
      <c r="AD1005" s="1"/>
      <c r="AE1005" s="1"/>
      <c r="AF1005" s="1"/>
      <c r="AG1005" s="1"/>
      <c r="AH1005" s="1"/>
      <c r="AI1005" s="1"/>
      <c r="AJ1005" s="1"/>
      <c r="AK1005" s="1"/>
      <c r="AL1005" s="1"/>
      <c r="AM1005" s="1"/>
    </row>
    <row r="1006" spans="1:39" ht="14.25" customHeight="1" x14ac:dyDescent="0.55000000000000004">
      <c r="A1006" s="12">
        <v>1005</v>
      </c>
      <c r="B1006" s="1" t="s">
        <v>19</v>
      </c>
      <c r="C1006" s="1" t="s">
        <v>1482</v>
      </c>
      <c r="D1006" s="1" t="s">
        <v>21</v>
      </c>
      <c r="E1006" s="1" t="s">
        <v>22</v>
      </c>
      <c r="F1006" s="12" t="s">
        <v>23</v>
      </c>
      <c r="G1006" s="2">
        <v>43265</v>
      </c>
      <c r="H1006" s="12">
        <v>2018</v>
      </c>
      <c r="I1006" s="12">
        <v>6</v>
      </c>
      <c r="J1006" s="12" t="str">
        <f t="shared" si="0"/>
        <v>2 - Summer</v>
      </c>
      <c r="K1006" s="1" t="s">
        <v>3050</v>
      </c>
      <c r="L1006" s="7" t="s">
        <v>3055</v>
      </c>
      <c r="M1006" s="1" t="s">
        <v>150</v>
      </c>
      <c r="N1006" s="12" t="s">
        <v>2730</v>
      </c>
      <c r="O1006" s="1" t="s">
        <v>179</v>
      </c>
      <c r="P1006" s="1"/>
      <c r="Q1006" s="1"/>
      <c r="R1006" s="1"/>
      <c r="S1006" s="1"/>
      <c r="T1006" s="1"/>
      <c r="U1006" s="1"/>
      <c r="V1006" s="1"/>
      <c r="W1006" s="1"/>
      <c r="X1006" s="1"/>
      <c r="Y1006" s="13">
        <v>28.885458</v>
      </c>
      <c r="Z1006" s="13">
        <v>-82.764320999999896</v>
      </c>
      <c r="AA1006" s="1"/>
      <c r="AB1006" s="1"/>
      <c r="AC1006" s="1"/>
      <c r="AD1006" s="1"/>
      <c r="AE1006" s="1"/>
      <c r="AF1006" s="1"/>
      <c r="AG1006" s="1"/>
      <c r="AH1006" s="1"/>
      <c r="AI1006" s="1"/>
      <c r="AJ1006" s="1"/>
      <c r="AK1006" s="1"/>
      <c r="AL1006" s="1"/>
      <c r="AM1006" s="1"/>
    </row>
    <row r="1007" spans="1:39" ht="14.25" customHeight="1" x14ac:dyDescent="0.55000000000000004">
      <c r="A1007" s="12">
        <v>1006</v>
      </c>
      <c r="B1007" s="1" t="s">
        <v>19</v>
      </c>
      <c r="C1007" s="1" t="s">
        <v>1482</v>
      </c>
      <c r="D1007" s="1" t="s">
        <v>21</v>
      </c>
      <c r="E1007" s="1" t="s">
        <v>22</v>
      </c>
      <c r="F1007" s="12" t="s">
        <v>23</v>
      </c>
      <c r="G1007" s="2">
        <v>43265</v>
      </c>
      <c r="H1007" s="12">
        <v>2018</v>
      </c>
      <c r="I1007" s="12">
        <v>6</v>
      </c>
      <c r="J1007" s="12" t="str">
        <f t="shared" si="0"/>
        <v>2 - Summer</v>
      </c>
      <c r="K1007" s="1" t="s">
        <v>3050</v>
      </c>
      <c r="L1007" s="7" t="s">
        <v>3055</v>
      </c>
      <c r="M1007" s="1" t="s">
        <v>150</v>
      </c>
      <c r="N1007" s="12" t="s">
        <v>2715</v>
      </c>
      <c r="O1007" s="1" t="s">
        <v>156</v>
      </c>
      <c r="P1007" s="1"/>
      <c r="Q1007" s="1"/>
      <c r="R1007" s="1"/>
      <c r="S1007" s="1"/>
      <c r="T1007" s="1"/>
      <c r="U1007" s="1"/>
      <c r="V1007" s="1"/>
      <c r="W1007" s="1"/>
      <c r="X1007" s="1"/>
      <c r="Y1007" s="13">
        <v>28.886702000000099</v>
      </c>
      <c r="Z1007" s="13">
        <v>-82.773322999999905</v>
      </c>
      <c r="AA1007" s="1"/>
      <c r="AB1007" s="1"/>
      <c r="AC1007" s="1"/>
      <c r="AD1007" s="1"/>
      <c r="AE1007" s="1"/>
      <c r="AF1007" s="1"/>
      <c r="AG1007" s="1"/>
      <c r="AH1007" s="1"/>
      <c r="AI1007" s="1"/>
      <c r="AJ1007" s="1"/>
      <c r="AK1007" s="1"/>
      <c r="AL1007" s="1"/>
      <c r="AM1007" s="1"/>
    </row>
    <row r="1008" spans="1:39" ht="14.25" customHeight="1" x14ac:dyDescent="0.55000000000000004">
      <c r="A1008" s="12">
        <v>1007</v>
      </c>
      <c r="B1008" s="1" t="s">
        <v>19</v>
      </c>
      <c r="C1008" s="1" t="s">
        <v>1482</v>
      </c>
      <c r="D1008" s="1" t="s">
        <v>21</v>
      </c>
      <c r="E1008" s="1" t="s">
        <v>22</v>
      </c>
      <c r="F1008" s="12" t="s">
        <v>23</v>
      </c>
      <c r="G1008" s="2">
        <v>43265</v>
      </c>
      <c r="H1008" s="12">
        <v>2018</v>
      </c>
      <c r="I1008" s="12">
        <v>6</v>
      </c>
      <c r="J1008" s="12" t="str">
        <f t="shared" si="0"/>
        <v>2 - Summer</v>
      </c>
      <c r="K1008" s="1" t="s">
        <v>3050</v>
      </c>
      <c r="L1008" s="7" t="s">
        <v>3055</v>
      </c>
      <c r="M1008" s="1" t="s">
        <v>150</v>
      </c>
      <c r="N1008" s="12" t="s">
        <v>2811</v>
      </c>
      <c r="O1008" s="1" t="s">
        <v>179</v>
      </c>
      <c r="P1008" s="1"/>
      <c r="Q1008" s="1"/>
      <c r="R1008" s="1"/>
      <c r="S1008" s="1"/>
      <c r="T1008" s="1"/>
      <c r="U1008" s="1"/>
      <c r="V1008" s="1"/>
      <c r="W1008" s="1"/>
      <c r="X1008" s="1"/>
      <c r="Y1008" s="13">
        <v>28.875285998999999</v>
      </c>
      <c r="Z1008" s="13">
        <v>-82.778109999999998</v>
      </c>
      <c r="AA1008" s="1"/>
      <c r="AB1008" s="1"/>
      <c r="AC1008" s="1"/>
      <c r="AD1008" s="1"/>
      <c r="AE1008" s="1"/>
      <c r="AF1008" s="1"/>
      <c r="AG1008" s="1"/>
      <c r="AH1008" s="1"/>
      <c r="AI1008" s="1"/>
      <c r="AJ1008" s="1"/>
      <c r="AK1008" s="1"/>
      <c r="AL1008" s="1"/>
      <c r="AM1008" s="1"/>
    </row>
    <row r="1009" spans="1:39" ht="14.25" customHeight="1" x14ac:dyDescent="0.55000000000000004">
      <c r="A1009" s="12">
        <v>1008</v>
      </c>
      <c r="B1009" s="1" t="s">
        <v>19</v>
      </c>
      <c r="C1009" s="1" t="s">
        <v>1482</v>
      </c>
      <c r="D1009" s="1" t="s">
        <v>21</v>
      </c>
      <c r="E1009" s="1" t="s">
        <v>22</v>
      </c>
      <c r="F1009" s="12" t="s">
        <v>23</v>
      </c>
      <c r="G1009" s="2">
        <v>43265</v>
      </c>
      <c r="H1009" s="12">
        <v>2018</v>
      </c>
      <c r="I1009" s="12">
        <v>6</v>
      </c>
      <c r="J1009" s="12" t="str">
        <f t="shared" si="0"/>
        <v>2 - Summer</v>
      </c>
      <c r="K1009" s="1" t="s">
        <v>3050</v>
      </c>
      <c r="L1009" s="7" t="s">
        <v>3055</v>
      </c>
      <c r="M1009" s="1" t="s">
        <v>150</v>
      </c>
      <c r="N1009" s="12" t="s">
        <v>3056</v>
      </c>
      <c r="O1009" s="1" t="s">
        <v>156</v>
      </c>
      <c r="P1009" s="1"/>
      <c r="Q1009" s="1"/>
      <c r="R1009" s="1"/>
      <c r="S1009" s="1"/>
      <c r="T1009" s="1"/>
      <c r="U1009" s="1"/>
      <c r="V1009" s="1"/>
      <c r="W1009" s="1"/>
      <c r="X1009" s="1"/>
      <c r="Y1009" s="13">
        <v>28.84083</v>
      </c>
      <c r="Z1009" s="13">
        <v>-82.786089999999902</v>
      </c>
      <c r="AA1009" s="1"/>
      <c r="AB1009" s="1"/>
      <c r="AC1009" s="1"/>
      <c r="AD1009" s="1"/>
      <c r="AE1009" s="1"/>
      <c r="AF1009" s="1"/>
      <c r="AG1009" s="1"/>
      <c r="AH1009" s="1"/>
      <c r="AI1009" s="1"/>
      <c r="AJ1009" s="1"/>
      <c r="AK1009" s="1"/>
      <c r="AL1009" s="1"/>
      <c r="AM1009" s="1"/>
    </row>
    <row r="1010" spans="1:39" ht="14.25" customHeight="1" x14ac:dyDescent="0.55000000000000004">
      <c r="A1010" s="12">
        <v>1009</v>
      </c>
      <c r="B1010" s="1" t="s">
        <v>19</v>
      </c>
      <c r="C1010" s="1" t="s">
        <v>1482</v>
      </c>
      <c r="D1010" s="1" t="s">
        <v>21</v>
      </c>
      <c r="E1010" s="1" t="s">
        <v>22</v>
      </c>
      <c r="F1010" s="12" t="s">
        <v>23</v>
      </c>
      <c r="G1010" s="2">
        <v>43265</v>
      </c>
      <c r="H1010" s="12">
        <v>2018</v>
      </c>
      <c r="I1010" s="12">
        <v>6</v>
      </c>
      <c r="J1010" s="12" t="str">
        <f t="shared" si="0"/>
        <v>2 - Summer</v>
      </c>
      <c r="K1010" s="1" t="s">
        <v>3050</v>
      </c>
      <c r="L1010" s="7" t="s">
        <v>3055</v>
      </c>
      <c r="M1010" s="1" t="s">
        <v>150</v>
      </c>
      <c r="N1010" s="12" t="s">
        <v>3057</v>
      </c>
      <c r="O1010" s="1" t="s">
        <v>156</v>
      </c>
      <c r="P1010" s="1"/>
      <c r="Q1010" s="1"/>
      <c r="R1010" s="1"/>
      <c r="S1010" s="1"/>
      <c r="T1010" s="1"/>
      <c r="U1010" s="1"/>
      <c r="V1010" s="1"/>
      <c r="W1010" s="1"/>
      <c r="X1010" s="1"/>
      <c r="Y1010" s="13">
        <v>28.8362510000001</v>
      </c>
      <c r="Z1010" s="13">
        <v>-82.781694999999999</v>
      </c>
      <c r="AA1010" s="1"/>
      <c r="AB1010" s="1"/>
      <c r="AC1010" s="1"/>
      <c r="AD1010" s="1"/>
      <c r="AE1010" s="1"/>
      <c r="AF1010" s="1"/>
      <c r="AG1010" s="1"/>
      <c r="AH1010" s="1"/>
      <c r="AI1010" s="1"/>
      <c r="AJ1010" s="1"/>
      <c r="AK1010" s="1"/>
      <c r="AL1010" s="1"/>
      <c r="AM1010" s="1"/>
    </row>
    <row r="1011" spans="1:39" ht="14.25" customHeight="1" x14ac:dyDescent="0.55000000000000004">
      <c r="A1011" s="12">
        <v>1010</v>
      </c>
      <c r="B1011" s="1" t="s">
        <v>19</v>
      </c>
      <c r="C1011" s="1" t="s">
        <v>1482</v>
      </c>
      <c r="D1011" s="1" t="s">
        <v>21</v>
      </c>
      <c r="E1011" s="1" t="s">
        <v>22</v>
      </c>
      <c r="F1011" s="12" t="s">
        <v>23</v>
      </c>
      <c r="G1011" s="2">
        <v>43265</v>
      </c>
      <c r="H1011" s="12">
        <v>2018</v>
      </c>
      <c r="I1011" s="12">
        <v>6</v>
      </c>
      <c r="J1011" s="12" t="str">
        <f t="shared" si="0"/>
        <v>2 - Summer</v>
      </c>
      <c r="K1011" s="1" t="s">
        <v>3050</v>
      </c>
      <c r="L1011" s="7" t="s">
        <v>3055</v>
      </c>
      <c r="M1011" s="1" t="s">
        <v>150</v>
      </c>
      <c r="N1011" s="12" t="s">
        <v>2720</v>
      </c>
      <c r="O1011" s="1" t="s">
        <v>179</v>
      </c>
      <c r="P1011" s="1"/>
      <c r="Q1011" s="1"/>
      <c r="R1011" s="1"/>
      <c r="S1011" s="1"/>
      <c r="T1011" s="1"/>
      <c r="U1011" s="1"/>
      <c r="V1011" s="1"/>
      <c r="W1011" s="1"/>
      <c r="X1011" s="1"/>
      <c r="Y1011" s="13">
        <v>28.824669</v>
      </c>
      <c r="Z1011" s="13">
        <v>-82.791140999999996</v>
      </c>
      <c r="AA1011" s="1"/>
      <c r="AB1011" s="1"/>
      <c r="AC1011" s="1"/>
      <c r="AD1011" s="1"/>
      <c r="AE1011" s="1"/>
      <c r="AF1011" s="1"/>
      <c r="AG1011" s="1"/>
      <c r="AH1011" s="1"/>
      <c r="AI1011" s="1"/>
      <c r="AJ1011" s="1"/>
      <c r="AK1011" s="1"/>
      <c r="AL1011" s="1"/>
      <c r="AM1011" s="1"/>
    </row>
    <row r="1012" spans="1:39" ht="14.25" customHeight="1" x14ac:dyDescent="0.55000000000000004">
      <c r="A1012" s="12">
        <v>1011</v>
      </c>
      <c r="B1012" s="1" t="s">
        <v>19</v>
      </c>
      <c r="C1012" s="1" t="s">
        <v>1482</v>
      </c>
      <c r="D1012" s="1" t="s">
        <v>21</v>
      </c>
      <c r="E1012" s="1" t="s">
        <v>22</v>
      </c>
      <c r="F1012" s="12" t="s">
        <v>23</v>
      </c>
      <c r="G1012" s="2">
        <v>43265</v>
      </c>
      <c r="H1012" s="12">
        <v>2018</v>
      </c>
      <c r="I1012" s="12">
        <v>6</v>
      </c>
      <c r="J1012" s="12" t="str">
        <f t="shared" si="0"/>
        <v>2 - Summer</v>
      </c>
      <c r="K1012" s="1" t="s">
        <v>3050</v>
      </c>
      <c r="L1012" s="7" t="s">
        <v>3055</v>
      </c>
      <c r="M1012" s="1" t="s">
        <v>150</v>
      </c>
      <c r="N1012" s="12" t="s">
        <v>2998</v>
      </c>
      <c r="O1012" s="1" t="s">
        <v>162</v>
      </c>
      <c r="P1012" s="1"/>
      <c r="Q1012" s="1"/>
      <c r="R1012" s="1"/>
      <c r="S1012" s="1"/>
      <c r="T1012" s="1"/>
      <c r="U1012" s="1"/>
      <c r="V1012" s="1"/>
      <c r="W1012" s="1"/>
      <c r="X1012" s="1"/>
      <c r="Y1012" s="13">
        <v>28.824262000000001</v>
      </c>
      <c r="Z1012" s="13">
        <v>-82.789699998999893</v>
      </c>
      <c r="AA1012" s="1"/>
      <c r="AB1012" s="1"/>
      <c r="AC1012" s="1"/>
      <c r="AD1012" s="1"/>
      <c r="AE1012" s="1"/>
      <c r="AF1012" s="1"/>
      <c r="AG1012" s="1"/>
      <c r="AH1012" s="1"/>
      <c r="AI1012" s="1"/>
      <c r="AJ1012" s="1"/>
      <c r="AK1012" s="1"/>
      <c r="AL1012" s="1"/>
      <c r="AM1012" s="1"/>
    </row>
    <row r="1013" spans="1:39" ht="14.25" customHeight="1" x14ac:dyDescent="0.55000000000000004">
      <c r="A1013" s="12">
        <v>1012</v>
      </c>
      <c r="B1013" s="1" t="s">
        <v>19</v>
      </c>
      <c r="C1013" s="1" t="s">
        <v>1482</v>
      </c>
      <c r="D1013" s="1" t="s">
        <v>21</v>
      </c>
      <c r="E1013" s="1" t="s">
        <v>22</v>
      </c>
      <c r="F1013" s="12" t="s">
        <v>23</v>
      </c>
      <c r="G1013" s="2">
        <v>43265</v>
      </c>
      <c r="H1013" s="12">
        <v>2018</v>
      </c>
      <c r="I1013" s="12">
        <v>6</v>
      </c>
      <c r="J1013" s="12" t="str">
        <f t="shared" si="0"/>
        <v>2 - Summer</v>
      </c>
      <c r="K1013" s="1" t="s">
        <v>3050</v>
      </c>
      <c r="L1013" s="7" t="s">
        <v>3055</v>
      </c>
      <c r="M1013" s="1" t="s">
        <v>150</v>
      </c>
      <c r="N1013" s="12" t="s">
        <v>2650</v>
      </c>
      <c r="O1013" s="1" t="s">
        <v>162</v>
      </c>
      <c r="P1013" s="1"/>
      <c r="Q1013" s="1"/>
      <c r="R1013" s="1"/>
      <c r="S1013" s="1"/>
      <c r="T1013" s="1"/>
      <c r="U1013" s="1"/>
      <c r="V1013" s="1"/>
      <c r="W1013" s="1"/>
      <c r="X1013" s="1"/>
      <c r="Y1013" s="13">
        <v>28.822808000000101</v>
      </c>
      <c r="Z1013" s="13">
        <v>-82.782035999000001</v>
      </c>
      <c r="AA1013" s="1"/>
      <c r="AB1013" s="1"/>
      <c r="AC1013" s="1"/>
      <c r="AD1013" s="1"/>
      <c r="AE1013" s="1"/>
      <c r="AF1013" s="1"/>
      <c r="AG1013" s="1"/>
      <c r="AH1013" s="1"/>
      <c r="AI1013" s="1"/>
      <c r="AJ1013" s="1"/>
      <c r="AK1013" s="1"/>
      <c r="AL1013" s="1"/>
      <c r="AM1013" s="1"/>
    </row>
    <row r="1014" spans="1:39" ht="14.25" customHeight="1" x14ac:dyDescent="0.55000000000000004">
      <c r="A1014" s="12">
        <v>1013</v>
      </c>
      <c r="B1014" s="1" t="s">
        <v>19</v>
      </c>
      <c r="C1014" s="1" t="s">
        <v>1482</v>
      </c>
      <c r="D1014" s="1" t="s">
        <v>21</v>
      </c>
      <c r="E1014" s="1" t="s">
        <v>22</v>
      </c>
      <c r="F1014" s="12" t="s">
        <v>23</v>
      </c>
      <c r="G1014" s="2">
        <v>43265</v>
      </c>
      <c r="H1014" s="12">
        <v>2018</v>
      </c>
      <c r="I1014" s="12">
        <v>6</v>
      </c>
      <c r="J1014" s="12" t="str">
        <f t="shared" si="0"/>
        <v>2 - Summer</v>
      </c>
      <c r="K1014" s="1" t="s">
        <v>3050</v>
      </c>
      <c r="L1014" s="7" t="s">
        <v>3055</v>
      </c>
      <c r="M1014" s="1" t="s">
        <v>150</v>
      </c>
      <c r="N1014" s="12" t="s">
        <v>2687</v>
      </c>
      <c r="O1014" s="1" t="s">
        <v>162</v>
      </c>
      <c r="P1014" s="1"/>
      <c r="Q1014" s="1"/>
      <c r="R1014" s="1"/>
      <c r="S1014" s="1"/>
      <c r="T1014" s="1"/>
      <c r="U1014" s="1"/>
      <c r="V1014" s="1"/>
      <c r="W1014" s="1"/>
      <c r="X1014" s="1"/>
      <c r="Y1014" s="13">
        <v>28.7648380000001</v>
      </c>
      <c r="Z1014" s="13">
        <v>-82.766051999999902</v>
      </c>
      <c r="AA1014" s="1"/>
      <c r="AB1014" s="1"/>
      <c r="AC1014" s="1"/>
      <c r="AD1014" s="1"/>
      <c r="AE1014" s="1"/>
      <c r="AF1014" s="1"/>
      <c r="AG1014" s="1"/>
      <c r="AH1014" s="1"/>
      <c r="AI1014" s="1"/>
      <c r="AJ1014" s="1"/>
      <c r="AK1014" s="1"/>
      <c r="AL1014" s="1"/>
      <c r="AM1014" s="1"/>
    </row>
    <row r="1015" spans="1:39" ht="14.25" customHeight="1" x14ac:dyDescent="0.55000000000000004">
      <c r="A1015" s="12">
        <v>1014</v>
      </c>
      <c r="B1015" s="1" t="s">
        <v>19</v>
      </c>
      <c r="C1015" s="1" t="s">
        <v>1482</v>
      </c>
      <c r="D1015" s="1" t="s">
        <v>21</v>
      </c>
      <c r="E1015" s="1" t="s">
        <v>22</v>
      </c>
      <c r="F1015" s="12" t="s">
        <v>23</v>
      </c>
      <c r="G1015" s="2">
        <v>43265</v>
      </c>
      <c r="H1015" s="12">
        <v>2018</v>
      </c>
      <c r="I1015" s="12">
        <v>6</v>
      </c>
      <c r="J1015" s="12" t="str">
        <f t="shared" si="0"/>
        <v>2 - Summer</v>
      </c>
      <c r="K1015" s="1" t="s">
        <v>3050</v>
      </c>
      <c r="L1015" s="7" t="s">
        <v>3055</v>
      </c>
      <c r="M1015" s="1" t="s">
        <v>150</v>
      </c>
      <c r="N1015" s="12" t="s">
        <v>2691</v>
      </c>
      <c r="O1015" s="1" t="s">
        <v>156</v>
      </c>
      <c r="P1015" s="1"/>
      <c r="Q1015" s="1"/>
      <c r="R1015" s="1"/>
      <c r="S1015" s="1"/>
      <c r="T1015" s="1"/>
      <c r="U1015" s="1"/>
      <c r="V1015" s="1"/>
      <c r="W1015" s="1"/>
      <c r="X1015" s="1"/>
      <c r="Y1015" s="13">
        <v>28.765456</v>
      </c>
      <c r="Z1015" s="13">
        <v>-82.765349999999998</v>
      </c>
      <c r="AA1015" s="1"/>
      <c r="AB1015" s="1"/>
      <c r="AC1015" s="1"/>
      <c r="AD1015" s="1"/>
      <c r="AE1015" s="1"/>
      <c r="AF1015" s="1"/>
      <c r="AG1015" s="1"/>
      <c r="AH1015" s="1"/>
      <c r="AI1015" s="1"/>
      <c r="AJ1015" s="1"/>
      <c r="AK1015" s="1"/>
      <c r="AL1015" s="1"/>
      <c r="AM1015" s="1"/>
    </row>
    <row r="1016" spans="1:39" ht="14.25" customHeight="1" x14ac:dyDescent="0.55000000000000004">
      <c r="A1016" s="12">
        <v>1015</v>
      </c>
      <c r="B1016" s="1" t="s">
        <v>19</v>
      </c>
      <c r="C1016" s="1" t="s">
        <v>1482</v>
      </c>
      <c r="D1016" s="1" t="s">
        <v>21</v>
      </c>
      <c r="E1016" s="1" t="s">
        <v>22</v>
      </c>
      <c r="F1016" s="12" t="s">
        <v>23</v>
      </c>
      <c r="G1016" s="2">
        <v>43265</v>
      </c>
      <c r="H1016" s="12">
        <v>2018</v>
      </c>
      <c r="I1016" s="12">
        <v>6</v>
      </c>
      <c r="J1016" s="12" t="str">
        <f t="shared" si="0"/>
        <v>2 - Summer</v>
      </c>
      <c r="K1016" s="1" t="s">
        <v>3050</v>
      </c>
      <c r="L1016" s="7" t="s">
        <v>3055</v>
      </c>
      <c r="M1016" s="1" t="s">
        <v>150</v>
      </c>
      <c r="N1016" s="12" t="s">
        <v>3058</v>
      </c>
      <c r="O1016" s="1" t="s">
        <v>156</v>
      </c>
      <c r="P1016" s="1"/>
      <c r="Q1016" s="1"/>
      <c r="R1016" s="1"/>
      <c r="S1016" s="1"/>
      <c r="T1016" s="1"/>
      <c r="U1016" s="1"/>
      <c r="V1016" s="1"/>
      <c r="W1016" s="1"/>
      <c r="X1016" s="1"/>
      <c r="Y1016" s="13">
        <v>28.756269</v>
      </c>
      <c r="Z1016" s="13">
        <v>-82.761133000000001</v>
      </c>
      <c r="AA1016" s="1"/>
      <c r="AB1016" s="1"/>
      <c r="AC1016" s="1"/>
      <c r="AD1016" s="1"/>
      <c r="AE1016" s="1"/>
      <c r="AF1016" s="1"/>
      <c r="AG1016" s="1"/>
      <c r="AH1016" s="1"/>
      <c r="AI1016" s="1"/>
      <c r="AJ1016" s="1"/>
      <c r="AK1016" s="1"/>
      <c r="AL1016" s="1"/>
      <c r="AM1016" s="1"/>
    </row>
    <row r="1017" spans="1:39" ht="14.25" customHeight="1" x14ac:dyDescent="0.55000000000000004">
      <c r="A1017" s="12">
        <v>1016</v>
      </c>
      <c r="B1017" s="1" t="s">
        <v>19</v>
      </c>
      <c r="C1017" s="1" t="s">
        <v>1482</v>
      </c>
      <c r="D1017" s="1" t="s">
        <v>21</v>
      </c>
      <c r="E1017" s="1" t="s">
        <v>22</v>
      </c>
      <c r="F1017" s="12" t="s">
        <v>23</v>
      </c>
      <c r="G1017" s="2">
        <v>43265</v>
      </c>
      <c r="H1017" s="12">
        <v>2018</v>
      </c>
      <c r="I1017" s="12">
        <v>6</v>
      </c>
      <c r="J1017" s="12" t="str">
        <f t="shared" si="0"/>
        <v>2 - Summer</v>
      </c>
      <c r="K1017" s="1" t="s">
        <v>3050</v>
      </c>
      <c r="L1017" s="7" t="s">
        <v>3055</v>
      </c>
      <c r="M1017" s="1" t="s">
        <v>150</v>
      </c>
      <c r="N1017" s="12" t="s">
        <v>2856</v>
      </c>
      <c r="O1017" s="1" t="s">
        <v>162</v>
      </c>
      <c r="P1017" s="1"/>
      <c r="Q1017" s="1"/>
      <c r="R1017" s="1"/>
      <c r="S1017" s="1"/>
      <c r="T1017" s="1"/>
      <c r="U1017" s="1"/>
      <c r="V1017" s="1"/>
      <c r="W1017" s="1"/>
      <c r="X1017" s="1"/>
      <c r="Y1017" s="13">
        <v>28.754829999999998</v>
      </c>
      <c r="Z1017" s="13">
        <v>-82.757993999999897</v>
      </c>
      <c r="AA1017" s="1"/>
      <c r="AB1017" s="1"/>
      <c r="AC1017" s="1"/>
      <c r="AD1017" s="1"/>
      <c r="AE1017" s="1"/>
      <c r="AF1017" s="1"/>
      <c r="AG1017" s="1"/>
      <c r="AH1017" s="1"/>
      <c r="AI1017" s="1"/>
      <c r="AJ1017" s="1"/>
      <c r="AK1017" s="1"/>
      <c r="AL1017" s="1"/>
      <c r="AM1017" s="1"/>
    </row>
    <row r="1018" spans="1:39" ht="14.25" customHeight="1" x14ac:dyDescent="0.55000000000000004">
      <c r="A1018" s="12">
        <v>1017</v>
      </c>
      <c r="B1018" s="1" t="s">
        <v>19</v>
      </c>
      <c r="C1018" s="1" t="s">
        <v>1482</v>
      </c>
      <c r="D1018" s="1" t="s">
        <v>21</v>
      </c>
      <c r="E1018" s="1" t="s">
        <v>22</v>
      </c>
      <c r="F1018" s="12" t="s">
        <v>23</v>
      </c>
      <c r="G1018" s="2">
        <v>43265</v>
      </c>
      <c r="H1018" s="12">
        <v>2018</v>
      </c>
      <c r="I1018" s="12">
        <v>6</v>
      </c>
      <c r="J1018" s="12" t="str">
        <f t="shared" si="0"/>
        <v>2 - Summer</v>
      </c>
      <c r="K1018" s="1" t="s">
        <v>3050</v>
      </c>
      <c r="L1018" s="7" t="s">
        <v>3055</v>
      </c>
      <c r="M1018" s="1" t="s">
        <v>150</v>
      </c>
      <c r="N1018" s="12" t="s">
        <v>2804</v>
      </c>
      <c r="O1018" s="1" t="s">
        <v>156</v>
      </c>
      <c r="P1018" s="1"/>
      <c r="Q1018" s="1"/>
      <c r="R1018" s="1"/>
      <c r="S1018" s="1"/>
      <c r="T1018" s="1"/>
      <c r="U1018" s="1"/>
      <c r="V1018" s="1"/>
      <c r="W1018" s="1"/>
      <c r="X1018" s="1"/>
      <c r="Y1018" s="13">
        <v>28.757747999999999</v>
      </c>
      <c r="Z1018" s="13">
        <v>-82.757264000000006</v>
      </c>
      <c r="AA1018" s="1"/>
      <c r="AB1018" s="1"/>
      <c r="AC1018" s="1"/>
      <c r="AD1018" s="1"/>
      <c r="AE1018" s="1"/>
      <c r="AF1018" s="1"/>
      <c r="AG1018" s="1"/>
      <c r="AH1018" s="1"/>
      <c r="AI1018" s="1"/>
      <c r="AJ1018" s="1"/>
      <c r="AK1018" s="1"/>
      <c r="AL1018" s="1"/>
      <c r="AM1018" s="1"/>
    </row>
    <row r="1019" spans="1:39" ht="14.25" customHeight="1" x14ac:dyDescent="0.55000000000000004">
      <c r="A1019" s="12">
        <v>1018</v>
      </c>
      <c r="B1019" s="1" t="s">
        <v>19</v>
      </c>
      <c r="C1019" s="1" t="s">
        <v>1482</v>
      </c>
      <c r="D1019" s="1" t="s">
        <v>21</v>
      </c>
      <c r="E1019" s="1" t="s">
        <v>22</v>
      </c>
      <c r="F1019" s="12" t="s">
        <v>23</v>
      </c>
      <c r="G1019" s="2">
        <v>43265</v>
      </c>
      <c r="H1019" s="12">
        <v>2018</v>
      </c>
      <c r="I1019" s="12">
        <v>6</v>
      </c>
      <c r="J1019" s="12" t="str">
        <f t="shared" si="0"/>
        <v>2 - Summer</v>
      </c>
      <c r="K1019" s="1" t="s">
        <v>3050</v>
      </c>
      <c r="L1019" s="7" t="s">
        <v>3055</v>
      </c>
      <c r="M1019" s="1" t="s">
        <v>150</v>
      </c>
      <c r="N1019" s="12" t="s">
        <v>2989</v>
      </c>
      <c r="O1019" s="1" t="s">
        <v>162</v>
      </c>
      <c r="P1019" s="1"/>
      <c r="Q1019" s="1"/>
      <c r="R1019" s="1"/>
      <c r="S1019" s="1"/>
      <c r="T1019" s="1"/>
      <c r="U1019" s="1"/>
      <c r="V1019" s="1"/>
      <c r="W1019" s="1"/>
      <c r="X1019" s="1"/>
      <c r="Y1019" s="13">
        <v>28.7952720000001</v>
      </c>
      <c r="Z1019" s="13">
        <v>-82.757212999999993</v>
      </c>
      <c r="AA1019" s="1"/>
      <c r="AB1019" s="1"/>
      <c r="AC1019" s="1"/>
      <c r="AD1019" s="1"/>
      <c r="AE1019" s="1"/>
      <c r="AF1019" s="1"/>
      <c r="AG1019" s="1"/>
      <c r="AH1019" s="1"/>
      <c r="AI1019" s="1"/>
      <c r="AJ1019" s="1"/>
      <c r="AK1019" s="1"/>
      <c r="AL1019" s="1"/>
      <c r="AM1019" s="1"/>
    </row>
    <row r="1020" spans="1:39" ht="14.25" customHeight="1" x14ac:dyDescent="0.55000000000000004">
      <c r="A1020" s="12">
        <v>1019</v>
      </c>
      <c r="B1020" s="1" t="s">
        <v>19</v>
      </c>
      <c r="C1020" s="1" t="s">
        <v>1482</v>
      </c>
      <c r="D1020" s="1" t="s">
        <v>21</v>
      </c>
      <c r="E1020" s="1" t="s">
        <v>22</v>
      </c>
      <c r="F1020" s="12" t="s">
        <v>23</v>
      </c>
      <c r="G1020" s="2">
        <v>43265</v>
      </c>
      <c r="H1020" s="12">
        <v>2018</v>
      </c>
      <c r="I1020" s="12">
        <v>6</v>
      </c>
      <c r="J1020" s="12" t="str">
        <f t="shared" si="0"/>
        <v>2 - Summer</v>
      </c>
      <c r="K1020" s="1" t="s">
        <v>3050</v>
      </c>
      <c r="L1020" s="7" t="s">
        <v>3055</v>
      </c>
      <c r="M1020" s="1" t="s">
        <v>150</v>
      </c>
      <c r="N1020" s="12" t="s">
        <v>2961</v>
      </c>
      <c r="O1020" s="1" t="s">
        <v>179</v>
      </c>
      <c r="P1020" s="1"/>
      <c r="Q1020" s="1"/>
      <c r="R1020" s="1"/>
      <c r="S1020" s="1"/>
      <c r="T1020" s="1"/>
      <c r="U1020" s="1"/>
      <c r="V1020" s="1"/>
      <c r="W1020" s="1"/>
      <c r="X1020" s="1"/>
      <c r="Y1020" s="13">
        <v>28.801910000000099</v>
      </c>
      <c r="Z1020" s="13">
        <v>-82.753351000999899</v>
      </c>
      <c r="AA1020" s="1"/>
      <c r="AB1020" s="1"/>
      <c r="AC1020" s="1"/>
      <c r="AD1020" s="1"/>
      <c r="AE1020" s="1"/>
      <c r="AF1020" s="1"/>
      <c r="AG1020" s="1"/>
      <c r="AH1020" s="1"/>
      <c r="AI1020" s="1"/>
      <c r="AJ1020" s="1"/>
      <c r="AK1020" s="1"/>
      <c r="AL1020" s="1"/>
      <c r="AM1020" s="1"/>
    </row>
    <row r="1021" spans="1:39" ht="14.25" customHeight="1" x14ac:dyDescent="0.55000000000000004">
      <c r="A1021" s="12">
        <v>1020</v>
      </c>
      <c r="B1021" s="1" t="s">
        <v>19</v>
      </c>
      <c r="C1021" s="1" t="s">
        <v>1482</v>
      </c>
      <c r="D1021" s="1" t="s">
        <v>21</v>
      </c>
      <c r="E1021" s="1" t="s">
        <v>22</v>
      </c>
      <c r="F1021" s="12" t="s">
        <v>23</v>
      </c>
      <c r="G1021" s="2">
        <v>43266</v>
      </c>
      <c r="H1021" s="12">
        <v>2018</v>
      </c>
      <c r="I1021" s="12">
        <v>6</v>
      </c>
      <c r="J1021" s="12" t="str">
        <f t="shared" si="0"/>
        <v>2 - Summer</v>
      </c>
      <c r="K1021" s="1" t="s">
        <v>3050</v>
      </c>
      <c r="L1021" s="7" t="s">
        <v>3059</v>
      </c>
      <c r="M1021" s="1" t="s">
        <v>150</v>
      </c>
      <c r="N1021" s="12" t="s">
        <v>3060</v>
      </c>
      <c r="O1021" s="1" t="s">
        <v>179</v>
      </c>
      <c r="P1021" s="1"/>
      <c r="Q1021" s="1"/>
      <c r="R1021" s="1"/>
      <c r="S1021" s="1"/>
      <c r="T1021" s="1"/>
      <c r="U1021" s="1"/>
      <c r="V1021" s="1"/>
      <c r="W1021" s="1"/>
      <c r="X1021" s="1"/>
      <c r="Y1021" s="13">
        <v>28.8261800000001</v>
      </c>
      <c r="Z1021" s="13">
        <v>-82.754670998999998</v>
      </c>
      <c r="AA1021" s="1"/>
      <c r="AB1021" s="1"/>
      <c r="AC1021" s="1"/>
      <c r="AD1021" s="1"/>
      <c r="AE1021" s="1"/>
      <c r="AF1021" s="1"/>
      <c r="AG1021" s="1"/>
      <c r="AH1021" s="1"/>
      <c r="AI1021" s="1"/>
      <c r="AJ1021" s="1"/>
      <c r="AK1021" s="1"/>
      <c r="AL1021" s="1"/>
      <c r="AM1021" s="1"/>
    </row>
    <row r="1022" spans="1:39" ht="14.25" customHeight="1" x14ac:dyDescent="0.55000000000000004">
      <c r="A1022" s="12">
        <v>1021</v>
      </c>
      <c r="B1022" s="1" t="s">
        <v>19</v>
      </c>
      <c r="C1022" s="1" t="s">
        <v>1482</v>
      </c>
      <c r="D1022" s="1" t="s">
        <v>21</v>
      </c>
      <c r="E1022" s="1" t="s">
        <v>22</v>
      </c>
      <c r="F1022" s="12" t="s">
        <v>23</v>
      </c>
      <c r="G1022" s="2">
        <v>43266</v>
      </c>
      <c r="H1022" s="12">
        <v>2018</v>
      </c>
      <c r="I1022" s="12">
        <v>6</v>
      </c>
      <c r="J1022" s="12" t="str">
        <f t="shared" si="0"/>
        <v>2 - Summer</v>
      </c>
      <c r="K1022" s="1" t="s">
        <v>3050</v>
      </c>
      <c r="L1022" s="7" t="s">
        <v>3059</v>
      </c>
      <c r="M1022" s="1" t="s">
        <v>150</v>
      </c>
      <c r="N1022" s="12" t="s">
        <v>3003</v>
      </c>
      <c r="O1022" s="1" t="s">
        <v>162</v>
      </c>
      <c r="P1022" s="1"/>
      <c r="Q1022" s="1"/>
      <c r="R1022" s="1"/>
      <c r="S1022" s="1"/>
      <c r="T1022" s="1"/>
      <c r="U1022" s="1"/>
      <c r="V1022" s="1"/>
      <c r="W1022" s="1"/>
      <c r="X1022" s="1"/>
      <c r="Y1022" s="13">
        <v>28.7943420010001</v>
      </c>
      <c r="Z1022" s="13">
        <v>-82.776216000000005</v>
      </c>
      <c r="AA1022" s="1"/>
      <c r="AB1022" s="1"/>
      <c r="AC1022" s="1"/>
      <c r="AD1022" s="1"/>
      <c r="AE1022" s="1"/>
      <c r="AF1022" s="1"/>
      <c r="AG1022" s="1"/>
      <c r="AH1022" s="1"/>
      <c r="AI1022" s="1"/>
      <c r="AJ1022" s="1"/>
      <c r="AK1022" s="1"/>
      <c r="AL1022" s="1"/>
      <c r="AM1022" s="1"/>
    </row>
    <row r="1023" spans="1:39" ht="14.25" customHeight="1" x14ac:dyDescent="0.55000000000000004">
      <c r="A1023" s="12">
        <v>1022</v>
      </c>
      <c r="B1023" s="1" t="s">
        <v>19</v>
      </c>
      <c r="C1023" s="1" t="s">
        <v>1482</v>
      </c>
      <c r="D1023" s="1" t="s">
        <v>21</v>
      </c>
      <c r="E1023" s="1" t="s">
        <v>22</v>
      </c>
      <c r="F1023" s="12" t="s">
        <v>23</v>
      </c>
      <c r="G1023" s="2">
        <v>43266</v>
      </c>
      <c r="H1023" s="12">
        <v>2018</v>
      </c>
      <c r="I1023" s="12">
        <v>6</v>
      </c>
      <c r="J1023" s="12" t="str">
        <f t="shared" si="0"/>
        <v>2 - Summer</v>
      </c>
      <c r="K1023" s="1" t="s">
        <v>3050</v>
      </c>
      <c r="L1023" s="7" t="s">
        <v>3059</v>
      </c>
      <c r="M1023" s="1" t="s">
        <v>150</v>
      </c>
      <c r="N1023" s="12" t="s">
        <v>3061</v>
      </c>
      <c r="O1023" s="1" t="s">
        <v>179</v>
      </c>
      <c r="P1023" s="1"/>
      <c r="Q1023" s="1"/>
      <c r="R1023" s="1"/>
      <c r="S1023" s="1"/>
      <c r="T1023" s="1"/>
      <c r="U1023" s="1"/>
      <c r="V1023" s="1"/>
      <c r="W1023" s="1"/>
      <c r="X1023" s="1"/>
      <c r="Y1023" s="13">
        <v>28.7953650010001</v>
      </c>
      <c r="Z1023" s="13">
        <v>-82.771225999999999</v>
      </c>
      <c r="AA1023" s="1"/>
      <c r="AB1023" s="1"/>
      <c r="AC1023" s="1"/>
      <c r="AD1023" s="1"/>
      <c r="AE1023" s="1"/>
      <c r="AF1023" s="1"/>
      <c r="AG1023" s="1"/>
      <c r="AH1023" s="1"/>
      <c r="AI1023" s="1"/>
      <c r="AJ1023" s="1"/>
      <c r="AK1023" s="1"/>
      <c r="AL1023" s="1"/>
      <c r="AM1023" s="1"/>
    </row>
    <row r="1024" spans="1:39" ht="14.25" customHeight="1" x14ac:dyDescent="0.55000000000000004">
      <c r="A1024" s="12">
        <v>1023</v>
      </c>
      <c r="B1024" s="1" t="s">
        <v>19</v>
      </c>
      <c r="C1024" s="1" t="s">
        <v>1482</v>
      </c>
      <c r="D1024" s="1" t="s">
        <v>21</v>
      </c>
      <c r="E1024" s="1" t="s">
        <v>22</v>
      </c>
      <c r="F1024" s="12" t="s">
        <v>23</v>
      </c>
      <c r="G1024" s="2">
        <v>43266</v>
      </c>
      <c r="H1024" s="12">
        <v>2018</v>
      </c>
      <c r="I1024" s="12">
        <v>6</v>
      </c>
      <c r="J1024" s="12" t="str">
        <f t="shared" si="0"/>
        <v>2 - Summer</v>
      </c>
      <c r="K1024" s="1" t="s">
        <v>3050</v>
      </c>
      <c r="L1024" s="7" t="s">
        <v>3059</v>
      </c>
      <c r="M1024" s="1" t="s">
        <v>150</v>
      </c>
      <c r="N1024" s="12" t="s">
        <v>2647</v>
      </c>
      <c r="O1024" s="1" t="s">
        <v>179</v>
      </c>
      <c r="P1024" s="1"/>
      <c r="Q1024" s="1"/>
      <c r="R1024" s="1"/>
      <c r="S1024" s="1"/>
      <c r="T1024" s="1"/>
      <c r="U1024" s="1"/>
      <c r="V1024" s="1"/>
      <c r="W1024" s="1"/>
      <c r="X1024" s="1"/>
      <c r="Y1024" s="13">
        <v>28.796498988000099</v>
      </c>
      <c r="Z1024" s="13">
        <v>-82.776018968000002</v>
      </c>
      <c r="AA1024" s="1"/>
      <c r="AB1024" s="1"/>
      <c r="AC1024" s="1"/>
      <c r="AD1024" s="1"/>
      <c r="AE1024" s="1"/>
      <c r="AF1024" s="1"/>
      <c r="AG1024" s="1"/>
      <c r="AH1024" s="1"/>
      <c r="AI1024" s="1"/>
      <c r="AJ1024" s="1"/>
      <c r="AK1024" s="1"/>
      <c r="AL1024" s="1"/>
      <c r="AM1024" s="1"/>
    </row>
    <row r="1025" spans="1:39" ht="14.25" customHeight="1" x14ac:dyDescent="0.55000000000000004">
      <c r="A1025" s="12">
        <v>1024</v>
      </c>
      <c r="B1025" s="1" t="s">
        <v>19</v>
      </c>
      <c r="C1025" s="1" t="s">
        <v>1482</v>
      </c>
      <c r="D1025" s="1" t="s">
        <v>21</v>
      </c>
      <c r="E1025" s="1" t="s">
        <v>22</v>
      </c>
      <c r="F1025" s="12" t="s">
        <v>23</v>
      </c>
      <c r="G1025" s="2">
        <v>43266</v>
      </c>
      <c r="H1025" s="12">
        <v>2018</v>
      </c>
      <c r="I1025" s="12">
        <v>6</v>
      </c>
      <c r="J1025" s="12" t="str">
        <f t="shared" si="0"/>
        <v>2 - Summer</v>
      </c>
      <c r="K1025" s="1" t="s">
        <v>3050</v>
      </c>
      <c r="L1025" s="7" t="s">
        <v>3059</v>
      </c>
      <c r="M1025" s="1" t="s">
        <v>150</v>
      </c>
      <c r="N1025" s="12" t="s">
        <v>2647</v>
      </c>
      <c r="O1025" s="1" t="s">
        <v>179</v>
      </c>
      <c r="P1025" s="1"/>
      <c r="Q1025" s="1"/>
      <c r="R1025" s="1"/>
      <c r="S1025" s="1"/>
      <c r="T1025" s="1"/>
      <c r="U1025" s="1"/>
      <c r="V1025" s="1"/>
      <c r="W1025" s="1"/>
      <c r="X1025" s="1"/>
      <c r="Y1025" s="13">
        <v>28.796499000000001</v>
      </c>
      <c r="Z1025" s="13">
        <v>-82.776018999000001</v>
      </c>
      <c r="AA1025" s="1"/>
      <c r="AB1025" s="1"/>
      <c r="AC1025" s="1"/>
      <c r="AD1025" s="1"/>
      <c r="AE1025" s="1"/>
      <c r="AF1025" s="1"/>
      <c r="AG1025" s="1"/>
      <c r="AH1025" s="1"/>
      <c r="AI1025" s="1"/>
      <c r="AJ1025" s="1"/>
      <c r="AK1025" s="1"/>
      <c r="AL1025" s="1"/>
      <c r="AM1025" s="1"/>
    </row>
    <row r="1026" spans="1:39" ht="14.25" customHeight="1" x14ac:dyDescent="0.55000000000000004">
      <c r="A1026" s="12">
        <v>1025</v>
      </c>
      <c r="B1026" s="1" t="s">
        <v>19</v>
      </c>
      <c r="C1026" s="1" t="s">
        <v>1482</v>
      </c>
      <c r="D1026" s="1" t="s">
        <v>21</v>
      </c>
      <c r="E1026" s="1" t="s">
        <v>22</v>
      </c>
      <c r="F1026" s="12" t="s">
        <v>23</v>
      </c>
      <c r="G1026" s="2">
        <v>43266</v>
      </c>
      <c r="H1026" s="12">
        <v>2018</v>
      </c>
      <c r="I1026" s="12">
        <v>6</v>
      </c>
      <c r="J1026" s="12" t="str">
        <f t="shared" si="0"/>
        <v>2 - Summer</v>
      </c>
      <c r="K1026" s="1" t="s">
        <v>3050</v>
      </c>
      <c r="L1026" s="7" t="s">
        <v>3059</v>
      </c>
      <c r="M1026" s="1" t="s">
        <v>150</v>
      </c>
      <c r="N1026" s="12" t="s">
        <v>2647</v>
      </c>
      <c r="O1026" s="1" t="s">
        <v>179</v>
      </c>
      <c r="P1026" s="1"/>
      <c r="Q1026" s="1"/>
      <c r="R1026" s="1"/>
      <c r="S1026" s="1"/>
      <c r="T1026" s="1"/>
      <c r="U1026" s="1"/>
      <c r="V1026" s="1"/>
      <c r="W1026" s="1"/>
      <c r="X1026" s="1"/>
      <c r="Y1026" s="13">
        <v>28.796499000000001</v>
      </c>
      <c r="Z1026" s="13">
        <v>-82.776018999000001</v>
      </c>
      <c r="AA1026" s="1"/>
      <c r="AB1026" s="1"/>
      <c r="AC1026" s="1"/>
      <c r="AD1026" s="1"/>
      <c r="AE1026" s="1"/>
      <c r="AF1026" s="1"/>
      <c r="AG1026" s="1"/>
      <c r="AH1026" s="1"/>
      <c r="AI1026" s="1"/>
      <c r="AJ1026" s="1"/>
      <c r="AK1026" s="1"/>
      <c r="AL1026" s="1"/>
      <c r="AM1026" s="1"/>
    </row>
    <row r="1027" spans="1:39" ht="14.25" customHeight="1" x14ac:dyDescent="0.55000000000000004">
      <c r="A1027" s="12">
        <v>1026</v>
      </c>
      <c r="B1027" s="1" t="s">
        <v>19</v>
      </c>
      <c r="C1027" s="1" t="s">
        <v>1482</v>
      </c>
      <c r="D1027" s="1" t="s">
        <v>21</v>
      </c>
      <c r="E1027" s="1" t="s">
        <v>22</v>
      </c>
      <c r="F1027" s="12" t="s">
        <v>23</v>
      </c>
      <c r="G1027" s="2">
        <v>43266</v>
      </c>
      <c r="H1027" s="12">
        <v>2018</v>
      </c>
      <c r="I1027" s="12">
        <v>6</v>
      </c>
      <c r="J1027" s="12" t="str">
        <f t="shared" si="0"/>
        <v>2 - Summer</v>
      </c>
      <c r="K1027" s="1" t="s">
        <v>3050</v>
      </c>
      <c r="L1027" s="7" t="s">
        <v>3059</v>
      </c>
      <c r="M1027" s="1" t="s">
        <v>150</v>
      </c>
      <c r="N1027" s="12" t="s">
        <v>2688</v>
      </c>
      <c r="O1027" s="1" t="s">
        <v>162</v>
      </c>
      <c r="P1027" s="1"/>
      <c r="Q1027" s="1"/>
      <c r="R1027" s="1"/>
      <c r="S1027" s="1"/>
      <c r="T1027" s="1"/>
      <c r="U1027" s="1"/>
      <c r="V1027" s="1"/>
      <c r="W1027" s="1"/>
      <c r="X1027" s="1"/>
      <c r="Y1027" s="13">
        <v>28.800671000000101</v>
      </c>
      <c r="Z1027" s="13">
        <v>-82.781690999999995</v>
      </c>
      <c r="AA1027" s="1"/>
      <c r="AB1027" s="1"/>
      <c r="AC1027" s="1"/>
      <c r="AD1027" s="1"/>
      <c r="AE1027" s="1"/>
      <c r="AF1027" s="1"/>
      <c r="AG1027" s="1"/>
      <c r="AH1027" s="1"/>
      <c r="AI1027" s="1"/>
      <c r="AJ1027" s="1"/>
      <c r="AK1027" s="1"/>
      <c r="AL1027" s="1"/>
      <c r="AM1027" s="1"/>
    </row>
    <row r="1028" spans="1:39" ht="14.25" customHeight="1" x14ac:dyDescent="0.55000000000000004">
      <c r="A1028" s="12">
        <v>1027</v>
      </c>
      <c r="B1028" s="1" t="s">
        <v>19</v>
      </c>
      <c r="C1028" s="1" t="s">
        <v>1482</v>
      </c>
      <c r="D1028" s="1" t="s">
        <v>21</v>
      </c>
      <c r="E1028" s="1" t="s">
        <v>22</v>
      </c>
      <c r="F1028" s="12" t="s">
        <v>23</v>
      </c>
      <c r="G1028" s="2">
        <v>43266</v>
      </c>
      <c r="H1028" s="12">
        <v>2018</v>
      </c>
      <c r="I1028" s="12">
        <v>6</v>
      </c>
      <c r="J1028" s="12" t="str">
        <f t="shared" si="0"/>
        <v>2 - Summer</v>
      </c>
      <c r="K1028" s="1" t="s">
        <v>3050</v>
      </c>
      <c r="L1028" s="7" t="s">
        <v>3059</v>
      </c>
      <c r="M1028" s="1" t="s">
        <v>150</v>
      </c>
      <c r="N1028" s="12" t="s">
        <v>3062</v>
      </c>
      <c r="O1028" s="1" t="s">
        <v>179</v>
      </c>
      <c r="P1028" s="1"/>
      <c r="Q1028" s="1"/>
      <c r="R1028" s="1"/>
      <c r="S1028" s="1"/>
      <c r="T1028" s="1"/>
      <c r="U1028" s="1"/>
      <c r="V1028" s="1"/>
      <c r="W1028" s="1"/>
      <c r="X1028" s="1"/>
      <c r="Y1028" s="13">
        <v>28.829416999999999</v>
      </c>
      <c r="Z1028" s="13">
        <v>-82.771759000000003</v>
      </c>
      <c r="AA1028" s="1"/>
      <c r="AB1028" s="1"/>
      <c r="AC1028" s="1"/>
      <c r="AD1028" s="1"/>
      <c r="AE1028" s="1"/>
      <c r="AF1028" s="1"/>
      <c r="AG1028" s="1"/>
      <c r="AH1028" s="1"/>
      <c r="AI1028" s="1"/>
      <c r="AJ1028" s="1"/>
      <c r="AK1028" s="1"/>
      <c r="AL1028" s="1"/>
      <c r="AM1028" s="1"/>
    </row>
    <row r="1029" spans="1:39" ht="14.25" customHeight="1" x14ac:dyDescent="0.55000000000000004">
      <c r="A1029" s="12">
        <v>1028</v>
      </c>
      <c r="B1029" s="1" t="s">
        <v>19</v>
      </c>
      <c r="C1029" s="1" t="s">
        <v>1482</v>
      </c>
      <c r="D1029" s="1" t="s">
        <v>21</v>
      </c>
      <c r="E1029" s="1" t="s">
        <v>22</v>
      </c>
      <c r="F1029" s="12" t="s">
        <v>23</v>
      </c>
      <c r="G1029" s="2">
        <v>43266</v>
      </c>
      <c r="H1029" s="12">
        <v>2018</v>
      </c>
      <c r="I1029" s="12">
        <v>6</v>
      </c>
      <c r="J1029" s="12" t="str">
        <f t="shared" si="0"/>
        <v>2 - Summer</v>
      </c>
      <c r="K1029" s="1" t="s">
        <v>3050</v>
      </c>
      <c r="L1029" s="7" t="s">
        <v>3059</v>
      </c>
      <c r="M1029" s="1" t="s">
        <v>150</v>
      </c>
      <c r="N1029" s="12" t="s">
        <v>2708</v>
      </c>
      <c r="O1029" s="1" t="s">
        <v>156</v>
      </c>
      <c r="P1029" s="1"/>
      <c r="Q1029" s="1"/>
      <c r="R1029" s="1"/>
      <c r="S1029" s="1"/>
      <c r="T1029" s="1"/>
      <c r="U1029" s="1"/>
      <c r="V1029" s="1"/>
      <c r="W1029" s="1"/>
      <c r="X1029" s="1"/>
      <c r="Y1029" s="13">
        <v>28.815631000000099</v>
      </c>
      <c r="Z1029" s="13">
        <v>-82.781027999999907</v>
      </c>
      <c r="AA1029" s="1"/>
      <c r="AB1029" s="1"/>
      <c r="AC1029" s="1"/>
      <c r="AD1029" s="1"/>
      <c r="AE1029" s="1"/>
      <c r="AF1029" s="1"/>
      <c r="AG1029" s="1"/>
      <c r="AH1029" s="1"/>
      <c r="AI1029" s="1"/>
      <c r="AJ1029" s="1"/>
      <c r="AK1029" s="1"/>
      <c r="AL1029" s="1"/>
      <c r="AM1029" s="1"/>
    </row>
    <row r="1030" spans="1:39" ht="14.25" customHeight="1" x14ac:dyDescent="0.55000000000000004">
      <c r="A1030" s="12">
        <v>1029</v>
      </c>
      <c r="B1030" s="1" t="s">
        <v>19</v>
      </c>
      <c r="C1030" s="1" t="s">
        <v>1482</v>
      </c>
      <c r="D1030" s="1" t="s">
        <v>21</v>
      </c>
      <c r="E1030" s="1" t="s">
        <v>22</v>
      </c>
      <c r="F1030" s="12" t="s">
        <v>23</v>
      </c>
      <c r="G1030" s="2">
        <v>43266</v>
      </c>
      <c r="H1030" s="12">
        <v>2018</v>
      </c>
      <c r="I1030" s="12">
        <v>6</v>
      </c>
      <c r="J1030" s="12" t="str">
        <f t="shared" si="0"/>
        <v>2 - Summer</v>
      </c>
      <c r="K1030" s="1" t="s">
        <v>3050</v>
      </c>
      <c r="L1030" s="7" t="s">
        <v>3059</v>
      </c>
      <c r="M1030" s="1" t="s">
        <v>150</v>
      </c>
      <c r="N1030" s="12" t="s">
        <v>3063</v>
      </c>
      <c r="O1030" s="1" t="s">
        <v>179</v>
      </c>
      <c r="P1030" s="1"/>
      <c r="Q1030" s="1"/>
      <c r="R1030" s="1"/>
      <c r="S1030" s="1"/>
      <c r="T1030" s="1"/>
      <c r="U1030" s="1"/>
      <c r="V1030" s="1"/>
      <c r="W1030" s="1"/>
      <c r="X1030" s="1"/>
      <c r="Y1030" s="13">
        <v>28.806135999999999</v>
      </c>
      <c r="Z1030" s="13">
        <v>-82.787667999999897</v>
      </c>
      <c r="AA1030" s="1"/>
      <c r="AB1030" s="1"/>
      <c r="AC1030" s="1"/>
      <c r="AD1030" s="1"/>
      <c r="AE1030" s="1"/>
      <c r="AF1030" s="1"/>
      <c r="AG1030" s="1"/>
      <c r="AH1030" s="1"/>
      <c r="AI1030" s="1"/>
      <c r="AJ1030" s="1"/>
      <c r="AK1030" s="1"/>
      <c r="AL1030" s="1"/>
      <c r="AM1030" s="1"/>
    </row>
    <row r="1031" spans="1:39" ht="14.25" customHeight="1" x14ac:dyDescent="0.55000000000000004">
      <c r="A1031" s="12">
        <v>1030</v>
      </c>
      <c r="B1031" s="1" t="s">
        <v>19</v>
      </c>
      <c r="C1031" s="1" t="s">
        <v>1482</v>
      </c>
      <c r="D1031" s="1" t="s">
        <v>21</v>
      </c>
      <c r="E1031" s="1" t="s">
        <v>22</v>
      </c>
      <c r="F1031" s="12" t="s">
        <v>23</v>
      </c>
      <c r="G1031" s="2">
        <v>43266</v>
      </c>
      <c r="H1031" s="12">
        <v>2018</v>
      </c>
      <c r="I1031" s="12">
        <v>6</v>
      </c>
      <c r="J1031" s="12" t="str">
        <f t="shared" si="0"/>
        <v>2 - Summer</v>
      </c>
      <c r="K1031" s="1" t="s">
        <v>3050</v>
      </c>
      <c r="L1031" s="7" t="s">
        <v>3059</v>
      </c>
      <c r="M1031" s="1" t="s">
        <v>150</v>
      </c>
      <c r="N1031" s="12" t="s">
        <v>3026</v>
      </c>
      <c r="O1031" s="1" t="s">
        <v>179</v>
      </c>
      <c r="P1031" s="1"/>
      <c r="Q1031" s="1"/>
      <c r="R1031" s="1"/>
      <c r="S1031" s="1"/>
      <c r="T1031" s="1"/>
      <c r="U1031" s="1"/>
      <c r="V1031" s="1"/>
      <c r="W1031" s="1"/>
      <c r="X1031" s="1"/>
      <c r="Y1031" s="13">
        <v>28.8093660000001</v>
      </c>
      <c r="Z1031" s="13">
        <v>-82.760531999999998</v>
      </c>
      <c r="AA1031" s="1"/>
      <c r="AB1031" s="1"/>
      <c r="AC1031" s="1"/>
      <c r="AD1031" s="1"/>
      <c r="AE1031" s="1"/>
      <c r="AF1031" s="1"/>
      <c r="AG1031" s="1"/>
      <c r="AH1031" s="1"/>
      <c r="AI1031" s="1"/>
      <c r="AJ1031" s="1"/>
      <c r="AK1031" s="1"/>
      <c r="AL1031" s="1"/>
      <c r="AM1031" s="1"/>
    </row>
    <row r="1032" spans="1:39" ht="14.25" customHeight="1" x14ac:dyDescent="0.55000000000000004">
      <c r="A1032" s="12">
        <v>1031</v>
      </c>
      <c r="B1032" s="1" t="s">
        <v>19</v>
      </c>
      <c r="C1032" s="1" t="s">
        <v>1482</v>
      </c>
      <c r="D1032" s="1" t="s">
        <v>21</v>
      </c>
      <c r="E1032" s="1" t="s">
        <v>22</v>
      </c>
      <c r="F1032" s="12" t="s">
        <v>23</v>
      </c>
      <c r="G1032" s="2">
        <v>43266</v>
      </c>
      <c r="H1032" s="12">
        <v>2018</v>
      </c>
      <c r="I1032" s="12">
        <v>6</v>
      </c>
      <c r="J1032" s="12" t="str">
        <f t="shared" si="0"/>
        <v>2 - Summer</v>
      </c>
      <c r="K1032" s="1" t="s">
        <v>3050</v>
      </c>
      <c r="L1032" s="7" t="s">
        <v>3059</v>
      </c>
      <c r="M1032" s="1" t="s">
        <v>150</v>
      </c>
      <c r="N1032" s="12" t="s">
        <v>2948</v>
      </c>
      <c r="O1032" s="1" t="s">
        <v>179</v>
      </c>
      <c r="P1032" s="1"/>
      <c r="Q1032" s="1"/>
      <c r="R1032" s="1"/>
      <c r="S1032" s="1"/>
      <c r="T1032" s="1"/>
      <c r="U1032" s="1"/>
      <c r="V1032" s="1"/>
      <c r="W1032" s="1"/>
      <c r="X1032" s="1"/>
      <c r="Y1032" s="13">
        <v>28.808493000000102</v>
      </c>
      <c r="Z1032" s="13">
        <v>-82.759021998999998</v>
      </c>
      <c r="AA1032" s="1"/>
      <c r="AB1032" s="1"/>
      <c r="AC1032" s="1"/>
      <c r="AD1032" s="1"/>
      <c r="AE1032" s="1"/>
      <c r="AF1032" s="1"/>
      <c r="AG1032" s="1"/>
      <c r="AH1032" s="1"/>
      <c r="AI1032" s="1"/>
      <c r="AJ1032" s="1"/>
      <c r="AK1032" s="1"/>
      <c r="AL1032" s="1"/>
      <c r="AM1032" s="1"/>
    </row>
    <row r="1033" spans="1:39" ht="14.25" customHeight="1" x14ac:dyDescent="0.55000000000000004">
      <c r="A1033" s="12">
        <v>1032</v>
      </c>
      <c r="B1033" s="1" t="s">
        <v>19</v>
      </c>
      <c r="C1033" s="1" t="s">
        <v>20</v>
      </c>
      <c r="D1033" s="1" t="s">
        <v>21</v>
      </c>
      <c r="E1033" s="1" t="s">
        <v>22</v>
      </c>
      <c r="F1033" s="12" t="s">
        <v>24</v>
      </c>
      <c r="G1033" s="2">
        <v>43317</v>
      </c>
      <c r="H1033" s="12">
        <v>2018</v>
      </c>
      <c r="I1033" s="12">
        <v>8</v>
      </c>
      <c r="J1033" s="12" t="str">
        <f t="shared" si="0"/>
        <v>2 - Summer</v>
      </c>
      <c r="K1033" s="1" t="s">
        <v>3050</v>
      </c>
      <c r="L1033" s="1" t="s">
        <v>3064</v>
      </c>
      <c r="M1033" s="1" t="s">
        <v>150</v>
      </c>
      <c r="N1033" s="12" t="s">
        <v>2824</v>
      </c>
      <c r="O1033" s="1" t="s">
        <v>156</v>
      </c>
      <c r="P1033" s="1" t="s">
        <v>3065</v>
      </c>
      <c r="Q1033" s="1" t="s">
        <v>157</v>
      </c>
      <c r="R1033" s="1" t="s">
        <v>150</v>
      </c>
      <c r="S1033" s="1">
        <v>5</v>
      </c>
      <c r="T1033" s="1" t="s">
        <v>2773</v>
      </c>
      <c r="U1033" s="1" t="s">
        <v>3066</v>
      </c>
      <c r="V1033" s="1">
        <v>5.5</v>
      </c>
      <c r="W1033" s="1" t="s">
        <v>150</v>
      </c>
      <c r="X1033" s="1">
        <v>110</v>
      </c>
      <c r="Y1033" s="13">
        <v>28.783721000000099</v>
      </c>
      <c r="Z1033" s="13">
        <v>-82.793351000000001</v>
      </c>
      <c r="AA1033" s="1" t="s">
        <v>3067</v>
      </c>
      <c r="AB1033" s="1" t="s">
        <v>3068</v>
      </c>
      <c r="AC1033" s="1">
        <v>30.2</v>
      </c>
      <c r="AD1033" s="1" t="s">
        <v>3069</v>
      </c>
      <c r="AE1033" s="1">
        <v>0.5</v>
      </c>
      <c r="AF1033" s="1" t="s">
        <v>3069</v>
      </c>
      <c r="AG1033" s="1">
        <v>1.2</v>
      </c>
      <c r="AH1033" s="1">
        <v>0</v>
      </c>
      <c r="AI1033" s="1" t="s">
        <v>150</v>
      </c>
      <c r="AJ1033" s="1">
        <v>25.3</v>
      </c>
      <c r="AK1033" s="1">
        <v>8.18</v>
      </c>
      <c r="AL1033" s="1">
        <v>88.1</v>
      </c>
      <c r="AM1033" s="1"/>
    </row>
    <row r="1034" spans="1:39" ht="14.25" customHeight="1" x14ac:dyDescent="0.55000000000000004">
      <c r="A1034" s="12">
        <v>1033</v>
      </c>
      <c r="B1034" s="1" t="s">
        <v>19</v>
      </c>
      <c r="C1034" s="1" t="s">
        <v>20</v>
      </c>
      <c r="D1034" s="1" t="s">
        <v>21</v>
      </c>
      <c r="E1034" s="1" t="s">
        <v>22</v>
      </c>
      <c r="F1034" s="12" t="s">
        <v>24</v>
      </c>
      <c r="G1034" s="2">
        <v>43317</v>
      </c>
      <c r="H1034" s="12">
        <v>2018</v>
      </c>
      <c r="I1034" s="12">
        <v>8</v>
      </c>
      <c r="J1034" s="12" t="str">
        <f t="shared" si="0"/>
        <v>2 - Summer</v>
      </c>
      <c r="K1034" s="1" t="s">
        <v>3050</v>
      </c>
      <c r="L1034" s="1" t="s">
        <v>3064</v>
      </c>
      <c r="M1034" s="1" t="s">
        <v>150</v>
      </c>
      <c r="N1034" s="12" t="s">
        <v>2903</v>
      </c>
      <c r="O1034" s="1" t="s">
        <v>179</v>
      </c>
      <c r="P1034" s="1" t="s">
        <v>2772</v>
      </c>
      <c r="Q1034" s="1" t="s">
        <v>150</v>
      </c>
      <c r="R1034" s="1" t="s">
        <v>150</v>
      </c>
      <c r="S1034" s="1">
        <v>4</v>
      </c>
      <c r="T1034" s="1" t="s">
        <v>2780</v>
      </c>
      <c r="U1034" s="1" t="s">
        <v>195</v>
      </c>
      <c r="V1034" s="1">
        <v>5.5</v>
      </c>
      <c r="W1034" s="1" t="s">
        <v>150</v>
      </c>
      <c r="X1034" s="1">
        <v>111</v>
      </c>
      <c r="Y1034" s="13">
        <v>28.778943999999999</v>
      </c>
      <c r="Z1034" s="13">
        <v>-82.777676999999997</v>
      </c>
      <c r="AA1034" s="1" t="s">
        <v>3067</v>
      </c>
      <c r="AB1034" s="1" t="s">
        <v>3068</v>
      </c>
      <c r="AC1034" s="1">
        <v>30.2</v>
      </c>
      <c r="AD1034" s="1" t="s">
        <v>3069</v>
      </c>
      <c r="AE1034" s="1">
        <v>0.5</v>
      </c>
      <c r="AF1034" s="1" t="s">
        <v>3069</v>
      </c>
      <c r="AG1034" s="1">
        <v>1.2</v>
      </c>
      <c r="AH1034" s="1">
        <v>0</v>
      </c>
      <c r="AI1034" s="1" t="s">
        <v>150</v>
      </c>
      <c r="AJ1034" s="1">
        <v>25.3</v>
      </c>
      <c r="AK1034" s="1">
        <v>8.18</v>
      </c>
      <c r="AL1034" s="1">
        <v>88.1</v>
      </c>
      <c r="AM1034" s="1"/>
    </row>
    <row r="1035" spans="1:39" ht="14.25" customHeight="1" x14ac:dyDescent="0.55000000000000004">
      <c r="A1035" s="12">
        <v>1034</v>
      </c>
      <c r="B1035" s="1" t="s">
        <v>19</v>
      </c>
      <c r="C1035" s="1" t="s">
        <v>20</v>
      </c>
      <c r="D1035" s="1" t="s">
        <v>21</v>
      </c>
      <c r="E1035" s="1" t="s">
        <v>22</v>
      </c>
      <c r="F1035" s="12" t="s">
        <v>24</v>
      </c>
      <c r="G1035" s="2">
        <v>43317</v>
      </c>
      <c r="H1035" s="12">
        <v>2018</v>
      </c>
      <c r="I1035" s="12">
        <v>8</v>
      </c>
      <c r="J1035" s="12" t="str">
        <f t="shared" si="0"/>
        <v>2 - Summer</v>
      </c>
      <c r="K1035" s="1" t="s">
        <v>3050</v>
      </c>
      <c r="L1035" s="1" t="s">
        <v>3064</v>
      </c>
      <c r="M1035" s="1" t="s">
        <v>150</v>
      </c>
      <c r="N1035" s="12" t="s">
        <v>2984</v>
      </c>
      <c r="O1035" s="1" t="s">
        <v>156</v>
      </c>
      <c r="P1035" s="1" t="s">
        <v>3065</v>
      </c>
      <c r="Q1035" s="1" t="s">
        <v>157</v>
      </c>
      <c r="R1035" s="1" t="s">
        <v>150</v>
      </c>
      <c r="S1035" s="1">
        <v>4</v>
      </c>
      <c r="T1035" s="1" t="s">
        <v>2780</v>
      </c>
      <c r="U1035" s="1" t="s">
        <v>195</v>
      </c>
      <c r="V1035" s="1">
        <v>5.5</v>
      </c>
      <c r="W1035" s="1" t="s">
        <v>150</v>
      </c>
      <c r="X1035" s="1">
        <v>112</v>
      </c>
      <c r="Y1035" s="13">
        <v>28.785509000000001</v>
      </c>
      <c r="Z1035" s="13">
        <v>-82.789721</v>
      </c>
      <c r="AA1035" s="1" t="s">
        <v>3067</v>
      </c>
      <c r="AB1035" s="1" t="s">
        <v>3068</v>
      </c>
      <c r="AC1035" s="1">
        <v>30.2</v>
      </c>
      <c r="AD1035" s="1" t="s">
        <v>3069</v>
      </c>
      <c r="AE1035" s="1">
        <v>0.5</v>
      </c>
      <c r="AF1035" s="1" t="s">
        <v>3069</v>
      </c>
      <c r="AG1035" s="1">
        <v>1.2</v>
      </c>
      <c r="AH1035" s="1">
        <v>0</v>
      </c>
      <c r="AI1035" s="1" t="s">
        <v>150</v>
      </c>
      <c r="AJ1035" s="1">
        <v>25.3</v>
      </c>
      <c r="AK1035" s="1">
        <v>8.18</v>
      </c>
      <c r="AL1035" s="1">
        <v>88.1</v>
      </c>
      <c r="AM1035" s="1"/>
    </row>
    <row r="1036" spans="1:39" ht="14.25" customHeight="1" x14ac:dyDescent="0.55000000000000004">
      <c r="A1036" s="12">
        <v>1035</v>
      </c>
      <c r="B1036" s="1" t="s">
        <v>19</v>
      </c>
      <c r="C1036" s="1" t="s">
        <v>20</v>
      </c>
      <c r="D1036" s="1" t="s">
        <v>21</v>
      </c>
      <c r="E1036" s="1" t="s">
        <v>22</v>
      </c>
      <c r="F1036" s="12" t="s">
        <v>24</v>
      </c>
      <c r="G1036" s="2">
        <v>43317</v>
      </c>
      <c r="H1036" s="12">
        <v>2018</v>
      </c>
      <c r="I1036" s="12">
        <v>8</v>
      </c>
      <c r="J1036" s="12" t="str">
        <f t="shared" si="0"/>
        <v>2 - Summer</v>
      </c>
      <c r="K1036" s="1" t="s">
        <v>3050</v>
      </c>
      <c r="L1036" s="1" t="s">
        <v>3064</v>
      </c>
      <c r="M1036" s="1" t="s">
        <v>150</v>
      </c>
      <c r="N1036" s="12" t="s">
        <v>3017</v>
      </c>
      <c r="O1036" s="1" t="s">
        <v>156</v>
      </c>
      <c r="P1036" s="1" t="s">
        <v>2772</v>
      </c>
      <c r="Q1036" s="1" t="s">
        <v>150</v>
      </c>
      <c r="R1036" s="1" t="s">
        <v>150</v>
      </c>
      <c r="S1036" s="1">
        <v>5</v>
      </c>
      <c r="T1036" s="1" t="s">
        <v>2780</v>
      </c>
      <c r="U1036" s="1" t="s">
        <v>195</v>
      </c>
      <c r="V1036" s="1">
        <v>5.5</v>
      </c>
      <c r="W1036" s="1" t="s">
        <v>150</v>
      </c>
      <c r="X1036" s="1">
        <v>113</v>
      </c>
      <c r="Y1036" s="13">
        <v>28.7932670000001</v>
      </c>
      <c r="Z1036" s="13">
        <v>-82.780928000000003</v>
      </c>
      <c r="AA1036" s="1" t="s">
        <v>3067</v>
      </c>
      <c r="AB1036" s="1" t="s">
        <v>3068</v>
      </c>
      <c r="AC1036" s="1">
        <v>30.2</v>
      </c>
      <c r="AD1036" s="1" t="s">
        <v>3069</v>
      </c>
      <c r="AE1036" s="1">
        <v>0.5</v>
      </c>
      <c r="AF1036" s="1" t="s">
        <v>3069</v>
      </c>
      <c r="AG1036" s="1">
        <v>1.2</v>
      </c>
      <c r="AH1036" s="1">
        <v>0</v>
      </c>
      <c r="AI1036" s="1" t="s">
        <v>150</v>
      </c>
      <c r="AJ1036" s="1">
        <v>25.3</v>
      </c>
      <c r="AK1036" s="1">
        <v>8.18</v>
      </c>
      <c r="AL1036" s="1">
        <v>88.1</v>
      </c>
      <c r="AM1036" s="1"/>
    </row>
    <row r="1037" spans="1:39" ht="14.25" customHeight="1" x14ac:dyDescent="0.55000000000000004">
      <c r="A1037" s="12">
        <v>1036</v>
      </c>
      <c r="B1037" s="1" t="s">
        <v>19</v>
      </c>
      <c r="C1037" s="1" t="s">
        <v>20</v>
      </c>
      <c r="D1037" s="1" t="s">
        <v>21</v>
      </c>
      <c r="E1037" s="1" t="s">
        <v>22</v>
      </c>
      <c r="F1037" s="12" t="s">
        <v>24</v>
      </c>
      <c r="G1037" s="2">
        <v>43317</v>
      </c>
      <c r="H1037" s="12">
        <v>2018</v>
      </c>
      <c r="I1037" s="12">
        <v>8</v>
      </c>
      <c r="J1037" s="12" t="str">
        <f t="shared" si="0"/>
        <v>2 - Summer</v>
      </c>
      <c r="K1037" s="1" t="s">
        <v>3050</v>
      </c>
      <c r="L1037" s="1" t="s">
        <v>3064</v>
      </c>
      <c r="M1037" s="1" t="s">
        <v>150</v>
      </c>
      <c r="N1037" s="12" t="s">
        <v>3070</v>
      </c>
      <c r="O1037" s="1" t="s">
        <v>179</v>
      </c>
      <c r="P1037" s="1" t="s">
        <v>2772</v>
      </c>
      <c r="Q1037" s="1" t="s">
        <v>150</v>
      </c>
      <c r="R1037" s="1" t="s">
        <v>150</v>
      </c>
      <c r="S1037" s="1">
        <v>5</v>
      </c>
      <c r="T1037" s="1" t="s">
        <v>2773</v>
      </c>
      <c r="U1037" s="1" t="s">
        <v>195</v>
      </c>
      <c r="V1037" s="1">
        <v>5.5</v>
      </c>
      <c r="W1037" s="1" t="s">
        <v>150</v>
      </c>
      <c r="X1037" s="1">
        <v>114</v>
      </c>
      <c r="Y1037" s="13">
        <v>28.797270000000001</v>
      </c>
      <c r="Z1037" s="13">
        <v>-82.781590999999906</v>
      </c>
      <c r="AA1037" s="1" t="s">
        <v>3067</v>
      </c>
      <c r="AB1037" s="1" t="s">
        <v>3068</v>
      </c>
      <c r="AC1037" s="1">
        <v>30.2</v>
      </c>
      <c r="AD1037" s="1" t="s">
        <v>3069</v>
      </c>
      <c r="AE1037" s="1">
        <v>0.5</v>
      </c>
      <c r="AF1037" s="1" t="s">
        <v>3069</v>
      </c>
      <c r="AG1037" s="1">
        <v>1.2</v>
      </c>
      <c r="AH1037" s="1">
        <v>0</v>
      </c>
      <c r="AI1037" s="1" t="s">
        <v>150</v>
      </c>
      <c r="AJ1037" s="1">
        <v>25.3</v>
      </c>
      <c r="AK1037" s="1">
        <v>8.18</v>
      </c>
      <c r="AL1037" s="1">
        <v>88.1</v>
      </c>
      <c r="AM1037" s="1"/>
    </row>
    <row r="1038" spans="1:39" ht="14.25" customHeight="1" x14ac:dyDescent="0.55000000000000004">
      <c r="A1038" s="12">
        <v>1037</v>
      </c>
      <c r="B1038" s="1" t="s">
        <v>19</v>
      </c>
      <c r="C1038" s="1" t="s">
        <v>20</v>
      </c>
      <c r="D1038" s="1" t="s">
        <v>21</v>
      </c>
      <c r="E1038" s="1" t="s">
        <v>22</v>
      </c>
      <c r="F1038" s="12" t="s">
        <v>24</v>
      </c>
      <c r="G1038" s="2">
        <v>43317</v>
      </c>
      <c r="H1038" s="12">
        <v>2018</v>
      </c>
      <c r="I1038" s="12">
        <v>8</v>
      </c>
      <c r="J1038" s="12" t="str">
        <f t="shared" si="0"/>
        <v>2 - Summer</v>
      </c>
      <c r="K1038" s="1" t="s">
        <v>3050</v>
      </c>
      <c r="L1038" s="1" t="s">
        <v>3064</v>
      </c>
      <c r="M1038" s="1" t="s">
        <v>150</v>
      </c>
      <c r="N1038" s="12" t="s">
        <v>3071</v>
      </c>
      <c r="O1038" s="1" t="s">
        <v>179</v>
      </c>
      <c r="P1038" s="1" t="s">
        <v>2772</v>
      </c>
      <c r="Q1038" s="1" t="s">
        <v>150</v>
      </c>
      <c r="R1038" s="1" t="s">
        <v>150</v>
      </c>
      <c r="S1038" s="1">
        <v>5</v>
      </c>
      <c r="T1038" s="1" t="s">
        <v>2773</v>
      </c>
      <c r="U1038" s="1" t="s">
        <v>195</v>
      </c>
      <c r="V1038" s="1">
        <v>5.5</v>
      </c>
      <c r="W1038" s="1" t="s">
        <v>150</v>
      </c>
      <c r="X1038" s="1">
        <v>115</v>
      </c>
      <c r="Y1038" s="13">
        <v>28.796438001000102</v>
      </c>
      <c r="Z1038" s="13">
        <v>-82.781621001000005</v>
      </c>
      <c r="AA1038" s="1" t="s">
        <v>3067</v>
      </c>
      <c r="AB1038" s="1" t="s">
        <v>3068</v>
      </c>
      <c r="AC1038" s="1">
        <v>30.2</v>
      </c>
      <c r="AD1038" s="1" t="s">
        <v>3069</v>
      </c>
      <c r="AE1038" s="1">
        <v>0.5</v>
      </c>
      <c r="AF1038" s="1" t="s">
        <v>3069</v>
      </c>
      <c r="AG1038" s="1">
        <v>1.2</v>
      </c>
      <c r="AH1038" s="1">
        <v>0</v>
      </c>
      <c r="AI1038" s="1" t="s">
        <v>150</v>
      </c>
      <c r="AJ1038" s="1">
        <v>25.3</v>
      </c>
      <c r="AK1038" s="1">
        <v>8.18</v>
      </c>
      <c r="AL1038" s="1">
        <v>88.1</v>
      </c>
      <c r="AM1038" s="1"/>
    </row>
    <row r="1039" spans="1:39" ht="14.25" customHeight="1" x14ac:dyDescent="0.55000000000000004">
      <c r="A1039" s="12">
        <v>1038</v>
      </c>
      <c r="B1039" s="1" t="s">
        <v>19</v>
      </c>
      <c r="C1039" s="1" t="s">
        <v>20</v>
      </c>
      <c r="D1039" s="1" t="s">
        <v>21</v>
      </c>
      <c r="E1039" s="1" t="s">
        <v>22</v>
      </c>
      <c r="F1039" s="12" t="s">
        <v>24</v>
      </c>
      <c r="G1039" s="2">
        <v>43317</v>
      </c>
      <c r="H1039" s="12">
        <v>2018</v>
      </c>
      <c r="I1039" s="12">
        <v>8</v>
      </c>
      <c r="J1039" s="12" t="str">
        <f t="shared" si="0"/>
        <v>2 - Summer</v>
      </c>
      <c r="K1039" s="1" t="s">
        <v>3050</v>
      </c>
      <c r="L1039" s="1" t="s">
        <v>3064</v>
      </c>
      <c r="M1039" s="1" t="s">
        <v>150</v>
      </c>
      <c r="N1039" s="12" t="s">
        <v>3072</v>
      </c>
      <c r="O1039" s="1" t="s">
        <v>179</v>
      </c>
      <c r="P1039" s="1" t="s">
        <v>2772</v>
      </c>
      <c r="Q1039" s="1" t="s">
        <v>150</v>
      </c>
      <c r="R1039" s="1" t="s">
        <v>150</v>
      </c>
      <c r="S1039" s="1">
        <v>5</v>
      </c>
      <c r="T1039" s="1" t="s">
        <v>2773</v>
      </c>
      <c r="U1039" s="1" t="s">
        <v>195</v>
      </c>
      <c r="V1039" s="1">
        <v>5.5</v>
      </c>
      <c r="W1039" s="1" t="s">
        <v>150</v>
      </c>
      <c r="X1039" s="1">
        <v>116</v>
      </c>
      <c r="Y1039" s="13">
        <v>28.797042001000101</v>
      </c>
      <c r="Z1039" s="13">
        <v>-82.780857999999995</v>
      </c>
      <c r="AA1039" s="1" t="s">
        <v>3067</v>
      </c>
      <c r="AB1039" s="1" t="s">
        <v>3068</v>
      </c>
      <c r="AC1039" s="1">
        <v>30.2</v>
      </c>
      <c r="AD1039" s="1" t="s">
        <v>3069</v>
      </c>
      <c r="AE1039" s="1">
        <v>0.5</v>
      </c>
      <c r="AF1039" s="1" t="s">
        <v>3069</v>
      </c>
      <c r="AG1039" s="1">
        <v>1.2</v>
      </c>
      <c r="AH1039" s="1">
        <v>0</v>
      </c>
      <c r="AI1039" s="1" t="s">
        <v>150</v>
      </c>
      <c r="AJ1039" s="1">
        <v>25.3</v>
      </c>
      <c r="AK1039" s="1">
        <v>8.18</v>
      </c>
      <c r="AL1039" s="1">
        <v>88.1</v>
      </c>
      <c r="AM1039" s="1"/>
    </row>
    <row r="1040" spans="1:39" ht="14.25" customHeight="1" x14ac:dyDescent="0.55000000000000004">
      <c r="A1040" s="12">
        <v>1039</v>
      </c>
      <c r="B1040" s="1" t="s">
        <v>19</v>
      </c>
      <c r="C1040" s="1" t="s">
        <v>20</v>
      </c>
      <c r="D1040" s="1" t="s">
        <v>21</v>
      </c>
      <c r="E1040" s="1" t="s">
        <v>22</v>
      </c>
      <c r="F1040" s="12" t="s">
        <v>24</v>
      </c>
      <c r="G1040" s="2">
        <v>43317</v>
      </c>
      <c r="H1040" s="12">
        <v>2018</v>
      </c>
      <c r="I1040" s="12">
        <v>8</v>
      </c>
      <c r="J1040" s="12" t="str">
        <f t="shared" si="0"/>
        <v>2 - Summer</v>
      </c>
      <c r="K1040" s="1" t="s">
        <v>3050</v>
      </c>
      <c r="L1040" s="1" t="s">
        <v>3064</v>
      </c>
      <c r="M1040" s="1" t="s">
        <v>150</v>
      </c>
      <c r="N1040" s="12" t="s">
        <v>3073</v>
      </c>
      <c r="O1040" s="1" t="s">
        <v>179</v>
      </c>
      <c r="P1040" s="1" t="s">
        <v>2772</v>
      </c>
      <c r="Q1040" s="1" t="s">
        <v>150</v>
      </c>
      <c r="R1040" s="1" t="s">
        <v>150</v>
      </c>
      <c r="S1040" s="1">
        <v>5</v>
      </c>
      <c r="T1040" s="1" t="s">
        <v>2780</v>
      </c>
      <c r="U1040" s="1" t="s">
        <v>195</v>
      </c>
      <c r="V1040" s="1">
        <v>5.5</v>
      </c>
      <c r="W1040" s="1" t="s">
        <v>150</v>
      </c>
      <c r="X1040" s="1">
        <v>117</v>
      </c>
      <c r="Y1040" s="13">
        <v>28.800927000000101</v>
      </c>
      <c r="Z1040" s="13">
        <v>-82.781582998999994</v>
      </c>
      <c r="AA1040" s="1" t="s">
        <v>3067</v>
      </c>
      <c r="AB1040" s="1" t="s">
        <v>3068</v>
      </c>
      <c r="AC1040" s="1">
        <v>30.2</v>
      </c>
      <c r="AD1040" s="1" t="s">
        <v>3069</v>
      </c>
      <c r="AE1040" s="1">
        <v>0.5</v>
      </c>
      <c r="AF1040" s="1" t="s">
        <v>3069</v>
      </c>
      <c r="AG1040" s="1">
        <v>1.2</v>
      </c>
      <c r="AH1040" s="1">
        <v>0</v>
      </c>
      <c r="AI1040" s="1" t="s">
        <v>150</v>
      </c>
      <c r="AJ1040" s="1">
        <v>25.3</v>
      </c>
      <c r="AK1040" s="1">
        <v>8.18</v>
      </c>
      <c r="AL1040" s="1">
        <v>88.1</v>
      </c>
      <c r="AM1040" s="1"/>
    </row>
    <row r="1041" spans="1:39" ht="14.25" customHeight="1" x14ac:dyDescent="0.55000000000000004">
      <c r="A1041" s="12">
        <v>1040</v>
      </c>
      <c r="B1041" s="1" t="s">
        <v>19</v>
      </c>
      <c r="C1041" s="1" t="s">
        <v>20</v>
      </c>
      <c r="D1041" s="1" t="s">
        <v>21</v>
      </c>
      <c r="E1041" s="1" t="s">
        <v>22</v>
      </c>
      <c r="F1041" s="12" t="s">
        <v>24</v>
      </c>
      <c r="G1041" s="2">
        <v>43317</v>
      </c>
      <c r="H1041" s="12">
        <v>2018</v>
      </c>
      <c r="I1041" s="12">
        <v>8</v>
      </c>
      <c r="J1041" s="12" t="str">
        <f t="shared" si="0"/>
        <v>2 - Summer</v>
      </c>
      <c r="K1041" s="1" t="s">
        <v>3050</v>
      </c>
      <c r="L1041" s="1" t="s">
        <v>3064</v>
      </c>
      <c r="M1041" s="1" t="s">
        <v>150</v>
      </c>
      <c r="N1041" s="12" t="s">
        <v>3074</v>
      </c>
      <c r="O1041" s="1" t="s">
        <v>179</v>
      </c>
      <c r="P1041" s="1" t="s">
        <v>2772</v>
      </c>
      <c r="Q1041" s="1" t="s">
        <v>150</v>
      </c>
      <c r="R1041" s="1" t="s">
        <v>150</v>
      </c>
      <c r="S1041" s="1">
        <v>1</v>
      </c>
      <c r="T1041" s="1" t="s">
        <v>2773</v>
      </c>
      <c r="U1041" s="1" t="s">
        <v>195</v>
      </c>
      <c r="V1041" s="1">
        <v>5.5</v>
      </c>
      <c r="W1041" s="1" t="s">
        <v>150</v>
      </c>
      <c r="X1041" s="1">
        <v>118</v>
      </c>
      <c r="Y1041" s="13">
        <v>28.823589999999999</v>
      </c>
      <c r="Z1041" s="13">
        <v>-82.776532000000003</v>
      </c>
      <c r="AA1041" s="1" t="s">
        <v>3067</v>
      </c>
      <c r="AB1041" s="1" t="s">
        <v>3068</v>
      </c>
      <c r="AC1041" s="1">
        <v>30.2</v>
      </c>
      <c r="AD1041" s="1" t="s">
        <v>3069</v>
      </c>
      <c r="AE1041" s="1">
        <v>0.5</v>
      </c>
      <c r="AF1041" s="1" t="s">
        <v>3069</v>
      </c>
      <c r="AG1041" s="1">
        <v>1.2</v>
      </c>
      <c r="AH1041" s="1">
        <v>0</v>
      </c>
      <c r="AI1041" s="1" t="s">
        <v>150</v>
      </c>
      <c r="AJ1041" s="1">
        <v>25.3</v>
      </c>
      <c r="AK1041" s="1">
        <v>8.18</v>
      </c>
      <c r="AL1041" s="1">
        <v>88.1</v>
      </c>
      <c r="AM1041" s="1"/>
    </row>
    <row r="1042" spans="1:39" ht="14.25" customHeight="1" x14ac:dyDescent="0.55000000000000004">
      <c r="A1042" s="12">
        <v>1041</v>
      </c>
      <c r="B1042" s="1" t="s">
        <v>19</v>
      </c>
      <c r="C1042" s="1" t="s">
        <v>20</v>
      </c>
      <c r="D1042" s="1" t="s">
        <v>21</v>
      </c>
      <c r="E1042" s="1" t="s">
        <v>22</v>
      </c>
      <c r="F1042" s="12" t="s">
        <v>24</v>
      </c>
      <c r="G1042" s="2">
        <v>43318</v>
      </c>
      <c r="H1042" s="12">
        <v>2018</v>
      </c>
      <c r="I1042" s="12">
        <v>8</v>
      </c>
      <c r="J1042" s="12" t="str">
        <f t="shared" si="0"/>
        <v>2 - Summer</v>
      </c>
      <c r="K1042" s="1" t="s">
        <v>3050</v>
      </c>
      <c r="L1042" s="1" t="s">
        <v>3075</v>
      </c>
      <c r="M1042" s="1" t="s">
        <v>150</v>
      </c>
      <c r="N1042" s="12" t="s">
        <v>2796</v>
      </c>
      <c r="O1042" s="1" t="s">
        <v>156</v>
      </c>
      <c r="P1042" s="1" t="s">
        <v>3076</v>
      </c>
      <c r="Q1042" s="1" t="s">
        <v>150</v>
      </c>
      <c r="R1042" s="1" t="s">
        <v>150</v>
      </c>
      <c r="S1042" s="1">
        <v>5</v>
      </c>
      <c r="T1042" s="1" t="s">
        <v>2780</v>
      </c>
      <c r="U1042" s="1" t="s">
        <v>195</v>
      </c>
      <c r="V1042" s="1" t="s">
        <v>150</v>
      </c>
      <c r="W1042" s="1" t="s">
        <v>150</v>
      </c>
      <c r="X1042" s="1">
        <v>120</v>
      </c>
      <c r="Y1042" s="13">
        <v>28.759882000000101</v>
      </c>
      <c r="Z1042" s="13">
        <v>-82.779098000000005</v>
      </c>
      <c r="AA1042" s="1" t="s">
        <v>150</v>
      </c>
      <c r="AB1042" s="1" t="s">
        <v>150</v>
      </c>
      <c r="AC1042" s="1">
        <v>29.9</v>
      </c>
      <c r="AD1042" s="1" t="s">
        <v>2776</v>
      </c>
      <c r="AE1042" s="1" t="s">
        <v>3077</v>
      </c>
      <c r="AF1042" s="1" t="s">
        <v>2777</v>
      </c>
      <c r="AG1042" s="1">
        <v>2.5</v>
      </c>
      <c r="AH1042" s="1">
        <v>3</v>
      </c>
      <c r="AI1042" s="1" t="s">
        <v>3078</v>
      </c>
      <c r="AJ1042" s="1">
        <v>25.95</v>
      </c>
      <c r="AK1042" s="1">
        <v>8.23</v>
      </c>
      <c r="AL1042" s="1">
        <v>77.400000000000006</v>
      </c>
      <c r="AM1042" s="1"/>
    </row>
    <row r="1043" spans="1:39" ht="14.25" customHeight="1" x14ac:dyDescent="0.55000000000000004">
      <c r="A1043" s="12">
        <v>1042</v>
      </c>
      <c r="B1043" s="1" t="s">
        <v>19</v>
      </c>
      <c r="C1043" s="1" t="s">
        <v>20</v>
      </c>
      <c r="D1043" s="1" t="s">
        <v>21</v>
      </c>
      <c r="E1043" s="1" t="s">
        <v>22</v>
      </c>
      <c r="F1043" s="12" t="s">
        <v>24</v>
      </c>
      <c r="G1043" s="2">
        <v>43318</v>
      </c>
      <c r="H1043" s="12">
        <v>2018</v>
      </c>
      <c r="I1043" s="12">
        <v>8</v>
      </c>
      <c r="J1043" s="12" t="str">
        <f t="shared" si="0"/>
        <v>2 - Summer</v>
      </c>
      <c r="K1043" s="1" t="s">
        <v>3050</v>
      </c>
      <c r="L1043" s="1" t="s">
        <v>3075</v>
      </c>
      <c r="M1043" s="1" t="s">
        <v>150</v>
      </c>
      <c r="N1043" s="12" t="s">
        <v>2797</v>
      </c>
      <c r="O1043" s="1" t="s">
        <v>156</v>
      </c>
      <c r="P1043" s="1" t="s">
        <v>3076</v>
      </c>
      <c r="Q1043" s="1" t="s">
        <v>150</v>
      </c>
      <c r="R1043" s="1" t="s">
        <v>150</v>
      </c>
      <c r="S1043" s="1">
        <v>3</v>
      </c>
      <c r="T1043" s="1" t="s">
        <v>2780</v>
      </c>
      <c r="U1043" s="1" t="s">
        <v>195</v>
      </c>
      <c r="V1043" s="1" t="s">
        <v>150</v>
      </c>
      <c r="W1043" s="1" t="s">
        <v>150</v>
      </c>
      <c r="X1043" s="1">
        <v>121</v>
      </c>
      <c r="Y1043" s="13">
        <v>28.758942999999999</v>
      </c>
      <c r="Z1043" s="13">
        <v>-82.778953999999899</v>
      </c>
      <c r="AA1043" s="1" t="s">
        <v>150</v>
      </c>
      <c r="AB1043" s="1" t="s">
        <v>150</v>
      </c>
      <c r="AC1043" s="1">
        <v>29.9</v>
      </c>
      <c r="AD1043" s="1" t="s">
        <v>2776</v>
      </c>
      <c r="AE1043" s="1" t="s">
        <v>3077</v>
      </c>
      <c r="AF1043" s="1" t="s">
        <v>2777</v>
      </c>
      <c r="AG1043" s="1">
        <v>2.5</v>
      </c>
      <c r="AH1043" s="1">
        <v>3</v>
      </c>
      <c r="AI1043" s="1" t="s">
        <v>3078</v>
      </c>
      <c r="AJ1043" s="1">
        <v>25.95</v>
      </c>
      <c r="AK1043" s="1">
        <v>8.23</v>
      </c>
      <c r="AL1043" s="1">
        <v>77.400000000000006</v>
      </c>
      <c r="AM1043" s="1"/>
    </row>
    <row r="1044" spans="1:39" ht="14.25" customHeight="1" x14ac:dyDescent="0.55000000000000004">
      <c r="A1044" s="12">
        <v>1043</v>
      </c>
      <c r="B1044" s="1" t="s">
        <v>19</v>
      </c>
      <c r="C1044" s="1" t="s">
        <v>20</v>
      </c>
      <c r="D1044" s="1" t="s">
        <v>21</v>
      </c>
      <c r="E1044" s="1" t="s">
        <v>22</v>
      </c>
      <c r="F1044" s="12" t="s">
        <v>24</v>
      </c>
      <c r="G1044" s="2">
        <v>43318</v>
      </c>
      <c r="H1044" s="12">
        <v>2018</v>
      </c>
      <c r="I1044" s="12">
        <v>8</v>
      </c>
      <c r="J1044" s="12" t="str">
        <f t="shared" si="0"/>
        <v>2 - Summer</v>
      </c>
      <c r="K1044" s="1" t="s">
        <v>3050</v>
      </c>
      <c r="L1044" s="1" t="s">
        <v>3075</v>
      </c>
      <c r="M1044" s="1" t="s">
        <v>150</v>
      </c>
      <c r="N1044" s="12" t="s">
        <v>2911</v>
      </c>
      <c r="O1044" s="1" t="s">
        <v>156</v>
      </c>
      <c r="P1044" s="1" t="s">
        <v>3076</v>
      </c>
      <c r="Q1044" s="1" t="s">
        <v>150</v>
      </c>
      <c r="R1044" s="1" t="s">
        <v>150</v>
      </c>
      <c r="S1044" s="1">
        <v>1</v>
      </c>
      <c r="T1044" s="1" t="s">
        <v>3079</v>
      </c>
      <c r="U1044" s="1" t="s">
        <v>195</v>
      </c>
      <c r="V1044" s="1" t="s">
        <v>150</v>
      </c>
      <c r="W1044" s="1" t="s">
        <v>150</v>
      </c>
      <c r="X1044" s="1">
        <v>122</v>
      </c>
      <c r="Y1044" s="13">
        <v>28.748742000000099</v>
      </c>
      <c r="Z1044" s="13">
        <v>-82.769797001000001</v>
      </c>
      <c r="AA1044" s="1" t="s">
        <v>150</v>
      </c>
      <c r="AB1044" s="1" t="s">
        <v>150</v>
      </c>
      <c r="AC1044" s="1">
        <v>29.9</v>
      </c>
      <c r="AD1044" s="1" t="s">
        <v>2776</v>
      </c>
      <c r="AE1044" s="1" t="s">
        <v>3077</v>
      </c>
      <c r="AF1044" s="1" t="s">
        <v>2777</v>
      </c>
      <c r="AG1044" s="1">
        <v>2.5</v>
      </c>
      <c r="AH1044" s="1">
        <v>3</v>
      </c>
      <c r="AI1044" s="1" t="s">
        <v>3078</v>
      </c>
      <c r="AJ1044" s="1">
        <v>25.95</v>
      </c>
      <c r="AK1044" s="1">
        <v>8.23</v>
      </c>
      <c r="AL1044" s="1">
        <v>77.400000000000006</v>
      </c>
      <c r="AM1044" s="1"/>
    </row>
    <row r="1045" spans="1:39" ht="14.25" customHeight="1" x14ac:dyDescent="0.55000000000000004">
      <c r="A1045" s="12">
        <v>1044</v>
      </c>
      <c r="B1045" s="1" t="s">
        <v>19</v>
      </c>
      <c r="C1045" s="1" t="s">
        <v>20</v>
      </c>
      <c r="D1045" s="1" t="s">
        <v>21</v>
      </c>
      <c r="E1045" s="1" t="s">
        <v>22</v>
      </c>
      <c r="F1045" s="12" t="s">
        <v>24</v>
      </c>
      <c r="G1045" s="2">
        <v>43318</v>
      </c>
      <c r="H1045" s="12">
        <v>2018</v>
      </c>
      <c r="I1045" s="12">
        <v>8</v>
      </c>
      <c r="J1045" s="12" t="str">
        <f t="shared" si="0"/>
        <v>2 - Summer</v>
      </c>
      <c r="K1045" s="1" t="s">
        <v>3050</v>
      </c>
      <c r="L1045" s="1" t="s">
        <v>3075</v>
      </c>
      <c r="M1045" s="1" t="s">
        <v>150</v>
      </c>
      <c r="N1045" s="12" t="s">
        <v>2972</v>
      </c>
      <c r="O1045" s="1" t="s">
        <v>156</v>
      </c>
      <c r="P1045" s="1" t="s">
        <v>2772</v>
      </c>
      <c r="Q1045" s="1" t="s">
        <v>150</v>
      </c>
      <c r="R1045" s="1" t="s">
        <v>150</v>
      </c>
      <c r="S1045" s="1">
        <v>0</v>
      </c>
      <c r="T1045" s="1" t="s">
        <v>2780</v>
      </c>
      <c r="U1045" s="1" t="s">
        <v>195</v>
      </c>
      <c r="V1045" s="1" t="s">
        <v>150</v>
      </c>
      <c r="W1045" s="1" t="s">
        <v>150</v>
      </c>
      <c r="X1045" s="1">
        <v>123</v>
      </c>
      <c r="Y1045" s="13">
        <v>28.750898000000099</v>
      </c>
      <c r="Z1045" s="13">
        <v>-82.764187998999901</v>
      </c>
      <c r="AA1045" s="1" t="s">
        <v>150</v>
      </c>
      <c r="AB1045" s="1" t="s">
        <v>150</v>
      </c>
      <c r="AC1045" s="1">
        <v>29.9</v>
      </c>
      <c r="AD1045" s="1" t="s">
        <v>2776</v>
      </c>
      <c r="AE1045" s="1" t="s">
        <v>3077</v>
      </c>
      <c r="AF1045" s="1" t="s">
        <v>2777</v>
      </c>
      <c r="AG1045" s="1">
        <v>2.5</v>
      </c>
      <c r="AH1045" s="1">
        <v>3</v>
      </c>
      <c r="AI1045" s="1" t="s">
        <v>3078</v>
      </c>
      <c r="AJ1045" s="1">
        <v>25.95</v>
      </c>
      <c r="AK1045" s="1">
        <v>8.23</v>
      </c>
      <c r="AL1045" s="1">
        <v>77.400000000000006</v>
      </c>
      <c r="AM1045" s="1"/>
    </row>
    <row r="1046" spans="1:39" ht="14.25" customHeight="1" x14ac:dyDescent="0.55000000000000004">
      <c r="A1046" s="12">
        <v>1045</v>
      </c>
      <c r="B1046" s="1" t="s">
        <v>19</v>
      </c>
      <c r="C1046" s="1" t="s">
        <v>20</v>
      </c>
      <c r="D1046" s="1" t="s">
        <v>21</v>
      </c>
      <c r="E1046" s="1" t="s">
        <v>22</v>
      </c>
      <c r="F1046" s="12" t="s">
        <v>24</v>
      </c>
      <c r="G1046" s="2">
        <v>43318</v>
      </c>
      <c r="H1046" s="12">
        <v>2018</v>
      </c>
      <c r="I1046" s="12">
        <v>8</v>
      </c>
      <c r="J1046" s="12" t="str">
        <f t="shared" si="0"/>
        <v>2 - Summer</v>
      </c>
      <c r="K1046" s="1" t="s">
        <v>3050</v>
      </c>
      <c r="L1046" s="1" t="s">
        <v>3075</v>
      </c>
      <c r="M1046" s="1" t="s">
        <v>150</v>
      </c>
      <c r="N1046" s="12" t="s">
        <v>3080</v>
      </c>
      <c r="O1046" s="1" t="s">
        <v>156</v>
      </c>
      <c r="P1046" s="1" t="s">
        <v>3065</v>
      </c>
      <c r="Q1046" s="1" t="s">
        <v>150</v>
      </c>
      <c r="R1046" s="1" t="s">
        <v>150</v>
      </c>
      <c r="S1046" s="1">
        <v>0.5</v>
      </c>
      <c r="T1046" s="1" t="s">
        <v>2780</v>
      </c>
      <c r="U1046" s="1" t="s">
        <v>195</v>
      </c>
      <c r="V1046" s="1" t="s">
        <v>150</v>
      </c>
      <c r="W1046" s="1" t="s">
        <v>150</v>
      </c>
      <c r="X1046" s="1">
        <v>124</v>
      </c>
      <c r="Y1046" s="13">
        <v>28.748743000000001</v>
      </c>
      <c r="Z1046" s="13">
        <v>-82.764622000000003</v>
      </c>
      <c r="AA1046" s="1" t="s">
        <v>150</v>
      </c>
      <c r="AB1046" s="1" t="s">
        <v>150</v>
      </c>
      <c r="AC1046" s="1">
        <v>29.9</v>
      </c>
      <c r="AD1046" s="1" t="s">
        <v>2776</v>
      </c>
      <c r="AE1046" s="1" t="s">
        <v>3077</v>
      </c>
      <c r="AF1046" s="1" t="s">
        <v>2777</v>
      </c>
      <c r="AG1046" s="1">
        <v>2.5</v>
      </c>
      <c r="AH1046" s="1">
        <v>3</v>
      </c>
      <c r="AI1046" s="1" t="s">
        <v>3078</v>
      </c>
      <c r="AJ1046" s="1">
        <v>25.95</v>
      </c>
      <c r="AK1046" s="1">
        <v>8.23</v>
      </c>
      <c r="AL1046" s="1">
        <v>77.400000000000006</v>
      </c>
      <c r="AM1046" s="1"/>
    </row>
    <row r="1047" spans="1:39" ht="14.25" customHeight="1" x14ac:dyDescent="0.55000000000000004">
      <c r="A1047" s="12">
        <v>1046</v>
      </c>
      <c r="B1047" s="1" t="s">
        <v>19</v>
      </c>
      <c r="C1047" s="1" t="s">
        <v>20</v>
      </c>
      <c r="D1047" s="1" t="s">
        <v>21</v>
      </c>
      <c r="E1047" s="1" t="s">
        <v>22</v>
      </c>
      <c r="F1047" s="12" t="s">
        <v>24</v>
      </c>
      <c r="G1047" s="2">
        <v>43318</v>
      </c>
      <c r="H1047" s="12">
        <v>2018</v>
      </c>
      <c r="I1047" s="12">
        <v>8</v>
      </c>
      <c r="J1047" s="12" t="str">
        <f t="shared" si="0"/>
        <v>2 - Summer</v>
      </c>
      <c r="K1047" s="1" t="s">
        <v>3050</v>
      </c>
      <c r="L1047" s="1" t="s">
        <v>3075</v>
      </c>
      <c r="M1047" s="1" t="s">
        <v>150</v>
      </c>
      <c r="N1047" s="12" t="s">
        <v>2957</v>
      </c>
      <c r="O1047" s="1" t="s">
        <v>179</v>
      </c>
      <c r="P1047" s="1" t="s">
        <v>2772</v>
      </c>
      <c r="Q1047" s="1" t="s">
        <v>150</v>
      </c>
      <c r="R1047" s="1" t="s">
        <v>150</v>
      </c>
      <c r="S1047" s="1">
        <v>5</v>
      </c>
      <c r="T1047" s="1" t="s">
        <v>2773</v>
      </c>
      <c r="U1047" s="1" t="s">
        <v>150</v>
      </c>
      <c r="V1047" s="1" t="s">
        <v>150</v>
      </c>
      <c r="W1047" s="1" t="s">
        <v>150</v>
      </c>
      <c r="X1047" s="1">
        <v>125</v>
      </c>
      <c r="Y1047" s="13">
        <v>28.757102001000099</v>
      </c>
      <c r="Z1047" s="13">
        <v>-82.765645000999896</v>
      </c>
      <c r="AA1047" s="1" t="s">
        <v>150</v>
      </c>
      <c r="AB1047" s="1" t="s">
        <v>150</v>
      </c>
      <c r="AC1047" s="1">
        <v>29.9</v>
      </c>
      <c r="AD1047" s="1" t="s">
        <v>2776</v>
      </c>
      <c r="AE1047" s="1" t="s">
        <v>3077</v>
      </c>
      <c r="AF1047" s="1" t="s">
        <v>2777</v>
      </c>
      <c r="AG1047" s="1">
        <v>2.5</v>
      </c>
      <c r="AH1047" s="1">
        <v>3</v>
      </c>
      <c r="AI1047" s="1" t="s">
        <v>3078</v>
      </c>
      <c r="AJ1047" s="1">
        <v>25.95</v>
      </c>
      <c r="AK1047" s="1">
        <v>8.23</v>
      </c>
      <c r="AL1047" s="1">
        <v>77.400000000000006</v>
      </c>
      <c r="AM1047" s="1"/>
    </row>
    <row r="1048" spans="1:39" ht="14.25" customHeight="1" x14ac:dyDescent="0.55000000000000004">
      <c r="A1048" s="12">
        <v>1047</v>
      </c>
      <c r="B1048" s="1" t="s">
        <v>19</v>
      </c>
      <c r="C1048" s="1" t="s">
        <v>20</v>
      </c>
      <c r="D1048" s="1" t="s">
        <v>21</v>
      </c>
      <c r="E1048" s="1" t="s">
        <v>22</v>
      </c>
      <c r="F1048" s="12" t="s">
        <v>24</v>
      </c>
      <c r="G1048" s="2">
        <v>43318</v>
      </c>
      <c r="H1048" s="12">
        <v>2018</v>
      </c>
      <c r="I1048" s="12">
        <v>8</v>
      </c>
      <c r="J1048" s="12" t="str">
        <f t="shared" si="0"/>
        <v>2 - Summer</v>
      </c>
      <c r="K1048" s="1" t="s">
        <v>3050</v>
      </c>
      <c r="L1048" s="1" t="s">
        <v>3075</v>
      </c>
      <c r="M1048" s="1" t="s">
        <v>150</v>
      </c>
      <c r="N1048" s="12" t="s">
        <v>2993</v>
      </c>
      <c r="O1048" s="1" t="s">
        <v>156</v>
      </c>
      <c r="P1048" s="1" t="s">
        <v>3076</v>
      </c>
      <c r="Q1048" s="1" t="s">
        <v>150</v>
      </c>
      <c r="R1048" s="1" t="s">
        <v>150</v>
      </c>
      <c r="S1048" s="1">
        <v>4</v>
      </c>
      <c r="T1048" s="1" t="s">
        <v>2780</v>
      </c>
      <c r="U1048" s="1" t="s">
        <v>195</v>
      </c>
      <c r="V1048" s="1" t="s">
        <v>150</v>
      </c>
      <c r="W1048" s="1" t="s">
        <v>150</v>
      </c>
      <c r="X1048" s="1">
        <v>126</v>
      </c>
      <c r="Y1048" s="13">
        <v>28.7612120000001</v>
      </c>
      <c r="Z1048" s="13">
        <v>-82.769872000999996</v>
      </c>
      <c r="AA1048" s="1" t="s">
        <v>150</v>
      </c>
      <c r="AB1048" s="1" t="s">
        <v>150</v>
      </c>
      <c r="AC1048" s="1">
        <v>29.9</v>
      </c>
      <c r="AD1048" s="1" t="s">
        <v>2776</v>
      </c>
      <c r="AE1048" s="1" t="s">
        <v>3077</v>
      </c>
      <c r="AF1048" s="1" t="s">
        <v>2777</v>
      </c>
      <c r="AG1048" s="1">
        <v>2.5</v>
      </c>
      <c r="AH1048" s="1">
        <v>3</v>
      </c>
      <c r="AI1048" s="1" t="s">
        <v>3078</v>
      </c>
      <c r="AJ1048" s="1">
        <v>25.95</v>
      </c>
      <c r="AK1048" s="1">
        <v>8.23</v>
      </c>
      <c r="AL1048" s="1">
        <v>77.400000000000006</v>
      </c>
      <c r="AM1048" s="1"/>
    </row>
    <row r="1049" spans="1:39" ht="14.25" customHeight="1" x14ac:dyDescent="0.55000000000000004">
      <c r="A1049" s="12">
        <v>1048</v>
      </c>
      <c r="B1049" s="1" t="s">
        <v>19</v>
      </c>
      <c r="C1049" s="1" t="s">
        <v>20</v>
      </c>
      <c r="D1049" s="1" t="s">
        <v>21</v>
      </c>
      <c r="E1049" s="1" t="s">
        <v>22</v>
      </c>
      <c r="F1049" s="12" t="s">
        <v>24</v>
      </c>
      <c r="G1049" s="2">
        <v>43318</v>
      </c>
      <c r="H1049" s="12">
        <v>2018</v>
      </c>
      <c r="I1049" s="12">
        <v>8</v>
      </c>
      <c r="J1049" s="12" t="str">
        <f t="shared" si="0"/>
        <v>2 - Summer</v>
      </c>
      <c r="K1049" s="1" t="s">
        <v>3050</v>
      </c>
      <c r="L1049" s="1" t="s">
        <v>3075</v>
      </c>
      <c r="M1049" s="1" t="s">
        <v>150</v>
      </c>
      <c r="N1049" s="12" t="s">
        <v>2993</v>
      </c>
      <c r="O1049" s="1" t="s">
        <v>179</v>
      </c>
      <c r="P1049" s="1" t="s">
        <v>2772</v>
      </c>
      <c r="Q1049" s="1" t="s">
        <v>150</v>
      </c>
      <c r="R1049" s="1" t="s">
        <v>150</v>
      </c>
      <c r="S1049" s="1">
        <v>3</v>
      </c>
      <c r="T1049" s="1" t="s">
        <v>2780</v>
      </c>
      <c r="U1049" s="1" t="s">
        <v>195</v>
      </c>
      <c r="V1049" s="1" t="s">
        <v>150</v>
      </c>
      <c r="W1049" s="1" t="s">
        <v>150</v>
      </c>
      <c r="X1049" s="1">
        <v>127</v>
      </c>
      <c r="Y1049" s="13">
        <v>28.760863000000001</v>
      </c>
      <c r="Z1049" s="13">
        <v>-82.769735999999995</v>
      </c>
      <c r="AA1049" s="1" t="s">
        <v>150</v>
      </c>
      <c r="AB1049" s="1" t="s">
        <v>150</v>
      </c>
      <c r="AC1049" s="1">
        <v>29.9</v>
      </c>
      <c r="AD1049" s="1" t="s">
        <v>2776</v>
      </c>
      <c r="AE1049" s="1" t="s">
        <v>3077</v>
      </c>
      <c r="AF1049" s="1" t="s">
        <v>2777</v>
      </c>
      <c r="AG1049" s="1">
        <v>2.5</v>
      </c>
      <c r="AH1049" s="1">
        <v>3</v>
      </c>
      <c r="AI1049" s="1" t="s">
        <v>3078</v>
      </c>
      <c r="AJ1049" s="1">
        <v>25.95</v>
      </c>
      <c r="AK1049" s="1">
        <v>8.23</v>
      </c>
      <c r="AL1049" s="1">
        <v>77.400000000000006</v>
      </c>
      <c r="AM1049" s="1"/>
    </row>
    <row r="1050" spans="1:39" ht="14.25" customHeight="1" x14ac:dyDescent="0.55000000000000004">
      <c r="A1050" s="12">
        <v>1049</v>
      </c>
      <c r="B1050" s="1" t="s">
        <v>19</v>
      </c>
      <c r="C1050" s="1" t="s">
        <v>20</v>
      </c>
      <c r="D1050" s="1" t="s">
        <v>21</v>
      </c>
      <c r="E1050" s="1" t="s">
        <v>22</v>
      </c>
      <c r="F1050" s="12" t="s">
        <v>24</v>
      </c>
      <c r="G1050" s="2">
        <v>43319</v>
      </c>
      <c r="H1050" s="12">
        <v>2018</v>
      </c>
      <c r="I1050" s="12">
        <v>8</v>
      </c>
      <c r="J1050" s="12" t="str">
        <f t="shared" si="0"/>
        <v>2 - Summer</v>
      </c>
      <c r="K1050" s="1" t="s">
        <v>3050</v>
      </c>
      <c r="L1050" s="1" t="s">
        <v>3081</v>
      </c>
      <c r="M1050" s="1" t="s">
        <v>150</v>
      </c>
      <c r="N1050" s="12" t="s">
        <v>2726</v>
      </c>
      <c r="O1050" s="1" t="s">
        <v>156</v>
      </c>
      <c r="P1050" s="1" t="s">
        <v>3065</v>
      </c>
      <c r="Q1050" s="1" t="s">
        <v>150</v>
      </c>
      <c r="R1050" s="1" t="s">
        <v>150</v>
      </c>
      <c r="S1050" s="1">
        <v>4</v>
      </c>
      <c r="T1050" s="1" t="s">
        <v>2773</v>
      </c>
      <c r="U1050" s="1" t="s">
        <v>195</v>
      </c>
      <c r="V1050" s="1">
        <v>1.8</v>
      </c>
      <c r="W1050" s="1" t="s">
        <v>150</v>
      </c>
      <c r="X1050" s="1">
        <v>128</v>
      </c>
      <c r="Y1050" s="13">
        <v>28.838336999999999</v>
      </c>
      <c r="Z1050" s="13">
        <v>-82.746876</v>
      </c>
      <c r="AA1050" s="1" t="s">
        <v>150</v>
      </c>
      <c r="AB1050" s="1" t="s">
        <v>150</v>
      </c>
      <c r="AC1050" s="1">
        <v>30.1</v>
      </c>
      <c r="AD1050" s="1" t="s">
        <v>2776</v>
      </c>
      <c r="AE1050" s="1">
        <v>0.5</v>
      </c>
      <c r="AF1050" s="1" t="s">
        <v>2777</v>
      </c>
      <c r="AG1050" s="1">
        <v>1.8</v>
      </c>
      <c r="AH1050" s="1">
        <v>3</v>
      </c>
      <c r="AI1050" s="1" t="s">
        <v>3078</v>
      </c>
      <c r="AJ1050" s="1">
        <v>24.75</v>
      </c>
      <c r="AK1050" s="1">
        <v>8.4600000000000009</v>
      </c>
      <c r="AL1050" s="1">
        <v>68.099999999999994</v>
      </c>
      <c r="AM1050" s="1"/>
    </row>
    <row r="1051" spans="1:39" ht="14.25" customHeight="1" x14ac:dyDescent="0.55000000000000004">
      <c r="A1051" s="12">
        <v>1050</v>
      </c>
      <c r="B1051" s="1" t="s">
        <v>19</v>
      </c>
      <c r="C1051" s="1" t="s">
        <v>20</v>
      </c>
      <c r="D1051" s="1" t="s">
        <v>21</v>
      </c>
      <c r="E1051" s="1" t="s">
        <v>22</v>
      </c>
      <c r="F1051" s="12" t="s">
        <v>24</v>
      </c>
      <c r="G1051" s="2">
        <v>43319</v>
      </c>
      <c r="H1051" s="12">
        <v>2018</v>
      </c>
      <c r="I1051" s="12">
        <v>8</v>
      </c>
      <c r="J1051" s="12" t="str">
        <f t="shared" si="0"/>
        <v>2 - Summer</v>
      </c>
      <c r="K1051" s="1" t="s">
        <v>3050</v>
      </c>
      <c r="L1051" s="1" t="s">
        <v>3081</v>
      </c>
      <c r="M1051" s="1" t="s">
        <v>150</v>
      </c>
      <c r="N1051" s="12" t="s">
        <v>2727</v>
      </c>
      <c r="O1051" s="1" t="s">
        <v>179</v>
      </c>
      <c r="P1051" s="1" t="s">
        <v>2772</v>
      </c>
      <c r="Q1051" s="1" t="s">
        <v>150</v>
      </c>
      <c r="R1051" s="1" t="s">
        <v>150</v>
      </c>
      <c r="S1051" s="1">
        <v>4</v>
      </c>
      <c r="T1051" s="1" t="s">
        <v>2780</v>
      </c>
      <c r="U1051" s="1" t="s">
        <v>195</v>
      </c>
      <c r="V1051" s="1">
        <v>1.8</v>
      </c>
      <c r="W1051" s="1" t="s">
        <v>150</v>
      </c>
      <c r="X1051" s="1">
        <v>129</v>
      </c>
      <c r="Y1051" s="13">
        <v>28.838408998999999</v>
      </c>
      <c r="Z1051" s="13">
        <v>-82.7473659999999</v>
      </c>
      <c r="AA1051" s="1" t="s">
        <v>150</v>
      </c>
      <c r="AB1051" s="1" t="s">
        <v>150</v>
      </c>
      <c r="AC1051" s="1">
        <v>30.1</v>
      </c>
      <c r="AD1051" s="1" t="s">
        <v>2776</v>
      </c>
      <c r="AE1051" s="1">
        <v>0.5</v>
      </c>
      <c r="AF1051" s="1" t="s">
        <v>2777</v>
      </c>
      <c r="AG1051" s="1">
        <v>1.8</v>
      </c>
      <c r="AH1051" s="1">
        <v>3</v>
      </c>
      <c r="AI1051" s="1" t="s">
        <v>3078</v>
      </c>
      <c r="AJ1051" s="1">
        <v>24.75</v>
      </c>
      <c r="AK1051" s="1">
        <v>8.4600000000000009</v>
      </c>
      <c r="AL1051" s="1">
        <v>68.099999999999994</v>
      </c>
      <c r="AM1051" s="1"/>
    </row>
    <row r="1052" spans="1:39" ht="14.25" customHeight="1" x14ac:dyDescent="0.55000000000000004">
      <c r="A1052" s="12">
        <v>1051</v>
      </c>
      <c r="B1052" s="1" t="s">
        <v>19</v>
      </c>
      <c r="C1052" s="1" t="s">
        <v>20</v>
      </c>
      <c r="D1052" s="1" t="s">
        <v>21</v>
      </c>
      <c r="E1052" s="1" t="s">
        <v>22</v>
      </c>
      <c r="F1052" s="12" t="s">
        <v>24</v>
      </c>
      <c r="G1052" s="2">
        <v>43319</v>
      </c>
      <c r="H1052" s="12">
        <v>2018</v>
      </c>
      <c r="I1052" s="12">
        <v>8</v>
      </c>
      <c r="J1052" s="12" t="str">
        <f t="shared" si="0"/>
        <v>2 - Summer</v>
      </c>
      <c r="K1052" s="1" t="s">
        <v>3050</v>
      </c>
      <c r="L1052" s="1" t="s">
        <v>3081</v>
      </c>
      <c r="M1052" s="1" t="s">
        <v>150</v>
      </c>
      <c r="N1052" s="12" t="s">
        <v>3082</v>
      </c>
      <c r="O1052" s="1" t="s">
        <v>179</v>
      </c>
      <c r="P1052" s="1" t="s">
        <v>2772</v>
      </c>
      <c r="Q1052" s="1" t="s">
        <v>150</v>
      </c>
      <c r="R1052" s="1" t="s">
        <v>150</v>
      </c>
      <c r="S1052" s="1">
        <v>5</v>
      </c>
      <c r="T1052" s="1" t="s">
        <v>2780</v>
      </c>
      <c r="U1052" s="1" t="s">
        <v>195</v>
      </c>
      <c r="V1052" s="1">
        <v>1.8</v>
      </c>
      <c r="W1052" s="1" t="s">
        <v>150</v>
      </c>
      <c r="X1052" s="1">
        <v>130</v>
      </c>
      <c r="Y1052" s="13">
        <v>28.837548001000101</v>
      </c>
      <c r="Z1052" s="13">
        <v>-82.747449000000003</v>
      </c>
      <c r="AA1052" s="1" t="s">
        <v>150</v>
      </c>
      <c r="AB1052" s="1" t="s">
        <v>150</v>
      </c>
      <c r="AC1052" s="1">
        <v>30.1</v>
      </c>
      <c r="AD1052" s="1" t="s">
        <v>2776</v>
      </c>
      <c r="AE1052" s="1">
        <v>0.5</v>
      </c>
      <c r="AF1052" s="1" t="s">
        <v>2777</v>
      </c>
      <c r="AG1052" s="1">
        <v>1.8</v>
      </c>
      <c r="AH1052" s="1">
        <v>3</v>
      </c>
      <c r="AI1052" s="1" t="s">
        <v>3078</v>
      </c>
      <c r="AJ1052" s="1">
        <v>24.75</v>
      </c>
      <c r="AK1052" s="1">
        <v>8.4600000000000009</v>
      </c>
      <c r="AL1052" s="1">
        <v>68.099999999999994</v>
      </c>
      <c r="AM1052" s="1"/>
    </row>
    <row r="1053" spans="1:39" ht="14.25" customHeight="1" x14ac:dyDescent="0.55000000000000004">
      <c r="A1053" s="12">
        <v>1052</v>
      </c>
      <c r="B1053" s="1" t="s">
        <v>19</v>
      </c>
      <c r="C1053" s="1" t="s">
        <v>20</v>
      </c>
      <c r="D1053" s="1" t="s">
        <v>21</v>
      </c>
      <c r="E1053" s="1" t="s">
        <v>22</v>
      </c>
      <c r="F1053" s="12" t="s">
        <v>24</v>
      </c>
      <c r="G1053" s="2">
        <v>43319</v>
      </c>
      <c r="H1053" s="12">
        <v>2018</v>
      </c>
      <c r="I1053" s="12">
        <v>8</v>
      </c>
      <c r="J1053" s="12" t="str">
        <f t="shared" si="0"/>
        <v>2 - Summer</v>
      </c>
      <c r="K1053" s="1" t="s">
        <v>3050</v>
      </c>
      <c r="L1053" s="1" t="s">
        <v>3081</v>
      </c>
      <c r="M1053" s="1" t="s">
        <v>150</v>
      </c>
      <c r="N1053" s="12" t="s">
        <v>2711</v>
      </c>
      <c r="O1053" s="1" t="s">
        <v>179</v>
      </c>
      <c r="P1053" s="1" t="s">
        <v>2772</v>
      </c>
      <c r="Q1053" s="1" t="s">
        <v>150</v>
      </c>
      <c r="R1053" s="1" t="s">
        <v>150</v>
      </c>
      <c r="S1053" s="1">
        <v>2</v>
      </c>
      <c r="T1053" s="1" t="s">
        <v>2773</v>
      </c>
      <c r="U1053" s="1" t="s">
        <v>195</v>
      </c>
      <c r="V1053" s="1">
        <v>1.8</v>
      </c>
      <c r="W1053" s="1" t="s">
        <v>150</v>
      </c>
      <c r="X1053" s="1">
        <v>131</v>
      </c>
      <c r="Y1053" s="13">
        <v>28.835398001000001</v>
      </c>
      <c r="Z1053" s="13">
        <v>-82.743413000000004</v>
      </c>
      <c r="AA1053" s="1" t="s">
        <v>150</v>
      </c>
      <c r="AB1053" s="1" t="s">
        <v>150</v>
      </c>
      <c r="AC1053" s="1">
        <v>30.1</v>
      </c>
      <c r="AD1053" s="1" t="s">
        <v>2776</v>
      </c>
      <c r="AE1053" s="1">
        <v>0.5</v>
      </c>
      <c r="AF1053" s="1" t="s">
        <v>2777</v>
      </c>
      <c r="AG1053" s="1">
        <v>1.8</v>
      </c>
      <c r="AH1053" s="1">
        <v>3</v>
      </c>
      <c r="AI1053" s="1" t="s">
        <v>3078</v>
      </c>
      <c r="AJ1053" s="1">
        <v>24.75</v>
      </c>
      <c r="AK1053" s="1">
        <v>8.4600000000000009</v>
      </c>
      <c r="AL1053" s="1">
        <v>68.099999999999994</v>
      </c>
      <c r="AM1053" s="1"/>
    </row>
    <row r="1054" spans="1:39" ht="14.25" customHeight="1" x14ac:dyDescent="0.55000000000000004">
      <c r="A1054" s="12">
        <v>1053</v>
      </c>
      <c r="B1054" s="1" t="s">
        <v>19</v>
      </c>
      <c r="C1054" s="1" t="s">
        <v>20</v>
      </c>
      <c r="D1054" s="1" t="s">
        <v>21</v>
      </c>
      <c r="E1054" s="1" t="s">
        <v>22</v>
      </c>
      <c r="F1054" s="12" t="s">
        <v>24</v>
      </c>
      <c r="G1054" s="2">
        <v>43319</v>
      </c>
      <c r="H1054" s="12">
        <v>2018</v>
      </c>
      <c r="I1054" s="12">
        <v>8</v>
      </c>
      <c r="J1054" s="12" t="str">
        <f t="shared" si="0"/>
        <v>2 - Summer</v>
      </c>
      <c r="K1054" s="1" t="s">
        <v>3050</v>
      </c>
      <c r="L1054" s="1" t="s">
        <v>3081</v>
      </c>
      <c r="M1054" s="1" t="s">
        <v>150</v>
      </c>
      <c r="N1054" s="12" t="s">
        <v>2730</v>
      </c>
      <c r="O1054" s="1" t="s">
        <v>179</v>
      </c>
      <c r="P1054" s="1" t="s">
        <v>2772</v>
      </c>
      <c r="Q1054" s="1" t="s">
        <v>150</v>
      </c>
      <c r="R1054" s="1" t="s">
        <v>150</v>
      </c>
      <c r="S1054" s="1">
        <v>3</v>
      </c>
      <c r="T1054" s="1" t="s">
        <v>2773</v>
      </c>
      <c r="U1054" s="1" t="s">
        <v>195</v>
      </c>
      <c r="V1054" s="1">
        <v>1.8</v>
      </c>
      <c r="W1054" s="1" t="s">
        <v>150</v>
      </c>
      <c r="X1054" s="1">
        <v>132</v>
      </c>
      <c r="Y1054" s="13">
        <v>28.833343000000099</v>
      </c>
      <c r="Z1054" s="13">
        <v>-82.742666</v>
      </c>
      <c r="AA1054" s="1" t="s">
        <v>150</v>
      </c>
      <c r="AB1054" s="1" t="s">
        <v>150</v>
      </c>
      <c r="AC1054" s="1">
        <v>30.1</v>
      </c>
      <c r="AD1054" s="1" t="s">
        <v>2776</v>
      </c>
      <c r="AE1054" s="1">
        <v>0.5</v>
      </c>
      <c r="AF1054" s="1" t="s">
        <v>2777</v>
      </c>
      <c r="AG1054" s="1">
        <v>1.8</v>
      </c>
      <c r="AH1054" s="1">
        <v>3</v>
      </c>
      <c r="AI1054" s="1" t="s">
        <v>3078</v>
      </c>
      <c r="AJ1054" s="1">
        <v>24.75</v>
      </c>
      <c r="AK1054" s="1">
        <v>8.4600000000000009</v>
      </c>
      <c r="AL1054" s="1">
        <v>68.099999999999994</v>
      </c>
      <c r="AM1054" s="1"/>
    </row>
    <row r="1055" spans="1:39" ht="14.25" customHeight="1" x14ac:dyDescent="0.55000000000000004">
      <c r="A1055" s="12">
        <v>1054</v>
      </c>
      <c r="B1055" s="1" t="s">
        <v>19</v>
      </c>
      <c r="C1055" s="1" t="s">
        <v>20</v>
      </c>
      <c r="D1055" s="1" t="s">
        <v>21</v>
      </c>
      <c r="E1055" s="1" t="s">
        <v>22</v>
      </c>
      <c r="F1055" s="12" t="s">
        <v>24</v>
      </c>
      <c r="G1055" s="2">
        <v>43319</v>
      </c>
      <c r="H1055" s="12">
        <v>2018</v>
      </c>
      <c r="I1055" s="12">
        <v>8</v>
      </c>
      <c r="J1055" s="12" t="str">
        <f t="shared" si="0"/>
        <v>2 - Summer</v>
      </c>
      <c r="K1055" s="1" t="s">
        <v>3050</v>
      </c>
      <c r="L1055" s="1" t="s">
        <v>3081</v>
      </c>
      <c r="M1055" s="1" t="s">
        <v>150</v>
      </c>
      <c r="N1055" s="12" t="s">
        <v>2730</v>
      </c>
      <c r="O1055" s="1" t="s">
        <v>179</v>
      </c>
      <c r="P1055" s="1" t="s">
        <v>2772</v>
      </c>
      <c r="Q1055" s="1" t="s">
        <v>150</v>
      </c>
      <c r="R1055" s="1" t="s">
        <v>150</v>
      </c>
      <c r="S1055" s="1">
        <v>4</v>
      </c>
      <c r="T1055" s="1" t="s">
        <v>2773</v>
      </c>
      <c r="U1055" s="1" t="s">
        <v>195</v>
      </c>
      <c r="V1055" s="1">
        <v>1.8</v>
      </c>
      <c r="W1055" s="1" t="s">
        <v>150</v>
      </c>
      <c r="X1055" s="1">
        <v>133</v>
      </c>
      <c r="Y1055" s="13">
        <v>28.833165000000101</v>
      </c>
      <c r="Z1055" s="13">
        <v>-82.743020999999899</v>
      </c>
      <c r="AA1055" s="1" t="s">
        <v>150</v>
      </c>
      <c r="AB1055" s="1" t="s">
        <v>150</v>
      </c>
      <c r="AC1055" s="1">
        <v>30.1</v>
      </c>
      <c r="AD1055" s="1" t="s">
        <v>2776</v>
      </c>
      <c r="AE1055" s="1">
        <v>0.5</v>
      </c>
      <c r="AF1055" s="1" t="s">
        <v>2777</v>
      </c>
      <c r="AG1055" s="1">
        <v>1.8</v>
      </c>
      <c r="AH1055" s="1">
        <v>3</v>
      </c>
      <c r="AI1055" s="1" t="s">
        <v>3078</v>
      </c>
      <c r="AJ1055" s="1">
        <v>24.75</v>
      </c>
      <c r="AK1055" s="1">
        <v>8.4600000000000009</v>
      </c>
      <c r="AL1055" s="1">
        <v>68.099999999999994</v>
      </c>
      <c r="AM1055" s="1"/>
    </row>
    <row r="1056" spans="1:39" ht="14.25" customHeight="1" x14ac:dyDescent="0.55000000000000004">
      <c r="A1056" s="12">
        <v>1055</v>
      </c>
      <c r="B1056" s="1" t="s">
        <v>19</v>
      </c>
      <c r="C1056" s="1" t="s">
        <v>20</v>
      </c>
      <c r="D1056" s="1" t="s">
        <v>21</v>
      </c>
      <c r="E1056" s="1" t="s">
        <v>22</v>
      </c>
      <c r="F1056" s="12" t="s">
        <v>24</v>
      </c>
      <c r="G1056" s="2">
        <v>43319</v>
      </c>
      <c r="H1056" s="12">
        <v>2018</v>
      </c>
      <c r="I1056" s="12">
        <v>8</v>
      </c>
      <c r="J1056" s="12" t="str">
        <f t="shared" si="0"/>
        <v>2 - Summer</v>
      </c>
      <c r="K1056" s="1" t="s">
        <v>3050</v>
      </c>
      <c r="L1056" s="1" t="s">
        <v>3081</v>
      </c>
      <c r="M1056" s="1" t="s">
        <v>150</v>
      </c>
      <c r="N1056" s="12" t="s">
        <v>2749</v>
      </c>
      <c r="O1056" s="1" t="s">
        <v>179</v>
      </c>
      <c r="P1056" s="1" t="s">
        <v>2772</v>
      </c>
      <c r="Q1056" s="1" t="s">
        <v>150</v>
      </c>
      <c r="R1056" s="1" t="s">
        <v>150</v>
      </c>
      <c r="S1056" s="1">
        <v>2</v>
      </c>
      <c r="T1056" s="1" t="s">
        <v>2780</v>
      </c>
      <c r="U1056" s="1" t="s">
        <v>195</v>
      </c>
      <c r="V1056" s="1">
        <v>1.8</v>
      </c>
      <c r="W1056" s="1" t="s">
        <v>150</v>
      </c>
      <c r="X1056" s="1">
        <v>134</v>
      </c>
      <c r="Y1056" s="13">
        <v>28.832574001000101</v>
      </c>
      <c r="Z1056" s="13">
        <v>-82.743013998999999</v>
      </c>
      <c r="AA1056" s="1" t="s">
        <v>150</v>
      </c>
      <c r="AB1056" s="1" t="s">
        <v>150</v>
      </c>
      <c r="AC1056" s="1">
        <v>30.1</v>
      </c>
      <c r="AD1056" s="1" t="s">
        <v>2776</v>
      </c>
      <c r="AE1056" s="1">
        <v>0.5</v>
      </c>
      <c r="AF1056" s="1" t="s">
        <v>2777</v>
      </c>
      <c r="AG1056" s="1">
        <v>1.8</v>
      </c>
      <c r="AH1056" s="1">
        <v>3</v>
      </c>
      <c r="AI1056" s="1" t="s">
        <v>3078</v>
      </c>
      <c r="AJ1056" s="1">
        <v>24.75</v>
      </c>
      <c r="AK1056" s="1">
        <v>8.4600000000000009</v>
      </c>
      <c r="AL1056" s="1">
        <v>68.099999999999994</v>
      </c>
      <c r="AM1056" s="1"/>
    </row>
    <row r="1057" spans="1:39" ht="14.25" customHeight="1" x14ac:dyDescent="0.55000000000000004">
      <c r="A1057" s="12">
        <v>1056</v>
      </c>
      <c r="B1057" s="1" t="s">
        <v>19</v>
      </c>
      <c r="C1057" s="1" t="s">
        <v>20</v>
      </c>
      <c r="D1057" s="1" t="s">
        <v>21</v>
      </c>
      <c r="E1057" s="1" t="s">
        <v>22</v>
      </c>
      <c r="F1057" s="12" t="s">
        <v>24</v>
      </c>
      <c r="G1057" s="2">
        <v>43319</v>
      </c>
      <c r="H1057" s="12">
        <v>2018</v>
      </c>
      <c r="I1057" s="12">
        <v>8</v>
      </c>
      <c r="J1057" s="12" t="str">
        <f t="shared" si="0"/>
        <v>2 - Summer</v>
      </c>
      <c r="K1057" s="1" t="s">
        <v>3050</v>
      </c>
      <c r="L1057" s="1" t="s">
        <v>3081</v>
      </c>
      <c r="M1057" s="1" t="s">
        <v>150</v>
      </c>
      <c r="N1057" s="12" t="s">
        <v>2763</v>
      </c>
      <c r="O1057" s="1" t="s">
        <v>179</v>
      </c>
      <c r="P1057" s="1" t="s">
        <v>2772</v>
      </c>
      <c r="Q1057" s="1" t="s">
        <v>150</v>
      </c>
      <c r="R1057" s="1" t="s">
        <v>150</v>
      </c>
      <c r="S1057" s="1">
        <v>2</v>
      </c>
      <c r="T1057" s="1" t="s">
        <v>2780</v>
      </c>
      <c r="U1057" s="1" t="s">
        <v>195</v>
      </c>
      <c r="V1057" s="1">
        <v>1.8</v>
      </c>
      <c r="W1057" s="1" t="s">
        <v>150</v>
      </c>
      <c r="X1057" s="1">
        <v>135</v>
      </c>
      <c r="Y1057" s="13">
        <v>28.833018000999999</v>
      </c>
      <c r="Z1057" s="13">
        <v>-82.745153999999999</v>
      </c>
      <c r="AA1057" s="1" t="s">
        <v>150</v>
      </c>
      <c r="AB1057" s="1" t="s">
        <v>150</v>
      </c>
      <c r="AC1057" s="1">
        <v>30.1</v>
      </c>
      <c r="AD1057" s="1" t="s">
        <v>2776</v>
      </c>
      <c r="AE1057" s="1">
        <v>0.5</v>
      </c>
      <c r="AF1057" s="1" t="s">
        <v>2777</v>
      </c>
      <c r="AG1057" s="1">
        <v>1.8</v>
      </c>
      <c r="AH1057" s="1">
        <v>3</v>
      </c>
      <c r="AI1057" s="1" t="s">
        <v>3078</v>
      </c>
      <c r="AJ1057" s="1">
        <v>24.75</v>
      </c>
      <c r="AK1057" s="1">
        <v>8.4600000000000009</v>
      </c>
      <c r="AL1057" s="1">
        <v>68.099999999999994</v>
      </c>
      <c r="AM1057" s="1"/>
    </row>
    <row r="1058" spans="1:39" ht="14.25" customHeight="1" x14ac:dyDescent="0.55000000000000004">
      <c r="A1058" s="12">
        <v>1057</v>
      </c>
      <c r="B1058" s="1" t="s">
        <v>19</v>
      </c>
      <c r="C1058" s="1" t="s">
        <v>20</v>
      </c>
      <c r="D1058" s="1" t="s">
        <v>21</v>
      </c>
      <c r="E1058" s="1" t="s">
        <v>22</v>
      </c>
      <c r="F1058" s="12" t="s">
        <v>24</v>
      </c>
      <c r="G1058" s="2">
        <v>43319</v>
      </c>
      <c r="H1058" s="12">
        <v>2018</v>
      </c>
      <c r="I1058" s="12">
        <v>8</v>
      </c>
      <c r="J1058" s="12" t="str">
        <f t="shared" si="0"/>
        <v>2 - Summer</v>
      </c>
      <c r="K1058" s="1" t="s">
        <v>3050</v>
      </c>
      <c r="L1058" s="1" t="s">
        <v>3081</v>
      </c>
      <c r="M1058" s="1" t="s">
        <v>150</v>
      </c>
      <c r="N1058" s="12" t="s">
        <v>2715</v>
      </c>
      <c r="O1058" s="1" t="s">
        <v>179</v>
      </c>
      <c r="P1058" s="1" t="s">
        <v>2772</v>
      </c>
      <c r="Q1058" s="1" t="s">
        <v>150</v>
      </c>
      <c r="R1058" s="1" t="s">
        <v>150</v>
      </c>
      <c r="S1058" s="1">
        <v>1</v>
      </c>
      <c r="T1058" s="1" t="s">
        <v>2773</v>
      </c>
      <c r="U1058" s="1" t="s">
        <v>195</v>
      </c>
      <c r="V1058" s="1">
        <v>1.8</v>
      </c>
      <c r="W1058" s="1" t="s">
        <v>150</v>
      </c>
      <c r="X1058" s="1">
        <v>136</v>
      </c>
      <c r="Y1058" s="13">
        <v>28.8336380000001</v>
      </c>
      <c r="Z1058" s="13">
        <v>-82.744810999999999</v>
      </c>
      <c r="AA1058" s="1" t="s">
        <v>150</v>
      </c>
      <c r="AB1058" s="1" t="s">
        <v>150</v>
      </c>
      <c r="AC1058" s="1">
        <v>30.1</v>
      </c>
      <c r="AD1058" s="1" t="s">
        <v>2776</v>
      </c>
      <c r="AE1058" s="1">
        <v>0.5</v>
      </c>
      <c r="AF1058" s="1" t="s">
        <v>2777</v>
      </c>
      <c r="AG1058" s="1">
        <v>1.8</v>
      </c>
      <c r="AH1058" s="1">
        <v>3</v>
      </c>
      <c r="AI1058" s="1" t="s">
        <v>3078</v>
      </c>
      <c r="AJ1058" s="1">
        <v>24.75</v>
      </c>
      <c r="AK1058" s="1">
        <v>8.4600000000000009</v>
      </c>
      <c r="AL1058" s="1">
        <v>68.099999999999994</v>
      </c>
      <c r="AM1058" s="1"/>
    </row>
    <row r="1059" spans="1:39" ht="14.25" customHeight="1" x14ac:dyDescent="0.55000000000000004">
      <c r="A1059" s="12">
        <v>1058</v>
      </c>
      <c r="B1059" s="1" t="s">
        <v>19</v>
      </c>
      <c r="C1059" s="1" t="s">
        <v>20</v>
      </c>
      <c r="D1059" s="1" t="s">
        <v>21</v>
      </c>
      <c r="E1059" s="1" t="s">
        <v>22</v>
      </c>
      <c r="F1059" s="12" t="s">
        <v>24</v>
      </c>
      <c r="G1059" s="2">
        <v>43319</v>
      </c>
      <c r="H1059" s="12">
        <v>2018</v>
      </c>
      <c r="I1059" s="12">
        <v>8</v>
      </c>
      <c r="J1059" s="12" t="str">
        <f t="shared" si="0"/>
        <v>2 - Summer</v>
      </c>
      <c r="K1059" s="1" t="s">
        <v>3050</v>
      </c>
      <c r="L1059" s="1" t="s">
        <v>3081</v>
      </c>
      <c r="M1059" s="1" t="s">
        <v>150</v>
      </c>
      <c r="N1059" s="12" t="s">
        <v>2716</v>
      </c>
      <c r="O1059" s="1" t="s">
        <v>179</v>
      </c>
      <c r="P1059" s="1" t="s">
        <v>2772</v>
      </c>
      <c r="Q1059" s="1" t="s">
        <v>150</v>
      </c>
      <c r="R1059" s="1" t="s">
        <v>150</v>
      </c>
      <c r="S1059" s="1">
        <v>1</v>
      </c>
      <c r="T1059" s="1" t="s">
        <v>2780</v>
      </c>
      <c r="U1059" s="1" t="s">
        <v>195</v>
      </c>
      <c r="V1059" s="1">
        <v>1.8</v>
      </c>
      <c r="W1059" s="1" t="s">
        <v>150</v>
      </c>
      <c r="X1059" s="1">
        <v>137</v>
      </c>
      <c r="Y1059" s="13">
        <v>28.831597000999999</v>
      </c>
      <c r="Z1059" s="13">
        <v>-82.743198000000007</v>
      </c>
      <c r="AA1059" s="1" t="s">
        <v>150</v>
      </c>
      <c r="AB1059" s="1" t="s">
        <v>150</v>
      </c>
      <c r="AC1059" s="1">
        <v>30.1</v>
      </c>
      <c r="AD1059" s="1" t="s">
        <v>2776</v>
      </c>
      <c r="AE1059" s="1">
        <v>0.5</v>
      </c>
      <c r="AF1059" s="1" t="s">
        <v>2777</v>
      </c>
      <c r="AG1059" s="1">
        <v>1.8</v>
      </c>
      <c r="AH1059" s="1">
        <v>3</v>
      </c>
      <c r="AI1059" s="1" t="s">
        <v>3078</v>
      </c>
      <c r="AJ1059" s="1">
        <v>24.75</v>
      </c>
      <c r="AK1059" s="1">
        <v>8.4600000000000009</v>
      </c>
      <c r="AL1059" s="1">
        <v>68.099999999999994</v>
      </c>
      <c r="AM1059" s="1"/>
    </row>
    <row r="1060" spans="1:39" ht="14.25" customHeight="1" x14ac:dyDescent="0.55000000000000004">
      <c r="A1060" s="12">
        <v>1059</v>
      </c>
      <c r="B1060" s="1" t="s">
        <v>19</v>
      </c>
      <c r="C1060" s="1" t="s">
        <v>20</v>
      </c>
      <c r="D1060" s="1" t="s">
        <v>21</v>
      </c>
      <c r="E1060" s="1" t="s">
        <v>22</v>
      </c>
      <c r="F1060" s="12" t="s">
        <v>24</v>
      </c>
      <c r="G1060" s="2">
        <v>43319</v>
      </c>
      <c r="H1060" s="12">
        <v>2018</v>
      </c>
      <c r="I1060" s="12">
        <v>8</v>
      </c>
      <c r="J1060" s="12" t="str">
        <f t="shared" si="0"/>
        <v>2 - Summer</v>
      </c>
      <c r="K1060" s="1" t="s">
        <v>3050</v>
      </c>
      <c r="L1060" s="1" t="s">
        <v>3081</v>
      </c>
      <c r="M1060" s="1" t="s">
        <v>150</v>
      </c>
      <c r="N1060" s="12" t="s">
        <v>2716</v>
      </c>
      <c r="O1060" s="1" t="s">
        <v>179</v>
      </c>
      <c r="P1060" s="1" t="s">
        <v>2772</v>
      </c>
      <c r="Q1060" s="1" t="s">
        <v>150</v>
      </c>
      <c r="R1060" s="1" t="s">
        <v>150</v>
      </c>
      <c r="S1060" s="1">
        <v>1</v>
      </c>
      <c r="T1060" s="1" t="s">
        <v>2773</v>
      </c>
      <c r="U1060" s="1" t="s">
        <v>195</v>
      </c>
      <c r="V1060" s="1">
        <v>1.8</v>
      </c>
      <c r="W1060" s="1" t="s">
        <v>150</v>
      </c>
      <c r="X1060" s="1">
        <v>138</v>
      </c>
      <c r="Y1060" s="13">
        <v>28.831456000000099</v>
      </c>
      <c r="Z1060" s="13">
        <v>-82.743189000000001</v>
      </c>
      <c r="AA1060" s="1" t="s">
        <v>150</v>
      </c>
      <c r="AB1060" s="1" t="s">
        <v>150</v>
      </c>
      <c r="AC1060" s="1">
        <v>30.1</v>
      </c>
      <c r="AD1060" s="1" t="s">
        <v>2776</v>
      </c>
      <c r="AE1060" s="1">
        <v>0.5</v>
      </c>
      <c r="AF1060" s="1" t="s">
        <v>2777</v>
      </c>
      <c r="AG1060" s="1">
        <v>1.8</v>
      </c>
      <c r="AH1060" s="1">
        <v>3</v>
      </c>
      <c r="AI1060" s="1" t="s">
        <v>3078</v>
      </c>
      <c r="AJ1060" s="1">
        <v>24.75</v>
      </c>
      <c r="AK1060" s="1">
        <v>8.4600000000000009</v>
      </c>
      <c r="AL1060" s="1">
        <v>68.099999999999994</v>
      </c>
      <c r="AM1060" s="1"/>
    </row>
    <row r="1061" spans="1:39" ht="14.25" customHeight="1" x14ac:dyDescent="0.55000000000000004">
      <c r="A1061" s="12">
        <v>1060</v>
      </c>
      <c r="B1061" s="1" t="s">
        <v>19</v>
      </c>
      <c r="C1061" s="1" t="s">
        <v>20</v>
      </c>
      <c r="D1061" s="1" t="s">
        <v>21</v>
      </c>
      <c r="E1061" s="1" t="s">
        <v>22</v>
      </c>
      <c r="F1061" s="12" t="s">
        <v>24</v>
      </c>
      <c r="G1061" s="2">
        <v>43319</v>
      </c>
      <c r="H1061" s="12">
        <v>2018</v>
      </c>
      <c r="I1061" s="12">
        <v>8</v>
      </c>
      <c r="J1061" s="12" t="str">
        <f t="shared" si="0"/>
        <v>2 - Summer</v>
      </c>
      <c r="K1061" s="1" t="s">
        <v>3050</v>
      </c>
      <c r="L1061" s="1" t="s">
        <v>3081</v>
      </c>
      <c r="M1061" s="1" t="s">
        <v>150</v>
      </c>
      <c r="N1061" s="12" t="s">
        <v>2716</v>
      </c>
      <c r="O1061" s="1" t="s">
        <v>179</v>
      </c>
      <c r="P1061" s="1" t="s">
        <v>2772</v>
      </c>
      <c r="Q1061" s="1" t="s">
        <v>150</v>
      </c>
      <c r="R1061" s="1" t="s">
        <v>150</v>
      </c>
      <c r="S1061" s="1">
        <v>0.5</v>
      </c>
      <c r="T1061" s="1" t="s">
        <v>2773</v>
      </c>
      <c r="U1061" s="1" t="s">
        <v>195</v>
      </c>
      <c r="V1061" s="1">
        <v>1.8</v>
      </c>
      <c r="W1061" s="1" t="s">
        <v>150</v>
      </c>
      <c r="X1061" s="1">
        <v>139</v>
      </c>
      <c r="Y1061" s="13">
        <v>28.831255000000102</v>
      </c>
      <c r="Z1061" s="13">
        <v>-82.742994999999993</v>
      </c>
      <c r="AA1061" s="1" t="s">
        <v>150</v>
      </c>
      <c r="AB1061" s="1" t="s">
        <v>150</v>
      </c>
      <c r="AC1061" s="1">
        <v>30.1</v>
      </c>
      <c r="AD1061" s="1" t="s">
        <v>2776</v>
      </c>
      <c r="AE1061" s="1">
        <v>0.5</v>
      </c>
      <c r="AF1061" s="1" t="s">
        <v>2777</v>
      </c>
      <c r="AG1061" s="1">
        <v>1.8</v>
      </c>
      <c r="AH1061" s="1">
        <v>3</v>
      </c>
      <c r="AI1061" s="1" t="s">
        <v>3078</v>
      </c>
      <c r="AJ1061" s="1">
        <v>24.75</v>
      </c>
      <c r="AK1061" s="1">
        <v>8.4600000000000009</v>
      </c>
      <c r="AL1061" s="1">
        <v>68.099999999999994</v>
      </c>
      <c r="AM1061" s="1"/>
    </row>
    <row r="1062" spans="1:39" ht="14.25" customHeight="1" x14ac:dyDescent="0.55000000000000004">
      <c r="A1062" s="12">
        <v>1061</v>
      </c>
      <c r="B1062" s="1" t="s">
        <v>19</v>
      </c>
      <c r="C1062" s="1" t="s">
        <v>20</v>
      </c>
      <c r="D1062" s="1" t="s">
        <v>21</v>
      </c>
      <c r="E1062" s="1" t="s">
        <v>22</v>
      </c>
      <c r="F1062" s="12" t="s">
        <v>24</v>
      </c>
      <c r="G1062" s="2">
        <v>43319</v>
      </c>
      <c r="H1062" s="12">
        <v>2018</v>
      </c>
      <c r="I1062" s="12">
        <v>8</v>
      </c>
      <c r="J1062" s="12" t="str">
        <f t="shared" si="0"/>
        <v>2 - Summer</v>
      </c>
      <c r="K1062" s="1" t="s">
        <v>3050</v>
      </c>
      <c r="L1062" s="1" t="s">
        <v>3081</v>
      </c>
      <c r="M1062" s="1" t="s">
        <v>150</v>
      </c>
      <c r="N1062" s="12" t="s">
        <v>2839</v>
      </c>
      <c r="O1062" s="1" t="s">
        <v>179</v>
      </c>
      <c r="P1062" s="1" t="s">
        <v>2772</v>
      </c>
      <c r="Q1062" s="1" t="s">
        <v>150</v>
      </c>
      <c r="R1062" s="1" t="s">
        <v>150</v>
      </c>
      <c r="S1062" s="1">
        <v>0.5</v>
      </c>
      <c r="T1062" s="1" t="s">
        <v>2773</v>
      </c>
      <c r="U1062" s="1" t="s">
        <v>195</v>
      </c>
      <c r="V1062" s="1">
        <v>1.8</v>
      </c>
      <c r="W1062" s="1" t="s">
        <v>150</v>
      </c>
      <c r="X1062" s="1">
        <v>140</v>
      </c>
      <c r="Y1062" s="13">
        <v>28.831679000000101</v>
      </c>
      <c r="Z1062" s="13">
        <v>-82.742225000000005</v>
      </c>
      <c r="AA1062" s="1" t="s">
        <v>150</v>
      </c>
      <c r="AB1062" s="1" t="s">
        <v>150</v>
      </c>
      <c r="AC1062" s="1">
        <v>30.1</v>
      </c>
      <c r="AD1062" s="1" t="s">
        <v>2776</v>
      </c>
      <c r="AE1062" s="1">
        <v>0.5</v>
      </c>
      <c r="AF1062" s="1" t="s">
        <v>2777</v>
      </c>
      <c r="AG1062" s="1">
        <v>1.8</v>
      </c>
      <c r="AH1062" s="1">
        <v>3</v>
      </c>
      <c r="AI1062" s="1" t="s">
        <v>3078</v>
      </c>
      <c r="AJ1062" s="1">
        <v>24.75</v>
      </c>
      <c r="AK1062" s="1">
        <v>8.4600000000000009</v>
      </c>
      <c r="AL1062" s="1">
        <v>68.099999999999994</v>
      </c>
      <c r="AM1062" s="1"/>
    </row>
    <row r="1063" spans="1:39" ht="14.25" customHeight="1" x14ac:dyDescent="0.55000000000000004">
      <c r="A1063" s="12">
        <v>1062</v>
      </c>
      <c r="B1063" s="1" t="s">
        <v>19</v>
      </c>
      <c r="C1063" s="1" t="s">
        <v>20</v>
      </c>
      <c r="D1063" s="1" t="s">
        <v>21</v>
      </c>
      <c r="E1063" s="1" t="s">
        <v>22</v>
      </c>
      <c r="F1063" s="12" t="s">
        <v>24</v>
      </c>
      <c r="G1063" s="2">
        <v>43319</v>
      </c>
      <c r="H1063" s="12">
        <v>2018</v>
      </c>
      <c r="I1063" s="12">
        <v>8</v>
      </c>
      <c r="J1063" s="12" t="str">
        <f t="shared" si="0"/>
        <v>2 - Summer</v>
      </c>
      <c r="K1063" s="1" t="s">
        <v>3050</v>
      </c>
      <c r="L1063" s="1" t="s">
        <v>3081</v>
      </c>
      <c r="M1063" s="1" t="s">
        <v>150</v>
      </c>
      <c r="N1063" s="12" t="s">
        <v>2809</v>
      </c>
      <c r="O1063" s="1" t="s">
        <v>179</v>
      </c>
      <c r="P1063" s="1" t="s">
        <v>2772</v>
      </c>
      <c r="Q1063" s="1" t="s">
        <v>150</v>
      </c>
      <c r="R1063" s="1" t="s">
        <v>150</v>
      </c>
      <c r="S1063" s="1">
        <v>2</v>
      </c>
      <c r="T1063" s="1" t="s">
        <v>2780</v>
      </c>
      <c r="U1063" s="1" t="s">
        <v>195</v>
      </c>
      <c r="V1063" s="1">
        <v>1.8</v>
      </c>
      <c r="W1063" s="1" t="s">
        <v>150</v>
      </c>
      <c r="X1063" s="1">
        <v>141</v>
      </c>
      <c r="Y1063" s="13">
        <v>28.831712</v>
      </c>
      <c r="Z1063" s="13">
        <v>-82.742170001000005</v>
      </c>
      <c r="AA1063" s="1" t="s">
        <v>150</v>
      </c>
      <c r="AB1063" s="1" t="s">
        <v>150</v>
      </c>
      <c r="AC1063" s="1">
        <v>30.1</v>
      </c>
      <c r="AD1063" s="1" t="s">
        <v>2776</v>
      </c>
      <c r="AE1063" s="1">
        <v>0.5</v>
      </c>
      <c r="AF1063" s="1" t="s">
        <v>2777</v>
      </c>
      <c r="AG1063" s="1">
        <v>1.8</v>
      </c>
      <c r="AH1063" s="1">
        <v>3</v>
      </c>
      <c r="AI1063" s="1" t="s">
        <v>3078</v>
      </c>
      <c r="AJ1063" s="1">
        <v>24.75</v>
      </c>
      <c r="AK1063" s="1">
        <v>8.4600000000000009</v>
      </c>
      <c r="AL1063" s="1">
        <v>68.099999999999994</v>
      </c>
      <c r="AM1063" s="1"/>
    </row>
    <row r="1064" spans="1:39" ht="14.25" customHeight="1" x14ac:dyDescent="0.55000000000000004">
      <c r="A1064" s="12">
        <v>1063</v>
      </c>
      <c r="B1064" s="1" t="s">
        <v>19</v>
      </c>
      <c r="C1064" s="1" t="s">
        <v>20</v>
      </c>
      <c r="D1064" s="1" t="s">
        <v>21</v>
      </c>
      <c r="E1064" s="1" t="s">
        <v>22</v>
      </c>
      <c r="F1064" s="12" t="s">
        <v>24</v>
      </c>
      <c r="G1064" s="2">
        <v>43319</v>
      </c>
      <c r="H1064" s="12">
        <v>2018</v>
      </c>
      <c r="I1064" s="12">
        <v>8</v>
      </c>
      <c r="J1064" s="12" t="str">
        <f t="shared" si="0"/>
        <v>2 - Summer</v>
      </c>
      <c r="K1064" s="1" t="s">
        <v>3050</v>
      </c>
      <c r="L1064" s="1" t="s">
        <v>3081</v>
      </c>
      <c r="M1064" s="1" t="s">
        <v>150</v>
      </c>
      <c r="N1064" s="12" t="s">
        <v>2732</v>
      </c>
      <c r="O1064" s="1" t="s">
        <v>179</v>
      </c>
      <c r="P1064" s="1" t="s">
        <v>2772</v>
      </c>
      <c r="Q1064" s="1" t="s">
        <v>150</v>
      </c>
      <c r="R1064" s="1" t="s">
        <v>150</v>
      </c>
      <c r="S1064" s="1">
        <v>4</v>
      </c>
      <c r="T1064" s="1" t="s">
        <v>2773</v>
      </c>
      <c r="U1064" s="1" t="s">
        <v>195</v>
      </c>
      <c r="V1064" s="1">
        <v>1.8</v>
      </c>
      <c r="W1064" s="1" t="s">
        <v>150</v>
      </c>
      <c r="X1064" s="1">
        <v>142</v>
      </c>
      <c r="Y1064" s="13">
        <v>28.830430001</v>
      </c>
      <c r="Z1064" s="13">
        <v>-82.742085000000003</v>
      </c>
      <c r="AA1064" s="1" t="s">
        <v>150</v>
      </c>
      <c r="AB1064" s="1" t="s">
        <v>150</v>
      </c>
      <c r="AC1064" s="1">
        <v>30.1</v>
      </c>
      <c r="AD1064" s="1" t="s">
        <v>2776</v>
      </c>
      <c r="AE1064" s="1">
        <v>0.5</v>
      </c>
      <c r="AF1064" s="1" t="s">
        <v>2777</v>
      </c>
      <c r="AG1064" s="1">
        <v>1.8</v>
      </c>
      <c r="AH1064" s="1">
        <v>3</v>
      </c>
      <c r="AI1064" s="1" t="s">
        <v>3078</v>
      </c>
      <c r="AJ1064" s="1">
        <v>24.75</v>
      </c>
      <c r="AK1064" s="1">
        <v>8.4600000000000009</v>
      </c>
      <c r="AL1064" s="1">
        <v>68.099999999999994</v>
      </c>
      <c r="AM1064" s="1"/>
    </row>
    <row r="1065" spans="1:39" ht="14.25" customHeight="1" x14ac:dyDescent="0.55000000000000004">
      <c r="A1065" s="12">
        <v>1064</v>
      </c>
      <c r="B1065" s="1" t="s">
        <v>19</v>
      </c>
      <c r="C1065" s="1" t="s">
        <v>20</v>
      </c>
      <c r="D1065" s="1" t="s">
        <v>21</v>
      </c>
      <c r="E1065" s="1" t="s">
        <v>22</v>
      </c>
      <c r="F1065" s="12" t="s">
        <v>24</v>
      </c>
      <c r="G1065" s="2">
        <v>43319</v>
      </c>
      <c r="H1065" s="12">
        <v>2018</v>
      </c>
      <c r="I1065" s="12">
        <v>8</v>
      </c>
      <c r="J1065" s="12" t="str">
        <f t="shared" si="0"/>
        <v>2 - Summer</v>
      </c>
      <c r="K1065" s="1" t="s">
        <v>3050</v>
      </c>
      <c r="L1065" s="1" t="s">
        <v>3081</v>
      </c>
      <c r="M1065" s="1" t="s">
        <v>150</v>
      </c>
      <c r="N1065" s="12" t="s">
        <v>2811</v>
      </c>
      <c r="O1065" s="1" t="s">
        <v>179</v>
      </c>
      <c r="P1065" s="1" t="s">
        <v>2772</v>
      </c>
      <c r="Q1065" s="1" t="s">
        <v>150</v>
      </c>
      <c r="R1065" s="1" t="s">
        <v>150</v>
      </c>
      <c r="S1065" s="1">
        <v>3</v>
      </c>
      <c r="T1065" s="1" t="s">
        <v>2773</v>
      </c>
      <c r="U1065" s="1" t="s">
        <v>195</v>
      </c>
      <c r="V1065" s="1">
        <v>1.8</v>
      </c>
      <c r="W1065" s="1" t="s">
        <v>150</v>
      </c>
      <c r="X1065" s="1">
        <v>143</v>
      </c>
      <c r="Y1065" s="13">
        <v>28.829694000000099</v>
      </c>
      <c r="Z1065" s="13">
        <v>-82.741883999999999</v>
      </c>
      <c r="AA1065" s="1" t="s">
        <v>150</v>
      </c>
      <c r="AB1065" s="1" t="s">
        <v>150</v>
      </c>
      <c r="AC1065" s="1">
        <v>30.1</v>
      </c>
      <c r="AD1065" s="1" t="s">
        <v>2776</v>
      </c>
      <c r="AE1065" s="1">
        <v>0.5</v>
      </c>
      <c r="AF1065" s="1" t="s">
        <v>2777</v>
      </c>
      <c r="AG1065" s="1">
        <v>1.8</v>
      </c>
      <c r="AH1065" s="1">
        <v>3</v>
      </c>
      <c r="AI1065" s="1" t="s">
        <v>3078</v>
      </c>
      <c r="AJ1065" s="1">
        <v>24.75</v>
      </c>
      <c r="AK1065" s="1">
        <v>8.4600000000000009</v>
      </c>
      <c r="AL1065" s="1">
        <v>68.099999999999994</v>
      </c>
      <c r="AM1065" s="1"/>
    </row>
    <row r="1066" spans="1:39" ht="14.25" customHeight="1" x14ac:dyDescent="0.55000000000000004">
      <c r="A1066" s="12">
        <v>1065</v>
      </c>
      <c r="B1066" s="1" t="s">
        <v>19</v>
      </c>
      <c r="C1066" s="1" t="s">
        <v>20</v>
      </c>
      <c r="D1066" s="1" t="s">
        <v>21</v>
      </c>
      <c r="E1066" s="1" t="s">
        <v>22</v>
      </c>
      <c r="F1066" s="12" t="s">
        <v>24</v>
      </c>
      <c r="G1066" s="2">
        <v>43319</v>
      </c>
      <c r="H1066" s="12">
        <v>2018</v>
      </c>
      <c r="I1066" s="12">
        <v>8</v>
      </c>
      <c r="J1066" s="12" t="str">
        <f t="shared" si="0"/>
        <v>2 - Summer</v>
      </c>
      <c r="K1066" s="1" t="s">
        <v>3050</v>
      </c>
      <c r="L1066" s="1" t="s">
        <v>3081</v>
      </c>
      <c r="M1066" s="1" t="s">
        <v>150</v>
      </c>
      <c r="N1066" s="12" t="s">
        <v>2750</v>
      </c>
      <c r="O1066" s="1" t="s">
        <v>179</v>
      </c>
      <c r="P1066" s="1" t="s">
        <v>2772</v>
      </c>
      <c r="Q1066" s="1" t="s">
        <v>150</v>
      </c>
      <c r="R1066" s="1" t="s">
        <v>150</v>
      </c>
      <c r="S1066" s="1">
        <v>4</v>
      </c>
      <c r="T1066" s="1" t="s">
        <v>2780</v>
      </c>
      <c r="U1066" s="1" t="s">
        <v>195</v>
      </c>
      <c r="V1066" s="1">
        <v>1.8</v>
      </c>
      <c r="W1066" s="1" t="s">
        <v>150</v>
      </c>
      <c r="X1066" s="1">
        <v>144</v>
      </c>
      <c r="Y1066" s="13">
        <v>28.830946999999998</v>
      </c>
      <c r="Z1066" s="13">
        <v>-82.745134999999905</v>
      </c>
      <c r="AA1066" s="1" t="s">
        <v>150</v>
      </c>
      <c r="AB1066" s="1" t="s">
        <v>150</v>
      </c>
      <c r="AC1066" s="1">
        <v>30.1</v>
      </c>
      <c r="AD1066" s="1" t="s">
        <v>2776</v>
      </c>
      <c r="AE1066" s="1">
        <v>0.5</v>
      </c>
      <c r="AF1066" s="1" t="s">
        <v>2777</v>
      </c>
      <c r="AG1066" s="1">
        <v>1.8</v>
      </c>
      <c r="AH1066" s="1">
        <v>3</v>
      </c>
      <c r="AI1066" s="1" t="s">
        <v>3078</v>
      </c>
      <c r="AJ1066" s="1">
        <v>24.75</v>
      </c>
      <c r="AK1066" s="1">
        <v>8.4600000000000009</v>
      </c>
      <c r="AL1066" s="1">
        <v>68.099999999999994</v>
      </c>
      <c r="AM1066" s="1"/>
    </row>
    <row r="1067" spans="1:39" ht="14.25" customHeight="1" x14ac:dyDescent="0.55000000000000004">
      <c r="A1067" s="12">
        <v>1066</v>
      </c>
      <c r="B1067" s="1" t="s">
        <v>19</v>
      </c>
      <c r="C1067" s="1" t="s">
        <v>20</v>
      </c>
      <c r="D1067" s="1" t="s">
        <v>21</v>
      </c>
      <c r="E1067" s="1" t="s">
        <v>22</v>
      </c>
      <c r="F1067" s="12" t="s">
        <v>24</v>
      </c>
      <c r="G1067" s="2">
        <v>43319</v>
      </c>
      <c r="H1067" s="12">
        <v>2018</v>
      </c>
      <c r="I1067" s="12">
        <v>8</v>
      </c>
      <c r="J1067" s="12" t="str">
        <f t="shared" si="0"/>
        <v>2 - Summer</v>
      </c>
      <c r="K1067" s="1" t="s">
        <v>3050</v>
      </c>
      <c r="L1067" s="1" t="s">
        <v>3081</v>
      </c>
      <c r="M1067" s="1" t="s">
        <v>150</v>
      </c>
      <c r="N1067" s="12" t="s">
        <v>2734</v>
      </c>
      <c r="O1067" s="1" t="s">
        <v>179</v>
      </c>
      <c r="P1067" s="1" t="s">
        <v>2772</v>
      </c>
      <c r="Q1067" s="1" t="s">
        <v>150</v>
      </c>
      <c r="R1067" s="1" t="s">
        <v>150</v>
      </c>
      <c r="S1067" s="1">
        <v>2</v>
      </c>
      <c r="T1067" s="1" t="s">
        <v>2780</v>
      </c>
      <c r="U1067" s="1" t="s">
        <v>195</v>
      </c>
      <c r="V1067" s="1">
        <v>1.8</v>
      </c>
      <c r="W1067" s="1" t="s">
        <v>150</v>
      </c>
      <c r="X1067" s="1">
        <v>145</v>
      </c>
      <c r="Y1067" s="13">
        <v>28.830558000000099</v>
      </c>
      <c r="Z1067" s="13">
        <v>-82.747484999999998</v>
      </c>
      <c r="AA1067" s="1" t="s">
        <v>150</v>
      </c>
      <c r="AB1067" s="1" t="s">
        <v>150</v>
      </c>
      <c r="AC1067" s="1">
        <v>30.1</v>
      </c>
      <c r="AD1067" s="1" t="s">
        <v>2776</v>
      </c>
      <c r="AE1067" s="1">
        <v>0.5</v>
      </c>
      <c r="AF1067" s="1" t="s">
        <v>2777</v>
      </c>
      <c r="AG1067" s="1">
        <v>1.8</v>
      </c>
      <c r="AH1067" s="1">
        <v>3</v>
      </c>
      <c r="AI1067" s="1" t="s">
        <v>3078</v>
      </c>
      <c r="AJ1067" s="1">
        <v>24.75</v>
      </c>
      <c r="AK1067" s="1">
        <v>8.4600000000000009</v>
      </c>
      <c r="AL1067" s="1">
        <v>68.099999999999994</v>
      </c>
      <c r="AM1067" s="1"/>
    </row>
    <row r="1068" spans="1:39" ht="14.25" customHeight="1" x14ac:dyDescent="0.55000000000000004">
      <c r="A1068" s="12">
        <v>1067</v>
      </c>
      <c r="B1068" s="1" t="s">
        <v>19</v>
      </c>
      <c r="C1068" s="1" t="s">
        <v>20</v>
      </c>
      <c r="D1068" s="1" t="s">
        <v>21</v>
      </c>
      <c r="E1068" s="1" t="s">
        <v>22</v>
      </c>
      <c r="F1068" s="12" t="s">
        <v>24</v>
      </c>
      <c r="G1068" s="2">
        <v>43319</v>
      </c>
      <c r="H1068" s="12">
        <v>2018</v>
      </c>
      <c r="I1068" s="12">
        <v>8</v>
      </c>
      <c r="J1068" s="12" t="str">
        <f t="shared" si="0"/>
        <v>2 - Summer</v>
      </c>
      <c r="K1068" s="1" t="s">
        <v>3050</v>
      </c>
      <c r="L1068" s="1" t="s">
        <v>3081</v>
      </c>
      <c r="M1068" s="1" t="s">
        <v>150</v>
      </c>
      <c r="N1068" s="12" t="s">
        <v>2877</v>
      </c>
      <c r="O1068" s="1" t="s">
        <v>162</v>
      </c>
      <c r="P1068" s="1" t="s">
        <v>2772</v>
      </c>
      <c r="Q1068" s="1" t="s">
        <v>150</v>
      </c>
      <c r="R1068" s="1" t="s">
        <v>150</v>
      </c>
      <c r="S1068" s="1">
        <v>2</v>
      </c>
      <c r="T1068" s="1" t="s">
        <v>2773</v>
      </c>
      <c r="U1068" s="1" t="s">
        <v>195</v>
      </c>
      <c r="V1068" s="1">
        <v>1.8</v>
      </c>
      <c r="W1068" s="1" t="s">
        <v>150</v>
      </c>
      <c r="X1068" s="1">
        <v>146</v>
      </c>
      <c r="Y1068" s="13">
        <v>28.829643999999998</v>
      </c>
      <c r="Z1068" s="13">
        <v>-82.747812999999994</v>
      </c>
      <c r="AA1068" s="1" t="s">
        <v>150</v>
      </c>
      <c r="AB1068" s="1" t="s">
        <v>150</v>
      </c>
      <c r="AC1068" s="1">
        <v>30.1</v>
      </c>
      <c r="AD1068" s="1" t="s">
        <v>2776</v>
      </c>
      <c r="AE1068" s="1">
        <v>0.5</v>
      </c>
      <c r="AF1068" s="1" t="s">
        <v>2777</v>
      </c>
      <c r="AG1068" s="1">
        <v>1.8</v>
      </c>
      <c r="AH1068" s="1">
        <v>3</v>
      </c>
      <c r="AI1068" s="1" t="s">
        <v>3078</v>
      </c>
      <c r="AJ1068" s="1">
        <v>24.75</v>
      </c>
      <c r="AK1068" s="1">
        <v>8.4600000000000009</v>
      </c>
      <c r="AL1068" s="1">
        <v>68.099999999999994</v>
      </c>
      <c r="AM1068" s="1"/>
    </row>
    <row r="1069" spans="1:39" ht="14.25" customHeight="1" x14ac:dyDescent="0.55000000000000004">
      <c r="A1069" s="12">
        <v>1068</v>
      </c>
      <c r="B1069" s="1" t="s">
        <v>19</v>
      </c>
      <c r="C1069" s="1" t="s">
        <v>20</v>
      </c>
      <c r="D1069" s="1" t="s">
        <v>21</v>
      </c>
      <c r="E1069" s="1" t="s">
        <v>22</v>
      </c>
      <c r="F1069" s="12" t="s">
        <v>24</v>
      </c>
      <c r="G1069" s="2">
        <v>43319</v>
      </c>
      <c r="H1069" s="12">
        <v>2018</v>
      </c>
      <c r="I1069" s="12">
        <v>8</v>
      </c>
      <c r="J1069" s="12" t="str">
        <f t="shared" si="0"/>
        <v>2 - Summer</v>
      </c>
      <c r="K1069" s="1" t="s">
        <v>3050</v>
      </c>
      <c r="L1069" s="1" t="s">
        <v>3081</v>
      </c>
      <c r="M1069" s="1" t="s">
        <v>150</v>
      </c>
      <c r="N1069" s="12" t="s">
        <v>2831</v>
      </c>
      <c r="O1069" s="1" t="s">
        <v>179</v>
      </c>
      <c r="P1069" s="1" t="s">
        <v>2772</v>
      </c>
      <c r="Q1069" s="1" t="s">
        <v>150</v>
      </c>
      <c r="R1069" s="1" t="s">
        <v>150</v>
      </c>
      <c r="S1069" s="1">
        <v>2</v>
      </c>
      <c r="T1069" s="1" t="s">
        <v>2780</v>
      </c>
      <c r="U1069" s="1" t="s">
        <v>195</v>
      </c>
      <c r="V1069" s="1">
        <v>1.8</v>
      </c>
      <c r="W1069" s="1" t="s">
        <v>150</v>
      </c>
      <c r="X1069" s="1">
        <v>147</v>
      </c>
      <c r="Y1069" s="13">
        <v>28.825475000000001</v>
      </c>
      <c r="Z1069" s="13">
        <v>-82.749591000999899</v>
      </c>
      <c r="AA1069" s="1" t="s">
        <v>150</v>
      </c>
      <c r="AB1069" s="1" t="s">
        <v>150</v>
      </c>
      <c r="AC1069" s="1">
        <v>30.1</v>
      </c>
      <c r="AD1069" s="1" t="s">
        <v>2776</v>
      </c>
      <c r="AE1069" s="1">
        <v>0.5</v>
      </c>
      <c r="AF1069" s="1" t="s">
        <v>2777</v>
      </c>
      <c r="AG1069" s="1">
        <v>1.8</v>
      </c>
      <c r="AH1069" s="1">
        <v>3</v>
      </c>
      <c r="AI1069" s="1" t="s">
        <v>3078</v>
      </c>
      <c r="AJ1069" s="1">
        <v>24.75</v>
      </c>
      <c r="AK1069" s="1">
        <v>8.4600000000000009</v>
      </c>
      <c r="AL1069" s="1">
        <v>68.099999999999994</v>
      </c>
      <c r="AM1069" s="1"/>
    </row>
    <row r="1070" spans="1:39" ht="14.25" customHeight="1" x14ac:dyDescent="0.55000000000000004">
      <c r="A1070" s="12">
        <v>1069</v>
      </c>
      <c r="B1070" s="1" t="s">
        <v>19</v>
      </c>
      <c r="C1070" s="1" t="s">
        <v>20</v>
      </c>
      <c r="D1070" s="1" t="s">
        <v>21</v>
      </c>
      <c r="E1070" s="1" t="s">
        <v>22</v>
      </c>
      <c r="F1070" s="12" t="s">
        <v>24</v>
      </c>
      <c r="G1070" s="2">
        <v>43319</v>
      </c>
      <c r="H1070" s="12">
        <v>2018</v>
      </c>
      <c r="I1070" s="12">
        <v>8</v>
      </c>
      <c r="J1070" s="12" t="str">
        <f t="shared" si="0"/>
        <v>2 - Summer</v>
      </c>
      <c r="K1070" s="1" t="s">
        <v>3050</v>
      </c>
      <c r="L1070" s="1" t="s">
        <v>3081</v>
      </c>
      <c r="M1070" s="1" t="s">
        <v>150</v>
      </c>
      <c r="N1070" s="12" t="s">
        <v>3083</v>
      </c>
      <c r="O1070" s="1" t="s">
        <v>179</v>
      </c>
      <c r="P1070" s="1" t="s">
        <v>2772</v>
      </c>
      <c r="Q1070" s="1" t="s">
        <v>150</v>
      </c>
      <c r="R1070" s="1" t="s">
        <v>150</v>
      </c>
      <c r="S1070" s="1">
        <v>1</v>
      </c>
      <c r="T1070" s="1" t="s">
        <v>2780</v>
      </c>
      <c r="U1070" s="1" t="s">
        <v>195</v>
      </c>
      <c r="V1070" s="1">
        <v>1.8</v>
      </c>
      <c r="W1070" s="1" t="s">
        <v>150</v>
      </c>
      <c r="X1070" s="1">
        <v>148</v>
      </c>
      <c r="Y1070" s="13">
        <v>28.8144950010001</v>
      </c>
      <c r="Z1070" s="13">
        <v>-82.745988999999994</v>
      </c>
      <c r="AA1070" s="1" t="s">
        <v>150</v>
      </c>
      <c r="AB1070" s="1" t="s">
        <v>150</v>
      </c>
      <c r="AC1070" s="1">
        <v>30.1</v>
      </c>
      <c r="AD1070" s="1" t="s">
        <v>2776</v>
      </c>
      <c r="AE1070" s="1">
        <v>0.5</v>
      </c>
      <c r="AF1070" s="1" t="s">
        <v>2777</v>
      </c>
      <c r="AG1070" s="1">
        <v>1.8</v>
      </c>
      <c r="AH1070" s="1">
        <v>3</v>
      </c>
      <c r="AI1070" s="1" t="s">
        <v>3078</v>
      </c>
      <c r="AJ1070" s="1">
        <v>24.75</v>
      </c>
      <c r="AK1070" s="1">
        <v>8.4600000000000009</v>
      </c>
      <c r="AL1070" s="1">
        <v>68.099999999999994</v>
      </c>
      <c r="AM1070" s="1"/>
    </row>
    <row r="1071" spans="1:39" ht="14.25" customHeight="1" x14ac:dyDescent="0.55000000000000004">
      <c r="A1071" s="12">
        <v>1070</v>
      </c>
      <c r="B1071" s="1" t="s">
        <v>19</v>
      </c>
      <c r="C1071" s="1" t="s">
        <v>20</v>
      </c>
      <c r="D1071" s="1" t="s">
        <v>21</v>
      </c>
      <c r="E1071" s="1" t="s">
        <v>22</v>
      </c>
      <c r="F1071" s="12" t="s">
        <v>24</v>
      </c>
      <c r="G1071" s="2">
        <v>43319</v>
      </c>
      <c r="H1071" s="12">
        <v>2018</v>
      </c>
      <c r="I1071" s="12">
        <v>8</v>
      </c>
      <c r="J1071" s="12" t="str">
        <f t="shared" si="0"/>
        <v>2 - Summer</v>
      </c>
      <c r="K1071" s="1" t="s">
        <v>3050</v>
      </c>
      <c r="L1071" s="1" t="s">
        <v>3081</v>
      </c>
      <c r="M1071" s="1" t="s">
        <v>150</v>
      </c>
      <c r="N1071" s="12" t="s">
        <v>3056</v>
      </c>
      <c r="O1071" s="1" t="s">
        <v>179</v>
      </c>
      <c r="P1071" s="1" t="s">
        <v>2772</v>
      </c>
      <c r="Q1071" s="1" t="s">
        <v>150</v>
      </c>
      <c r="R1071" s="1" t="s">
        <v>150</v>
      </c>
      <c r="S1071" s="1">
        <v>2</v>
      </c>
      <c r="T1071" s="1" t="s">
        <v>2780</v>
      </c>
      <c r="U1071" s="1" t="s">
        <v>195</v>
      </c>
      <c r="V1071" s="1">
        <v>1.8</v>
      </c>
      <c r="W1071" s="1" t="s">
        <v>150</v>
      </c>
      <c r="X1071" s="1">
        <v>149</v>
      </c>
      <c r="Y1071" s="13">
        <v>28.815296001</v>
      </c>
      <c r="Z1071" s="13">
        <v>-82.744691000000003</v>
      </c>
      <c r="AA1071" s="1" t="s">
        <v>150</v>
      </c>
      <c r="AB1071" s="1" t="s">
        <v>150</v>
      </c>
      <c r="AC1071" s="1">
        <v>30.1</v>
      </c>
      <c r="AD1071" s="1" t="s">
        <v>2776</v>
      </c>
      <c r="AE1071" s="1">
        <v>0.5</v>
      </c>
      <c r="AF1071" s="1" t="s">
        <v>2777</v>
      </c>
      <c r="AG1071" s="1">
        <v>1.8</v>
      </c>
      <c r="AH1071" s="1">
        <v>3</v>
      </c>
      <c r="AI1071" s="1" t="s">
        <v>3078</v>
      </c>
      <c r="AJ1071" s="1">
        <v>24.75</v>
      </c>
      <c r="AK1071" s="1">
        <v>8.4600000000000009</v>
      </c>
      <c r="AL1071" s="1">
        <v>68.099999999999994</v>
      </c>
      <c r="AM1071" s="1"/>
    </row>
    <row r="1072" spans="1:39" ht="14.25" customHeight="1" x14ac:dyDescent="0.55000000000000004">
      <c r="A1072" s="12">
        <v>1071</v>
      </c>
      <c r="B1072" s="1" t="s">
        <v>19</v>
      </c>
      <c r="C1072" s="1" t="s">
        <v>20</v>
      </c>
      <c r="D1072" s="1" t="s">
        <v>21</v>
      </c>
      <c r="E1072" s="1" t="s">
        <v>22</v>
      </c>
      <c r="F1072" s="12" t="s">
        <v>24</v>
      </c>
      <c r="G1072" s="2">
        <v>43319</v>
      </c>
      <c r="H1072" s="12">
        <v>2018</v>
      </c>
      <c r="I1072" s="12">
        <v>8</v>
      </c>
      <c r="J1072" s="12" t="str">
        <f t="shared" si="0"/>
        <v>2 - Summer</v>
      </c>
      <c r="K1072" s="1" t="s">
        <v>3050</v>
      </c>
      <c r="L1072" s="1" t="s">
        <v>3081</v>
      </c>
      <c r="M1072" s="1" t="s">
        <v>150</v>
      </c>
      <c r="N1072" s="12" t="s">
        <v>3043</v>
      </c>
      <c r="O1072" s="1" t="s">
        <v>162</v>
      </c>
      <c r="P1072" s="1" t="s">
        <v>2772</v>
      </c>
      <c r="Q1072" s="1" t="s">
        <v>150</v>
      </c>
      <c r="R1072" s="1" t="s">
        <v>150</v>
      </c>
      <c r="S1072" s="1">
        <v>3</v>
      </c>
      <c r="T1072" s="1" t="s">
        <v>2780</v>
      </c>
      <c r="U1072" s="1" t="s">
        <v>195</v>
      </c>
      <c r="V1072" s="1">
        <v>1.8</v>
      </c>
      <c r="W1072" s="1" t="s">
        <v>150</v>
      </c>
      <c r="X1072" s="1">
        <v>150</v>
      </c>
      <c r="Y1072" s="13">
        <v>28.814647000000001</v>
      </c>
      <c r="Z1072" s="13">
        <v>-82.742935000000003</v>
      </c>
      <c r="AA1072" s="1" t="s">
        <v>150</v>
      </c>
      <c r="AB1072" s="1" t="s">
        <v>150</v>
      </c>
      <c r="AC1072" s="1">
        <v>30.1</v>
      </c>
      <c r="AD1072" s="1" t="s">
        <v>2776</v>
      </c>
      <c r="AE1072" s="1">
        <v>0.5</v>
      </c>
      <c r="AF1072" s="1" t="s">
        <v>2777</v>
      </c>
      <c r="AG1072" s="1">
        <v>1.8</v>
      </c>
      <c r="AH1072" s="1">
        <v>3</v>
      </c>
      <c r="AI1072" s="1" t="s">
        <v>3078</v>
      </c>
      <c r="AJ1072" s="1">
        <v>24.75</v>
      </c>
      <c r="AK1072" s="1">
        <v>8.4600000000000009</v>
      </c>
      <c r="AL1072" s="1">
        <v>68.099999999999994</v>
      </c>
      <c r="AM1072" s="1"/>
    </row>
    <row r="1073" spans="1:39" ht="14.25" customHeight="1" x14ac:dyDescent="0.55000000000000004">
      <c r="A1073" s="12">
        <v>1072</v>
      </c>
      <c r="B1073" s="1" t="s">
        <v>19</v>
      </c>
      <c r="C1073" s="1" t="s">
        <v>20</v>
      </c>
      <c r="D1073" s="1" t="s">
        <v>21</v>
      </c>
      <c r="E1073" s="1" t="s">
        <v>22</v>
      </c>
      <c r="F1073" s="12" t="s">
        <v>24</v>
      </c>
      <c r="G1073" s="2">
        <v>43319</v>
      </c>
      <c r="H1073" s="12">
        <v>2018</v>
      </c>
      <c r="I1073" s="12">
        <v>8</v>
      </c>
      <c r="J1073" s="12" t="str">
        <f t="shared" si="0"/>
        <v>2 - Summer</v>
      </c>
      <c r="K1073" s="1" t="s">
        <v>3050</v>
      </c>
      <c r="L1073" s="1" t="s">
        <v>3081</v>
      </c>
      <c r="M1073" s="1" t="s">
        <v>150</v>
      </c>
      <c r="N1073" s="12" t="s">
        <v>3084</v>
      </c>
      <c r="O1073" s="1" t="s">
        <v>179</v>
      </c>
      <c r="P1073" s="1" t="s">
        <v>2772</v>
      </c>
      <c r="Q1073" s="1" t="s">
        <v>150</v>
      </c>
      <c r="R1073" s="1" t="s">
        <v>150</v>
      </c>
      <c r="S1073" s="1">
        <v>2</v>
      </c>
      <c r="T1073" s="1" t="s">
        <v>2773</v>
      </c>
      <c r="U1073" s="1" t="s">
        <v>195</v>
      </c>
      <c r="V1073" s="1">
        <v>1.8</v>
      </c>
      <c r="W1073" s="1" t="s">
        <v>150</v>
      </c>
      <c r="X1073" s="1">
        <v>151</v>
      </c>
      <c r="Y1073" s="13">
        <v>28.816606001</v>
      </c>
      <c r="Z1073" s="13">
        <v>-82.741881999</v>
      </c>
      <c r="AA1073" s="1" t="s">
        <v>150</v>
      </c>
      <c r="AB1073" s="1" t="s">
        <v>150</v>
      </c>
      <c r="AC1073" s="1">
        <v>30.1</v>
      </c>
      <c r="AD1073" s="1" t="s">
        <v>2776</v>
      </c>
      <c r="AE1073" s="1">
        <v>0.5</v>
      </c>
      <c r="AF1073" s="1" t="s">
        <v>2777</v>
      </c>
      <c r="AG1073" s="1">
        <v>1.8</v>
      </c>
      <c r="AH1073" s="1">
        <v>3</v>
      </c>
      <c r="AI1073" s="1" t="s">
        <v>3078</v>
      </c>
      <c r="AJ1073" s="1">
        <v>24.75</v>
      </c>
      <c r="AK1073" s="1">
        <v>8.4600000000000009</v>
      </c>
      <c r="AL1073" s="1">
        <v>68.099999999999994</v>
      </c>
      <c r="AM1073" s="1"/>
    </row>
    <row r="1074" spans="1:39" ht="14.25" customHeight="1" x14ac:dyDescent="0.55000000000000004">
      <c r="A1074" s="12">
        <v>1073</v>
      </c>
      <c r="B1074" s="1" t="s">
        <v>19</v>
      </c>
      <c r="C1074" s="1" t="s">
        <v>20</v>
      </c>
      <c r="D1074" s="1" t="s">
        <v>21</v>
      </c>
      <c r="E1074" s="1" t="s">
        <v>22</v>
      </c>
      <c r="F1074" s="12" t="s">
        <v>24</v>
      </c>
      <c r="G1074" s="2">
        <v>43319</v>
      </c>
      <c r="H1074" s="12">
        <v>2018</v>
      </c>
      <c r="I1074" s="12">
        <v>8</v>
      </c>
      <c r="J1074" s="12" t="str">
        <f t="shared" si="0"/>
        <v>2 - Summer</v>
      </c>
      <c r="K1074" s="1" t="s">
        <v>3050</v>
      </c>
      <c r="L1074" s="1" t="s">
        <v>3081</v>
      </c>
      <c r="M1074" s="1" t="s">
        <v>150</v>
      </c>
      <c r="N1074" s="12" t="s">
        <v>3085</v>
      </c>
      <c r="O1074" s="1" t="s">
        <v>162</v>
      </c>
      <c r="P1074" s="1" t="s">
        <v>2772</v>
      </c>
      <c r="Q1074" s="1" t="s">
        <v>150</v>
      </c>
      <c r="R1074" s="1" t="s">
        <v>150</v>
      </c>
      <c r="S1074" s="1">
        <v>2</v>
      </c>
      <c r="T1074" s="1" t="s">
        <v>2780</v>
      </c>
      <c r="U1074" s="1" t="s">
        <v>195</v>
      </c>
      <c r="V1074" s="1">
        <v>1.8</v>
      </c>
      <c r="W1074" s="1" t="s">
        <v>150</v>
      </c>
      <c r="X1074" s="1">
        <v>152</v>
      </c>
      <c r="Y1074" s="13">
        <v>28.81429</v>
      </c>
      <c r="Z1074" s="13">
        <v>-82.741963999999896</v>
      </c>
      <c r="AA1074" s="1" t="s">
        <v>150</v>
      </c>
      <c r="AB1074" s="1" t="s">
        <v>150</v>
      </c>
      <c r="AC1074" s="1">
        <v>30.1</v>
      </c>
      <c r="AD1074" s="1" t="s">
        <v>2776</v>
      </c>
      <c r="AE1074" s="1">
        <v>0.5</v>
      </c>
      <c r="AF1074" s="1" t="s">
        <v>2777</v>
      </c>
      <c r="AG1074" s="1">
        <v>1.8</v>
      </c>
      <c r="AH1074" s="1">
        <v>3</v>
      </c>
      <c r="AI1074" s="1" t="s">
        <v>3078</v>
      </c>
      <c r="AJ1074" s="1">
        <v>24.75</v>
      </c>
      <c r="AK1074" s="1">
        <v>8.4600000000000009</v>
      </c>
      <c r="AL1074" s="1">
        <v>68.099999999999994</v>
      </c>
      <c r="AM1074" s="1"/>
    </row>
    <row r="1075" spans="1:39" ht="14.25" customHeight="1" x14ac:dyDescent="0.55000000000000004">
      <c r="A1075" s="12">
        <v>1074</v>
      </c>
      <c r="B1075" s="1" t="s">
        <v>19</v>
      </c>
      <c r="C1075" s="1" t="s">
        <v>20</v>
      </c>
      <c r="D1075" s="1" t="s">
        <v>21</v>
      </c>
      <c r="E1075" s="1" t="s">
        <v>22</v>
      </c>
      <c r="F1075" s="12" t="s">
        <v>24</v>
      </c>
      <c r="G1075" s="2">
        <v>43319</v>
      </c>
      <c r="H1075" s="12">
        <v>2018</v>
      </c>
      <c r="I1075" s="12">
        <v>8</v>
      </c>
      <c r="J1075" s="12" t="str">
        <f t="shared" si="0"/>
        <v>2 - Summer</v>
      </c>
      <c r="K1075" s="1" t="s">
        <v>3050</v>
      </c>
      <c r="L1075" s="1" t="s">
        <v>3081</v>
      </c>
      <c r="M1075" s="1" t="s">
        <v>150</v>
      </c>
      <c r="N1075" s="12" t="s">
        <v>3000</v>
      </c>
      <c r="O1075" s="1" t="s">
        <v>162</v>
      </c>
      <c r="P1075" s="1" t="s">
        <v>2772</v>
      </c>
      <c r="Q1075" s="1" t="s">
        <v>150</v>
      </c>
      <c r="R1075" s="1" t="s">
        <v>150</v>
      </c>
      <c r="S1075" s="1">
        <v>1</v>
      </c>
      <c r="T1075" s="1" t="s">
        <v>2773</v>
      </c>
      <c r="U1075" s="1" t="s">
        <v>195</v>
      </c>
      <c r="V1075" s="1">
        <v>1.8</v>
      </c>
      <c r="W1075" s="1" t="s">
        <v>150</v>
      </c>
      <c r="X1075" s="1">
        <v>153</v>
      </c>
      <c r="Y1075" s="13">
        <v>28.825243999000101</v>
      </c>
      <c r="Z1075" s="13">
        <v>-82.74042</v>
      </c>
      <c r="AA1075" s="1" t="s">
        <v>150</v>
      </c>
      <c r="AB1075" s="1" t="s">
        <v>150</v>
      </c>
      <c r="AC1075" s="1">
        <v>30.1</v>
      </c>
      <c r="AD1075" s="1" t="s">
        <v>2776</v>
      </c>
      <c r="AE1075" s="1">
        <v>0.5</v>
      </c>
      <c r="AF1075" s="1" t="s">
        <v>2777</v>
      </c>
      <c r="AG1075" s="1">
        <v>1.8</v>
      </c>
      <c r="AH1075" s="1">
        <v>3</v>
      </c>
      <c r="AI1075" s="1" t="s">
        <v>3078</v>
      </c>
      <c r="AJ1075" s="1">
        <v>24.75</v>
      </c>
      <c r="AK1075" s="1">
        <v>8.4600000000000009</v>
      </c>
      <c r="AL1075" s="1">
        <v>68.099999999999994</v>
      </c>
      <c r="AM1075" s="1"/>
    </row>
    <row r="1076" spans="1:39" ht="14.25" customHeight="1" x14ac:dyDescent="0.55000000000000004">
      <c r="A1076" s="12">
        <v>1075</v>
      </c>
      <c r="B1076" s="1" t="s">
        <v>19</v>
      </c>
      <c r="C1076" s="1" t="s">
        <v>20</v>
      </c>
      <c r="D1076" s="1" t="s">
        <v>21</v>
      </c>
      <c r="E1076" s="1" t="s">
        <v>22</v>
      </c>
      <c r="F1076" s="12" t="s">
        <v>24</v>
      </c>
      <c r="G1076" s="2">
        <v>43319</v>
      </c>
      <c r="H1076" s="12">
        <v>2018</v>
      </c>
      <c r="I1076" s="12">
        <v>8</v>
      </c>
      <c r="J1076" s="12" t="str">
        <f t="shared" si="0"/>
        <v>2 - Summer</v>
      </c>
      <c r="K1076" s="1" t="s">
        <v>3050</v>
      </c>
      <c r="L1076" s="1" t="s">
        <v>3081</v>
      </c>
      <c r="M1076" s="1" t="s">
        <v>150</v>
      </c>
      <c r="N1076" s="12" t="s">
        <v>2899</v>
      </c>
      <c r="O1076" s="1" t="s">
        <v>179</v>
      </c>
      <c r="P1076" s="1" t="s">
        <v>2772</v>
      </c>
      <c r="Q1076" s="1" t="s">
        <v>150</v>
      </c>
      <c r="R1076" s="1" t="s">
        <v>150</v>
      </c>
      <c r="S1076" s="1">
        <v>3</v>
      </c>
      <c r="T1076" s="1" t="s">
        <v>2773</v>
      </c>
      <c r="U1076" s="1" t="s">
        <v>3066</v>
      </c>
      <c r="V1076" s="1">
        <v>1.8</v>
      </c>
      <c r="W1076" s="1" t="s">
        <v>150</v>
      </c>
      <c r="X1076" s="1">
        <v>155</v>
      </c>
      <c r="Y1076" s="13">
        <v>28.826589999000099</v>
      </c>
      <c r="Z1076" s="13">
        <v>-82.740756000000005</v>
      </c>
      <c r="AA1076" s="1" t="s">
        <v>150</v>
      </c>
      <c r="AB1076" s="1" t="s">
        <v>150</v>
      </c>
      <c r="AC1076" s="1">
        <v>30.1</v>
      </c>
      <c r="AD1076" s="1" t="s">
        <v>2776</v>
      </c>
      <c r="AE1076" s="1">
        <v>0.5</v>
      </c>
      <c r="AF1076" s="1" t="s">
        <v>2777</v>
      </c>
      <c r="AG1076" s="1">
        <v>1.8</v>
      </c>
      <c r="AH1076" s="1">
        <v>3</v>
      </c>
      <c r="AI1076" s="1" t="s">
        <v>3078</v>
      </c>
      <c r="AJ1076" s="1">
        <v>24.75</v>
      </c>
      <c r="AK1076" s="1">
        <v>8.4600000000000009</v>
      </c>
      <c r="AL1076" s="1">
        <v>68.099999999999994</v>
      </c>
      <c r="AM1076" s="1"/>
    </row>
    <row r="1077" spans="1:39" ht="14.25" customHeight="1" x14ac:dyDescent="0.55000000000000004">
      <c r="A1077" s="12">
        <v>1076</v>
      </c>
      <c r="B1077" s="1" t="s">
        <v>19</v>
      </c>
      <c r="C1077" s="1" t="s">
        <v>20</v>
      </c>
      <c r="D1077" s="1" t="s">
        <v>21</v>
      </c>
      <c r="E1077" s="1" t="s">
        <v>22</v>
      </c>
      <c r="F1077" s="12" t="s">
        <v>24</v>
      </c>
      <c r="G1077" s="2">
        <v>43319</v>
      </c>
      <c r="H1077" s="12">
        <v>2018</v>
      </c>
      <c r="I1077" s="12">
        <v>8</v>
      </c>
      <c r="J1077" s="12" t="str">
        <f t="shared" si="0"/>
        <v>2 - Summer</v>
      </c>
      <c r="K1077" s="1" t="s">
        <v>3050</v>
      </c>
      <c r="L1077" s="1" t="s">
        <v>3081</v>
      </c>
      <c r="M1077" s="1" t="s">
        <v>150</v>
      </c>
      <c r="N1077" s="12" t="s">
        <v>2900</v>
      </c>
      <c r="O1077" s="1" t="s">
        <v>179</v>
      </c>
      <c r="P1077" s="1" t="s">
        <v>2772</v>
      </c>
      <c r="Q1077" s="1" t="s">
        <v>150</v>
      </c>
      <c r="R1077" s="1" t="s">
        <v>150</v>
      </c>
      <c r="S1077" s="1">
        <v>2</v>
      </c>
      <c r="T1077" s="1" t="s">
        <v>2773</v>
      </c>
      <c r="U1077" s="1" t="s">
        <v>3066</v>
      </c>
      <c r="V1077" s="1">
        <v>1.8</v>
      </c>
      <c r="W1077" s="1" t="s">
        <v>150</v>
      </c>
      <c r="X1077" s="1">
        <v>156</v>
      </c>
      <c r="Y1077" s="13">
        <v>28.827594999999999</v>
      </c>
      <c r="Z1077" s="13">
        <v>-82.740730998999894</v>
      </c>
      <c r="AA1077" s="1" t="s">
        <v>150</v>
      </c>
      <c r="AB1077" s="1" t="s">
        <v>150</v>
      </c>
      <c r="AC1077" s="1">
        <v>30.1</v>
      </c>
      <c r="AD1077" s="1" t="s">
        <v>2776</v>
      </c>
      <c r="AE1077" s="1">
        <v>0.5</v>
      </c>
      <c r="AF1077" s="1" t="s">
        <v>2777</v>
      </c>
      <c r="AG1077" s="1">
        <v>1.8</v>
      </c>
      <c r="AH1077" s="1">
        <v>3</v>
      </c>
      <c r="AI1077" s="1" t="s">
        <v>3078</v>
      </c>
      <c r="AJ1077" s="1">
        <v>24.75</v>
      </c>
      <c r="AK1077" s="1">
        <v>8.4600000000000009</v>
      </c>
      <c r="AL1077" s="1">
        <v>68.099999999999994</v>
      </c>
      <c r="AM1077" s="1"/>
    </row>
    <row r="1078" spans="1:39" ht="14.25" customHeight="1" x14ac:dyDescent="0.55000000000000004">
      <c r="A1078" s="12">
        <v>1077</v>
      </c>
      <c r="B1078" s="1" t="s">
        <v>19</v>
      </c>
      <c r="C1078" s="1" t="s">
        <v>20</v>
      </c>
      <c r="D1078" s="1" t="s">
        <v>21</v>
      </c>
      <c r="E1078" s="1" t="s">
        <v>22</v>
      </c>
      <c r="F1078" s="12" t="s">
        <v>24</v>
      </c>
      <c r="G1078" s="2">
        <v>43319</v>
      </c>
      <c r="H1078" s="12">
        <v>2018</v>
      </c>
      <c r="I1078" s="12">
        <v>8</v>
      </c>
      <c r="J1078" s="12" t="str">
        <f t="shared" si="0"/>
        <v>2 - Summer</v>
      </c>
      <c r="K1078" s="1" t="s">
        <v>3050</v>
      </c>
      <c r="L1078" s="1" t="s">
        <v>3081</v>
      </c>
      <c r="M1078" s="1" t="s">
        <v>150</v>
      </c>
      <c r="N1078" s="12" t="s">
        <v>3086</v>
      </c>
      <c r="O1078" s="1" t="s">
        <v>179</v>
      </c>
      <c r="P1078" s="1" t="s">
        <v>2772</v>
      </c>
      <c r="Q1078" s="1" t="s">
        <v>150</v>
      </c>
      <c r="R1078" s="1" t="s">
        <v>150</v>
      </c>
      <c r="S1078" s="1">
        <v>3</v>
      </c>
      <c r="T1078" s="1" t="s">
        <v>2773</v>
      </c>
      <c r="U1078" s="1" t="s">
        <v>195</v>
      </c>
      <c r="V1078" s="1">
        <v>1.8</v>
      </c>
      <c r="W1078" s="1" t="s">
        <v>150</v>
      </c>
      <c r="X1078" s="1">
        <v>157</v>
      </c>
      <c r="Y1078" s="13">
        <v>28.8335650010001</v>
      </c>
      <c r="Z1078" s="13">
        <v>-82.746008000000003</v>
      </c>
      <c r="AA1078" s="1" t="s">
        <v>150</v>
      </c>
      <c r="AB1078" s="1" t="s">
        <v>150</v>
      </c>
      <c r="AC1078" s="1">
        <v>30.1</v>
      </c>
      <c r="AD1078" s="1" t="s">
        <v>2776</v>
      </c>
      <c r="AE1078" s="1">
        <v>0.5</v>
      </c>
      <c r="AF1078" s="1" t="s">
        <v>2777</v>
      </c>
      <c r="AG1078" s="1">
        <v>1.8</v>
      </c>
      <c r="AH1078" s="1">
        <v>3</v>
      </c>
      <c r="AI1078" s="1" t="s">
        <v>3078</v>
      </c>
      <c r="AJ1078" s="1">
        <v>24.75</v>
      </c>
      <c r="AK1078" s="1">
        <v>8.4600000000000009</v>
      </c>
      <c r="AL1078" s="1">
        <v>68.099999999999994</v>
      </c>
      <c r="AM1078" s="1"/>
    </row>
    <row r="1079" spans="1:39" ht="14.25" customHeight="1" x14ac:dyDescent="0.55000000000000004">
      <c r="A1079" s="12">
        <v>1078</v>
      </c>
      <c r="B1079" s="1" t="s">
        <v>19</v>
      </c>
      <c r="C1079" s="1" t="s">
        <v>20</v>
      </c>
      <c r="D1079" s="1" t="s">
        <v>21</v>
      </c>
      <c r="E1079" s="1" t="s">
        <v>22</v>
      </c>
      <c r="F1079" s="12" t="s">
        <v>24</v>
      </c>
      <c r="G1079" s="2">
        <v>43319</v>
      </c>
      <c r="H1079" s="12">
        <v>2018</v>
      </c>
      <c r="I1079" s="12">
        <v>8</v>
      </c>
      <c r="J1079" s="12" t="str">
        <f t="shared" si="0"/>
        <v>2 - Summer</v>
      </c>
      <c r="K1079" s="1" t="s">
        <v>3050</v>
      </c>
      <c r="L1079" s="1" t="s">
        <v>3081</v>
      </c>
      <c r="M1079" s="1" t="s">
        <v>150</v>
      </c>
      <c r="N1079" s="12" t="s">
        <v>2847</v>
      </c>
      <c r="O1079" s="1" t="s">
        <v>179</v>
      </c>
      <c r="P1079" s="1" t="s">
        <v>2772</v>
      </c>
      <c r="Q1079" s="1" t="s">
        <v>150</v>
      </c>
      <c r="R1079" s="1" t="s">
        <v>150</v>
      </c>
      <c r="S1079" s="1">
        <v>3</v>
      </c>
      <c r="T1079" s="1" t="s">
        <v>2780</v>
      </c>
      <c r="U1079" s="1" t="s">
        <v>195</v>
      </c>
      <c r="V1079" s="1">
        <v>1.8</v>
      </c>
      <c r="W1079" s="1" t="s">
        <v>150</v>
      </c>
      <c r="X1079" s="1">
        <v>158</v>
      </c>
      <c r="Y1079" s="13">
        <v>28.834016000000101</v>
      </c>
      <c r="Z1079" s="13">
        <v>-82.744984000000002</v>
      </c>
      <c r="AA1079" s="1" t="s">
        <v>150</v>
      </c>
      <c r="AB1079" s="1" t="s">
        <v>150</v>
      </c>
      <c r="AC1079" s="1">
        <v>30.1</v>
      </c>
      <c r="AD1079" s="1" t="s">
        <v>2776</v>
      </c>
      <c r="AE1079" s="1">
        <v>0.5</v>
      </c>
      <c r="AF1079" s="1" t="s">
        <v>2777</v>
      </c>
      <c r="AG1079" s="1">
        <v>1.8</v>
      </c>
      <c r="AH1079" s="1">
        <v>3</v>
      </c>
      <c r="AI1079" s="1" t="s">
        <v>3078</v>
      </c>
      <c r="AJ1079" s="1">
        <v>24.75</v>
      </c>
      <c r="AK1079" s="1">
        <v>8.4600000000000009</v>
      </c>
      <c r="AL1079" s="1">
        <v>68.099999999999994</v>
      </c>
      <c r="AM1079" s="1"/>
    </row>
    <row r="1080" spans="1:39" ht="14.25" customHeight="1" x14ac:dyDescent="0.55000000000000004">
      <c r="A1080" s="12">
        <v>1079</v>
      </c>
      <c r="B1080" s="1" t="s">
        <v>19</v>
      </c>
      <c r="C1080" s="1" t="s">
        <v>20</v>
      </c>
      <c r="D1080" s="1" t="s">
        <v>21</v>
      </c>
      <c r="E1080" s="1" t="s">
        <v>22</v>
      </c>
      <c r="F1080" s="12" t="s">
        <v>24</v>
      </c>
      <c r="G1080" s="2">
        <v>43319</v>
      </c>
      <c r="H1080" s="12">
        <v>2018</v>
      </c>
      <c r="I1080" s="12">
        <v>8</v>
      </c>
      <c r="J1080" s="12" t="str">
        <f t="shared" si="0"/>
        <v>2 - Summer</v>
      </c>
      <c r="K1080" s="1" t="s">
        <v>3050</v>
      </c>
      <c r="L1080" s="1" t="s">
        <v>3081</v>
      </c>
      <c r="M1080" s="1" t="s">
        <v>150</v>
      </c>
      <c r="N1080" s="12" t="s">
        <v>2744</v>
      </c>
      <c r="O1080" s="1" t="s">
        <v>179</v>
      </c>
      <c r="P1080" s="1" t="s">
        <v>2772</v>
      </c>
      <c r="Q1080" s="1" t="s">
        <v>150</v>
      </c>
      <c r="R1080" s="1" t="s">
        <v>150</v>
      </c>
      <c r="S1080" s="1">
        <v>3</v>
      </c>
      <c r="T1080" s="1" t="s">
        <v>2780</v>
      </c>
      <c r="U1080" s="1" t="s">
        <v>195</v>
      </c>
      <c r="V1080" s="1">
        <v>1.8</v>
      </c>
      <c r="W1080" s="1" t="s">
        <v>150</v>
      </c>
      <c r="X1080" s="1">
        <v>159</v>
      </c>
      <c r="Y1080" s="13">
        <v>28.834945000000101</v>
      </c>
      <c r="Z1080" s="13">
        <v>-82.744962999999998</v>
      </c>
      <c r="AA1080" s="1" t="s">
        <v>150</v>
      </c>
      <c r="AB1080" s="1" t="s">
        <v>150</v>
      </c>
      <c r="AC1080" s="1">
        <v>30.1</v>
      </c>
      <c r="AD1080" s="1" t="s">
        <v>2776</v>
      </c>
      <c r="AE1080" s="1">
        <v>0.5</v>
      </c>
      <c r="AF1080" s="1" t="s">
        <v>2777</v>
      </c>
      <c r="AG1080" s="1">
        <v>1.8</v>
      </c>
      <c r="AH1080" s="1">
        <v>3</v>
      </c>
      <c r="AI1080" s="1" t="s">
        <v>3078</v>
      </c>
      <c r="AJ1080" s="1">
        <v>24.75</v>
      </c>
      <c r="AK1080" s="1">
        <v>8.4600000000000009</v>
      </c>
      <c r="AL1080" s="1">
        <v>68.099999999999994</v>
      </c>
      <c r="AM1080" s="1"/>
    </row>
    <row r="1081" spans="1:39" ht="14.25" customHeight="1" x14ac:dyDescent="0.55000000000000004">
      <c r="A1081" s="12">
        <v>1080</v>
      </c>
      <c r="B1081" s="1" t="s">
        <v>19</v>
      </c>
      <c r="C1081" s="1" t="s">
        <v>20</v>
      </c>
      <c r="D1081" s="1" t="s">
        <v>21</v>
      </c>
      <c r="E1081" s="1" t="s">
        <v>22</v>
      </c>
      <c r="F1081" s="12" t="s">
        <v>24</v>
      </c>
      <c r="G1081" s="2">
        <v>43319</v>
      </c>
      <c r="H1081" s="12">
        <v>2018</v>
      </c>
      <c r="I1081" s="12">
        <v>8</v>
      </c>
      <c r="J1081" s="12" t="str">
        <f t="shared" si="0"/>
        <v>2 - Summer</v>
      </c>
      <c r="K1081" s="1" t="s">
        <v>3050</v>
      </c>
      <c r="L1081" s="1" t="s">
        <v>3081</v>
      </c>
      <c r="M1081" s="1" t="s">
        <v>150</v>
      </c>
      <c r="N1081" s="12" t="s">
        <v>2816</v>
      </c>
      <c r="O1081" s="1" t="s">
        <v>179</v>
      </c>
      <c r="P1081" s="1" t="s">
        <v>2772</v>
      </c>
      <c r="Q1081" s="1" t="s">
        <v>150</v>
      </c>
      <c r="R1081" s="1" t="s">
        <v>150</v>
      </c>
      <c r="S1081" s="1">
        <v>3</v>
      </c>
      <c r="T1081" s="1" t="s">
        <v>2780</v>
      </c>
      <c r="U1081" s="1" t="s">
        <v>195</v>
      </c>
      <c r="V1081" s="1">
        <v>1.8</v>
      </c>
      <c r="W1081" s="1" t="s">
        <v>150</v>
      </c>
      <c r="X1081" s="1">
        <v>160</v>
      </c>
      <c r="Y1081" s="13">
        <v>28.834002000000101</v>
      </c>
      <c r="Z1081" s="13">
        <v>-82.746167000999904</v>
      </c>
      <c r="AA1081" s="1" t="s">
        <v>150</v>
      </c>
      <c r="AB1081" s="1" t="s">
        <v>150</v>
      </c>
      <c r="AC1081" s="1">
        <v>30.1</v>
      </c>
      <c r="AD1081" s="1" t="s">
        <v>2776</v>
      </c>
      <c r="AE1081" s="1">
        <v>0.5</v>
      </c>
      <c r="AF1081" s="1" t="s">
        <v>2777</v>
      </c>
      <c r="AG1081" s="1">
        <v>1.8</v>
      </c>
      <c r="AH1081" s="1">
        <v>3</v>
      </c>
      <c r="AI1081" s="1" t="s">
        <v>3078</v>
      </c>
      <c r="AJ1081" s="1">
        <v>24.75</v>
      </c>
      <c r="AK1081" s="1">
        <v>8.4600000000000009</v>
      </c>
      <c r="AL1081" s="1">
        <v>68.099999999999994</v>
      </c>
      <c r="AM1081" s="1"/>
    </row>
    <row r="1082" spans="1:39" ht="14.25" customHeight="1" x14ac:dyDescent="0.55000000000000004">
      <c r="A1082" s="12">
        <v>1081</v>
      </c>
      <c r="B1082" s="1" t="s">
        <v>19</v>
      </c>
      <c r="C1082" s="1" t="s">
        <v>20</v>
      </c>
      <c r="D1082" s="1" t="s">
        <v>21</v>
      </c>
      <c r="E1082" s="1" t="s">
        <v>22</v>
      </c>
      <c r="F1082" s="12" t="s">
        <v>24</v>
      </c>
      <c r="G1082" s="2">
        <v>43319</v>
      </c>
      <c r="H1082" s="12">
        <v>2018</v>
      </c>
      <c r="I1082" s="12">
        <v>8</v>
      </c>
      <c r="J1082" s="12" t="str">
        <f t="shared" si="0"/>
        <v>2 - Summer</v>
      </c>
      <c r="K1082" s="1" t="s">
        <v>3050</v>
      </c>
      <c r="L1082" s="1" t="s">
        <v>3081</v>
      </c>
      <c r="M1082" s="1" t="s">
        <v>150</v>
      </c>
      <c r="N1082" s="12" t="s">
        <v>2645</v>
      </c>
      <c r="O1082" s="1" t="s">
        <v>179</v>
      </c>
      <c r="P1082" s="1" t="s">
        <v>2772</v>
      </c>
      <c r="Q1082" s="1" t="s">
        <v>150</v>
      </c>
      <c r="R1082" s="1" t="s">
        <v>150</v>
      </c>
      <c r="S1082" s="1">
        <v>2</v>
      </c>
      <c r="T1082" s="1" t="s">
        <v>2773</v>
      </c>
      <c r="U1082" s="1" t="s">
        <v>195</v>
      </c>
      <c r="V1082" s="1">
        <v>1.8</v>
      </c>
      <c r="W1082" s="1" t="s">
        <v>150</v>
      </c>
      <c r="X1082" s="1">
        <v>161</v>
      </c>
      <c r="Y1082" s="13">
        <v>28.827919000000101</v>
      </c>
      <c r="Z1082" s="13">
        <v>-82.745616999999996</v>
      </c>
      <c r="AA1082" s="1" t="s">
        <v>150</v>
      </c>
      <c r="AB1082" s="1" t="s">
        <v>150</v>
      </c>
      <c r="AC1082" s="1">
        <v>30.1</v>
      </c>
      <c r="AD1082" s="1" t="s">
        <v>2776</v>
      </c>
      <c r="AE1082" s="1">
        <v>0.5</v>
      </c>
      <c r="AF1082" s="1" t="s">
        <v>2777</v>
      </c>
      <c r="AG1082" s="1">
        <v>1.8</v>
      </c>
      <c r="AH1082" s="1">
        <v>3</v>
      </c>
      <c r="AI1082" s="1" t="s">
        <v>3078</v>
      </c>
      <c r="AJ1082" s="1">
        <v>24.75</v>
      </c>
      <c r="AK1082" s="1">
        <v>8.4600000000000009</v>
      </c>
      <c r="AL1082" s="1">
        <v>68.099999999999994</v>
      </c>
      <c r="AM1082" s="1"/>
    </row>
    <row r="1083" spans="1:39" ht="14.25" customHeight="1" x14ac:dyDescent="0.55000000000000004">
      <c r="A1083" s="12">
        <v>1082</v>
      </c>
      <c r="B1083" s="1" t="s">
        <v>19</v>
      </c>
      <c r="C1083" s="1" t="s">
        <v>20</v>
      </c>
      <c r="D1083" s="1" t="s">
        <v>21</v>
      </c>
      <c r="E1083" s="1" t="s">
        <v>22</v>
      </c>
      <c r="F1083" s="12" t="s">
        <v>24</v>
      </c>
      <c r="G1083" s="2">
        <v>43319</v>
      </c>
      <c r="H1083" s="12">
        <v>2018</v>
      </c>
      <c r="I1083" s="12">
        <v>8</v>
      </c>
      <c r="J1083" s="12" t="str">
        <f t="shared" si="0"/>
        <v>2 - Summer</v>
      </c>
      <c r="K1083" s="1" t="s">
        <v>3050</v>
      </c>
      <c r="L1083" s="1" t="s">
        <v>3081</v>
      </c>
      <c r="M1083" s="1" t="s">
        <v>150</v>
      </c>
      <c r="N1083" s="12" t="s">
        <v>2745</v>
      </c>
      <c r="O1083" s="1" t="s">
        <v>162</v>
      </c>
      <c r="P1083" s="1" t="s">
        <v>2772</v>
      </c>
      <c r="Q1083" s="1" t="s">
        <v>150</v>
      </c>
      <c r="R1083" s="1" t="s">
        <v>150</v>
      </c>
      <c r="S1083" s="1">
        <v>1</v>
      </c>
      <c r="T1083" s="1" t="s">
        <v>2773</v>
      </c>
      <c r="U1083" s="1" t="s">
        <v>195</v>
      </c>
      <c r="V1083" s="1">
        <v>1.8</v>
      </c>
      <c r="W1083" s="1" t="s">
        <v>150</v>
      </c>
      <c r="X1083" s="1">
        <v>162</v>
      </c>
      <c r="Y1083" s="13">
        <v>28.824062000000001</v>
      </c>
      <c r="Z1083" s="13">
        <v>-82.743421999000006</v>
      </c>
      <c r="AA1083" s="1" t="s">
        <v>150</v>
      </c>
      <c r="AB1083" s="1" t="s">
        <v>150</v>
      </c>
      <c r="AC1083" s="1">
        <v>30.1</v>
      </c>
      <c r="AD1083" s="1" t="s">
        <v>2776</v>
      </c>
      <c r="AE1083" s="1">
        <v>0.5</v>
      </c>
      <c r="AF1083" s="1" t="s">
        <v>2777</v>
      </c>
      <c r="AG1083" s="1">
        <v>1.8</v>
      </c>
      <c r="AH1083" s="1">
        <v>3</v>
      </c>
      <c r="AI1083" s="1" t="s">
        <v>3078</v>
      </c>
      <c r="AJ1083" s="1">
        <v>24.75</v>
      </c>
      <c r="AK1083" s="1">
        <v>8.4600000000000009</v>
      </c>
      <c r="AL1083" s="1">
        <v>68.099999999999994</v>
      </c>
      <c r="AM1083" s="1"/>
    </row>
    <row r="1084" spans="1:39" ht="14.25" customHeight="1" x14ac:dyDescent="0.55000000000000004">
      <c r="A1084" s="12">
        <v>1083</v>
      </c>
      <c r="B1084" s="1" t="s">
        <v>19</v>
      </c>
      <c r="C1084" s="1" t="s">
        <v>20</v>
      </c>
      <c r="D1084" s="1" t="s">
        <v>21</v>
      </c>
      <c r="E1084" s="1" t="s">
        <v>22</v>
      </c>
      <c r="F1084" s="12" t="s">
        <v>24</v>
      </c>
      <c r="G1084" s="2">
        <v>43319</v>
      </c>
      <c r="H1084" s="12">
        <v>2018</v>
      </c>
      <c r="I1084" s="12">
        <v>8</v>
      </c>
      <c r="J1084" s="12" t="str">
        <f t="shared" si="0"/>
        <v>2 - Summer</v>
      </c>
      <c r="K1084" s="1" t="s">
        <v>3050</v>
      </c>
      <c r="L1084" s="1" t="s">
        <v>3081</v>
      </c>
      <c r="M1084" s="1" t="s">
        <v>150</v>
      </c>
      <c r="N1084" s="12" t="s">
        <v>2786</v>
      </c>
      <c r="O1084" s="1" t="s">
        <v>179</v>
      </c>
      <c r="P1084" s="1" t="s">
        <v>2772</v>
      </c>
      <c r="Q1084" s="1" t="s">
        <v>150</v>
      </c>
      <c r="R1084" s="1" t="s">
        <v>150</v>
      </c>
      <c r="S1084" s="1">
        <v>3</v>
      </c>
      <c r="T1084" s="1" t="s">
        <v>2780</v>
      </c>
      <c r="U1084" s="1" t="s">
        <v>195</v>
      </c>
      <c r="V1084" s="1">
        <v>1.8</v>
      </c>
      <c r="W1084" s="1" t="s">
        <v>150</v>
      </c>
      <c r="X1084" s="1">
        <v>163</v>
      </c>
      <c r="Y1084" s="13">
        <v>28.8218800000001</v>
      </c>
      <c r="Z1084" s="13">
        <v>-82.743309999999994</v>
      </c>
      <c r="AA1084" s="1" t="s">
        <v>150</v>
      </c>
      <c r="AB1084" s="1" t="s">
        <v>150</v>
      </c>
      <c r="AC1084" s="1">
        <v>30.1</v>
      </c>
      <c r="AD1084" s="1" t="s">
        <v>2776</v>
      </c>
      <c r="AE1084" s="1">
        <v>0.5</v>
      </c>
      <c r="AF1084" s="1" t="s">
        <v>2777</v>
      </c>
      <c r="AG1084" s="1">
        <v>1.8</v>
      </c>
      <c r="AH1084" s="1">
        <v>3</v>
      </c>
      <c r="AI1084" s="1" t="s">
        <v>3078</v>
      </c>
      <c r="AJ1084" s="1">
        <v>24.75</v>
      </c>
      <c r="AK1084" s="1">
        <v>8.4600000000000009</v>
      </c>
      <c r="AL1084" s="1">
        <v>68.099999999999994</v>
      </c>
      <c r="AM1084" s="1"/>
    </row>
    <row r="1085" spans="1:39" ht="14.25" customHeight="1" x14ac:dyDescent="0.55000000000000004">
      <c r="A1085" s="12">
        <v>1084</v>
      </c>
      <c r="B1085" s="1" t="s">
        <v>19</v>
      </c>
      <c r="C1085" s="1" t="s">
        <v>20</v>
      </c>
      <c r="D1085" s="1" t="s">
        <v>21</v>
      </c>
      <c r="E1085" s="1" t="s">
        <v>22</v>
      </c>
      <c r="F1085" s="12" t="s">
        <v>24</v>
      </c>
      <c r="G1085" s="2">
        <v>43319</v>
      </c>
      <c r="H1085" s="12">
        <v>2018</v>
      </c>
      <c r="I1085" s="12">
        <v>8</v>
      </c>
      <c r="J1085" s="12" t="str">
        <f t="shared" si="0"/>
        <v>2 - Summer</v>
      </c>
      <c r="K1085" s="1" t="s">
        <v>3050</v>
      </c>
      <c r="L1085" s="1" t="s">
        <v>3081</v>
      </c>
      <c r="M1085" s="1" t="s">
        <v>150</v>
      </c>
      <c r="N1085" s="12" t="s">
        <v>2649</v>
      </c>
      <c r="O1085" s="1" t="s">
        <v>179</v>
      </c>
      <c r="P1085" s="1" t="s">
        <v>2772</v>
      </c>
      <c r="Q1085" s="1" t="s">
        <v>150</v>
      </c>
      <c r="R1085" s="1" t="s">
        <v>150</v>
      </c>
      <c r="S1085" s="1">
        <v>2</v>
      </c>
      <c r="T1085" s="1" t="s">
        <v>2780</v>
      </c>
      <c r="U1085" s="1" t="s">
        <v>195</v>
      </c>
      <c r="V1085" s="1">
        <v>1.8</v>
      </c>
      <c r="W1085" s="1" t="s">
        <v>150</v>
      </c>
      <c r="X1085" s="1">
        <v>164</v>
      </c>
      <c r="Y1085" s="13">
        <v>28.821927999</v>
      </c>
      <c r="Z1085" s="13">
        <v>-82.743871999999996</v>
      </c>
      <c r="AA1085" s="1" t="s">
        <v>150</v>
      </c>
      <c r="AB1085" s="1" t="s">
        <v>150</v>
      </c>
      <c r="AC1085" s="1">
        <v>30.1</v>
      </c>
      <c r="AD1085" s="1" t="s">
        <v>2776</v>
      </c>
      <c r="AE1085" s="1">
        <v>0.5</v>
      </c>
      <c r="AF1085" s="1" t="s">
        <v>2777</v>
      </c>
      <c r="AG1085" s="1">
        <v>1.8</v>
      </c>
      <c r="AH1085" s="1">
        <v>3</v>
      </c>
      <c r="AI1085" s="1" t="s">
        <v>3078</v>
      </c>
      <c r="AJ1085" s="1">
        <v>24.75</v>
      </c>
      <c r="AK1085" s="1">
        <v>8.4600000000000009</v>
      </c>
      <c r="AL1085" s="1">
        <v>68.099999999999994</v>
      </c>
      <c r="AM1085" s="1"/>
    </row>
    <row r="1086" spans="1:39" ht="14.25" customHeight="1" x14ac:dyDescent="0.55000000000000004">
      <c r="A1086" s="12">
        <v>1085</v>
      </c>
      <c r="B1086" s="1" t="s">
        <v>19</v>
      </c>
      <c r="C1086" s="1" t="s">
        <v>20</v>
      </c>
      <c r="D1086" s="1" t="s">
        <v>21</v>
      </c>
      <c r="E1086" s="1" t="s">
        <v>22</v>
      </c>
      <c r="F1086" s="12" t="s">
        <v>24</v>
      </c>
      <c r="G1086" s="2">
        <v>43319</v>
      </c>
      <c r="H1086" s="12">
        <v>2018</v>
      </c>
      <c r="I1086" s="12">
        <v>8</v>
      </c>
      <c r="J1086" s="12" t="str">
        <f t="shared" si="0"/>
        <v>2 - Summer</v>
      </c>
      <c r="K1086" s="1" t="s">
        <v>3050</v>
      </c>
      <c r="L1086" s="1" t="s">
        <v>3081</v>
      </c>
      <c r="M1086" s="1" t="s">
        <v>150</v>
      </c>
      <c r="N1086" s="12" t="s">
        <v>2896</v>
      </c>
      <c r="O1086" s="1" t="s">
        <v>179</v>
      </c>
      <c r="P1086" s="1" t="s">
        <v>2772</v>
      </c>
      <c r="Q1086" s="1" t="s">
        <v>150</v>
      </c>
      <c r="R1086" s="1" t="s">
        <v>150</v>
      </c>
      <c r="S1086" s="1">
        <v>2</v>
      </c>
      <c r="T1086" s="1" t="s">
        <v>2780</v>
      </c>
      <c r="U1086" s="1" t="s">
        <v>195</v>
      </c>
      <c r="V1086" s="1">
        <v>1.8</v>
      </c>
      <c r="W1086" s="1" t="s">
        <v>150</v>
      </c>
      <c r="X1086" s="1">
        <v>165</v>
      </c>
      <c r="Y1086" s="13">
        <v>28.817801999</v>
      </c>
      <c r="Z1086" s="13">
        <v>-82.743508000000006</v>
      </c>
      <c r="AA1086" s="1" t="s">
        <v>150</v>
      </c>
      <c r="AB1086" s="1" t="s">
        <v>150</v>
      </c>
      <c r="AC1086" s="1">
        <v>30.1</v>
      </c>
      <c r="AD1086" s="1" t="s">
        <v>2776</v>
      </c>
      <c r="AE1086" s="1">
        <v>0.5</v>
      </c>
      <c r="AF1086" s="1" t="s">
        <v>2777</v>
      </c>
      <c r="AG1086" s="1">
        <v>1.8</v>
      </c>
      <c r="AH1086" s="1">
        <v>3</v>
      </c>
      <c r="AI1086" s="1" t="s">
        <v>3078</v>
      </c>
      <c r="AJ1086" s="1">
        <v>24.75</v>
      </c>
      <c r="AK1086" s="1">
        <v>8.4600000000000009</v>
      </c>
      <c r="AL1086" s="1">
        <v>68.099999999999994</v>
      </c>
      <c r="AM1086" s="1"/>
    </row>
    <row r="1087" spans="1:39" ht="14.25" customHeight="1" x14ac:dyDescent="0.55000000000000004">
      <c r="A1087" s="12">
        <v>1086</v>
      </c>
      <c r="B1087" s="1" t="s">
        <v>19</v>
      </c>
      <c r="C1087" s="1" t="s">
        <v>20</v>
      </c>
      <c r="D1087" s="1" t="s">
        <v>21</v>
      </c>
      <c r="E1087" s="1" t="s">
        <v>22</v>
      </c>
      <c r="F1087" s="12" t="s">
        <v>24</v>
      </c>
      <c r="G1087" s="2">
        <v>43319</v>
      </c>
      <c r="H1087" s="12">
        <v>2018</v>
      </c>
      <c r="I1087" s="12">
        <v>8</v>
      </c>
      <c r="J1087" s="12" t="str">
        <f t="shared" si="0"/>
        <v>2 - Summer</v>
      </c>
      <c r="K1087" s="1" t="s">
        <v>3050</v>
      </c>
      <c r="L1087" s="1" t="s">
        <v>3081</v>
      </c>
      <c r="M1087" s="1" t="s">
        <v>150</v>
      </c>
      <c r="N1087" s="12" t="s">
        <v>2897</v>
      </c>
      <c r="O1087" s="1" t="s">
        <v>179</v>
      </c>
      <c r="P1087" s="1" t="s">
        <v>2772</v>
      </c>
      <c r="Q1087" s="1" t="s">
        <v>150</v>
      </c>
      <c r="R1087" s="1" t="s">
        <v>150</v>
      </c>
      <c r="S1087" s="1">
        <v>3</v>
      </c>
      <c r="T1087" s="1" t="s">
        <v>2780</v>
      </c>
      <c r="U1087" s="1" t="s">
        <v>195</v>
      </c>
      <c r="V1087" s="1">
        <v>1.8</v>
      </c>
      <c r="W1087" s="1" t="s">
        <v>150</v>
      </c>
      <c r="X1087" s="1">
        <v>166</v>
      </c>
      <c r="Y1087" s="13">
        <v>28.816601000999999</v>
      </c>
      <c r="Z1087" s="13">
        <v>-82.742908001000004</v>
      </c>
      <c r="AA1087" s="1" t="s">
        <v>150</v>
      </c>
      <c r="AB1087" s="1" t="s">
        <v>150</v>
      </c>
      <c r="AC1087" s="1">
        <v>30.1</v>
      </c>
      <c r="AD1087" s="1" t="s">
        <v>2776</v>
      </c>
      <c r="AE1087" s="1">
        <v>0.5</v>
      </c>
      <c r="AF1087" s="1" t="s">
        <v>2777</v>
      </c>
      <c r="AG1087" s="1">
        <v>1.8</v>
      </c>
      <c r="AH1087" s="1">
        <v>3</v>
      </c>
      <c r="AI1087" s="1" t="s">
        <v>3078</v>
      </c>
      <c r="AJ1087" s="1">
        <v>24.75</v>
      </c>
      <c r="AK1087" s="1">
        <v>8.4600000000000009</v>
      </c>
      <c r="AL1087" s="1">
        <v>68.099999999999994</v>
      </c>
      <c r="AM1087" s="1"/>
    </row>
    <row r="1088" spans="1:39" ht="14.25" customHeight="1" x14ac:dyDescent="0.55000000000000004">
      <c r="A1088" s="12">
        <v>1087</v>
      </c>
      <c r="B1088" s="1" t="s">
        <v>19</v>
      </c>
      <c r="C1088" s="1" t="s">
        <v>20</v>
      </c>
      <c r="D1088" s="1" t="s">
        <v>21</v>
      </c>
      <c r="E1088" s="1" t="s">
        <v>22</v>
      </c>
      <c r="F1088" s="12" t="s">
        <v>24</v>
      </c>
      <c r="G1088" s="2">
        <v>43319</v>
      </c>
      <c r="H1088" s="12">
        <v>2018</v>
      </c>
      <c r="I1088" s="12">
        <v>8</v>
      </c>
      <c r="J1088" s="12" t="str">
        <f t="shared" si="0"/>
        <v>2 - Summer</v>
      </c>
      <c r="K1088" s="1" t="s">
        <v>3050</v>
      </c>
      <c r="L1088" s="1" t="s">
        <v>3081</v>
      </c>
      <c r="M1088" s="1" t="s">
        <v>150</v>
      </c>
      <c r="N1088" s="12" t="s">
        <v>2794</v>
      </c>
      <c r="O1088" s="1" t="s">
        <v>179</v>
      </c>
      <c r="P1088" s="1" t="s">
        <v>2772</v>
      </c>
      <c r="Q1088" s="1" t="s">
        <v>150</v>
      </c>
      <c r="R1088" s="1" t="s">
        <v>150</v>
      </c>
      <c r="S1088" s="1">
        <v>4</v>
      </c>
      <c r="T1088" s="1" t="s">
        <v>2780</v>
      </c>
      <c r="U1088" s="1" t="s">
        <v>195</v>
      </c>
      <c r="V1088" s="1">
        <v>1.8</v>
      </c>
      <c r="W1088" s="1" t="s">
        <v>150</v>
      </c>
      <c r="X1088" s="1">
        <v>167</v>
      </c>
      <c r="Y1088" s="13">
        <v>28.798850998999999</v>
      </c>
      <c r="Z1088" s="13">
        <v>-82.744315</v>
      </c>
      <c r="AA1088" s="1" t="s">
        <v>150</v>
      </c>
      <c r="AB1088" s="1" t="s">
        <v>150</v>
      </c>
      <c r="AC1088" s="1">
        <v>30.1</v>
      </c>
      <c r="AD1088" s="1" t="s">
        <v>2776</v>
      </c>
      <c r="AE1088" s="1">
        <v>0.5</v>
      </c>
      <c r="AF1088" s="1" t="s">
        <v>2777</v>
      </c>
      <c r="AG1088" s="1">
        <v>1.8</v>
      </c>
      <c r="AH1088" s="1">
        <v>3</v>
      </c>
      <c r="AI1088" s="1" t="s">
        <v>3078</v>
      </c>
      <c r="AJ1088" s="1">
        <v>24.75</v>
      </c>
      <c r="AK1088" s="1">
        <v>8.4600000000000009</v>
      </c>
      <c r="AL1088" s="1">
        <v>68.099999999999994</v>
      </c>
      <c r="AM1088" s="1"/>
    </row>
    <row r="1089" spans="1:39" ht="14.25" customHeight="1" x14ac:dyDescent="0.55000000000000004">
      <c r="A1089" s="12">
        <v>1088</v>
      </c>
      <c r="B1089" s="1" t="s">
        <v>19</v>
      </c>
      <c r="C1089" s="1" t="s">
        <v>20</v>
      </c>
      <c r="D1089" s="1" t="s">
        <v>21</v>
      </c>
      <c r="E1089" s="1" t="s">
        <v>22</v>
      </c>
      <c r="F1089" s="12" t="s">
        <v>24</v>
      </c>
      <c r="G1089" s="2">
        <v>43319</v>
      </c>
      <c r="H1089" s="12">
        <v>2018</v>
      </c>
      <c r="I1089" s="12">
        <v>8</v>
      </c>
      <c r="J1089" s="12" t="str">
        <f t="shared" si="0"/>
        <v>2 - Summer</v>
      </c>
      <c r="K1089" s="1" t="s">
        <v>3050</v>
      </c>
      <c r="L1089" s="1" t="s">
        <v>3081</v>
      </c>
      <c r="M1089" s="1" t="s">
        <v>150</v>
      </c>
      <c r="N1089" s="12" t="s">
        <v>2700</v>
      </c>
      <c r="O1089" s="1" t="s">
        <v>179</v>
      </c>
      <c r="P1089" s="1" t="s">
        <v>2772</v>
      </c>
      <c r="Q1089" s="1" t="s">
        <v>150</v>
      </c>
      <c r="R1089" s="1" t="s">
        <v>150</v>
      </c>
      <c r="S1089" s="1">
        <v>3</v>
      </c>
      <c r="T1089" s="1" t="s">
        <v>2773</v>
      </c>
      <c r="U1089" s="1" t="s">
        <v>195</v>
      </c>
      <c r="V1089" s="1">
        <v>1.8</v>
      </c>
      <c r="W1089" s="1" t="s">
        <v>150</v>
      </c>
      <c r="X1089" s="1">
        <v>168</v>
      </c>
      <c r="Y1089" s="13">
        <v>28.814753000000099</v>
      </c>
      <c r="Z1089" s="13">
        <v>-82.746319</v>
      </c>
      <c r="AA1089" s="1" t="s">
        <v>150</v>
      </c>
      <c r="AB1089" s="1" t="s">
        <v>150</v>
      </c>
      <c r="AC1089" s="1">
        <v>30.1</v>
      </c>
      <c r="AD1089" s="1" t="s">
        <v>2776</v>
      </c>
      <c r="AE1089" s="1">
        <v>0.5</v>
      </c>
      <c r="AF1089" s="1" t="s">
        <v>2777</v>
      </c>
      <c r="AG1089" s="1">
        <v>1.8</v>
      </c>
      <c r="AH1089" s="1">
        <v>3</v>
      </c>
      <c r="AI1089" s="1" t="s">
        <v>3078</v>
      </c>
      <c r="AJ1089" s="1">
        <v>24.75</v>
      </c>
      <c r="AK1089" s="1">
        <v>8.4600000000000009</v>
      </c>
      <c r="AL1089" s="1">
        <v>68.099999999999994</v>
      </c>
      <c r="AM1089" s="1"/>
    </row>
    <row r="1090" spans="1:39" ht="14.25" customHeight="1" x14ac:dyDescent="0.55000000000000004">
      <c r="A1090" s="12">
        <v>1089</v>
      </c>
      <c r="B1090" s="1" t="s">
        <v>19</v>
      </c>
      <c r="C1090" s="1" t="s">
        <v>20</v>
      </c>
      <c r="D1090" s="1" t="s">
        <v>21</v>
      </c>
      <c r="E1090" s="1" t="s">
        <v>22</v>
      </c>
      <c r="F1090" s="12" t="s">
        <v>24</v>
      </c>
      <c r="G1090" s="2">
        <v>43319</v>
      </c>
      <c r="H1090" s="12">
        <v>2018</v>
      </c>
      <c r="I1090" s="12">
        <v>8</v>
      </c>
      <c r="J1090" s="12" t="str">
        <f t="shared" si="0"/>
        <v>2 - Summer</v>
      </c>
      <c r="K1090" s="1" t="s">
        <v>3050</v>
      </c>
      <c r="L1090" s="1" t="s">
        <v>3081</v>
      </c>
      <c r="M1090" s="1" t="s">
        <v>150</v>
      </c>
      <c r="N1090" s="12" t="s">
        <v>2702</v>
      </c>
      <c r="O1090" s="1" t="s">
        <v>179</v>
      </c>
      <c r="P1090" s="1" t="s">
        <v>2772</v>
      </c>
      <c r="Q1090" s="1" t="s">
        <v>150</v>
      </c>
      <c r="R1090" s="1" t="s">
        <v>150</v>
      </c>
      <c r="S1090" s="1">
        <v>3</v>
      </c>
      <c r="T1090" s="1" t="s">
        <v>2780</v>
      </c>
      <c r="U1090" s="1" t="s">
        <v>195</v>
      </c>
      <c r="V1090" s="1">
        <v>1.8</v>
      </c>
      <c r="W1090" s="1" t="s">
        <v>150</v>
      </c>
      <c r="X1090" s="1">
        <v>169</v>
      </c>
      <c r="Y1090" s="13">
        <v>28.818737000000102</v>
      </c>
      <c r="Z1090" s="13">
        <v>-82.745942999999997</v>
      </c>
      <c r="AA1090" s="1" t="s">
        <v>150</v>
      </c>
      <c r="AB1090" s="1" t="s">
        <v>150</v>
      </c>
      <c r="AC1090" s="1">
        <v>30.1</v>
      </c>
      <c r="AD1090" s="1" t="s">
        <v>2776</v>
      </c>
      <c r="AE1090" s="1">
        <v>0.5</v>
      </c>
      <c r="AF1090" s="1" t="s">
        <v>2777</v>
      </c>
      <c r="AG1090" s="1">
        <v>1.8</v>
      </c>
      <c r="AH1090" s="1">
        <v>3</v>
      </c>
      <c r="AI1090" s="1" t="s">
        <v>3078</v>
      </c>
      <c r="AJ1090" s="1">
        <v>24.75</v>
      </c>
      <c r="AK1090" s="1">
        <v>8.4600000000000009</v>
      </c>
      <c r="AL1090" s="1">
        <v>68.099999999999994</v>
      </c>
      <c r="AM1090" s="1"/>
    </row>
    <row r="1091" spans="1:39" ht="14.25" customHeight="1" x14ac:dyDescent="0.55000000000000004">
      <c r="A1091" s="12">
        <v>1090</v>
      </c>
      <c r="B1091" s="1" t="s">
        <v>19</v>
      </c>
      <c r="C1091" s="1" t="s">
        <v>20</v>
      </c>
      <c r="D1091" s="1" t="s">
        <v>21</v>
      </c>
      <c r="E1091" s="1" t="s">
        <v>22</v>
      </c>
      <c r="F1091" s="12" t="s">
        <v>24</v>
      </c>
      <c r="G1091" s="2">
        <v>43319</v>
      </c>
      <c r="H1091" s="12">
        <v>2018</v>
      </c>
      <c r="I1091" s="12">
        <v>8</v>
      </c>
      <c r="J1091" s="12" t="str">
        <f t="shared" si="0"/>
        <v>2 - Summer</v>
      </c>
      <c r="K1091" s="1" t="s">
        <v>3050</v>
      </c>
      <c r="L1091" s="1" t="s">
        <v>3081</v>
      </c>
      <c r="M1091" s="1" t="s">
        <v>150</v>
      </c>
      <c r="N1091" s="12" t="s">
        <v>2702</v>
      </c>
      <c r="O1091" s="1" t="s">
        <v>179</v>
      </c>
      <c r="P1091" s="1" t="s">
        <v>2772</v>
      </c>
      <c r="Q1091" s="1" t="s">
        <v>150</v>
      </c>
      <c r="R1091" s="1" t="s">
        <v>150</v>
      </c>
      <c r="S1091" s="1">
        <v>4</v>
      </c>
      <c r="T1091" s="1" t="s">
        <v>2780</v>
      </c>
      <c r="U1091" s="1" t="s">
        <v>195</v>
      </c>
      <c r="V1091" s="1">
        <v>1.8</v>
      </c>
      <c r="W1091" s="1" t="s">
        <v>150</v>
      </c>
      <c r="X1091" s="1">
        <v>170</v>
      </c>
      <c r="Y1091" s="13">
        <v>28.818737000000102</v>
      </c>
      <c r="Z1091" s="13">
        <v>-82.745942999999997</v>
      </c>
      <c r="AA1091" s="1" t="s">
        <v>150</v>
      </c>
      <c r="AB1091" s="1" t="s">
        <v>150</v>
      </c>
      <c r="AC1091" s="1">
        <v>30.1</v>
      </c>
      <c r="AD1091" s="1" t="s">
        <v>2776</v>
      </c>
      <c r="AE1091" s="1">
        <v>0.5</v>
      </c>
      <c r="AF1091" s="1" t="s">
        <v>2777</v>
      </c>
      <c r="AG1091" s="1">
        <v>1.8</v>
      </c>
      <c r="AH1091" s="1">
        <v>3</v>
      </c>
      <c r="AI1091" s="1" t="s">
        <v>3078</v>
      </c>
      <c r="AJ1091" s="1">
        <v>24.75</v>
      </c>
      <c r="AK1091" s="1">
        <v>8.4600000000000009</v>
      </c>
      <c r="AL1091" s="1">
        <v>68.099999999999994</v>
      </c>
      <c r="AM1091" s="1"/>
    </row>
    <row r="1092" spans="1:39" ht="14.25" customHeight="1" x14ac:dyDescent="0.55000000000000004">
      <c r="A1092" s="12">
        <v>1091</v>
      </c>
      <c r="B1092" s="1" t="s">
        <v>19</v>
      </c>
      <c r="C1092" s="1" t="s">
        <v>20</v>
      </c>
      <c r="D1092" s="1" t="s">
        <v>21</v>
      </c>
      <c r="E1092" s="1" t="s">
        <v>22</v>
      </c>
      <c r="F1092" s="12" t="s">
        <v>24</v>
      </c>
      <c r="G1092" s="2">
        <v>43319</v>
      </c>
      <c r="H1092" s="12">
        <v>2018</v>
      </c>
      <c r="I1092" s="12">
        <v>8</v>
      </c>
      <c r="J1092" s="12" t="str">
        <f t="shared" si="0"/>
        <v>2 - Summer</v>
      </c>
      <c r="K1092" s="1" t="s">
        <v>3050</v>
      </c>
      <c r="L1092" s="1" t="s">
        <v>3081</v>
      </c>
      <c r="M1092" s="1" t="s">
        <v>150</v>
      </c>
      <c r="N1092" s="12" t="s">
        <v>3058</v>
      </c>
      <c r="O1092" s="1" t="s">
        <v>179</v>
      </c>
      <c r="P1092" s="1" t="s">
        <v>2772</v>
      </c>
      <c r="Q1092" s="1" t="s">
        <v>150</v>
      </c>
      <c r="R1092" s="1" t="s">
        <v>150</v>
      </c>
      <c r="S1092" s="1">
        <v>1</v>
      </c>
      <c r="T1092" s="1" t="s">
        <v>2773</v>
      </c>
      <c r="U1092" s="1" t="s">
        <v>195</v>
      </c>
      <c r="V1092" s="1">
        <v>1.8</v>
      </c>
      <c r="W1092" s="1" t="s">
        <v>150</v>
      </c>
      <c r="X1092" s="1">
        <v>171</v>
      </c>
      <c r="Y1092" s="13">
        <v>28.821486999000101</v>
      </c>
      <c r="Z1092" s="13">
        <v>-82.746402998999898</v>
      </c>
      <c r="AA1092" s="1" t="s">
        <v>150</v>
      </c>
      <c r="AB1092" s="1" t="s">
        <v>150</v>
      </c>
      <c r="AC1092" s="1">
        <v>30.1</v>
      </c>
      <c r="AD1092" s="1" t="s">
        <v>2776</v>
      </c>
      <c r="AE1092" s="1">
        <v>0.5</v>
      </c>
      <c r="AF1092" s="1" t="s">
        <v>2777</v>
      </c>
      <c r="AG1092" s="1">
        <v>1.8</v>
      </c>
      <c r="AH1092" s="1">
        <v>3</v>
      </c>
      <c r="AI1092" s="1" t="s">
        <v>3078</v>
      </c>
      <c r="AJ1092" s="1">
        <v>24.75</v>
      </c>
      <c r="AK1092" s="1">
        <v>8.4600000000000009</v>
      </c>
      <c r="AL1092" s="1">
        <v>68.099999999999994</v>
      </c>
      <c r="AM1092" s="1"/>
    </row>
    <row r="1093" spans="1:39" ht="14.25" customHeight="1" x14ac:dyDescent="0.55000000000000004">
      <c r="A1093" s="12">
        <v>1092</v>
      </c>
      <c r="B1093" s="1" t="s">
        <v>19</v>
      </c>
      <c r="C1093" s="1" t="s">
        <v>20</v>
      </c>
      <c r="D1093" s="1" t="s">
        <v>21</v>
      </c>
      <c r="E1093" s="1" t="s">
        <v>22</v>
      </c>
      <c r="F1093" s="12" t="s">
        <v>24</v>
      </c>
      <c r="G1093" s="2">
        <v>43319</v>
      </c>
      <c r="H1093" s="12">
        <v>2018</v>
      </c>
      <c r="I1093" s="12">
        <v>8</v>
      </c>
      <c r="J1093" s="12" t="str">
        <f t="shared" si="0"/>
        <v>2 - Summer</v>
      </c>
      <c r="K1093" s="1" t="s">
        <v>3050</v>
      </c>
      <c r="L1093" s="1" t="s">
        <v>3081</v>
      </c>
      <c r="M1093" s="1" t="s">
        <v>150</v>
      </c>
      <c r="N1093" s="12" t="s">
        <v>3087</v>
      </c>
      <c r="O1093" s="1" t="s">
        <v>179</v>
      </c>
      <c r="P1093" s="1" t="s">
        <v>2772</v>
      </c>
      <c r="Q1093" s="1" t="s">
        <v>150</v>
      </c>
      <c r="R1093" s="1" t="s">
        <v>150</v>
      </c>
      <c r="S1093" s="1">
        <v>2</v>
      </c>
      <c r="T1093" s="1" t="s">
        <v>2780</v>
      </c>
      <c r="U1093" s="1" t="s">
        <v>195</v>
      </c>
      <c r="V1093" s="1">
        <v>1.8</v>
      </c>
      <c r="W1093" s="1" t="s">
        <v>150</v>
      </c>
      <c r="X1093" s="1">
        <v>172</v>
      </c>
      <c r="Y1093" s="13">
        <v>28.838224</v>
      </c>
      <c r="Z1093" s="13">
        <v>-82.748683999999997</v>
      </c>
      <c r="AA1093" s="1" t="s">
        <v>150</v>
      </c>
      <c r="AB1093" s="1" t="s">
        <v>150</v>
      </c>
      <c r="AC1093" s="1">
        <v>30.1</v>
      </c>
      <c r="AD1093" s="1" t="s">
        <v>2776</v>
      </c>
      <c r="AE1093" s="1">
        <v>0.5</v>
      </c>
      <c r="AF1093" s="1" t="s">
        <v>2777</v>
      </c>
      <c r="AG1093" s="1">
        <v>1.8</v>
      </c>
      <c r="AH1093" s="1">
        <v>3</v>
      </c>
      <c r="AI1093" s="1" t="s">
        <v>3078</v>
      </c>
      <c r="AJ1093" s="1">
        <v>24.75</v>
      </c>
      <c r="AK1093" s="1">
        <v>8.4600000000000009</v>
      </c>
      <c r="AL1093" s="1">
        <v>68.099999999999994</v>
      </c>
      <c r="AM1093" s="1"/>
    </row>
    <row r="1094" spans="1:39" ht="14.25" customHeight="1" x14ac:dyDescent="0.55000000000000004">
      <c r="A1094" s="12">
        <v>1093</v>
      </c>
      <c r="B1094" s="1" t="s">
        <v>19</v>
      </c>
      <c r="C1094" s="1" t="s">
        <v>20</v>
      </c>
      <c r="D1094" s="1" t="s">
        <v>21</v>
      </c>
      <c r="E1094" s="1" t="s">
        <v>22</v>
      </c>
      <c r="F1094" s="12" t="s">
        <v>24</v>
      </c>
      <c r="G1094" s="2">
        <v>43319</v>
      </c>
      <c r="H1094" s="12">
        <v>2018</v>
      </c>
      <c r="I1094" s="12">
        <v>8</v>
      </c>
      <c r="J1094" s="12" t="str">
        <f t="shared" si="0"/>
        <v>2 - Summer</v>
      </c>
      <c r="K1094" s="1" t="s">
        <v>3050</v>
      </c>
      <c r="L1094" s="1" t="s">
        <v>3081</v>
      </c>
      <c r="M1094" s="1" t="s">
        <v>150</v>
      </c>
      <c r="N1094" s="12" t="s">
        <v>3088</v>
      </c>
      <c r="O1094" s="1" t="s">
        <v>162</v>
      </c>
      <c r="P1094" s="1" t="s">
        <v>3065</v>
      </c>
      <c r="Q1094" s="1" t="s">
        <v>150</v>
      </c>
      <c r="R1094" s="1" t="s">
        <v>150</v>
      </c>
      <c r="S1094" s="1">
        <v>2</v>
      </c>
      <c r="T1094" s="1" t="s">
        <v>2773</v>
      </c>
      <c r="U1094" s="1" t="s">
        <v>195</v>
      </c>
      <c r="V1094" s="1">
        <v>1.8</v>
      </c>
      <c r="W1094" s="1" t="s">
        <v>150</v>
      </c>
      <c r="X1094" s="1">
        <v>173</v>
      </c>
      <c r="Y1094" s="13">
        <v>28.838172</v>
      </c>
      <c r="Z1094" s="13">
        <v>-82.748785999999896</v>
      </c>
      <c r="AA1094" s="1" t="s">
        <v>150</v>
      </c>
      <c r="AB1094" s="1" t="s">
        <v>150</v>
      </c>
      <c r="AC1094" s="1">
        <v>30.1</v>
      </c>
      <c r="AD1094" s="1" t="s">
        <v>2776</v>
      </c>
      <c r="AE1094" s="1">
        <v>0.5</v>
      </c>
      <c r="AF1094" s="1" t="s">
        <v>2777</v>
      </c>
      <c r="AG1094" s="1">
        <v>1.8</v>
      </c>
      <c r="AH1094" s="1">
        <v>3</v>
      </c>
      <c r="AI1094" s="1" t="s">
        <v>3078</v>
      </c>
      <c r="AJ1094" s="1">
        <v>24.75</v>
      </c>
      <c r="AK1094" s="1">
        <v>8.4600000000000009</v>
      </c>
      <c r="AL1094" s="1">
        <v>68.099999999999994</v>
      </c>
      <c r="AM1094" s="1"/>
    </row>
    <row r="1095" spans="1:39" ht="14.25" customHeight="1" x14ac:dyDescent="0.55000000000000004">
      <c r="A1095" s="12">
        <v>1094</v>
      </c>
      <c r="B1095" s="1" t="s">
        <v>19</v>
      </c>
      <c r="C1095" s="1" t="s">
        <v>20</v>
      </c>
      <c r="D1095" s="1" t="s">
        <v>21</v>
      </c>
      <c r="E1095" s="1" t="s">
        <v>22</v>
      </c>
      <c r="F1095" s="12" t="s">
        <v>24</v>
      </c>
      <c r="G1095" s="2">
        <v>43320</v>
      </c>
      <c r="H1095" s="12">
        <v>2018</v>
      </c>
      <c r="I1095" s="12">
        <v>8</v>
      </c>
      <c r="J1095" s="12" t="str">
        <f t="shared" si="0"/>
        <v>2 - Summer</v>
      </c>
      <c r="K1095" s="1" t="s">
        <v>3050</v>
      </c>
      <c r="L1095" s="1" t="s">
        <v>3089</v>
      </c>
      <c r="M1095" s="1" t="s">
        <v>150</v>
      </c>
      <c r="N1095" s="12" t="s">
        <v>2711</v>
      </c>
      <c r="O1095" s="1" t="s">
        <v>179</v>
      </c>
      <c r="P1095" s="1" t="s">
        <v>2772</v>
      </c>
      <c r="Q1095" s="1" t="s">
        <v>150</v>
      </c>
      <c r="R1095" s="1" t="s">
        <v>150</v>
      </c>
      <c r="S1095" s="1">
        <v>2</v>
      </c>
      <c r="T1095" s="1" t="s">
        <v>2780</v>
      </c>
      <c r="U1095" s="1" t="s">
        <v>195</v>
      </c>
      <c r="V1095" s="1">
        <v>1.1000000000000001</v>
      </c>
      <c r="W1095" s="1" t="s">
        <v>150</v>
      </c>
      <c r="X1095" s="1">
        <v>174</v>
      </c>
      <c r="Y1095" s="13">
        <v>28.833078001000001</v>
      </c>
      <c r="Z1095" s="13">
        <v>-82.729909000000006</v>
      </c>
      <c r="AA1095" s="1" t="s">
        <v>150</v>
      </c>
      <c r="AB1095" s="1" t="s">
        <v>150</v>
      </c>
      <c r="AC1095" s="1">
        <v>30.4</v>
      </c>
      <c r="AD1095" s="1" t="s">
        <v>2776</v>
      </c>
      <c r="AE1095" s="1" t="s">
        <v>3077</v>
      </c>
      <c r="AF1095" s="1" t="s">
        <v>3069</v>
      </c>
      <c r="AG1095" s="1">
        <v>1.1000000000000001</v>
      </c>
      <c r="AH1095" s="1">
        <v>7</v>
      </c>
      <c r="AI1095" s="1" t="s">
        <v>3090</v>
      </c>
      <c r="AJ1095" s="1">
        <v>22.61</v>
      </c>
      <c r="AK1095" s="1">
        <v>8.32</v>
      </c>
      <c r="AL1095" s="1">
        <v>35.799999999999997</v>
      </c>
      <c r="AM1095" s="1"/>
    </row>
    <row r="1096" spans="1:39" ht="14.25" customHeight="1" x14ac:dyDescent="0.55000000000000004">
      <c r="A1096" s="12">
        <v>1095</v>
      </c>
      <c r="B1096" s="1" t="s">
        <v>19</v>
      </c>
      <c r="C1096" s="1" t="s">
        <v>20</v>
      </c>
      <c r="D1096" s="1" t="s">
        <v>21</v>
      </c>
      <c r="E1096" s="1" t="s">
        <v>22</v>
      </c>
      <c r="F1096" s="12" t="s">
        <v>24</v>
      </c>
      <c r="G1096" s="2">
        <v>43320</v>
      </c>
      <c r="H1096" s="12">
        <v>2018</v>
      </c>
      <c r="I1096" s="12">
        <v>8</v>
      </c>
      <c r="J1096" s="12" t="str">
        <f t="shared" si="0"/>
        <v>2 - Summer</v>
      </c>
      <c r="K1096" s="1" t="s">
        <v>3050</v>
      </c>
      <c r="L1096" s="1" t="s">
        <v>3089</v>
      </c>
      <c r="M1096" s="1" t="s">
        <v>150</v>
      </c>
      <c r="N1096" s="12" t="s">
        <v>3091</v>
      </c>
      <c r="O1096" s="1" t="s">
        <v>179</v>
      </c>
      <c r="P1096" s="1" t="s">
        <v>2772</v>
      </c>
      <c r="Q1096" s="1" t="s">
        <v>150</v>
      </c>
      <c r="R1096" s="1" t="s">
        <v>150</v>
      </c>
      <c r="S1096" s="1">
        <v>3</v>
      </c>
      <c r="T1096" s="1" t="s">
        <v>2780</v>
      </c>
      <c r="U1096" s="1" t="s">
        <v>195</v>
      </c>
      <c r="V1096" s="1">
        <v>1.1000000000000001</v>
      </c>
      <c r="W1096" s="1" t="s">
        <v>150</v>
      </c>
      <c r="X1096" s="1">
        <v>175</v>
      </c>
      <c r="Y1096" s="13">
        <v>28.830881999999999</v>
      </c>
      <c r="Z1096" s="13">
        <v>-82.733448999999993</v>
      </c>
      <c r="AA1096" s="1" t="s">
        <v>150</v>
      </c>
      <c r="AB1096" s="1" t="s">
        <v>150</v>
      </c>
      <c r="AC1096" s="1">
        <v>30.4</v>
      </c>
      <c r="AD1096" s="1" t="s">
        <v>2776</v>
      </c>
      <c r="AE1096" s="1" t="s">
        <v>3077</v>
      </c>
      <c r="AF1096" s="1" t="s">
        <v>3069</v>
      </c>
      <c r="AG1096" s="1">
        <v>1.1000000000000001</v>
      </c>
      <c r="AH1096" s="1">
        <v>7</v>
      </c>
      <c r="AI1096" s="1" t="s">
        <v>3090</v>
      </c>
      <c r="AJ1096" s="1">
        <v>22.61</v>
      </c>
      <c r="AK1096" s="1">
        <v>8.32</v>
      </c>
      <c r="AL1096" s="1">
        <v>35.799999999999997</v>
      </c>
      <c r="AM1096" s="1"/>
    </row>
    <row r="1097" spans="1:39" ht="14.25" customHeight="1" x14ac:dyDescent="0.55000000000000004">
      <c r="A1097" s="12">
        <v>1096</v>
      </c>
      <c r="B1097" s="1" t="s">
        <v>19</v>
      </c>
      <c r="C1097" s="1" t="s">
        <v>20</v>
      </c>
      <c r="D1097" s="1" t="s">
        <v>21</v>
      </c>
      <c r="E1097" s="1" t="s">
        <v>22</v>
      </c>
      <c r="F1097" s="12" t="s">
        <v>24</v>
      </c>
      <c r="G1097" s="2">
        <v>43320</v>
      </c>
      <c r="H1097" s="12">
        <v>2018</v>
      </c>
      <c r="I1097" s="12">
        <v>8</v>
      </c>
      <c r="J1097" s="12" t="str">
        <f t="shared" si="0"/>
        <v>2 - Summer</v>
      </c>
      <c r="K1097" s="1" t="s">
        <v>3050</v>
      </c>
      <c r="L1097" s="1" t="s">
        <v>3089</v>
      </c>
      <c r="M1097" s="1" t="s">
        <v>150</v>
      </c>
      <c r="N1097" s="12" t="s">
        <v>2731</v>
      </c>
      <c r="O1097" s="1" t="s">
        <v>179</v>
      </c>
      <c r="P1097" s="1" t="s">
        <v>2772</v>
      </c>
      <c r="Q1097" s="1" t="s">
        <v>150</v>
      </c>
      <c r="R1097" s="1" t="s">
        <v>150</v>
      </c>
      <c r="S1097" s="1">
        <v>2</v>
      </c>
      <c r="T1097" s="1" t="s">
        <v>2773</v>
      </c>
      <c r="U1097" s="1" t="s">
        <v>195</v>
      </c>
      <c r="V1097" s="1">
        <v>1.1000000000000001</v>
      </c>
      <c r="W1097" s="1" t="s">
        <v>150</v>
      </c>
      <c r="X1097" s="1">
        <v>176</v>
      </c>
      <c r="Y1097" s="13">
        <v>28.830853000000001</v>
      </c>
      <c r="Z1097" s="13">
        <v>-82.732502999000005</v>
      </c>
      <c r="AA1097" s="1" t="s">
        <v>150</v>
      </c>
      <c r="AB1097" s="1" t="s">
        <v>150</v>
      </c>
      <c r="AC1097" s="1">
        <v>30.4</v>
      </c>
      <c r="AD1097" s="1" t="s">
        <v>2776</v>
      </c>
      <c r="AE1097" s="1" t="s">
        <v>3077</v>
      </c>
      <c r="AF1097" s="1" t="s">
        <v>3069</v>
      </c>
      <c r="AG1097" s="1">
        <v>1.1000000000000001</v>
      </c>
      <c r="AH1097" s="1">
        <v>7</v>
      </c>
      <c r="AI1097" s="1" t="s">
        <v>3090</v>
      </c>
      <c r="AJ1097" s="1">
        <v>22.61</v>
      </c>
      <c r="AK1097" s="1">
        <v>8.32</v>
      </c>
      <c r="AL1097" s="1">
        <v>35.799999999999997</v>
      </c>
      <c r="AM1097" s="1"/>
    </row>
    <row r="1098" spans="1:39" ht="14.25" customHeight="1" x14ac:dyDescent="0.55000000000000004">
      <c r="A1098" s="12">
        <v>1097</v>
      </c>
      <c r="B1098" s="1" t="s">
        <v>19</v>
      </c>
      <c r="C1098" s="1" t="s">
        <v>20</v>
      </c>
      <c r="D1098" s="1" t="s">
        <v>21</v>
      </c>
      <c r="E1098" s="1" t="s">
        <v>22</v>
      </c>
      <c r="F1098" s="12" t="s">
        <v>24</v>
      </c>
      <c r="G1098" s="2">
        <v>43320</v>
      </c>
      <c r="H1098" s="12">
        <v>2018</v>
      </c>
      <c r="I1098" s="12">
        <v>8</v>
      </c>
      <c r="J1098" s="12" t="str">
        <f t="shared" si="0"/>
        <v>2 - Summer</v>
      </c>
      <c r="K1098" s="1" t="s">
        <v>3050</v>
      </c>
      <c r="L1098" s="1" t="s">
        <v>3089</v>
      </c>
      <c r="M1098" s="1" t="s">
        <v>150</v>
      </c>
      <c r="N1098" s="12" t="s">
        <v>2714</v>
      </c>
      <c r="O1098" s="1" t="s">
        <v>179</v>
      </c>
      <c r="P1098" s="1" t="s">
        <v>2772</v>
      </c>
      <c r="Q1098" s="1" t="s">
        <v>150</v>
      </c>
      <c r="R1098" s="1" t="s">
        <v>150</v>
      </c>
      <c r="S1098" s="1">
        <v>1</v>
      </c>
      <c r="T1098" s="1" t="s">
        <v>2773</v>
      </c>
      <c r="U1098" s="1" t="s">
        <v>195</v>
      </c>
      <c r="V1098" s="1">
        <v>1.1000000000000001</v>
      </c>
      <c r="W1098" s="1" t="s">
        <v>150</v>
      </c>
      <c r="X1098" s="1">
        <v>177</v>
      </c>
      <c r="Y1098" s="13">
        <v>28.831054000999998</v>
      </c>
      <c r="Z1098" s="13">
        <v>-82.733463999999998</v>
      </c>
      <c r="AA1098" s="1" t="s">
        <v>150</v>
      </c>
      <c r="AB1098" s="1" t="s">
        <v>150</v>
      </c>
      <c r="AC1098" s="1">
        <v>30.4</v>
      </c>
      <c r="AD1098" s="1" t="s">
        <v>2776</v>
      </c>
      <c r="AE1098" s="1" t="s">
        <v>3077</v>
      </c>
      <c r="AF1098" s="1" t="s">
        <v>3069</v>
      </c>
      <c r="AG1098" s="1">
        <v>1.1000000000000001</v>
      </c>
      <c r="AH1098" s="1">
        <v>7</v>
      </c>
      <c r="AI1098" s="1" t="s">
        <v>3090</v>
      </c>
      <c r="AJ1098" s="1">
        <v>22.61</v>
      </c>
      <c r="AK1098" s="1">
        <v>8.32</v>
      </c>
      <c r="AL1098" s="1">
        <v>35.799999999999997</v>
      </c>
      <c r="AM1098" s="1"/>
    </row>
    <row r="1099" spans="1:39" ht="14.25" customHeight="1" x14ac:dyDescent="0.55000000000000004">
      <c r="A1099" s="12">
        <v>1098</v>
      </c>
      <c r="B1099" s="1" t="s">
        <v>19</v>
      </c>
      <c r="C1099" s="1" t="s">
        <v>20</v>
      </c>
      <c r="D1099" s="1" t="s">
        <v>21</v>
      </c>
      <c r="E1099" s="1" t="s">
        <v>22</v>
      </c>
      <c r="F1099" s="12" t="s">
        <v>24</v>
      </c>
      <c r="G1099" s="2">
        <v>43320</v>
      </c>
      <c r="H1099" s="12">
        <v>2018</v>
      </c>
      <c r="I1099" s="12">
        <v>8</v>
      </c>
      <c r="J1099" s="12" t="str">
        <f t="shared" si="0"/>
        <v>2 - Summer</v>
      </c>
      <c r="K1099" s="1" t="s">
        <v>3050</v>
      </c>
      <c r="L1099" s="1" t="s">
        <v>3089</v>
      </c>
      <c r="M1099" s="1" t="s">
        <v>150</v>
      </c>
      <c r="N1099" s="12" t="s">
        <v>2714</v>
      </c>
      <c r="O1099" s="1" t="s">
        <v>179</v>
      </c>
      <c r="P1099" s="1" t="s">
        <v>2772</v>
      </c>
      <c r="Q1099" s="1" t="s">
        <v>150</v>
      </c>
      <c r="R1099" s="1" t="s">
        <v>150</v>
      </c>
      <c r="S1099" s="1">
        <v>1</v>
      </c>
      <c r="T1099" s="1" t="s">
        <v>2780</v>
      </c>
      <c r="U1099" s="1" t="s">
        <v>195</v>
      </c>
      <c r="V1099" s="1">
        <v>1.1000000000000001</v>
      </c>
      <c r="W1099" s="1" t="s">
        <v>150</v>
      </c>
      <c r="X1099" s="1">
        <v>178</v>
      </c>
      <c r="Y1099" s="13">
        <v>28.8311320010001</v>
      </c>
      <c r="Z1099" s="13">
        <v>-82.7334789989999</v>
      </c>
      <c r="AA1099" s="1" t="s">
        <v>150</v>
      </c>
      <c r="AB1099" s="1" t="s">
        <v>150</v>
      </c>
      <c r="AC1099" s="1">
        <v>30.4</v>
      </c>
      <c r="AD1099" s="1" t="s">
        <v>2776</v>
      </c>
      <c r="AE1099" s="1" t="s">
        <v>3077</v>
      </c>
      <c r="AF1099" s="1" t="s">
        <v>3069</v>
      </c>
      <c r="AG1099" s="1">
        <v>1.1000000000000001</v>
      </c>
      <c r="AH1099" s="1">
        <v>7</v>
      </c>
      <c r="AI1099" s="1" t="s">
        <v>3090</v>
      </c>
      <c r="AJ1099" s="1">
        <v>22.61</v>
      </c>
      <c r="AK1099" s="1">
        <v>8.32</v>
      </c>
      <c r="AL1099" s="1">
        <v>35.799999999999997</v>
      </c>
      <c r="AM1099" s="1"/>
    </row>
    <row r="1100" spans="1:39" ht="14.25" customHeight="1" x14ac:dyDescent="0.55000000000000004">
      <c r="A1100" s="12">
        <v>1099</v>
      </c>
      <c r="B1100" s="1" t="s">
        <v>19</v>
      </c>
      <c r="C1100" s="1" t="s">
        <v>20</v>
      </c>
      <c r="D1100" s="1" t="s">
        <v>21</v>
      </c>
      <c r="E1100" s="1" t="s">
        <v>22</v>
      </c>
      <c r="F1100" s="12" t="s">
        <v>24</v>
      </c>
      <c r="G1100" s="2">
        <v>43320</v>
      </c>
      <c r="H1100" s="12">
        <v>2018</v>
      </c>
      <c r="I1100" s="12">
        <v>8</v>
      </c>
      <c r="J1100" s="12" t="str">
        <f t="shared" si="0"/>
        <v>2 - Summer</v>
      </c>
      <c r="K1100" s="1" t="s">
        <v>3050</v>
      </c>
      <c r="L1100" s="1" t="s">
        <v>3089</v>
      </c>
      <c r="M1100" s="1" t="s">
        <v>150</v>
      </c>
      <c r="N1100" s="12" t="s">
        <v>2768</v>
      </c>
      <c r="O1100" s="1" t="s">
        <v>179</v>
      </c>
      <c r="P1100" s="1" t="s">
        <v>2772</v>
      </c>
      <c r="Q1100" s="1" t="s">
        <v>150</v>
      </c>
      <c r="R1100" s="1" t="s">
        <v>150</v>
      </c>
      <c r="S1100" s="1">
        <v>2</v>
      </c>
      <c r="T1100" s="1" t="s">
        <v>2773</v>
      </c>
      <c r="U1100" s="1" t="s">
        <v>195</v>
      </c>
      <c r="V1100" s="1">
        <v>1.1000000000000001</v>
      </c>
      <c r="W1100" s="1" t="s">
        <v>150</v>
      </c>
      <c r="X1100" s="1">
        <v>179</v>
      </c>
      <c r="Y1100" s="13">
        <v>28.820173999000101</v>
      </c>
      <c r="Z1100" s="13">
        <v>-82.729748999999998</v>
      </c>
      <c r="AA1100" s="1" t="s">
        <v>150</v>
      </c>
      <c r="AB1100" s="1" t="s">
        <v>150</v>
      </c>
      <c r="AC1100" s="1">
        <v>30.4</v>
      </c>
      <c r="AD1100" s="1" t="s">
        <v>2776</v>
      </c>
      <c r="AE1100" s="1" t="s">
        <v>3077</v>
      </c>
      <c r="AF1100" s="1" t="s">
        <v>3069</v>
      </c>
      <c r="AG1100" s="1">
        <v>1.1000000000000001</v>
      </c>
      <c r="AH1100" s="1">
        <v>7</v>
      </c>
      <c r="AI1100" s="1" t="s">
        <v>3090</v>
      </c>
      <c r="AJ1100" s="1">
        <v>22.61</v>
      </c>
      <c r="AK1100" s="1">
        <v>8.32</v>
      </c>
      <c r="AL1100" s="1">
        <v>35.799999999999997</v>
      </c>
      <c r="AM1100" s="1"/>
    </row>
    <row r="1101" spans="1:39" ht="14.25" customHeight="1" x14ac:dyDescent="0.55000000000000004">
      <c r="A1101" s="12">
        <v>1100</v>
      </c>
      <c r="B1101" s="1" t="s">
        <v>19</v>
      </c>
      <c r="C1101" s="1" t="s">
        <v>20</v>
      </c>
      <c r="D1101" s="1" t="s">
        <v>21</v>
      </c>
      <c r="E1101" s="1" t="s">
        <v>22</v>
      </c>
      <c r="F1101" s="12" t="s">
        <v>24</v>
      </c>
      <c r="G1101" s="2">
        <v>43320</v>
      </c>
      <c r="H1101" s="12">
        <v>2018</v>
      </c>
      <c r="I1101" s="12">
        <v>8</v>
      </c>
      <c r="J1101" s="12" t="str">
        <f t="shared" si="0"/>
        <v>2 - Summer</v>
      </c>
      <c r="K1101" s="1" t="s">
        <v>3050</v>
      </c>
      <c r="L1101" s="1" t="s">
        <v>3089</v>
      </c>
      <c r="M1101" s="1" t="s">
        <v>150</v>
      </c>
      <c r="N1101" s="12" t="s">
        <v>2735</v>
      </c>
      <c r="O1101" s="1" t="s">
        <v>179</v>
      </c>
      <c r="P1101" s="1" t="s">
        <v>2772</v>
      </c>
      <c r="Q1101" s="1" t="s">
        <v>150</v>
      </c>
      <c r="R1101" s="1" t="s">
        <v>150</v>
      </c>
      <c r="S1101" s="1">
        <v>1</v>
      </c>
      <c r="T1101" s="1" t="s">
        <v>2773</v>
      </c>
      <c r="U1101" s="1" t="s">
        <v>195</v>
      </c>
      <c r="V1101" s="1">
        <v>1.1000000000000001</v>
      </c>
      <c r="W1101" s="1" t="s">
        <v>150</v>
      </c>
      <c r="X1101" s="1">
        <v>180</v>
      </c>
      <c r="Y1101" s="13">
        <v>28.819420000000001</v>
      </c>
      <c r="Z1101" s="13">
        <v>-82.730324999999894</v>
      </c>
      <c r="AA1101" s="1" t="s">
        <v>150</v>
      </c>
      <c r="AB1101" s="1" t="s">
        <v>150</v>
      </c>
      <c r="AC1101" s="1">
        <v>30.4</v>
      </c>
      <c r="AD1101" s="1" t="s">
        <v>2776</v>
      </c>
      <c r="AE1101" s="1" t="s">
        <v>3077</v>
      </c>
      <c r="AF1101" s="1" t="s">
        <v>3069</v>
      </c>
      <c r="AG1101" s="1">
        <v>1.1000000000000001</v>
      </c>
      <c r="AH1101" s="1">
        <v>7</v>
      </c>
      <c r="AI1101" s="1" t="s">
        <v>3090</v>
      </c>
      <c r="AJ1101" s="1">
        <v>22.61</v>
      </c>
      <c r="AK1101" s="1">
        <v>8.32</v>
      </c>
      <c r="AL1101" s="1">
        <v>35.799999999999997</v>
      </c>
      <c r="AM1101" s="1"/>
    </row>
    <row r="1102" spans="1:39" ht="14.25" customHeight="1" x14ac:dyDescent="0.55000000000000004">
      <c r="A1102" s="12">
        <v>1101</v>
      </c>
      <c r="B1102" s="1" t="s">
        <v>19</v>
      </c>
      <c r="C1102" s="1" t="s">
        <v>20</v>
      </c>
      <c r="D1102" s="1" t="s">
        <v>21</v>
      </c>
      <c r="E1102" s="1" t="s">
        <v>22</v>
      </c>
      <c r="F1102" s="12" t="s">
        <v>24</v>
      </c>
      <c r="G1102" s="2">
        <v>43320</v>
      </c>
      <c r="H1102" s="12">
        <v>2018</v>
      </c>
      <c r="I1102" s="12">
        <v>8</v>
      </c>
      <c r="J1102" s="12" t="str">
        <f t="shared" si="0"/>
        <v>2 - Summer</v>
      </c>
      <c r="K1102" s="1" t="s">
        <v>3050</v>
      </c>
      <c r="L1102" s="1" t="s">
        <v>3089</v>
      </c>
      <c r="M1102" s="1" t="s">
        <v>150</v>
      </c>
      <c r="N1102" s="12" t="s">
        <v>3092</v>
      </c>
      <c r="O1102" s="1" t="s">
        <v>179</v>
      </c>
      <c r="P1102" s="1" t="s">
        <v>2772</v>
      </c>
      <c r="Q1102" s="1" t="s">
        <v>150</v>
      </c>
      <c r="R1102" s="1" t="s">
        <v>150</v>
      </c>
      <c r="S1102" s="1">
        <v>2</v>
      </c>
      <c r="T1102" s="1" t="s">
        <v>2780</v>
      </c>
      <c r="U1102" s="1" t="s">
        <v>195</v>
      </c>
      <c r="V1102" s="1">
        <v>1.1000000000000001</v>
      </c>
      <c r="W1102" s="1" t="s">
        <v>150</v>
      </c>
      <c r="X1102" s="1">
        <v>181</v>
      </c>
      <c r="Y1102" s="13">
        <v>28.8182649990001</v>
      </c>
      <c r="Z1102" s="13">
        <v>-82.730449000999997</v>
      </c>
      <c r="AA1102" s="1" t="s">
        <v>150</v>
      </c>
      <c r="AB1102" s="1" t="s">
        <v>150</v>
      </c>
      <c r="AC1102" s="1">
        <v>30.4</v>
      </c>
      <c r="AD1102" s="1" t="s">
        <v>2776</v>
      </c>
      <c r="AE1102" s="1" t="s">
        <v>3077</v>
      </c>
      <c r="AF1102" s="1" t="s">
        <v>3069</v>
      </c>
      <c r="AG1102" s="1">
        <v>1.1000000000000001</v>
      </c>
      <c r="AH1102" s="1">
        <v>7</v>
      </c>
      <c r="AI1102" s="1" t="s">
        <v>3090</v>
      </c>
      <c r="AJ1102" s="1">
        <v>22.61</v>
      </c>
      <c r="AK1102" s="1">
        <v>8.32</v>
      </c>
      <c r="AL1102" s="1">
        <v>35.799999999999997</v>
      </c>
      <c r="AM1102" s="1"/>
    </row>
    <row r="1103" spans="1:39" ht="14.25" customHeight="1" x14ac:dyDescent="0.55000000000000004">
      <c r="A1103" s="12">
        <v>1102</v>
      </c>
      <c r="B1103" s="1" t="s">
        <v>19</v>
      </c>
      <c r="C1103" s="1" t="s">
        <v>20</v>
      </c>
      <c r="D1103" s="1" t="s">
        <v>21</v>
      </c>
      <c r="E1103" s="1" t="s">
        <v>22</v>
      </c>
      <c r="F1103" s="12" t="s">
        <v>24</v>
      </c>
      <c r="G1103" s="2">
        <v>43320</v>
      </c>
      <c r="H1103" s="12">
        <v>2018</v>
      </c>
      <c r="I1103" s="12">
        <v>8</v>
      </c>
      <c r="J1103" s="12" t="str">
        <f t="shared" si="0"/>
        <v>2 - Summer</v>
      </c>
      <c r="K1103" s="1" t="s">
        <v>3050</v>
      </c>
      <c r="L1103" s="1" t="s">
        <v>3089</v>
      </c>
      <c r="M1103" s="1" t="s">
        <v>150</v>
      </c>
      <c r="N1103" s="12" t="s">
        <v>3085</v>
      </c>
      <c r="O1103" s="1" t="s">
        <v>179</v>
      </c>
      <c r="P1103" s="1" t="s">
        <v>2772</v>
      </c>
      <c r="Q1103" s="1" t="s">
        <v>150</v>
      </c>
      <c r="R1103" s="1" t="s">
        <v>150</v>
      </c>
      <c r="S1103" s="1">
        <v>3</v>
      </c>
      <c r="T1103" s="1" t="s">
        <v>2773</v>
      </c>
      <c r="U1103" s="1" t="s">
        <v>195</v>
      </c>
      <c r="V1103" s="1">
        <v>1.1000000000000001</v>
      </c>
      <c r="W1103" s="1" t="s">
        <v>150</v>
      </c>
      <c r="X1103" s="1">
        <v>182</v>
      </c>
      <c r="Y1103" s="13">
        <v>28.814479000000102</v>
      </c>
      <c r="Z1103" s="13">
        <v>-82.723618999999999</v>
      </c>
      <c r="AA1103" s="1" t="s">
        <v>150</v>
      </c>
      <c r="AB1103" s="1" t="s">
        <v>150</v>
      </c>
      <c r="AC1103" s="1">
        <v>30.4</v>
      </c>
      <c r="AD1103" s="1" t="s">
        <v>2776</v>
      </c>
      <c r="AE1103" s="1" t="s">
        <v>3077</v>
      </c>
      <c r="AF1103" s="1" t="s">
        <v>3069</v>
      </c>
      <c r="AG1103" s="1">
        <v>1.1000000000000001</v>
      </c>
      <c r="AH1103" s="1">
        <v>7</v>
      </c>
      <c r="AI1103" s="1" t="s">
        <v>3090</v>
      </c>
      <c r="AJ1103" s="1">
        <v>22.61</v>
      </c>
      <c r="AK1103" s="1">
        <v>8.32</v>
      </c>
      <c r="AL1103" s="1">
        <v>35.799999999999997</v>
      </c>
      <c r="AM1103" s="1"/>
    </row>
    <row r="1104" spans="1:39" ht="14.25" customHeight="1" x14ac:dyDescent="0.55000000000000004">
      <c r="A1104" s="12">
        <v>1103</v>
      </c>
      <c r="B1104" s="1" t="s">
        <v>19</v>
      </c>
      <c r="C1104" s="1" t="s">
        <v>20</v>
      </c>
      <c r="D1104" s="1" t="s">
        <v>21</v>
      </c>
      <c r="E1104" s="1" t="s">
        <v>22</v>
      </c>
      <c r="F1104" s="12" t="s">
        <v>24</v>
      </c>
      <c r="G1104" s="2">
        <v>43320</v>
      </c>
      <c r="H1104" s="12">
        <v>2018</v>
      </c>
      <c r="I1104" s="12">
        <v>8</v>
      </c>
      <c r="J1104" s="12" t="str">
        <f t="shared" si="0"/>
        <v>2 - Summer</v>
      </c>
      <c r="K1104" s="1" t="s">
        <v>3050</v>
      </c>
      <c r="L1104" s="1" t="s">
        <v>3089</v>
      </c>
      <c r="M1104" s="1" t="s">
        <v>150</v>
      </c>
      <c r="N1104" s="12" t="s">
        <v>2753</v>
      </c>
      <c r="O1104" s="1" t="s">
        <v>179</v>
      </c>
      <c r="P1104" s="1" t="s">
        <v>2772</v>
      </c>
      <c r="Q1104" s="1" t="s">
        <v>150</v>
      </c>
      <c r="R1104" s="1" t="s">
        <v>150</v>
      </c>
      <c r="S1104" s="1">
        <v>1</v>
      </c>
      <c r="T1104" s="1" t="s">
        <v>2773</v>
      </c>
      <c r="U1104" s="1" t="s">
        <v>195</v>
      </c>
      <c r="V1104" s="1">
        <v>1.1000000000000001</v>
      </c>
      <c r="W1104" s="1" t="s">
        <v>150</v>
      </c>
      <c r="X1104" s="1">
        <v>183</v>
      </c>
      <c r="Y1104" s="13">
        <v>28.814095000000101</v>
      </c>
      <c r="Z1104" s="13">
        <v>-82.722484999999907</v>
      </c>
      <c r="AA1104" s="1" t="s">
        <v>150</v>
      </c>
      <c r="AB1104" s="1" t="s">
        <v>150</v>
      </c>
      <c r="AC1104" s="1">
        <v>30.4</v>
      </c>
      <c r="AD1104" s="1" t="s">
        <v>2776</v>
      </c>
      <c r="AE1104" s="1" t="s">
        <v>3077</v>
      </c>
      <c r="AF1104" s="1" t="s">
        <v>3069</v>
      </c>
      <c r="AG1104" s="1">
        <v>1.1000000000000001</v>
      </c>
      <c r="AH1104" s="1">
        <v>7</v>
      </c>
      <c r="AI1104" s="1" t="s">
        <v>3090</v>
      </c>
      <c r="AJ1104" s="1">
        <v>22.61</v>
      </c>
      <c r="AK1104" s="1">
        <v>8.32</v>
      </c>
      <c r="AL1104" s="1">
        <v>35.799999999999997</v>
      </c>
      <c r="AM1104" s="1"/>
    </row>
    <row r="1105" spans="1:39" ht="14.25" customHeight="1" x14ac:dyDescent="0.55000000000000004">
      <c r="A1105" s="12">
        <v>1104</v>
      </c>
      <c r="B1105" s="1" t="s">
        <v>19</v>
      </c>
      <c r="C1105" s="1" t="s">
        <v>20</v>
      </c>
      <c r="D1105" s="1" t="s">
        <v>21</v>
      </c>
      <c r="E1105" s="1" t="s">
        <v>22</v>
      </c>
      <c r="F1105" s="12" t="s">
        <v>24</v>
      </c>
      <c r="G1105" s="2">
        <v>43320</v>
      </c>
      <c r="H1105" s="12">
        <v>2018</v>
      </c>
      <c r="I1105" s="12">
        <v>8</v>
      </c>
      <c r="J1105" s="12" t="str">
        <f t="shared" si="0"/>
        <v>2 - Summer</v>
      </c>
      <c r="K1105" s="1" t="s">
        <v>3050</v>
      </c>
      <c r="L1105" s="1" t="s">
        <v>3089</v>
      </c>
      <c r="M1105" s="1" t="s">
        <v>150</v>
      </c>
      <c r="N1105" s="12" t="s">
        <v>3093</v>
      </c>
      <c r="O1105" s="1" t="s">
        <v>179</v>
      </c>
      <c r="P1105" s="1" t="s">
        <v>2772</v>
      </c>
      <c r="Q1105" s="1" t="s">
        <v>150</v>
      </c>
      <c r="R1105" s="1" t="s">
        <v>150</v>
      </c>
      <c r="S1105" s="1">
        <v>0.5</v>
      </c>
      <c r="T1105" s="1" t="s">
        <v>2780</v>
      </c>
      <c r="U1105" s="1" t="s">
        <v>195</v>
      </c>
      <c r="V1105" s="1">
        <v>1.1000000000000001</v>
      </c>
      <c r="W1105" s="1" t="s">
        <v>150</v>
      </c>
      <c r="X1105" s="1">
        <v>184</v>
      </c>
      <c r="Y1105" s="13">
        <v>28.813758000000099</v>
      </c>
      <c r="Z1105" s="13">
        <v>-82.721036999999995</v>
      </c>
      <c r="AA1105" s="1" t="s">
        <v>150</v>
      </c>
      <c r="AB1105" s="1" t="s">
        <v>150</v>
      </c>
      <c r="AC1105" s="1">
        <v>30.4</v>
      </c>
      <c r="AD1105" s="1" t="s">
        <v>2776</v>
      </c>
      <c r="AE1105" s="1" t="s">
        <v>3077</v>
      </c>
      <c r="AF1105" s="1" t="s">
        <v>3069</v>
      </c>
      <c r="AG1105" s="1">
        <v>1.1000000000000001</v>
      </c>
      <c r="AH1105" s="1">
        <v>7</v>
      </c>
      <c r="AI1105" s="1" t="s">
        <v>3090</v>
      </c>
      <c r="AJ1105" s="1">
        <v>22.61</v>
      </c>
      <c r="AK1105" s="1">
        <v>8.32</v>
      </c>
      <c r="AL1105" s="1">
        <v>35.799999999999997</v>
      </c>
      <c r="AM1105" s="1"/>
    </row>
    <row r="1106" spans="1:39" ht="14.25" customHeight="1" x14ac:dyDescent="0.55000000000000004">
      <c r="A1106" s="12">
        <v>1105</v>
      </c>
      <c r="B1106" s="1" t="s">
        <v>19</v>
      </c>
      <c r="C1106" s="1" t="s">
        <v>20</v>
      </c>
      <c r="D1106" s="1" t="s">
        <v>21</v>
      </c>
      <c r="E1106" s="1" t="s">
        <v>22</v>
      </c>
      <c r="F1106" s="12" t="s">
        <v>24</v>
      </c>
      <c r="G1106" s="2">
        <v>43320</v>
      </c>
      <c r="H1106" s="12">
        <v>2018</v>
      </c>
      <c r="I1106" s="12">
        <v>8</v>
      </c>
      <c r="J1106" s="12" t="str">
        <f t="shared" si="0"/>
        <v>2 - Summer</v>
      </c>
      <c r="K1106" s="1" t="s">
        <v>3050</v>
      </c>
      <c r="L1106" s="1" t="s">
        <v>3089</v>
      </c>
      <c r="M1106" s="1" t="s">
        <v>150</v>
      </c>
      <c r="N1106" s="12" t="s">
        <v>2719</v>
      </c>
      <c r="O1106" s="1" t="s">
        <v>179</v>
      </c>
      <c r="P1106" s="1" t="s">
        <v>2772</v>
      </c>
      <c r="Q1106" s="1" t="s">
        <v>150</v>
      </c>
      <c r="R1106" s="1" t="s">
        <v>150</v>
      </c>
      <c r="S1106" s="1">
        <v>1</v>
      </c>
      <c r="T1106" s="1" t="s">
        <v>2780</v>
      </c>
      <c r="U1106" s="1" t="s">
        <v>195</v>
      </c>
      <c r="V1106" s="1">
        <v>1.1000000000000001</v>
      </c>
      <c r="W1106" s="1" t="s">
        <v>150</v>
      </c>
      <c r="X1106" s="1">
        <v>185</v>
      </c>
      <c r="Y1106" s="13">
        <v>28.8120930000001</v>
      </c>
      <c r="Z1106" s="13">
        <v>-82.718648999999999</v>
      </c>
      <c r="AA1106" s="1" t="s">
        <v>150</v>
      </c>
      <c r="AB1106" s="1" t="s">
        <v>150</v>
      </c>
      <c r="AC1106" s="1">
        <v>30.4</v>
      </c>
      <c r="AD1106" s="1" t="s">
        <v>2776</v>
      </c>
      <c r="AE1106" s="1" t="s">
        <v>3077</v>
      </c>
      <c r="AF1106" s="1" t="s">
        <v>3069</v>
      </c>
      <c r="AG1106" s="1">
        <v>1.1000000000000001</v>
      </c>
      <c r="AH1106" s="1">
        <v>7</v>
      </c>
      <c r="AI1106" s="1" t="s">
        <v>3090</v>
      </c>
      <c r="AJ1106" s="1">
        <v>22.61</v>
      </c>
      <c r="AK1106" s="1">
        <v>8.32</v>
      </c>
      <c r="AL1106" s="1">
        <v>35.799999999999997</v>
      </c>
      <c r="AM1106" s="1"/>
    </row>
    <row r="1107" spans="1:39" ht="14.25" customHeight="1" x14ac:dyDescent="0.55000000000000004">
      <c r="A1107" s="12">
        <v>1106</v>
      </c>
      <c r="B1107" s="1" t="s">
        <v>19</v>
      </c>
      <c r="C1107" s="1" t="s">
        <v>20</v>
      </c>
      <c r="D1107" s="1" t="s">
        <v>21</v>
      </c>
      <c r="E1107" s="1" t="s">
        <v>22</v>
      </c>
      <c r="F1107" s="12" t="s">
        <v>24</v>
      </c>
      <c r="G1107" s="2">
        <v>43320</v>
      </c>
      <c r="H1107" s="12">
        <v>2018</v>
      </c>
      <c r="I1107" s="12">
        <v>8</v>
      </c>
      <c r="J1107" s="12" t="str">
        <f t="shared" si="0"/>
        <v>2 - Summer</v>
      </c>
      <c r="K1107" s="1" t="s">
        <v>3050</v>
      </c>
      <c r="L1107" s="1" t="s">
        <v>3089</v>
      </c>
      <c r="M1107" s="1" t="s">
        <v>150</v>
      </c>
      <c r="N1107" s="12" t="s">
        <v>2736</v>
      </c>
      <c r="O1107" s="1" t="s">
        <v>179</v>
      </c>
      <c r="P1107" s="1" t="s">
        <v>2772</v>
      </c>
      <c r="Q1107" s="1" t="s">
        <v>150</v>
      </c>
      <c r="R1107" s="1" t="s">
        <v>150</v>
      </c>
      <c r="S1107" s="1">
        <v>0.5</v>
      </c>
      <c r="T1107" s="1" t="s">
        <v>2773</v>
      </c>
      <c r="U1107" s="1" t="s">
        <v>195</v>
      </c>
      <c r="V1107" s="1">
        <v>1.1000000000000001</v>
      </c>
      <c r="W1107" s="1" t="s">
        <v>150</v>
      </c>
      <c r="X1107" s="1">
        <v>186</v>
      </c>
      <c r="Y1107" s="13">
        <v>28.811659000000098</v>
      </c>
      <c r="Z1107" s="13">
        <v>-82.718832000000006</v>
      </c>
      <c r="AA1107" s="1" t="s">
        <v>150</v>
      </c>
      <c r="AB1107" s="1" t="s">
        <v>150</v>
      </c>
      <c r="AC1107" s="1">
        <v>30.4</v>
      </c>
      <c r="AD1107" s="1" t="s">
        <v>2776</v>
      </c>
      <c r="AE1107" s="1" t="s">
        <v>3077</v>
      </c>
      <c r="AF1107" s="1" t="s">
        <v>3069</v>
      </c>
      <c r="AG1107" s="1">
        <v>1.1000000000000001</v>
      </c>
      <c r="AH1107" s="1">
        <v>7</v>
      </c>
      <c r="AI1107" s="1" t="s">
        <v>3090</v>
      </c>
      <c r="AJ1107" s="1">
        <v>22.61</v>
      </c>
      <c r="AK1107" s="1">
        <v>8.32</v>
      </c>
      <c r="AL1107" s="1">
        <v>35.799999999999997</v>
      </c>
      <c r="AM1107" s="1"/>
    </row>
    <row r="1108" spans="1:39" ht="14.25" customHeight="1" x14ac:dyDescent="0.55000000000000004">
      <c r="A1108" s="12">
        <v>1107</v>
      </c>
      <c r="B1108" s="1" t="s">
        <v>19</v>
      </c>
      <c r="C1108" s="1" t="s">
        <v>20</v>
      </c>
      <c r="D1108" s="1" t="s">
        <v>21</v>
      </c>
      <c r="E1108" s="1" t="s">
        <v>22</v>
      </c>
      <c r="F1108" s="12" t="s">
        <v>24</v>
      </c>
      <c r="G1108" s="2">
        <v>43320</v>
      </c>
      <c r="H1108" s="12">
        <v>2018</v>
      </c>
      <c r="I1108" s="12">
        <v>8</v>
      </c>
      <c r="J1108" s="12" t="str">
        <f t="shared" si="0"/>
        <v>2 - Summer</v>
      </c>
      <c r="K1108" s="1" t="s">
        <v>3050</v>
      </c>
      <c r="L1108" s="1" t="s">
        <v>3089</v>
      </c>
      <c r="M1108" s="1" t="s">
        <v>150</v>
      </c>
      <c r="N1108" s="12" t="s">
        <v>2836</v>
      </c>
      <c r="O1108" s="1" t="s">
        <v>179</v>
      </c>
      <c r="P1108" s="1" t="s">
        <v>2772</v>
      </c>
      <c r="Q1108" s="1" t="s">
        <v>150</v>
      </c>
      <c r="R1108" s="1" t="s">
        <v>150</v>
      </c>
      <c r="S1108" s="1">
        <v>2</v>
      </c>
      <c r="T1108" s="1" t="s">
        <v>2773</v>
      </c>
      <c r="U1108" s="1" t="s">
        <v>195</v>
      </c>
      <c r="V1108" s="1">
        <v>1.1000000000000001</v>
      </c>
      <c r="W1108" s="1" t="s">
        <v>150</v>
      </c>
      <c r="X1108" s="1">
        <v>187</v>
      </c>
      <c r="Y1108" s="13">
        <v>28.790264000000001</v>
      </c>
      <c r="Z1108" s="13">
        <v>-82.727382000999995</v>
      </c>
      <c r="AA1108" s="1" t="s">
        <v>150</v>
      </c>
      <c r="AB1108" s="1" t="s">
        <v>150</v>
      </c>
      <c r="AC1108" s="1">
        <v>30.4</v>
      </c>
      <c r="AD1108" s="1" t="s">
        <v>2776</v>
      </c>
      <c r="AE1108" s="1" t="s">
        <v>3077</v>
      </c>
      <c r="AF1108" s="1" t="s">
        <v>3069</v>
      </c>
      <c r="AG1108" s="1">
        <v>1.1000000000000001</v>
      </c>
      <c r="AH1108" s="1">
        <v>7</v>
      </c>
      <c r="AI1108" s="1" t="s">
        <v>3090</v>
      </c>
      <c r="AJ1108" s="1">
        <v>22.61</v>
      </c>
      <c r="AK1108" s="1">
        <v>8.32</v>
      </c>
      <c r="AL1108" s="1">
        <v>35.799999999999997</v>
      </c>
      <c r="AM1108" s="1"/>
    </row>
    <row r="1109" spans="1:39" ht="14.25" customHeight="1" x14ac:dyDescent="0.55000000000000004">
      <c r="A1109" s="12">
        <v>1108</v>
      </c>
      <c r="B1109" s="1" t="s">
        <v>19</v>
      </c>
      <c r="C1109" s="1" t="s">
        <v>20</v>
      </c>
      <c r="D1109" s="1" t="s">
        <v>21</v>
      </c>
      <c r="E1109" s="1" t="s">
        <v>22</v>
      </c>
      <c r="F1109" s="12" t="s">
        <v>24</v>
      </c>
      <c r="G1109" s="2">
        <v>43320</v>
      </c>
      <c r="H1109" s="12">
        <v>2018</v>
      </c>
      <c r="I1109" s="12">
        <v>8</v>
      </c>
      <c r="J1109" s="12" t="str">
        <f t="shared" si="0"/>
        <v>2 - Summer</v>
      </c>
      <c r="K1109" s="1" t="s">
        <v>3050</v>
      </c>
      <c r="L1109" s="1" t="s">
        <v>3089</v>
      </c>
      <c r="M1109" s="1" t="s">
        <v>150</v>
      </c>
      <c r="N1109" s="12" t="s">
        <v>2931</v>
      </c>
      <c r="O1109" s="1" t="s">
        <v>179</v>
      </c>
      <c r="P1109" s="1" t="s">
        <v>2772</v>
      </c>
      <c r="Q1109" s="1" t="s">
        <v>150</v>
      </c>
      <c r="R1109" s="1" t="s">
        <v>150</v>
      </c>
      <c r="S1109" s="1">
        <v>1</v>
      </c>
      <c r="T1109" s="1" t="s">
        <v>2773</v>
      </c>
      <c r="U1109" s="1" t="s">
        <v>195</v>
      </c>
      <c r="V1109" s="1">
        <v>1.1000000000000001</v>
      </c>
      <c r="W1109" s="1" t="s">
        <v>150</v>
      </c>
      <c r="X1109" s="1">
        <v>188</v>
      </c>
      <c r="Y1109" s="13">
        <v>28.790666001000002</v>
      </c>
      <c r="Z1109" s="13">
        <v>-82.727368000999903</v>
      </c>
      <c r="AA1109" s="1" t="s">
        <v>150</v>
      </c>
      <c r="AB1109" s="1" t="s">
        <v>150</v>
      </c>
      <c r="AC1109" s="1">
        <v>30.4</v>
      </c>
      <c r="AD1109" s="1" t="s">
        <v>2776</v>
      </c>
      <c r="AE1109" s="1" t="s">
        <v>3077</v>
      </c>
      <c r="AF1109" s="1" t="s">
        <v>3069</v>
      </c>
      <c r="AG1109" s="1">
        <v>1.1000000000000001</v>
      </c>
      <c r="AH1109" s="1">
        <v>7</v>
      </c>
      <c r="AI1109" s="1" t="s">
        <v>3090</v>
      </c>
      <c r="AJ1109" s="1">
        <v>22.61</v>
      </c>
      <c r="AK1109" s="1">
        <v>8.32</v>
      </c>
      <c r="AL1109" s="1">
        <v>35.799999999999997</v>
      </c>
      <c r="AM1109" s="1"/>
    </row>
    <row r="1110" spans="1:39" ht="14.25" customHeight="1" x14ac:dyDescent="0.55000000000000004">
      <c r="A1110" s="12">
        <v>1109</v>
      </c>
      <c r="B1110" s="1" t="s">
        <v>19</v>
      </c>
      <c r="C1110" s="1" t="s">
        <v>20</v>
      </c>
      <c r="D1110" s="1" t="s">
        <v>21</v>
      </c>
      <c r="E1110" s="1" t="s">
        <v>22</v>
      </c>
      <c r="F1110" s="12" t="s">
        <v>24</v>
      </c>
      <c r="G1110" s="2">
        <v>43320</v>
      </c>
      <c r="H1110" s="12">
        <v>2018</v>
      </c>
      <c r="I1110" s="12">
        <v>8</v>
      </c>
      <c r="J1110" s="12" t="str">
        <f t="shared" si="0"/>
        <v>2 - Summer</v>
      </c>
      <c r="K1110" s="1" t="s">
        <v>3050</v>
      </c>
      <c r="L1110" s="1" t="s">
        <v>3089</v>
      </c>
      <c r="M1110" s="1" t="s">
        <v>150</v>
      </c>
      <c r="N1110" s="12" t="s">
        <v>3094</v>
      </c>
      <c r="O1110" s="1" t="s">
        <v>179</v>
      </c>
      <c r="P1110" s="1" t="s">
        <v>2772</v>
      </c>
      <c r="Q1110" s="1" t="s">
        <v>150</v>
      </c>
      <c r="R1110" s="1" t="s">
        <v>150</v>
      </c>
      <c r="S1110" s="1">
        <v>2</v>
      </c>
      <c r="T1110" s="1" t="s">
        <v>2773</v>
      </c>
      <c r="U1110" s="1" t="s">
        <v>195</v>
      </c>
      <c r="V1110" s="1">
        <v>1.1000000000000001</v>
      </c>
      <c r="W1110" s="1" t="s">
        <v>150</v>
      </c>
      <c r="X1110" s="1">
        <v>189</v>
      </c>
      <c r="Y1110" s="13">
        <v>28.791407001</v>
      </c>
      <c r="Z1110" s="13">
        <v>-82.727186000000003</v>
      </c>
      <c r="AA1110" s="1" t="s">
        <v>150</v>
      </c>
      <c r="AB1110" s="1" t="s">
        <v>150</v>
      </c>
      <c r="AC1110" s="1">
        <v>30.4</v>
      </c>
      <c r="AD1110" s="1" t="s">
        <v>2776</v>
      </c>
      <c r="AE1110" s="1" t="s">
        <v>3077</v>
      </c>
      <c r="AF1110" s="1" t="s">
        <v>3069</v>
      </c>
      <c r="AG1110" s="1">
        <v>1.1000000000000001</v>
      </c>
      <c r="AH1110" s="1">
        <v>7</v>
      </c>
      <c r="AI1110" s="1" t="s">
        <v>3090</v>
      </c>
      <c r="AJ1110" s="1">
        <v>22.61</v>
      </c>
      <c r="AK1110" s="1">
        <v>8.32</v>
      </c>
      <c r="AL1110" s="1">
        <v>35.799999999999997</v>
      </c>
      <c r="AM1110" s="1"/>
    </row>
    <row r="1111" spans="1:39" ht="14.25" customHeight="1" x14ac:dyDescent="0.55000000000000004">
      <c r="A1111" s="12">
        <v>1110</v>
      </c>
      <c r="B1111" s="1" t="s">
        <v>19</v>
      </c>
      <c r="C1111" s="1" t="s">
        <v>20</v>
      </c>
      <c r="D1111" s="1" t="s">
        <v>21</v>
      </c>
      <c r="E1111" s="1" t="s">
        <v>22</v>
      </c>
      <c r="F1111" s="12" t="s">
        <v>24</v>
      </c>
      <c r="G1111" s="2">
        <v>43320</v>
      </c>
      <c r="H1111" s="12">
        <v>2018</v>
      </c>
      <c r="I1111" s="12">
        <v>8</v>
      </c>
      <c r="J1111" s="12" t="str">
        <f t="shared" si="0"/>
        <v>2 - Summer</v>
      </c>
      <c r="K1111" s="1" t="s">
        <v>3050</v>
      </c>
      <c r="L1111" s="1" t="s">
        <v>3089</v>
      </c>
      <c r="M1111" s="1" t="s">
        <v>150</v>
      </c>
      <c r="N1111" s="12" t="s">
        <v>3095</v>
      </c>
      <c r="O1111" s="1" t="s">
        <v>179</v>
      </c>
      <c r="P1111" s="1" t="s">
        <v>2772</v>
      </c>
      <c r="Q1111" s="1" t="s">
        <v>150</v>
      </c>
      <c r="R1111" s="1" t="s">
        <v>150</v>
      </c>
      <c r="S1111" s="1">
        <v>5</v>
      </c>
      <c r="T1111" s="1" t="s">
        <v>2780</v>
      </c>
      <c r="U1111" s="1" t="s">
        <v>195</v>
      </c>
      <c r="V1111" s="1">
        <v>1.1000000000000001</v>
      </c>
      <c r="W1111" s="1" t="s">
        <v>150</v>
      </c>
      <c r="X1111" s="1">
        <v>190</v>
      </c>
      <c r="Y1111" s="13">
        <v>28.790447</v>
      </c>
      <c r="Z1111" s="13">
        <v>-82.730006999999901</v>
      </c>
      <c r="AA1111" s="1" t="s">
        <v>150</v>
      </c>
      <c r="AB1111" s="1" t="s">
        <v>150</v>
      </c>
      <c r="AC1111" s="1">
        <v>30.4</v>
      </c>
      <c r="AD1111" s="1" t="s">
        <v>2776</v>
      </c>
      <c r="AE1111" s="1" t="s">
        <v>3077</v>
      </c>
      <c r="AF1111" s="1" t="s">
        <v>3069</v>
      </c>
      <c r="AG1111" s="1">
        <v>1.1000000000000001</v>
      </c>
      <c r="AH1111" s="1">
        <v>7</v>
      </c>
      <c r="AI1111" s="1" t="s">
        <v>3090</v>
      </c>
      <c r="AJ1111" s="1">
        <v>22.61</v>
      </c>
      <c r="AK1111" s="1">
        <v>8.32</v>
      </c>
      <c r="AL1111" s="1">
        <v>35.799999999999997</v>
      </c>
      <c r="AM1111" s="1"/>
    </row>
    <row r="1112" spans="1:39" ht="14.25" customHeight="1" x14ac:dyDescent="0.55000000000000004">
      <c r="A1112" s="12">
        <v>1111</v>
      </c>
      <c r="B1112" s="1" t="s">
        <v>19</v>
      </c>
      <c r="C1112" s="1" t="s">
        <v>20</v>
      </c>
      <c r="D1112" s="1" t="s">
        <v>21</v>
      </c>
      <c r="E1112" s="1" t="s">
        <v>22</v>
      </c>
      <c r="F1112" s="12" t="s">
        <v>24</v>
      </c>
      <c r="G1112" s="2">
        <v>43320</v>
      </c>
      <c r="H1112" s="12">
        <v>2018</v>
      </c>
      <c r="I1112" s="12">
        <v>8</v>
      </c>
      <c r="J1112" s="12" t="str">
        <f t="shared" si="0"/>
        <v>2 - Summer</v>
      </c>
      <c r="K1112" s="1" t="s">
        <v>3050</v>
      </c>
      <c r="L1112" s="1" t="s">
        <v>3089</v>
      </c>
      <c r="M1112" s="1" t="s">
        <v>150</v>
      </c>
      <c r="N1112" s="12" t="s">
        <v>2845</v>
      </c>
      <c r="O1112" s="1" t="s">
        <v>179</v>
      </c>
      <c r="P1112" s="1" t="s">
        <v>2772</v>
      </c>
      <c r="Q1112" s="1" t="s">
        <v>150</v>
      </c>
      <c r="R1112" s="1" t="s">
        <v>150</v>
      </c>
      <c r="S1112" s="1">
        <v>2</v>
      </c>
      <c r="T1112" s="1" t="s">
        <v>2773</v>
      </c>
      <c r="U1112" s="1" t="s">
        <v>195</v>
      </c>
      <c r="V1112" s="1">
        <v>1.1000000000000001</v>
      </c>
      <c r="W1112" s="1" t="s">
        <v>150</v>
      </c>
      <c r="X1112" s="1">
        <v>191</v>
      </c>
      <c r="Y1112" s="13">
        <v>28.785053999000102</v>
      </c>
      <c r="Z1112" s="13">
        <v>-82.731607999999895</v>
      </c>
      <c r="AA1112" s="1" t="s">
        <v>150</v>
      </c>
      <c r="AB1112" s="1" t="s">
        <v>150</v>
      </c>
      <c r="AC1112" s="1">
        <v>30.4</v>
      </c>
      <c r="AD1112" s="1" t="s">
        <v>2776</v>
      </c>
      <c r="AE1112" s="1" t="s">
        <v>3077</v>
      </c>
      <c r="AF1112" s="1" t="s">
        <v>3069</v>
      </c>
      <c r="AG1112" s="1">
        <v>1.1000000000000001</v>
      </c>
      <c r="AH1112" s="1">
        <v>7</v>
      </c>
      <c r="AI1112" s="1" t="s">
        <v>3090</v>
      </c>
      <c r="AJ1112" s="1">
        <v>22.61</v>
      </c>
      <c r="AK1112" s="1">
        <v>8.32</v>
      </c>
      <c r="AL1112" s="1">
        <v>35.799999999999997</v>
      </c>
      <c r="AM1112" s="1"/>
    </row>
    <row r="1113" spans="1:39" ht="14.25" customHeight="1" x14ac:dyDescent="0.55000000000000004">
      <c r="A1113" s="12">
        <v>1112</v>
      </c>
      <c r="B1113" s="1" t="s">
        <v>19</v>
      </c>
      <c r="C1113" s="1" t="s">
        <v>20</v>
      </c>
      <c r="D1113" s="1" t="s">
        <v>21</v>
      </c>
      <c r="E1113" s="1" t="s">
        <v>22</v>
      </c>
      <c r="F1113" s="12" t="s">
        <v>24</v>
      </c>
      <c r="G1113" s="2">
        <v>43320</v>
      </c>
      <c r="H1113" s="12">
        <v>2018</v>
      </c>
      <c r="I1113" s="12">
        <v>8</v>
      </c>
      <c r="J1113" s="12" t="str">
        <f t="shared" si="0"/>
        <v>2 - Summer</v>
      </c>
      <c r="K1113" s="1" t="s">
        <v>3050</v>
      </c>
      <c r="L1113" s="1" t="s">
        <v>3089</v>
      </c>
      <c r="M1113" s="1" t="s">
        <v>150</v>
      </c>
      <c r="N1113" s="12" t="s">
        <v>2845</v>
      </c>
      <c r="O1113" s="1" t="s">
        <v>179</v>
      </c>
      <c r="P1113" s="1" t="s">
        <v>2772</v>
      </c>
      <c r="Q1113" s="1" t="s">
        <v>150</v>
      </c>
      <c r="R1113" s="1" t="s">
        <v>150</v>
      </c>
      <c r="S1113" s="1">
        <v>2</v>
      </c>
      <c r="T1113" s="1" t="s">
        <v>2773</v>
      </c>
      <c r="U1113" s="1" t="s">
        <v>195</v>
      </c>
      <c r="V1113" s="1">
        <v>1.1000000000000001</v>
      </c>
      <c r="W1113" s="1" t="s">
        <v>150</v>
      </c>
      <c r="X1113" s="1">
        <v>192</v>
      </c>
      <c r="Y1113" s="13">
        <v>28.784982000000099</v>
      </c>
      <c r="Z1113" s="13">
        <v>-82.731652001</v>
      </c>
      <c r="AA1113" s="1" t="s">
        <v>150</v>
      </c>
      <c r="AB1113" s="1" t="s">
        <v>150</v>
      </c>
      <c r="AC1113" s="1">
        <v>30.4</v>
      </c>
      <c r="AD1113" s="1" t="s">
        <v>2776</v>
      </c>
      <c r="AE1113" s="1" t="s">
        <v>3077</v>
      </c>
      <c r="AF1113" s="1" t="s">
        <v>3069</v>
      </c>
      <c r="AG1113" s="1">
        <v>1.1000000000000001</v>
      </c>
      <c r="AH1113" s="1">
        <v>7</v>
      </c>
      <c r="AI1113" s="1" t="s">
        <v>3090</v>
      </c>
      <c r="AJ1113" s="1">
        <v>22.61</v>
      </c>
      <c r="AK1113" s="1">
        <v>8.32</v>
      </c>
      <c r="AL1113" s="1">
        <v>35.799999999999997</v>
      </c>
      <c r="AM1113" s="1"/>
    </row>
    <row r="1114" spans="1:39" ht="14.25" customHeight="1" x14ac:dyDescent="0.55000000000000004">
      <c r="A1114" s="12">
        <v>1113</v>
      </c>
      <c r="B1114" s="1" t="s">
        <v>19</v>
      </c>
      <c r="C1114" s="1" t="s">
        <v>20</v>
      </c>
      <c r="D1114" s="1" t="s">
        <v>21</v>
      </c>
      <c r="E1114" s="1" t="s">
        <v>22</v>
      </c>
      <c r="F1114" s="12" t="s">
        <v>24</v>
      </c>
      <c r="G1114" s="2">
        <v>43320</v>
      </c>
      <c r="H1114" s="12">
        <v>2018</v>
      </c>
      <c r="I1114" s="12">
        <v>8</v>
      </c>
      <c r="J1114" s="12" t="str">
        <f t="shared" si="0"/>
        <v>2 - Summer</v>
      </c>
      <c r="K1114" s="1" t="s">
        <v>3050</v>
      </c>
      <c r="L1114" s="1" t="s">
        <v>3089</v>
      </c>
      <c r="M1114" s="1" t="s">
        <v>150</v>
      </c>
      <c r="N1114" s="12" t="s">
        <v>2845</v>
      </c>
      <c r="O1114" s="1" t="s">
        <v>179</v>
      </c>
      <c r="P1114" s="1" t="s">
        <v>2772</v>
      </c>
      <c r="Q1114" s="1" t="s">
        <v>150</v>
      </c>
      <c r="R1114" s="1" t="s">
        <v>150</v>
      </c>
      <c r="S1114" s="1">
        <v>2</v>
      </c>
      <c r="T1114" s="1" t="s">
        <v>2780</v>
      </c>
      <c r="U1114" s="1" t="s">
        <v>195</v>
      </c>
      <c r="V1114" s="1">
        <v>1.1000000000000001</v>
      </c>
      <c r="W1114" s="1" t="s">
        <v>150</v>
      </c>
      <c r="X1114" s="1">
        <v>193</v>
      </c>
      <c r="Y1114" s="13">
        <v>28.7849830000001</v>
      </c>
      <c r="Z1114" s="13">
        <v>-82.731684000000001</v>
      </c>
      <c r="AA1114" s="1" t="s">
        <v>150</v>
      </c>
      <c r="AB1114" s="1" t="s">
        <v>150</v>
      </c>
      <c r="AC1114" s="1">
        <v>30.4</v>
      </c>
      <c r="AD1114" s="1" t="s">
        <v>2776</v>
      </c>
      <c r="AE1114" s="1" t="s">
        <v>3077</v>
      </c>
      <c r="AF1114" s="1" t="s">
        <v>3069</v>
      </c>
      <c r="AG1114" s="1">
        <v>1.1000000000000001</v>
      </c>
      <c r="AH1114" s="1">
        <v>7</v>
      </c>
      <c r="AI1114" s="1" t="s">
        <v>3090</v>
      </c>
      <c r="AJ1114" s="1">
        <v>22.61</v>
      </c>
      <c r="AK1114" s="1">
        <v>8.32</v>
      </c>
      <c r="AL1114" s="1">
        <v>35.799999999999997</v>
      </c>
      <c r="AM1114" s="1"/>
    </row>
    <row r="1115" spans="1:39" ht="14.25" customHeight="1" x14ac:dyDescent="0.55000000000000004">
      <c r="A1115" s="12">
        <v>1114</v>
      </c>
      <c r="B1115" s="1" t="s">
        <v>19</v>
      </c>
      <c r="C1115" s="1" t="s">
        <v>20</v>
      </c>
      <c r="D1115" s="1" t="s">
        <v>21</v>
      </c>
      <c r="E1115" s="1" t="s">
        <v>22</v>
      </c>
      <c r="F1115" s="12" t="s">
        <v>24</v>
      </c>
      <c r="G1115" s="2">
        <v>43320</v>
      </c>
      <c r="H1115" s="12">
        <v>2018</v>
      </c>
      <c r="I1115" s="12">
        <v>8</v>
      </c>
      <c r="J1115" s="12" t="str">
        <f t="shared" si="0"/>
        <v>2 - Summer</v>
      </c>
      <c r="K1115" s="1" t="s">
        <v>3050</v>
      </c>
      <c r="L1115" s="1" t="s">
        <v>3089</v>
      </c>
      <c r="M1115" s="1" t="s">
        <v>150</v>
      </c>
      <c r="N1115" s="12" t="s">
        <v>2786</v>
      </c>
      <c r="O1115" s="1" t="s">
        <v>179</v>
      </c>
      <c r="P1115" s="1" t="s">
        <v>2772</v>
      </c>
      <c r="Q1115" s="1" t="s">
        <v>150</v>
      </c>
      <c r="R1115" s="1" t="s">
        <v>150</v>
      </c>
      <c r="S1115" s="1">
        <v>3</v>
      </c>
      <c r="T1115" s="1" t="s">
        <v>2773</v>
      </c>
      <c r="U1115" s="1" t="s">
        <v>195</v>
      </c>
      <c r="V1115" s="1">
        <v>1.1000000000000001</v>
      </c>
      <c r="W1115" s="1" t="s">
        <v>150</v>
      </c>
      <c r="X1115" s="1">
        <v>194</v>
      </c>
      <c r="Y1115" s="13">
        <v>28.776632000000099</v>
      </c>
      <c r="Z1115" s="13">
        <v>-82.738673999999904</v>
      </c>
      <c r="AA1115" s="1" t="s">
        <v>150</v>
      </c>
      <c r="AB1115" s="1" t="s">
        <v>150</v>
      </c>
      <c r="AC1115" s="1">
        <v>30.4</v>
      </c>
      <c r="AD1115" s="1" t="s">
        <v>2776</v>
      </c>
      <c r="AE1115" s="1" t="s">
        <v>3077</v>
      </c>
      <c r="AF1115" s="1" t="s">
        <v>3069</v>
      </c>
      <c r="AG1115" s="1">
        <v>1.1000000000000001</v>
      </c>
      <c r="AH1115" s="1">
        <v>7</v>
      </c>
      <c r="AI1115" s="1" t="s">
        <v>3090</v>
      </c>
      <c r="AJ1115" s="1">
        <v>22.61</v>
      </c>
      <c r="AK1115" s="1">
        <v>8.32</v>
      </c>
      <c r="AL1115" s="1">
        <v>35.799999999999997</v>
      </c>
      <c r="AM1115" s="1"/>
    </row>
    <row r="1116" spans="1:39" ht="14.25" customHeight="1" x14ac:dyDescent="0.55000000000000004">
      <c r="A1116" s="12">
        <v>1115</v>
      </c>
      <c r="B1116" s="1" t="s">
        <v>19</v>
      </c>
      <c r="C1116" s="1" t="s">
        <v>20</v>
      </c>
      <c r="D1116" s="1" t="s">
        <v>21</v>
      </c>
      <c r="E1116" s="1" t="s">
        <v>22</v>
      </c>
      <c r="F1116" s="12" t="s">
        <v>24</v>
      </c>
      <c r="G1116" s="2">
        <v>43320</v>
      </c>
      <c r="H1116" s="12">
        <v>2018</v>
      </c>
      <c r="I1116" s="12">
        <v>8</v>
      </c>
      <c r="J1116" s="12" t="str">
        <f t="shared" si="0"/>
        <v>2 - Summer</v>
      </c>
      <c r="K1116" s="1" t="s">
        <v>3050</v>
      </c>
      <c r="L1116" s="1" t="s">
        <v>3089</v>
      </c>
      <c r="M1116" s="1" t="s">
        <v>150</v>
      </c>
      <c r="N1116" s="12" t="s">
        <v>2647</v>
      </c>
      <c r="O1116" s="1" t="s">
        <v>179</v>
      </c>
      <c r="P1116" s="1" t="s">
        <v>2772</v>
      </c>
      <c r="Q1116" s="1" t="s">
        <v>150</v>
      </c>
      <c r="R1116" s="1" t="s">
        <v>150</v>
      </c>
      <c r="S1116" s="1">
        <v>3</v>
      </c>
      <c r="T1116" s="1" t="s">
        <v>2780</v>
      </c>
      <c r="U1116" s="1" t="s">
        <v>195</v>
      </c>
      <c r="V1116" s="1">
        <v>1.1000000000000001</v>
      </c>
      <c r="W1116" s="1" t="s">
        <v>150</v>
      </c>
      <c r="X1116" s="1">
        <v>195</v>
      </c>
      <c r="Y1116" s="13">
        <v>28.7763980010001</v>
      </c>
      <c r="Z1116" s="13">
        <v>-82.739050999</v>
      </c>
      <c r="AA1116" s="1" t="s">
        <v>150</v>
      </c>
      <c r="AB1116" s="1" t="s">
        <v>150</v>
      </c>
      <c r="AC1116" s="1">
        <v>30.4</v>
      </c>
      <c r="AD1116" s="1" t="s">
        <v>2776</v>
      </c>
      <c r="AE1116" s="1" t="s">
        <v>3077</v>
      </c>
      <c r="AF1116" s="1" t="s">
        <v>3069</v>
      </c>
      <c r="AG1116" s="1">
        <v>1.1000000000000001</v>
      </c>
      <c r="AH1116" s="1">
        <v>7</v>
      </c>
      <c r="AI1116" s="1" t="s">
        <v>3090</v>
      </c>
      <c r="AJ1116" s="1">
        <v>22.61</v>
      </c>
      <c r="AK1116" s="1">
        <v>8.32</v>
      </c>
      <c r="AL1116" s="1">
        <v>35.799999999999997</v>
      </c>
      <c r="AM1116" s="1"/>
    </row>
    <row r="1117" spans="1:39" ht="14.25" customHeight="1" x14ac:dyDescent="0.55000000000000004">
      <c r="A1117" s="12">
        <v>1116</v>
      </c>
      <c r="B1117" s="1" t="s">
        <v>19</v>
      </c>
      <c r="C1117" s="1" t="s">
        <v>20</v>
      </c>
      <c r="D1117" s="1" t="s">
        <v>21</v>
      </c>
      <c r="E1117" s="1" t="s">
        <v>22</v>
      </c>
      <c r="F1117" s="12" t="s">
        <v>24</v>
      </c>
      <c r="G1117" s="2">
        <v>43320</v>
      </c>
      <c r="H1117" s="12">
        <v>2018</v>
      </c>
      <c r="I1117" s="12">
        <v>8</v>
      </c>
      <c r="J1117" s="12" t="str">
        <f t="shared" si="0"/>
        <v>2 - Summer</v>
      </c>
      <c r="K1117" s="1" t="s">
        <v>3050</v>
      </c>
      <c r="L1117" s="1" t="s">
        <v>3089</v>
      </c>
      <c r="M1117" s="1" t="s">
        <v>150</v>
      </c>
      <c r="N1117" s="12" t="s">
        <v>2647</v>
      </c>
      <c r="O1117" s="1" t="s">
        <v>179</v>
      </c>
      <c r="P1117" s="1" t="s">
        <v>2772</v>
      </c>
      <c r="Q1117" s="1" t="s">
        <v>150</v>
      </c>
      <c r="R1117" s="1" t="s">
        <v>150</v>
      </c>
      <c r="S1117" s="1">
        <v>2</v>
      </c>
      <c r="T1117" s="1" t="s">
        <v>2773</v>
      </c>
      <c r="U1117" s="1" t="s">
        <v>195</v>
      </c>
      <c r="V1117" s="1">
        <v>1.1000000000000001</v>
      </c>
      <c r="W1117" s="1" t="s">
        <v>150</v>
      </c>
      <c r="X1117" s="1">
        <v>196</v>
      </c>
      <c r="Y1117" s="13">
        <v>28.776387001</v>
      </c>
      <c r="Z1117" s="13">
        <v>-82.738799998999994</v>
      </c>
      <c r="AA1117" s="1" t="s">
        <v>150</v>
      </c>
      <c r="AB1117" s="1" t="s">
        <v>150</v>
      </c>
      <c r="AC1117" s="1">
        <v>30.4</v>
      </c>
      <c r="AD1117" s="1" t="s">
        <v>2776</v>
      </c>
      <c r="AE1117" s="1" t="s">
        <v>3077</v>
      </c>
      <c r="AF1117" s="1" t="s">
        <v>3069</v>
      </c>
      <c r="AG1117" s="1">
        <v>1.1000000000000001</v>
      </c>
      <c r="AH1117" s="1">
        <v>7</v>
      </c>
      <c r="AI1117" s="1" t="s">
        <v>3090</v>
      </c>
      <c r="AJ1117" s="1">
        <v>22.61</v>
      </c>
      <c r="AK1117" s="1">
        <v>8.32</v>
      </c>
      <c r="AL1117" s="1">
        <v>35.799999999999997</v>
      </c>
      <c r="AM1117" s="1"/>
    </row>
    <row r="1118" spans="1:39" ht="14.25" customHeight="1" x14ac:dyDescent="0.55000000000000004">
      <c r="A1118" s="12">
        <v>1117</v>
      </c>
      <c r="B1118" s="1" t="s">
        <v>19</v>
      </c>
      <c r="C1118" s="1" t="s">
        <v>20</v>
      </c>
      <c r="D1118" s="1" t="s">
        <v>21</v>
      </c>
      <c r="E1118" s="1" t="s">
        <v>22</v>
      </c>
      <c r="F1118" s="12" t="s">
        <v>24</v>
      </c>
      <c r="G1118" s="2">
        <v>43320</v>
      </c>
      <c r="H1118" s="12">
        <v>2018</v>
      </c>
      <c r="I1118" s="12">
        <v>8</v>
      </c>
      <c r="J1118" s="12" t="str">
        <f t="shared" si="0"/>
        <v>2 - Summer</v>
      </c>
      <c r="K1118" s="1" t="s">
        <v>3050</v>
      </c>
      <c r="L1118" s="1" t="s">
        <v>3089</v>
      </c>
      <c r="M1118" s="1" t="s">
        <v>150</v>
      </c>
      <c r="N1118" s="12" t="s">
        <v>2656</v>
      </c>
      <c r="O1118" s="1" t="s">
        <v>179</v>
      </c>
      <c r="P1118" s="1" t="s">
        <v>2772</v>
      </c>
      <c r="Q1118" s="1" t="s">
        <v>150</v>
      </c>
      <c r="R1118" s="1" t="s">
        <v>150</v>
      </c>
      <c r="S1118" s="1">
        <v>1</v>
      </c>
      <c r="T1118" s="1" t="s">
        <v>2773</v>
      </c>
      <c r="U1118" s="1" t="s">
        <v>195</v>
      </c>
      <c r="V1118" s="1">
        <v>1.1000000000000001</v>
      </c>
      <c r="W1118" s="1" t="s">
        <v>150</v>
      </c>
      <c r="X1118" s="1">
        <v>197</v>
      </c>
      <c r="Y1118" s="13">
        <v>28.781012</v>
      </c>
      <c r="Z1118" s="13">
        <v>-82.741537999999906</v>
      </c>
      <c r="AA1118" s="1" t="s">
        <v>150</v>
      </c>
      <c r="AB1118" s="1" t="s">
        <v>150</v>
      </c>
      <c r="AC1118" s="1">
        <v>30.4</v>
      </c>
      <c r="AD1118" s="1" t="s">
        <v>2776</v>
      </c>
      <c r="AE1118" s="1" t="s">
        <v>3077</v>
      </c>
      <c r="AF1118" s="1" t="s">
        <v>3069</v>
      </c>
      <c r="AG1118" s="1">
        <v>1.1000000000000001</v>
      </c>
      <c r="AH1118" s="1">
        <v>7</v>
      </c>
      <c r="AI1118" s="1" t="s">
        <v>3090</v>
      </c>
      <c r="AJ1118" s="1">
        <v>22.61</v>
      </c>
      <c r="AK1118" s="1">
        <v>8.32</v>
      </c>
      <c r="AL1118" s="1">
        <v>35.799999999999997</v>
      </c>
      <c r="AM1118" s="1"/>
    </row>
    <row r="1119" spans="1:39" ht="14.25" customHeight="1" x14ac:dyDescent="0.55000000000000004">
      <c r="A1119" s="12">
        <v>1118</v>
      </c>
      <c r="B1119" s="1" t="s">
        <v>19</v>
      </c>
      <c r="C1119" s="1" t="s">
        <v>20</v>
      </c>
      <c r="D1119" s="1" t="s">
        <v>21</v>
      </c>
      <c r="E1119" s="1" t="s">
        <v>22</v>
      </c>
      <c r="F1119" s="12" t="s">
        <v>24</v>
      </c>
      <c r="G1119" s="2">
        <v>43320</v>
      </c>
      <c r="H1119" s="12">
        <v>2018</v>
      </c>
      <c r="I1119" s="12">
        <v>8</v>
      </c>
      <c r="J1119" s="12" t="str">
        <f t="shared" si="0"/>
        <v>2 - Summer</v>
      </c>
      <c r="K1119" s="1" t="s">
        <v>3050</v>
      </c>
      <c r="L1119" s="1" t="s">
        <v>3089</v>
      </c>
      <c r="M1119" s="1" t="s">
        <v>150</v>
      </c>
      <c r="N1119" s="12" t="s">
        <v>2657</v>
      </c>
      <c r="O1119" s="1" t="s">
        <v>179</v>
      </c>
      <c r="P1119" s="1" t="s">
        <v>2772</v>
      </c>
      <c r="Q1119" s="1" t="s">
        <v>150</v>
      </c>
      <c r="R1119" s="1" t="s">
        <v>150</v>
      </c>
      <c r="S1119" s="1">
        <v>2</v>
      </c>
      <c r="T1119" s="1" t="s">
        <v>2780</v>
      </c>
      <c r="U1119" s="1" t="s">
        <v>195</v>
      </c>
      <c r="V1119" s="1">
        <v>1.1000000000000001</v>
      </c>
      <c r="W1119" s="1" t="s">
        <v>150</v>
      </c>
      <c r="X1119" s="1">
        <v>198</v>
      </c>
      <c r="Y1119" s="13">
        <v>28.781832000000101</v>
      </c>
      <c r="Z1119" s="13">
        <v>-82.741365000000002</v>
      </c>
      <c r="AA1119" s="1" t="s">
        <v>150</v>
      </c>
      <c r="AB1119" s="1" t="s">
        <v>150</v>
      </c>
      <c r="AC1119" s="1">
        <v>30.4</v>
      </c>
      <c r="AD1119" s="1" t="s">
        <v>2776</v>
      </c>
      <c r="AE1119" s="1" t="s">
        <v>3077</v>
      </c>
      <c r="AF1119" s="1" t="s">
        <v>3069</v>
      </c>
      <c r="AG1119" s="1">
        <v>1.1000000000000001</v>
      </c>
      <c r="AH1119" s="1">
        <v>7</v>
      </c>
      <c r="AI1119" s="1" t="s">
        <v>3090</v>
      </c>
      <c r="AJ1119" s="1">
        <v>22.61</v>
      </c>
      <c r="AK1119" s="1">
        <v>8.32</v>
      </c>
      <c r="AL1119" s="1">
        <v>35.799999999999997</v>
      </c>
      <c r="AM1119" s="1"/>
    </row>
    <row r="1120" spans="1:39" ht="14.25" customHeight="1" x14ac:dyDescent="0.55000000000000004">
      <c r="A1120" s="12">
        <v>1119</v>
      </c>
      <c r="B1120" s="1" t="s">
        <v>19</v>
      </c>
      <c r="C1120" s="1" t="s">
        <v>20</v>
      </c>
      <c r="D1120" s="1" t="s">
        <v>21</v>
      </c>
      <c r="E1120" s="1" t="s">
        <v>22</v>
      </c>
      <c r="F1120" s="12" t="s">
        <v>24</v>
      </c>
      <c r="G1120" s="2">
        <v>43320</v>
      </c>
      <c r="H1120" s="12">
        <v>2018</v>
      </c>
      <c r="I1120" s="12">
        <v>8</v>
      </c>
      <c r="J1120" s="12" t="str">
        <f t="shared" si="0"/>
        <v>2 - Summer</v>
      </c>
      <c r="K1120" s="1" t="s">
        <v>3050</v>
      </c>
      <c r="L1120" s="1" t="s">
        <v>3089</v>
      </c>
      <c r="M1120" s="1" t="s">
        <v>150</v>
      </c>
      <c r="N1120" s="12" t="s">
        <v>2657</v>
      </c>
      <c r="O1120" s="1" t="s">
        <v>179</v>
      </c>
      <c r="P1120" s="1" t="s">
        <v>2772</v>
      </c>
      <c r="Q1120" s="1" t="s">
        <v>150</v>
      </c>
      <c r="R1120" s="1" t="s">
        <v>150</v>
      </c>
      <c r="S1120" s="1">
        <v>2</v>
      </c>
      <c r="T1120" s="1" t="s">
        <v>2773</v>
      </c>
      <c r="U1120" s="1" t="s">
        <v>195</v>
      </c>
      <c r="V1120" s="1">
        <v>1.1000000000000001</v>
      </c>
      <c r="W1120" s="1" t="s">
        <v>150</v>
      </c>
      <c r="X1120" s="1">
        <v>199</v>
      </c>
      <c r="Y1120" s="13">
        <v>28.781851999000001</v>
      </c>
      <c r="Z1120" s="13">
        <v>-82.741500000000002</v>
      </c>
      <c r="AA1120" s="1" t="s">
        <v>150</v>
      </c>
      <c r="AB1120" s="1" t="s">
        <v>150</v>
      </c>
      <c r="AC1120" s="1">
        <v>30.4</v>
      </c>
      <c r="AD1120" s="1" t="s">
        <v>2776</v>
      </c>
      <c r="AE1120" s="1" t="s">
        <v>3077</v>
      </c>
      <c r="AF1120" s="1" t="s">
        <v>3069</v>
      </c>
      <c r="AG1120" s="1">
        <v>1.1000000000000001</v>
      </c>
      <c r="AH1120" s="1">
        <v>7</v>
      </c>
      <c r="AI1120" s="1" t="s">
        <v>3090</v>
      </c>
      <c r="AJ1120" s="1">
        <v>22.61</v>
      </c>
      <c r="AK1120" s="1">
        <v>8.32</v>
      </c>
      <c r="AL1120" s="1">
        <v>35.799999999999997</v>
      </c>
      <c r="AM1120" s="1"/>
    </row>
    <row r="1121" spans="1:39" ht="14.25" customHeight="1" x14ac:dyDescent="0.55000000000000004">
      <c r="A1121" s="12">
        <v>1120</v>
      </c>
      <c r="B1121" s="1" t="s">
        <v>19</v>
      </c>
      <c r="C1121" s="1" t="s">
        <v>20</v>
      </c>
      <c r="D1121" s="1" t="s">
        <v>21</v>
      </c>
      <c r="E1121" s="1" t="s">
        <v>22</v>
      </c>
      <c r="F1121" s="12" t="s">
        <v>24</v>
      </c>
      <c r="G1121" s="2">
        <v>43320</v>
      </c>
      <c r="H1121" s="12">
        <v>2018</v>
      </c>
      <c r="I1121" s="12">
        <v>8</v>
      </c>
      <c r="J1121" s="12" t="str">
        <f t="shared" si="0"/>
        <v>2 - Summer</v>
      </c>
      <c r="K1121" s="1" t="s">
        <v>3050</v>
      </c>
      <c r="L1121" s="1" t="s">
        <v>3089</v>
      </c>
      <c r="M1121" s="1" t="s">
        <v>150</v>
      </c>
      <c r="N1121" s="12" t="s">
        <v>2660</v>
      </c>
      <c r="O1121" s="1" t="s">
        <v>179</v>
      </c>
      <c r="P1121" s="1" t="s">
        <v>2772</v>
      </c>
      <c r="Q1121" s="1" t="s">
        <v>150</v>
      </c>
      <c r="R1121" s="1" t="s">
        <v>150</v>
      </c>
      <c r="S1121" s="1">
        <v>1</v>
      </c>
      <c r="T1121" s="1" t="s">
        <v>2780</v>
      </c>
      <c r="U1121" s="1" t="s">
        <v>195</v>
      </c>
      <c r="V1121" s="1">
        <v>1.1000000000000001</v>
      </c>
      <c r="W1121" s="1" t="s">
        <v>150</v>
      </c>
      <c r="X1121" s="1">
        <v>200</v>
      </c>
      <c r="Y1121" s="13">
        <v>28.7845510000001</v>
      </c>
      <c r="Z1121" s="13">
        <v>-82.743721999999906</v>
      </c>
      <c r="AA1121" s="1" t="s">
        <v>150</v>
      </c>
      <c r="AB1121" s="1" t="s">
        <v>150</v>
      </c>
      <c r="AC1121" s="1">
        <v>30.4</v>
      </c>
      <c r="AD1121" s="1" t="s">
        <v>2776</v>
      </c>
      <c r="AE1121" s="1" t="s">
        <v>3077</v>
      </c>
      <c r="AF1121" s="1" t="s">
        <v>3069</v>
      </c>
      <c r="AG1121" s="1">
        <v>1.1000000000000001</v>
      </c>
      <c r="AH1121" s="1">
        <v>7</v>
      </c>
      <c r="AI1121" s="1" t="s">
        <v>3090</v>
      </c>
      <c r="AJ1121" s="1">
        <v>22.61</v>
      </c>
      <c r="AK1121" s="1">
        <v>8.32</v>
      </c>
      <c r="AL1121" s="1">
        <v>35.799999999999997</v>
      </c>
      <c r="AM1121" s="1"/>
    </row>
    <row r="1122" spans="1:39" ht="14.25" customHeight="1" x14ac:dyDescent="0.55000000000000004">
      <c r="A1122" s="12">
        <v>1121</v>
      </c>
      <c r="B1122" s="1" t="s">
        <v>19</v>
      </c>
      <c r="C1122" s="1" t="s">
        <v>20</v>
      </c>
      <c r="D1122" s="1" t="s">
        <v>21</v>
      </c>
      <c r="E1122" s="1" t="s">
        <v>22</v>
      </c>
      <c r="F1122" s="12" t="s">
        <v>24</v>
      </c>
      <c r="G1122" s="2">
        <v>43320</v>
      </c>
      <c r="H1122" s="12">
        <v>2018</v>
      </c>
      <c r="I1122" s="12">
        <v>8</v>
      </c>
      <c r="J1122" s="12" t="str">
        <f t="shared" si="0"/>
        <v>2 - Summer</v>
      </c>
      <c r="K1122" s="1" t="s">
        <v>3050</v>
      </c>
      <c r="L1122" s="1" t="s">
        <v>3089</v>
      </c>
      <c r="M1122" s="1" t="s">
        <v>150</v>
      </c>
      <c r="N1122" s="12" t="s">
        <v>3096</v>
      </c>
      <c r="O1122" s="1" t="s">
        <v>179</v>
      </c>
      <c r="P1122" s="1" t="s">
        <v>2772</v>
      </c>
      <c r="Q1122" s="1" t="s">
        <v>150</v>
      </c>
      <c r="R1122" s="1" t="s">
        <v>150</v>
      </c>
      <c r="S1122" s="1">
        <v>2</v>
      </c>
      <c r="T1122" s="1" t="s">
        <v>2773</v>
      </c>
      <c r="U1122" s="1" t="s">
        <v>195</v>
      </c>
      <c r="V1122" s="1">
        <v>1.1000000000000001</v>
      </c>
      <c r="W1122" s="1" t="s">
        <v>150</v>
      </c>
      <c r="X1122" s="1">
        <v>201</v>
      </c>
      <c r="Y1122" s="13">
        <v>28.786576</v>
      </c>
      <c r="Z1122" s="13">
        <v>-82.743111999999897</v>
      </c>
      <c r="AA1122" s="1" t="s">
        <v>150</v>
      </c>
      <c r="AB1122" s="1" t="s">
        <v>150</v>
      </c>
      <c r="AC1122" s="1">
        <v>30.4</v>
      </c>
      <c r="AD1122" s="1" t="s">
        <v>2776</v>
      </c>
      <c r="AE1122" s="1" t="s">
        <v>3077</v>
      </c>
      <c r="AF1122" s="1" t="s">
        <v>3069</v>
      </c>
      <c r="AG1122" s="1">
        <v>1.1000000000000001</v>
      </c>
      <c r="AH1122" s="1">
        <v>7</v>
      </c>
      <c r="AI1122" s="1" t="s">
        <v>3090</v>
      </c>
      <c r="AJ1122" s="1">
        <v>22.61</v>
      </c>
      <c r="AK1122" s="1">
        <v>8.32</v>
      </c>
      <c r="AL1122" s="1">
        <v>35.799999999999997</v>
      </c>
      <c r="AM1122" s="1"/>
    </row>
    <row r="1123" spans="1:39" ht="14.25" customHeight="1" x14ac:dyDescent="0.55000000000000004">
      <c r="A1123" s="12">
        <v>1122</v>
      </c>
      <c r="B1123" s="1" t="s">
        <v>19</v>
      </c>
      <c r="C1123" s="1" t="s">
        <v>20</v>
      </c>
      <c r="D1123" s="1" t="s">
        <v>21</v>
      </c>
      <c r="E1123" s="1" t="s">
        <v>22</v>
      </c>
      <c r="F1123" s="12" t="s">
        <v>24</v>
      </c>
      <c r="G1123" s="2">
        <v>43320</v>
      </c>
      <c r="H1123" s="12">
        <v>2018</v>
      </c>
      <c r="I1123" s="12">
        <v>8</v>
      </c>
      <c r="J1123" s="12" t="str">
        <f t="shared" si="0"/>
        <v>2 - Summer</v>
      </c>
      <c r="K1123" s="1" t="s">
        <v>3050</v>
      </c>
      <c r="L1123" s="1" t="s">
        <v>3089</v>
      </c>
      <c r="M1123" s="1" t="s">
        <v>150</v>
      </c>
      <c r="N1123" s="12" t="s">
        <v>2661</v>
      </c>
      <c r="O1123" s="1" t="s">
        <v>179</v>
      </c>
      <c r="P1123" s="1" t="s">
        <v>2772</v>
      </c>
      <c r="Q1123" s="1" t="s">
        <v>150</v>
      </c>
      <c r="R1123" s="1" t="s">
        <v>150</v>
      </c>
      <c r="S1123" s="1">
        <v>1</v>
      </c>
      <c r="T1123" s="1" t="s">
        <v>2780</v>
      </c>
      <c r="U1123" s="1" t="s">
        <v>195</v>
      </c>
      <c r="V1123" s="1">
        <v>1.1000000000000001</v>
      </c>
      <c r="W1123" s="1" t="s">
        <v>150</v>
      </c>
      <c r="X1123" s="1">
        <v>202</v>
      </c>
      <c r="Y1123" s="13">
        <v>28.7862239990001</v>
      </c>
      <c r="Z1123" s="13">
        <v>-82.744405999999998</v>
      </c>
      <c r="AA1123" s="1" t="s">
        <v>150</v>
      </c>
      <c r="AB1123" s="1" t="s">
        <v>150</v>
      </c>
      <c r="AC1123" s="1">
        <v>30.4</v>
      </c>
      <c r="AD1123" s="1" t="s">
        <v>2776</v>
      </c>
      <c r="AE1123" s="1" t="s">
        <v>3077</v>
      </c>
      <c r="AF1123" s="1" t="s">
        <v>3069</v>
      </c>
      <c r="AG1123" s="1">
        <v>1.1000000000000001</v>
      </c>
      <c r="AH1123" s="1">
        <v>7</v>
      </c>
      <c r="AI1123" s="1" t="s">
        <v>3090</v>
      </c>
      <c r="AJ1123" s="1">
        <v>22.61</v>
      </c>
      <c r="AK1123" s="1">
        <v>8.32</v>
      </c>
      <c r="AL1123" s="1">
        <v>35.799999999999997</v>
      </c>
      <c r="AM1123" s="1"/>
    </row>
    <row r="1124" spans="1:39" ht="14.25" customHeight="1" x14ac:dyDescent="0.55000000000000004">
      <c r="A1124" s="12">
        <v>1123</v>
      </c>
      <c r="B1124" s="1" t="s">
        <v>19</v>
      </c>
      <c r="C1124" s="1" t="s">
        <v>20</v>
      </c>
      <c r="D1124" s="1" t="s">
        <v>21</v>
      </c>
      <c r="E1124" s="1" t="s">
        <v>22</v>
      </c>
      <c r="F1124" s="12" t="s">
        <v>24</v>
      </c>
      <c r="G1124" s="2">
        <v>43320</v>
      </c>
      <c r="H1124" s="12">
        <v>2018</v>
      </c>
      <c r="I1124" s="12">
        <v>8</v>
      </c>
      <c r="J1124" s="12" t="str">
        <f t="shared" si="0"/>
        <v>2 - Summer</v>
      </c>
      <c r="K1124" s="1" t="s">
        <v>3050</v>
      </c>
      <c r="L1124" s="1" t="s">
        <v>3089</v>
      </c>
      <c r="M1124" s="1" t="s">
        <v>150</v>
      </c>
      <c r="N1124" s="12" t="s">
        <v>2662</v>
      </c>
      <c r="O1124" s="1" t="s">
        <v>179</v>
      </c>
      <c r="P1124" s="1" t="s">
        <v>2772</v>
      </c>
      <c r="Q1124" s="1" t="s">
        <v>150</v>
      </c>
      <c r="R1124" s="1" t="s">
        <v>150</v>
      </c>
      <c r="S1124" s="1">
        <v>2</v>
      </c>
      <c r="T1124" s="1" t="s">
        <v>2780</v>
      </c>
      <c r="U1124" s="1" t="s">
        <v>195</v>
      </c>
      <c r="V1124" s="1">
        <v>1.1000000000000001</v>
      </c>
      <c r="W1124" s="1" t="s">
        <v>150</v>
      </c>
      <c r="X1124" s="1">
        <v>203</v>
      </c>
      <c r="Y1124" s="13">
        <v>28.786225999000099</v>
      </c>
      <c r="Z1124" s="13">
        <v>-82.744883999999999</v>
      </c>
      <c r="AA1124" s="1" t="s">
        <v>150</v>
      </c>
      <c r="AB1124" s="1" t="s">
        <v>150</v>
      </c>
      <c r="AC1124" s="1">
        <v>30.4</v>
      </c>
      <c r="AD1124" s="1" t="s">
        <v>2776</v>
      </c>
      <c r="AE1124" s="1" t="s">
        <v>3077</v>
      </c>
      <c r="AF1124" s="1" t="s">
        <v>3069</v>
      </c>
      <c r="AG1124" s="1">
        <v>1.1000000000000001</v>
      </c>
      <c r="AH1124" s="1">
        <v>7</v>
      </c>
      <c r="AI1124" s="1" t="s">
        <v>3090</v>
      </c>
      <c r="AJ1124" s="1">
        <v>22.61</v>
      </c>
      <c r="AK1124" s="1">
        <v>8.32</v>
      </c>
      <c r="AL1124" s="1">
        <v>35.799999999999997</v>
      </c>
      <c r="AM1124" s="1"/>
    </row>
    <row r="1125" spans="1:39" ht="14.25" customHeight="1" x14ac:dyDescent="0.55000000000000004">
      <c r="A1125" s="12">
        <v>1124</v>
      </c>
      <c r="B1125" s="1" t="s">
        <v>19</v>
      </c>
      <c r="C1125" s="1" t="s">
        <v>20</v>
      </c>
      <c r="D1125" s="1" t="s">
        <v>21</v>
      </c>
      <c r="E1125" s="1" t="s">
        <v>22</v>
      </c>
      <c r="F1125" s="12" t="s">
        <v>24</v>
      </c>
      <c r="G1125" s="2">
        <v>43320</v>
      </c>
      <c r="H1125" s="12">
        <v>2018</v>
      </c>
      <c r="I1125" s="12">
        <v>8</v>
      </c>
      <c r="J1125" s="12" t="str">
        <f t="shared" si="0"/>
        <v>2 - Summer</v>
      </c>
      <c r="K1125" s="1" t="s">
        <v>3050</v>
      </c>
      <c r="L1125" s="1" t="s">
        <v>3089</v>
      </c>
      <c r="M1125" s="1" t="s">
        <v>150</v>
      </c>
      <c r="N1125" s="12" t="s">
        <v>2873</v>
      </c>
      <c r="O1125" s="1" t="s">
        <v>179</v>
      </c>
      <c r="P1125" s="1" t="s">
        <v>2772</v>
      </c>
      <c r="Q1125" s="1" t="s">
        <v>150</v>
      </c>
      <c r="R1125" s="1" t="s">
        <v>150</v>
      </c>
      <c r="S1125" s="1">
        <v>2</v>
      </c>
      <c r="T1125" s="1" t="s">
        <v>2773</v>
      </c>
      <c r="U1125" s="1" t="s">
        <v>195</v>
      </c>
      <c r="V1125" s="1">
        <v>1.1000000000000001</v>
      </c>
      <c r="W1125" s="1" t="s">
        <v>150</v>
      </c>
      <c r="X1125" s="1">
        <v>204</v>
      </c>
      <c r="Y1125" s="13">
        <v>28.786292000000099</v>
      </c>
      <c r="Z1125" s="13">
        <v>-82.743221999999903</v>
      </c>
      <c r="AA1125" s="1" t="s">
        <v>150</v>
      </c>
      <c r="AB1125" s="1" t="s">
        <v>150</v>
      </c>
      <c r="AC1125" s="1">
        <v>30.4</v>
      </c>
      <c r="AD1125" s="1" t="s">
        <v>2776</v>
      </c>
      <c r="AE1125" s="1" t="s">
        <v>3077</v>
      </c>
      <c r="AF1125" s="1" t="s">
        <v>3069</v>
      </c>
      <c r="AG1125" s="1">
        <v>1.1000000000000001</v>
      </c>
      <c r="AH1125" s="1">
        <v>7</v>
      </c>
      <c r="AI1125" s="1" t="s">
        <v>3090</v>
      </c>
      <c r="AJ1125" s="1">
        <v>22.61</v>
      </c>
      <c r="AK1125" s="1">
        <v>8.32</v>
      </c>
      <c r="AL1125" s="1">
        <v>35.799999999999997</v>
      </c>
      <c r="AM1125" s="1"/>
    </row>
    <row r="1126" spans="1:39" ht="14.25" customHeight="1" x14ac:dyDescent="0.55000000000000004">
      <c r="A1126" s="12">
        <v>1125</v>
      </c>
      <c r="B1126" s="1" t="s">
        <v>19</v>
      </c>
      <c r="C1126" s="1" t="s">
        <v>20</v>
      </c>
      <c r="D1126" s="1" t="s">
        <v>21</v>
      </c>
      <c r="E1126" s="1" t="s">
        <v>22</v>
      </c>
      <c r="F1126" s="12" t="s">
        <v>24</v>
      </c>
      <c r="G1126" s="2">
        <v>43320</v>
      </c>
      <c r="H1126" s="12">
        <v>2018</v>
      </c>
      <c r="I1126" s="12">
        <v>8</v>
      </c>
      <c r="J1126" s="12" t="str">
        <f t="shared" si="0"/>
        <v>2 - Summer</v>
      </c>
      <c r="K1126" s="1" t="s">
        <v>3050</v>
      </c>
      <c r="L1126" s="1" t="s">
        <v>3089</v>
      </c>
      <c r="M1126" s="1" t="s">
        <v>150</v>
      </c>
      <c r="N1126" s="12" t="s">
        <v>2799</v>
      </c>
      <c r="O1126" s="1" t="s">
        <v>179</v>
      </c>
      <c r="P1126" s="1" t="s">
        <v>2772</v>
      </c>
      <c r="Q1126" s="1" t="s">
        <v>150</v>
      </c>
      <c r="R1126" s="1" t="s">
        <v>150</v>
      </c>
      <c r="S1126" s="1">
        <v>2</v>
      </c>
      <c r="T1126" s="1" t="s">
        <v>2773</v>
      </c>
      <c r="U1126" s="1" t="s">
        <v>195</v>
      </c>
      <c r="V1126" s="1">
        <v>1.1000000000000001</v>
      </c>
      <c r="W1126" s="1" t="s">
        <v>150</v>
      </c>
      <c r="X1126" s="1">
        <v>205</v>
      </c>
      <c r="Y1126" s="13">
        <v>28.791613000000002</v>
      </c>
      <c r="Z1126" s="13">
        <v>-82.740339999999904</v>
      </c>
      <c r="AA1126" s="1" t="s">
        <v>150</v>
      </c>
      <c r="AB1126" s="1" t="s">
        <v>150</v>
      </c>
      <c r="AC1126" s="1">
        <v>30.4</v>
      </c>
      <c r="AD1126" s="1" t="s">
        <v>2776</v>
      </c>
      <c r="AE1126" s="1" t="s">
        <v>3077</v>
      </c>
      <c r="AF1126" s="1" t="s">
        <v>3069</v>
      </c>
      <c r="AG1126" s="1">
        <v>1.1000000000000001</v>
      </c>
      <c r="AH1126" s="1">
        <v>7</v>
      </c>
      <c r="AI1126" s="1" t="s">
        <v>3090</v>
      </c>
      <c r="AJ1126" s="1">
        <v>22.61</v>
      </c>
      <c r="AK1126" s="1">
        <v>8.32</v>
      </c>
      <c r="AL1126" s="1">
        <v>35.799999999999997</v>
      </c>
      <c r="AM1126" s="1"/>
    </row>
    <row r="1127" spans="1:39" ht="14.25" customHeight="1" x14ac:dyDescent="0.55000000000000004">
      <c r="A1127" s="12">
        <v>1126</v>
      </c>
      <c r="B1127" s="1" t="s">
        <v>19</v>
      </c>
      <c r="C1127" s="1" t="s">
        <v>20</v>
      </c>
      <c r="D1127" s="1" t="s">
        <v>21</v>
      </c>
      <c r="E1127" s="1" t="s">
        <v>22</v>
      </c>
      <c r="F1127" s="12" t="s">
        <v>24</v>
      </c>
      <c r="G1127" s="2">
        <v>43320</v>
      </c>
      <c r="H1127" s="12">
        <v>2018</v>
      </c>
      <c r="I1127" s="12">
        <v>8</v>
      </c>
      <c r="J1127" s="12" t="str">
        <f t="shared" si="0"/>
        <v>2 - Summer</v>
      </c>
      <c r="K1127" s="1" t="s">
        <v>3050</v>
      </c>
      <c r="L1127" s="1" t="s">
        <v>3089</v>
      </c>
      <c r="M1127" s="1" t="s">
        <v>150</v>
      </c>
      <c r="N1127" s="12" t="s">
        <v>2825</v>
      </c>
      <c r="O1127" s="1" t="s">
        <v>179</v>
      </c>
      <c r="P1127" s="1" t="s">
        <v>2772</v>
      </c>
      <c r="Q1127" s="1" t="s">
        <v>150</v>
      </c>
      <c r="R1127" s="1" t="s">
        <v>150</v>
      </c>
      <c r="S1127" s="1">
        <v>7</v>
      </c>
      <c r="T1127" s="1" t="s">
        <v>2780</v>
      </c>
      <c r="U1127" s="1" t="s">
        <v>195</v>
      </c>
      <c r="V1127" s="1">
        <v>1.1000000000000001</v>
      </c>
      <c r="W1127" s="1" t="s">
        <v>150</v>
      </c>
      <c r="X1127" s="1">
        <v>206</v>
      </c>
      <c r="Y1127" s="13">
        <v>28.7924590010001</v>
      </c>
      <c r="Z1127" s="13">
        <v>-82.737238998999899</v>
      </c>
      <c r="AA1127" s="1" t="s">
        <v>150</v>
      </c>
      <c r="AB1127" s="1" t="s">
        <v>150</v>
      </c>
      <c r="AC1127" s="1">
        <v>30.4</v>
      </c>
      <c r="AD1127" s="1" t="s">
        <v>2776</v>
      </c>
      <c r="AE1127" s="1" t="s">
        <v>3077</v>
      </c>
      <c r="AF1127" s="1" t="s">
        <v>3069</v>
      </c>
      <c r="AG1127" s="1">
        <v>1.1000000000000001</v>
      </c>
      <c r="AH1127" s="1">
        <v>7</v>
      </c>
      <c r="AI1127" s="1" t="s">
        <v>3090</v>
      </c>
      <c r="AJ1127" s="1">
        <v>22.61</v>
      </c>
      <c r="AK1127" s="1">
        <v>8.32</v>
      </c>
      <c r="AL1127" s="1">
        <v>35.799999999999997</v>
      </c>
      <c r="AM1127" s="1"/>
    </row>
    <row r="1128" spans="1:39" ht="14.25" customHeight="1" x14ac:dyDescent="0.55000000000000004">
      <c r="A1128" s="12">
        <v>1127</v>
      </c>
      <c r="B1128" s="1" t="s">
        <v>19</v>
      </c>
      <c r="C1128" s="1" t="s">
        <v>20</v>
      </c>
      <c r="D1128" s="1" t="s">
        <v>21</v>
      </c>
      <c r="E1128" s="1" t="s">
        <v>22</v>
      </c>
      <c r="F1128" s="12" t="s">
        <v>24</v>
      </c>
      <c r="G1128" s="2">
        <v>43320</v>
      </c>
      <c r="H1128" s="12">
        <v>2018</v>
      </c>
      <c r="I1128" s="12">
        <v>8</v>
      </c>
      <c r="J1128" s="12" t="str">
        <f t="shared" si="0"/>
        <v>2 - Summer</v>
      </c>
      <c r="K1128" s="1" t="s">
        <v>3050</v>
      </c>
      <c r="L1128" s="1" t="s">
        <v>3089</v>
      </c>
      <c r="M1128" s="1" t="s">
        <v>150</v>
      </c>
      <c r="N1128" s="12" t="s">
        <v>2694</v>
      </c>
      <c r="O1128" s="1" t="s">
        <v>179</v>
      </c>
      <c r="P1128" s="1" t="s">
        <v>2772</v>
      </c>
      <c r="Q1128" s="1" t="s">
        <v>150</v>
      </c>
      <c r="R1128" s="1" t="s">
        <v>150</v>
      </c>
      <c r="S1128" s="1">
        <v>1</v>
      </c>
      <c r="T1128" s="1" t="s">
        <v>2773</v>
      </c>
      <c r="U1128" s="1" t="s">
        <v>195</v>
      </c>
      <c r="V1128" s="1">
        <v>1.1000000000000001</v>
      </c>
      <c r="W1128" s="1" t="s">
        <v>150</v>
      </c>
      <c r="X1128" s="1">
        <v>207</v>
      </c>
      <c r="Y1128" s="13">
        <v>28.799010000000099</v>
      </c>
      <c r="Z1128" s="13">
        <v>-82.733022999999903</v>
      </c>
      <c r="AA1128" s="1" t="s">
        <v>150</v>
      </c>
      <c r="AB1128" s="1" t="s">
        <v>150</v>
      </c>
      <c r="AC1128" s="1">
        <v>30.4</v>
      </c>
      <c r="AD1128" s="1" t="s">
        <v>2776</v>
      </c>
      <c r="AE1128" s="1" t="s">
        <v>3077</v>
      </c>
      <c r="AF1128" s="1" t="s">
        <v>3069</v>
      </c>
      <c r="AG1128" s="1">
        <v>1.1000000000000001</v>
      </c>
      <c r="AH1128" s="1">
        <v>7</v>
      </c>
      <c r="AI1128" s="1" t="s">
        <v>3090</v>
      </c>
      <c r="AJ1128" s="1">
        <v>22.61</v>
      </c>
      <c r="AK1128" s="1">
        <v>8.32</v>
      </c>
      <c r="AL1128" s="1">
        <v>35.799999999999997</v>
      </c>
      <c r="AM1128" s="1"/>
    </row>
    <row r="1129" spans="1:39" ht="14.25" customHeight="1" x14ac:dyDescent="0.55000000000000004">
      <c r="A1129" s="12">
        <v>1128</v>
      </c>
      <c r="B1129" s="1" t="s">
        <v>19</v>
      </c>
      <c r="C1129" s="1" t="s">
        <v>20</v>
      </c>
      <c r="D1129" s="1" t="s">
        <v>21</v>
      </c>
      <c r="E1129" s="1" t="s">
        <v>22</v>
      </c>
      <c r="F1129" s="12" t="s">
        <v>24</v>
      </c>
      <c r="G1129" s="2">
        <v>43320</v>
      </c>
      <c r="H1129" s="12">
        <v>2018</v>
      </c>
      <c r="I1129" s="12">
        <v>8</v>
      </c>
      <c r="J1129" s="12" t="str">
        <f t="shared" si="0"/>
        <v>2 - Summer</v>
      </c>
      <c r="K1129" s="1" t="s">
        <v>3050</v>
      </c>
      <c r="L1129" s="1" t="s">
        <v>3089</v>
      </c>
      <c r="M1129" s="1" t="s">
        <v>150</v>
      </c>
      <c r="N1129" s="12" t="s">
        <v>3097</v>
      </c>
      <c r="O1129" s="1" t="s">
        <v>179</v>
      </c>
      <c r="P1129" s="1" t="s">
        <v>2772</v>
      </c>
      <c r="Q1129" s="1" t="s">
        <v>150</v>
      </c>
      <c r="R1129" s="1" t="s">
        <v>150</v>
      </c>
      <c r="S1129" s="1">
        <v>1</v>
      </c>
      <c r="T1129" s="1" t="s">
        <v>2773</v>
      </c>
      <c r="U1129" s="1" t="s">
        <v>195</v>
      </c>
      <c r="V1129" s="1">
        <v>1.1000000000000001</v>
      </c>
      <c r="W1129" s="1" t="s">
        <v>150</v>
      </c>
      <c r="X1129" s="1">
        <v>208</v>
      </c>
      <c r="Y1129" s="13">
        <v>28.8005179990001</v>
      </c>
      <c r="Z1129" s="13">
        <v>-82.737420999999998</v>
      </c>
      <c r="AA1129" s="1" t="s">
        <v>150</v>
      </c>
      <c r="AB1129" s="1" t="s">
        <v>150</v>
      </c>
      <c r="AC1129" s="1">
        <v>30.4</v>
      </c>
      <c r="AD1129" s="1" t="s">
        <v>2776</v>
      </c>
      <c r="AE1129" s="1" t="s">
        <v>3077</v>
      </c>
      <c r="AF1129" s="1" t="s">
        <v>3069</v>
      </c>
      <c r="AG1129" s="1">
        <v>1.1000000000000001</v>
      </c>
      <c r="AH1129" s="1">
        <v>7</v>
      </c>
      <c r="AI1129" s="1" t="s">
        <v>3090</v>
      </c>
      <c r="AJ1129" s="1">
        <v>22.61</v>
      </c>
      <c r="AK1129" s="1">
        <v>8.32</v>
      </c>
      <c r="AL1129" s="1">
        <v>35.799999999999997</v>
      </c>
      <c r="AM1129" s="1"/>
    </row>
    <row r="1130" spans="1:39" ht="14.25" customHeight="1" x14ac:dyDescent="0.55000000000000004">
      <c r="A1130" s="12">
        <v>1129</v>
      </c>
      <c r="B1130" s="1" t="s">
        <v>19</v>
      </c>
      <c r="C1130" s="1" t="s">
        <v>20</v>
      </c>
      <c r="D1130" s="1" t="s">
        <v>21</v>
      </c>
      <c r="E1130" s="1" t="s">
        <v>22</v>
      </c>
      <c r="F1130" s="12" t="s">
        <v>24</v>
      </c>
      <c r="G1130" s="2">
        <v>43320</v>
      </c>
      <c r="H1130" s="12">
        <v>2018</v>
      </c>
      <c r="I1130" s="12">
        <v>8</v>
      </c>
      <c r="J1130" s="12" t="str">
        <f t="shared" si="0"/>
        <v>2 - Summer</v>
      </c>
      <c r="K1130" s="1" t="s">
        <v>3050</v>
      </c>
      <c r="L1130" s="1" t="s">
        <v>3089</v>
      </c>
      <c r="M1130" s="1" t="s">
        <v>150</v>
      </c>
      <c r="N1130" s="12" t="s">
        <v>2700</v>
      </c>
      <c r="O1130" s="1" t="s">
        <v>179</v>
      </c>
      <c r="P1130" s="1" t="s">
        <v>2772</v>
      </c>
      <c r="Q1130" s="1" t="s">
        <v>150</v>
      </c>
      <c r="R1130" s="1" t="s">
        <v>150</v>
      </c>
      <c r="S1130" s="1">
        <v>2</v>
      </c>
      <c r="T1130" s="1" t="s">
        <v>2780</v>
      </c>
      <c r="U1130" s="1" t="s">
        <v>195</v>
      </c>
      <c r="V1130" s="1">
        <v>1.1000000000000001</v>
      </c>
      <c r="W1130" s="1" t="s">
        <v>150</v>
      </c>
      <c r="X1130" s="1">
        <v>209</v>
      </c>
      <c r="Y1130" s="13">
        <v>28.801369000000101</v>
      </c>
      <c r="Z1130" s="13">
        <v>-82.737530998999901</v>
      </c>
      <c r="AA1130" s="1" t="s">
        <v>150</v>
      </c>
      <c r="AB1130" s="1" t="s">
        <v>150</v>
      </c>
      <c r="AC1130" s="1">
        <v>30.4</v>
      </c>
      <c r="AD1130" s="1" t="s">
        <v>2776</v>
      </c>
      <c r="AE1130" s="1" t="s">
        <v>3077</v>
      </c>
      <c r="AF1130" s="1" t="s">
        <v>3069</v>
      </c>
      <c r="AG1130" s="1">
        <v>1.1000000000000001</v>
      </c>
      <c r="AH1130" s="1">
        <v>7</v>
      </c>
      <c r="AI1130" s="1" t="s">
        <v>3090</v>
      </c>
      <c r="AJ1130" s="1">
        <v>22.61</v>
      </c>
      <c r="AK1130" s="1">
        <v>8.32</v>
      </c>
      <c r="AL1130" s="1">
        <v>35.799999999999997</v>
      </c>
      <c r="AM1130" s="1"/>
    </row>
    <row r="1131" spans="1:39" ht="14.25" customHeight="1" x14ac:dyDescent="0.55000000000000004">
      <c r="A1131" s="12">
        <v>1130</v>
      </c>
      <c r="B1131" s="1" t="s">
        <v>19</v>
      </c>
      <c r="C1131" s="1" t="s">
        <v>20</v>
      </c>
      <c r="D1131" s="1" t="s">
        <v>21</v>
      </c>
      <c r="E1131" s="1" t="s">
        <v>22</v>
      </c>
      <c r="F1131" s="12" t="s">
        <v>24</v>
      </c>
      <c r="G1131" s="2">
        <v>43320</v>
      </c>
      <c r="H1131" s="12">
        <v>2018</v>
      </c>
      <c r="I1131" s="12">
        <v>8</v>
      </c>
      <c r="J1131" s="12" t="str">
        <f t="shared" si="0"/>
        <v>2 - Summer</v>
      </c>
      <c r="K1131" s="1" t="s">
        <v>3050</v>
      </c>
      <c r="L1131" s="1" t="s">
        <v>3089</v>
      </c>
      <c r="M1131" s="1" t="s">
        <v>150</v>
      </c>
      <c r="N1131" s="12" t="s">
        <v>3098</v>
      </c>
      <c r="O1131" s="1" t="s">
        <v>179</v>
      </c>
      <c r="P1131" s="1" t="s">
        <v>2772</v>
      </c>
      <c r="Q1131" s="1" t="s">
        <v>150</v>
      </c>
      <c r="R1131" s="1" t="s">
        <v>150</v>
      </c>
      <c r="S1131" s="1">
        <v>1</v>
      </c>
      <c r="T1131" s="1" t="s">
        <v>2773</v>
      </c>
      <c r="U1131" s="1" t="s">
        <v>195</v>
      </c>
      <c r="V1131" s="1">
        <v>1.1000000000000001</v>
      </c>
      <c r="W1131" s="1" t="s">
        <v>150</v>
      </c>
      <c r="X1131" s="1">
        <v>210</v>
      </c>
      <c r="Y1131" s="13">
        <v>28.801096000000001</v>
      </c>
      <c r="Z1131" s="13">
        <v>-82.737756000000005</v>
      </c>
      <c r="AA1131" s="1" t="s">
        <v>150</v>
      </c>
      <c r="AB1131" s="1" t="s">
        <v>150</v>
      </c>
      <c r="AC1131" s="1">
        <v>30.4</v>
      </c>
      <c r="AD1131" s="1" t="s">
        <v>2776</v>
      </c>
      <c r="AE1131" s="1" t="s">
        <v>3077</v>
      </c>
      <c r="AF1131" s="1" t="s">
        <v>3069</v>
      </c>
      <c r="AG1131" s="1">
        <v>1.1000000000000001</v>
      </c>
      <c r="AH1131" s="1">
        <v>7</v>
      </c>
      <c r="AI1131" s="1" t="s">
        <v>3090</v>
      </c>
      <c r="AJ1131" s="1">
        <v>22.61</v>
      </c>
      <c r="AK1131" s="1">
        <v>8.32</v>
      </c>
      <c r="AL1131" s="1">
        <v>35.799999999999997</v>
      </c>
      <c r="AM1131" s="1"/>
    </row>
    <row r="1132" spans="1:39" ht="14.25" customHeight="1" x14ac:dyDescent="0.55000000000000004">
      <c r="A1132" s="12">
        <v>1131</v>
      </c>
      <c r="B1132" s="1" t="s">
        <v>19</v>
      </c>
      <c r="C1132" s="1" t="s">
        <v>20</v>
      </c>
      <c r="D1132" s="1" t="s">
        <v>21</v>
      </c>
      <c r="E1132" s="1" t="s">
        <v>22</v>
      </c>
      <c r="F1132" s="12" t="s">
        <v>24</v>
      </c>
      <c r="G1132" s="2">
        <v>43320</v>
      </c>
      <c r="H1132" s="12">
        <v>2018</v>
      </c>
      <c r="I1132" s="12">
        <v>8</v>
      </c>
      <c r="J1132" s="12" t="str">
        <f t="shared" si="0"/>
        <v>2 - Summer</v>
      </c>
      <c r="K1132" s="1" t="s">
        <v>3050</v>
      </c>
      <c r="L1132" s="1" t="s">
        <v>3089</v>
      </c>
      <c r="M1132" s="1" t="s">
        <v>150</v>
      </c>
      <c r="N1132" s="12" t="s">
        <v>2701</v>
      </c>
      <c r="O1132" s="1" t="s">
        <v>179</v>
      </c>
      <c r="P1132" s="1" t="s">
        <v>2772</v>
      </c>
      <c r="Q1132" s="1" t="s">
        <v>150</v>
      </c>
      <c r="R1132" s="1" t="s">
        <v>150</v>
      </c>
      <c r="S1132" s="1">
        <v>1</v>
      </c>
      <c r="T1132" s="1" t="s">
        <v>2780</v>
      </c>
      <c r="U1132" s="1" t="s">
        <v>195</v>
      </c>
      <c r="V1132" s="1">
        <v>1.1000000000000001</v>
      </c>
      <c r="W1132" s="1" t="s">
        <v>150</v>
      </c>
      <c r="X1132" s="1">
        <v>211</v>
      </c>
      <c r="Y1132" s="13">
        <v>28.800975999999999</v>
      </c>
      <c r="Z1132" s="13">
        <v>-82.737007998999999</v>
      </c>
      <c r="AA1132" s="1" t="s">
        <v>150</v>
      </c>
      <c r="AB1132" s="1" t="s">
        <v>150</v>
      </c>
      <c r="AC1132" s="1">
        <v>30.4</v>
      </c>
      <c r="AD1132" s="1" t="s">
        <v>2776</v>
      </c>
      <c r="AE1132" s="1" t="s">
        <v>3077</v>
      </c>
      <c r="AF1132" s="1" t="s">
        <v>3069</v>
      </c>
      <c r="AG1132" s="1">
        <v>1.1000000000000001</v>
      </c>
      <c r="AH1132" s="1">
        <v>7</v>
      </c>
      <c r="AI1132" s="1" t="s">
        <v>3090</v>
      </c>
      <c r="AJ1132" s="1">
        <v>22.61</v>
      </c>
      <c r="AK1132" s="1">
        <v>8.32</v>
      </c>
      <c r="AL1132" s="1">
        <v>35.799999999999997</v>
      </c>
      <c r="AM1132" s="1"/>
    </row>
    <row r="1133" spans="1:39" ht="14.25" customHeight="1" x14ac:dyDescent="0.55000000000000004">
      <c r="A1133" s="12">
        <v>1132</v>
      </c>
      <c r="B1133" s="1" t="s">
        <v>19</v>
      </c>
      <c r="C1133" s="1" t="s">
        <v>20</v>
      </c>
      <c r="D1133" s="1" t="s">
        <v>21</v>
      </c>
      <c r="E1133" s="1" t="s">
        <v>22</v>
      </c>
      <c r="F1133" s="12" t="s">
        <v>24</v>
      </c>
      <c r="G1133" s="2">
        <v>43320</v>
      </c>
      <c r="H1133" s="12">
        <v>2018</v>
      </c>
      <c r="I1133" s="12">
        <v>8</v>
      </c>
      <c r="J1133" s="12" t="str">
        <f t="shared" si="0"/>
        <v>2 - Summer</v>
      </c>
      <c r="K1133" s="1" t="s">
        <v>3050</v>
      </c>
      <c r="L1133" s="1" t="s">
        <v>3089</v>
      </c>
      <c r="M1133" s="1" t="s">
        <v>150</v>
      </c>
      <c r="N1133" s="12" t="s">
        <v>2954</v>
      </c>
      <c r="O1133" s="1" t="s">
        <v>179</v>
      </c>
      <c r="P1133" s="1" t="s">
        <v>2772</v>
      </c>
      <c r="Q1133" s="1" t="s">
        <v>150</v>
      </c>
      <c r="R1133" s="1" t="s">
        <v>150</v>
      </c>
      <c r="S1133" s="1">
        <v>1</v>
      </c>
      <c r="T1133" s="1" t="s">
        <v>2773</v>
      </c>
      <c r="U1133" s="1" t="s">
        <v>195</v>
      </c>
      <c r="V1133" s="1">
        <v>1.1000000000000001</v>
      </c>
      <c r="W1133" s="1" t="s">
        <v>150</v>
      </c>
      <c r="X1133" s="1">
        <v>212</v>
      </c>
      <c r="Y1133" s="13">
        <v>28.802445999</v>
      </c>
      <c r="Z1133" s="13">
        <v>-82.739851998999896</v>
      </c>
      <c r="AA1133" s="1" t="s">
        <v>150</v>
      </c>
      <c r="AB1133" s="1" t="s">
        <v>150</v>
      </c>
      <c r="AC1133" s="1">
        <v>30.4</v>
      </c>
      <c r="AD1133" s="1" t="s">
        <v>2776</v>
      </c>
      <c r="AE1133" s="1" t="s">
        <v>3077</v>
      </c>
      <c r="AF1133" s="1" t="s">
        <v>3069</v>
      </c>
      <c r="AG1133" s="1">
        <v>1.1000000000000001</v>
      </c>
      <c r="AH1133" s="1">
        <v>7</v>
      </c>
      <c r="AI1133" s="1" t="s">
        <v>3090</v>
      </c>
      <c r="AJ1133" s="1">
        <v>22.61</v>
      </c>
      <c r="AK1133" s="1">
        <v>8.32</v>
      </c>
      <c r="AL1133" s="1">
        <v>35.799999999999997</v>
      </c>
      <c r="AM1133" s="1"/>
    </row>
    <row r="1134" spans="1:39" ht="14.25" customHeight="1" x14ac:dyDescent="0.55000000000000004">
      <c r="A1134" s="12">
        <v>1133</v>
      </c>
      <c r="B1134" s="1" t="s">
        <v>19</v>
      </c>
      <c r="C1134" s="1" t="s">
        <v>20</v>
      </c>
      <c r="D1134" s="1" t="s">
        <v>21</v>
      </c>
      <c r="E1134" s="1" t="s">
        <v>22</v>
      </c>
      <c r="F1134" s="12" t="s">
        <v>24</v>
      </c>
      <c r="G1134" s="2">
        <v>43320</v>
      </c>
      <c r="H1134" s="12">
        <v>2018</v>
      </c>
      <c r="I1134" s="12">
        <v>8</v>
      </c>
      <c r="J1134" s="12" t="str">
        <f t="shared" si="0"/>
        <v>2 - Summer</v>
      </c>
      <c r="K1134" s="1" t="s">
        <v>3050</v>
      </c>
      <c r="L1134" s="1" t="s">
        <v>3089</v>
      </c>
      <c r="M1134" s="1" t="s">
        <v>150</v>
      </c>
      <c r="N1134" s="12" t="s">
        <v>2802</v>
      </c>
      <c r="O1134" s="1" t="s">
        <v>179</v>
      </c>
      <c r="P1134" s="1" t="s">
        <v>2772</v>
      </c>
      <c r="Q1134" s="1" t="s">
        <v>150</v>
      </c>
      <c r="R1134" s="1" t="s">
        <v>150</v>
      </c>
      <c r="S1134" s="1">
        <v>2</v>
      </c>
      <c r="T1134" s="1" t="s">
        <v>2780</v>
      </c>
      <c r="U1134" s="1" t="s">
        <v>195</v>
      </c>
      <c r="V1134" s="1">
        <v>1.1000000000000001</v>
      </c>
      <c r="W1134" s="1" t="s">
        <v>150</v>
      </c>
      <c r="X1134" s="1">
        <v>213</v>
      </c>
      <c r="Y1134" s="13">
        <v>28.802427998999999</v>
      </c>
      <c r="Z1134" s="13">
        <v>-82.740314000999902</v>
      </c>
      <c r="AA1134" s="1" t="s">
        <v>150</v>
      </c>
      <c r="AB1134" s="1" t="s">
        <v>150</v>
      </c>
      <c r="AC1134" s="1">
        <v>30.4</v>
      </c>
      <c r="AD1134" s="1" t="s">
        <v>2776</v>
      </c>
      <c r="AE1134" s="1" t="s">
        <v>3077</v>
      </c>
      <c r="AF1134" s="1" t="s">
        <v>3069</v>
      </c>
      <c r="AG1134" s="1">
        <v>1.1000000000000001</v>
      </c>
      <c r="AH1134" s="1">
        <v>7</v>
      </c>
      <c r="AI1134" s="1" t="s">
        <v>3090</v>
      </c>
      <c r="AJ1134" s="1">
        <v>22.61</v>
      </c>
      <c r="AK1134" s="1">
        <v>8.32</v>
      </c>
      <c r="AL1134" s="1">
        <v>35.799999999999997</v>
      </c>
      <c r="AM1134" s="1"/>
    </row>
    <row r="1135" spans="1:39" ht="14.25" customHeight="1" x14ac:dyDescent="0.55000000000000004">
      <c r="A1135" s="12">
        <v>1134</v>
      </c>
      <c r="B1135" s="1" t="s">
        <v>19</v>
      </c>
      <c r="C1135" s="1" t="s">
        <v>20</v>
      </c>
      <c r="D1135" s="1" t="s">
        <v>21</v>
      </c>
      <c r="E1135" s="1" t="s">
        <v>22</v>
      </c>
      <c r="F1135" s="12" t="s">
        <v>24</v>
      </c>
      <c r="G1135" s="2">
        <v>43320</v>
      </c>
      <c r="H1135" s="12">
        <v>2018</v>
      </c>
      <c r="I1135" s="12">
        <v>8</v>
      </c>
      <c r="J1135" s="12" t="str">
        <f t="shared" si="0"/>
        <v>2 - Summer</v>
      </c>
      <c r="K1135" s="1" t="s">
        <v>3050</v>
      </c>
      <c r="L1135" s="1" t="s">
        <v>3089</v>
      </c>
      <c r="M1135" s="1" t="s">
        <v>150</v>
      </c>
      <c r="N1135" s="12" t="s">
        <v>2858</v>
      </c>
      <c r="O1135" s="1" t="s">
        <v>179</v>
      </c>
      <c r="P1135" s="1" t="s">
        <v>2772</v>
      </c>
      <c r="Q1135" s="1" t="s">
        <v>150</v>
      </c>
      <c r="R1135" s="1" t="s">
        <v>150</v>
      </c>
      <c r="S1135" s="1">
        <v>1</v>
      </c>
      <c r="T1135" s="1" t="s">
        <v>2780</v>
      </c>
      <c r="U1135" s="1" t="s">
        <v>195</v>
      </c>
      <c r="V1135" s="1">
        <v>1.1000000000000001</v>
      </c>
      <c r="W1135" s="1" t="s">
        <v>150</v>
      </c>
      <c r="X1135" s="1">
        <v>214</v>
      </c>
      <c r="Y1135" s="13">
        <v>28.802001999000002</v>
      </c>
      <c r="Z1135" s="13">
        <v>-82.750221999999994</v>
      </c>
      <c r="AA1135" s="1" t="s">
        <v>150</v>
      </c>
      <c r="AB1135" s="1" t="s">
        <v>150</v>
      </c>
      <c r="AC1135" s="1">
        <v>30.4</v>
      </c>
      <c r="AD1135" s="1" t="s">
        <v>2776</v>
      </c>
      <c r="AE1135" s="1" t="s">
        <v>3077</v>
      </c>
      <c r="AF1135" s="1" t="s">
        <v>3069</v>
      </c>
      <c r="AG1135" s="1">
        <v>1.1000000000000001</v>
      </c>
      <c r="AH1135" s="1">
        <v>7</v>
      </c>
      <c r="AI1135" s="1" t="s">
        <v>3090</v>
      </c>
      <c r="AJ1135" s="1">
        <v>22.61</v>
      </c>
      <c r="AK1135" s="1">
        <v>8.32</v>
      </c>
      <c r="AL1135" s="1">
        <v>35.799999999999997</v>
      </c>
      <c r="AM1135" s="1"/>
    </row>
    <row r="1136" spans="1:39" ht="14.25" customHeight="1" x14ac:dyDescent="0.55000000000000004">
      <c r="A1136" s="12">
        <v>1135</v>
      </c>
      <c r="B1136" s="1" t="s">
        <v>19</v>
      </c>
      <c r="C1136" s="1" t="s">
        <v>20</v>
      </c>
      <c r="D1136" s="1" t="s">
        <v>21</v>
      </c>
      <c r="E1136" s="1" t="s">
        <v>22</v>
      </c>
      <c r="F1136" s="12" t="s">
        <v>24</v>
      </c>
      <c r="G1136" s="2">
        <v>43320</v>
      </c>
      <c r="H1136" s="12">
        <v>2018</v>
      </c>
      <c r="I1136" s="12">
        <v>8</v>
      </c>
      <c r="J1136" s="12" t="str">
        <f t="shared" si="0"/>
        <v>2 - Summer</v>
      </c>
      <c r="K1136" s="1" t="s">
        <v>3050</v>
      </c>
      <c r="L1136" s="1" t="s">
        <v>3089</v>
      </c>
      <c r="M1136" s="1" t="s">
        <v>150</v>
      </c>
      <c r="N1136" s="12" t="s">
        <v>2804</v>
      </c>
      <c r="O1136" s="1" t="s">
        <v>179</v>
      </c>
      <c r="P1136" s="1" t="s">
        <v>2772</v>
      </c>
      <c r="Q1136" s="1" t="s">
        <v>150</v>
      </c>
      <c r="R1136" s="1" t="s">
        <v>150</v>
      </c>
      <c r="S1136" s="1">
        <v>2</v>
      </c>
      <c r="T1136" s="1" t="s">
        <v>2780</v>
      </c>
      <c r="U1136" s="1" t="s">
        <v>195</v>
      </c>
      <c r="V1136" s="1">
        <v>1.1000000000000001</v>
      </c>
      <c r="W1136" s="1" t="s">
        <v>150</v>
      </c>
      <c r="X1136" s="1">
        <v>215</v>
      </c>
      <c r="Y1136" s="13">
        <v>28.803400000000099</v>
      </c>
      <c r="Z1136" s="13">
        <v>-82.750623000000004</v>
      </c>
      <c r="AA1136" s="1" t="s">
        <v>150</v>
      </c>
      <c r="AB1136" s="1" t="s">
        <v>150</v>
      </c>
      <c r="AC1136" s="1">
        <v>30.4</v>
      </c>
      <c r="AD1136" s="1" t="s">
        <v>2776</v>
      </c>
      <c r="AE1136" s="1" t="s">
        <v>3077</v>
      </c>
      <c r="AF1136" s="1" t="s">
        <v>3069</v>
      </c>
      <c r="AG1136" s="1">
        <v>1.1000000000000001</v>
      </c>
      <c r="AH1136" s="1">
        <v>7</v>
      </c>
      <c r="AI1136" s="1" t="s">
        <v>3090</v>
      </c>
      <c r="AJ1136" s="1">
        <v>22.61</v>
      </c>
      <c r="AK1136" s="1">
        <v>8.32</v>
      </c>
      <c r="AL1136" s="1">
        <v>35.799999999999997</v>
      </c>
      <c r="AM1136" s="1"/>
    </row>
    <row r="1137" spans="1:39" ht="14.25" customHeight="1" x14ac:dyDescent="0.55000000000000004">
      <c r="A1137" s="12">
        <v>1136</v>
      </c>
      <c r="B1137" s="1" t="s">
        <v>19</v>
      </c>
      <c r="C1137" s="1" t="s">
        <v>20</v>
      </c>
      <c r="D1137" s="1" t="s">
        <v>21</v>
      </c>
      <c r="E1137" s="1" t="s">
        <v>22</v>
      </c>
      <c r="F1137" s="12" t="s">
        <v>24</v>
      </c>
      <c r="G1137" s="2">
        <v>43320</v>
      </c>
      <c r="H1137" s="12">
        <v>2018</v>
      </c>
      <c r="I1137" s="12">
        <v>8</v>
      </c>
      <c r="J1137" s="12" t="str">
        <f t="shared" si="0"/>
        <v>2 - Summer</v>
      </c>
      <c r="K1137" s="1" t="s">
        <v>3050</v>
      </c>
      <c r="L1137" s="1" t="s">
        <v>3089</v>
      </c>
      <c r="M1137" s="1" t="s">
        <v>150</v>
      </c>
      <c r="N1137" s="12" t="s">
        <v>2956</v>
      </c>
      <c r="O1137" s="1" t="s">
        <v>179</v>
      </c>
      <c r="P1137" s="1" t="s">
        <v>2772</v>
      </c>
      <c r="Q1137" s="1" t="s">
        <v>150</v>
      </c>
      <c r="R1137" s="1" t="s">
        <v>150</v>
      </c>
      <c r="S1137" s="1">
        <v>2</v>
      </c>
      <c r="T1137" s="1" t="s">
        <v>2773</v>
      </c>
      <c r="U1137" s="1" t="s">
        <v>195</v>
      </c>
      <c r="V1137" s="1">
        <v>1.1000000000000001</v>
      </c>
      <c r="W1137" s="1" t="s">
        <v>150</v>
      </c>
      <c r="X1137" s="1">
        <v>216</v>
      </c>
      <c r="Y1137" s="13">
        <v>28.801048000000002</v>
      </c>
      <c r="Z1137" s="13">
        <v>-82.749664999999894</v>
      </c>
      <c r="AA1137" s="1" t="s">
        <v>150</v>
      </c>
      <c r="AB1137" s="1" t="s">
        <v>150</v>
      </c>
      <c r="AC1137" s="1">
        <v>30.4</v>
      </c>
      <c r="AD1137" s="1" t="s">
        <v>2776</v>
      </c>
      <c r="AE1137" s="1" t="s">
        <v>3077</v>
      </c>
      <c r="AF1137" s="1" t="s">
        <v>3069</v>
      </c>
      <c r="AG1137" s="1">
        <v>1.1000000000000001</v>
      </c>
      <c r="AH1137" s="1">
        <v>7</v>
      </c>
      <c r="AI1137" s="1" t="s">
        <v>3090</v>
      </c>
      <c r="AJ1137" s="1">
        <v>22.61</v>
      </c>
      <c r="AK1137" s="1">
        <v>8.32</v>
      </c>
      <c r="AL1137" s="1">
        <v>35.799999999999997</v>
      </c>
      <c r="AM1137" s="1"/>
    </row>
    <row r="1138" spans="1:39" ht="14.25" customHeight="1" x14ac:dyDescent="0.55000000000000004">
      <c r="A1138" s="12">
        <v>1137</v>
      </c>
      <c r="B1138" s="1" t="s">
        <v>19</v>
      </c>
      <c r="C1138" s="1" t="s">
        <v>20</v>
      </c>
      <c r="D1138" s="1" t="s">
        <v>21</v>
      </c>
      <c r="E1138" s="1" t="s">
        <v>22</v>
      </c>
      <c r="F1138" s="12" t="s">
        <v>24</v>
      </c>
      <c r="G1138" s="2">
        <v>43320</v>
      </c>
      <c r="H1138" s="12">
        <v>2018</v>
      </c>
      <c r="I1138" s="12">
        <v>8</v>
      </c>
      <c r="J1138" s="12" t="str">
        <f t="shared" si="0"/>
        <v>2 - Summer</v>
      </c>
      <c r="K1138" s="1" t="s">
        <v>3050</v>
      </c>
      <c r="L1138" s="1" t="s">
        <v>3089</v>
      </c>
      <c r="M1138" s="1" t="s">
        <v>150</v>
      </c>
      <c r="N1138" s="12" t="s">
        <v>2937</v>
      </c>
      <c r="O1138" s="1" t="s">
        <v>179</v>
      </c>
      <c r="P1138" s="1" t="s">
        <v>2772</v>
      </c>
      <c r="Q1138" s="1" t="s">
        <v>150</v>
      </c>
      <c r="R1138" s="1" t="s">
        <v>150</v>
      </c>
      <c r="S1138" s="1">
        <v>3</v>
      </c>
      <c r="T1138" s="1" t="s">
        <v>2773</v>
      </c>
      <c r="U1138" s="1" t="s">
        <v>195</v>
      </c>
      <c r="V1138" s="1">
        <v>1.1000000000000001</v>
      </c>
      <c r="W1138" s="1" t="s">
        <v>150</v>
      </c>
      <c r="X1138" s="1">
        <v>217</v>
      </c>
      <c r="Y1138" s="13">
        <v>28.801006999999998</v>
      </c>
      <c r="Z1138" s="13">
        <v>-82.748904001</v>
      </c>
      <c r="AA1138" s="1" t="s">
        <v>150</v>
      </c>
      <c r="AB1138" s="1" t="s">
        <v>150</v>
      </c>
      <c r="AC1138" s="1">
        <v>30.4</v>
      </c>
      <c r="AD1138" s="1" t="s">
        <v>2776</v>
      </c>
      <c r="AE1138" s="1" t="s">
        <v>3077</v>
      </c>
      <c r="AF1138" s="1" t="s">
        <v>3069</v>
      </c>
      <c r="AG1138" s="1">
        <v>1.1000000000000001</v>
      </c>
      <c r="AH1138" s="1">
        <v>7</v>
      </c>
      <c r="AI1138" s="1" t="s">
        <v>3090</v>
      </c>
      <c r="AJ1138" s="1">
        <v>22.61</v>
      </c>
      <c r="AK1138" s="1">
        <v>8.32</v>
      </c>
      <c r="AL1138" s="1">
        <v>35.799999999999997</v>
      </c>
      <c r="AM1138" s="1"/>
    </row>
    <row r="1139" spans="1:39" ht="14.25" customHeight="1" x14ac:dyDescent="0.55000000000000004">
      <c r="A1139" s="12">
        <v>1138</v>
      </c>
      <c r="B1139" s="1" t="s">
        <v>19</v>
      </c>
      <c r="C1139" s="1" t="s">
        <v>20</v>
      </c>
      <c r="D1139" s="1" t="s">
        <v>21</v>
      </c>
      <c r="E1139" s="1" t="s">
        <v>22</v>
      </c>
      <c r="F1139" s="12" t="s">
        <v>24</v>
      </c>
      <c r="G1139" s="2">
        <v>43320</v>
      </c>
      <c r="H1139" s="12">
        <v>2018</v>
      </c>
      <c r="I1139" s="12">
        <v>8</v>
      </c>
      <c r="J1139" s="12" t="str">
        <f t="shared" si="0"/>
        <v>2 - Summer</v>
      </c>
      <c r="K1139" s="1" t="s">
        <v>3050</v>
      </c>
      <c r="L1139" s="1" t="s">
        <v>3089</v>
      </c>
      <c r="M1139" s="1" t="s">
        <v>150</v>
      </c>
      <c r="N1139" s="12" t="s">
        <v>2707</v>
      </c>
      <c r="O1139" s="1" t="s">
        <v>179</v>
      </c>
      <c r="P1139" s="1" t="s">
        <v>2772</v>
      </c>
      <c r="Q1139" s="1" t="s">
        <v>150</v>
      </c>
      <c r="R1139" s="1" t="s">
        <v>150</v>
      </c>
      <c r="S1139" s="1">
        <v>3</v>
      </c>
      <c r="T1139" s="1" t="s">
        <v>2780</v>
      </c>
      <c r="U1139" s="1" t="s">
        <v>195</v>
      </c>
      <c r="V1139" s="1">
        <v>1.1000000000000001</v>
      </c>
      <c r="W1139" s="1" t="s">
        <v>150</v>
      </c>
      <c r="X1139" s="1">
        <v>218</v>
      </c>
      <c r="Y1139" s="13">
        <v>28.800421999000001</v>
      </c>
      <c r="Z1139" s="13">
        <v>-82.749151999999995</v>
      </c>
      <c r="AA1139" s="1" t="s">
        <v>150</v>
      </c>
      <c r="AB1139" s="1" t="s">
        <v>150</v>
      </c>
      <c r="AC1139" s="1">
        <v>30.4</v>
      </c>
      <c r="AD1139" s="1" t="s">
        <v>2776</v>
      </c>
      <c r="AE1139" s="1" t="s">
        <v>3077</v>
      </c>
      <c r="AF1139" s="1" t="s">
        <v>3069</v>
      </c>
      <c r="AG1139" s="1">
        <v>1.1000000000000001</v>
      </c>
      <c r="AH1139" s="1">
        <v>7</v>
      </c>
      <c r="AI1139" s="1" t="s">
        <v>3090</v>
      </c>
      <c r="AJ1139" s="1">
        <v>22.61</v>
      </c>
      <c r="AK1139" s="1">
        <v>8.32</v>
      </c>
      <c r="AL1139" s="1">
        <v>35.799999999999997</v>
      </c>
      <c r="AM1139" s="1"/>
    </row>
    <row r="1140" spans="1:39" ht="14.25" customHeight="1" x14ac:dyDescent="0.55000000000000004">
      <c r="A1140" s="12">
        <v>1139</v>
      </c>
      <c r="B1140" s="1" t="s">
        <v>19</v>
      </c>
      <c r="C1140" s="1" t="s">
        <v>20</v>
      </c>
      <c r="D1140" s="1" t="s">
        <v>21</v>
      </c>
      <c r="E1140" s="1" t="s">
        <v>22</v>
      </c>
      <c r="F1140" s="12" t="s">
        <v>24</v>
      </c>
      <c r="G1140" s="2">
        <v>43320</v>
      </c>
      <c r="H1140" s="12">
        <v>2018</v>
      </c>
      <c r="I1140" s="12">
        <v>8</v>
      </c>
      <c r="J1140" s="12" t="str">
        <f t="shared" si="0"/>
        <v>2 - Summer</v>
      </c>
      <c r="K1140" s="1" t="s">
        <v>3050</v>
      </c>
      <c r="L1140" s="1" t="s">
        <v>3089</v>
      </c>
      <c r="M1140" s="1" t="s">
        <v>150</v>
      </c>
      <c r="N1140" s="12" t="s">
        <v>2914</v>
      </c>
      <c r="O1140" s="1" t="s">
        <v>179</v>
      </c>
      <c r="P1140" s="1" t="s">
        <v>2772</v>
      </c>
      <c r="Q1140" s="1" t="s">
        <v>150</v>
      </c>
      <c r="R1140" s="1" t="s">
        <v>150</v>
      </c>
      <c r="S1140" s="1">
        <v>2</v>
      </c>
      <c r="T1140" s="1" t="s">
        <v>2773</v>
      </c>
      <c r="U1140" s="1" t="s">
        <v>195</v>
      </c>
      <c r="V1140" s="1">
        <v>1.1000000000000001</v>
      </c>
      <c r="W1140" s="1" t="s">
        <v>150</v>
      </c>
      <c r="X1140" s="1">
        <v>219</v>
      </c>
      <c r="Y1140" s="13">
        <v>28.8003630000001</v>
      </c>
      <c r="Z1140" s="13">
        <v>-82.748937999999995</v>
      </c>
      <c r="AA1140" s="1" t="s">
        <v>150</v>
      </c>
      <c r="AB1140" s="1" t="s">
        <v>150</v>
      </c>
      <c r="AC1140" s="1">
        <v>30.4</v>
      </c>
      <c r="AD1140" s="1" t="s">
        <v>2776</v>
      </c>
      <c r="AE1140" s="1" t="s">
        <v>3077</v>
      </c>
      <c r="AF1140" s="1" t="s">
        <v>3069</v>
      </c>
      <c r="AG1140" s="1">
        <v>1.1000000000000001</v>
      </c>
      <c r="AH1140" s="1">
        <v>7</v>
      </c>
      <c r="AI1140" s="1" t="s">
        <v>3090</v>
      </c>
      <c r="AJ1140" s="1">
        <v>22.61</v>
      </c>
      <c r="AK1140" s="1">
        <v>8.32</v>
      </c>
      <c r="AL1140" s="1">
        <v>35.799999999999997</v>
      </c>
      <c r="AM1140" s="1"/>
    </row>
    <row r="1141" spans="1:39" ht="14.25" customHeight="1" x14ac:dyDescent="0.55000000000000004">
      <c r="A1141" s="12">
        <v>1140</v>
      </c>
      <c r="B1141" s="1" t="s">
        <v>19</v>
      </c>
      <c r="C1141" s="1" t="s">
        <v>20</v>
      </c>
      <c r="D1141" s="1" t="s">
        <v>21</v>
      </c>
      <c r="E1141" s="1" t="s">
        <v>22</v>
      </c>
      <c r="F1141" s="12" t="s">
        <v>24</v>
      </c>
      <c r="G1141" s="2">
        <v>43320</v>
      </c>
      <c r="H1141" s="12">
        <v>2018</v>
      </c>
      <c r="I1141" s="12">
        <v>8</v>
      </c>
      <c r="J1141" s="12" t="str">
        <f t="shared" si="0"/>
        <v>2 - Summer</v>
      </c>
      <c r="K1141" s="1" t="s">
        <v>3050</v>
      </c>
      <c r="L1141" s="1" t="s">
        <v>3089</v>
      </c>
      <c r="M1141" s="1" t="s">
        <v>150</v>
      </c>
      <c r="N1141" s="12" t="s">
        <v>2866</v>
      </c>
      <c r="O1141" s="1" t="s">
        <v>179</v>
      </c>
      <c r="P1141" s="1" t="s">
        <v>2772</v>
      </c>
      <c r="Q1141" s="1" t="s">
        <v>150</v>
      </c>
      <c r="R1141" s="1" t="s">
        <v>150</v>
      </c>
      <c r="S1141" s="1">
        <v>3</v>
      </c>
      <c r="T1141" s="1" t="s">
        <v>2773</v>
      </c>
      <c r="U1141" s="1" t="s">
        <v>195</v>
      </c>
      <c r="V1141" s="1">
        <v>1.1000000000000001</v>
      </c>
      <c r="W1141" s="1" t="s">
        <v>150</v>
      </c>
      <c r="X1141" s="1">
        <v>220</v>
      </c>
      <c r="Y1141" s="13">
        <v>28.799434000000101</v>
      </c>
      <c r="Z1141" s="13">
        <v>-82.757784999999998</v>
      </c>
      <c r="AA1141" s="1" t="s">
        <v>150</v>
      </c>
      <c r="AB1141" s="1" t="s">
        <v>150</v>
      </c>
      <c r="AC1141" s="1">
        <v>30.4</v>
      </c>
      <c r="AD1141" s="1" t="s">
        <v>2776</v>
      </c>
      <c r="AE1141" s="1" t="s">
        <v>3077</v>
      </c>
      <c r="AF1141" s="1" t="s">
        <v>3069</v>
      </c>
      <c r="AG1141" s="1">
        <v>1.1000000000000001</v>
      </c>
      <c r="AH1141" s="1">
        <v>7</v>
      </c>
      <c r="AI1141" s="1" t="s">
        <v>3090</v>
      </c>
      <c r="AJ1141" s="1">
        <v>22.61</v>
      </c>
      <c r="AK1141" s="1">
        <v>8.32</v>
      </c>
      <c r="AL1141" s="1">
        <v>35.799999999999997</v>
      </c>
      <c r="AM1141" s="1"/>
    </row>
    <row r="1142" spans="1:39" ht="14.25" customHeight="1" x14ac:dyDescent="0.55000000000000004">
      <c r="A1142" s="12">
        <v>1141</v>
      </c>
      <c r="B1142" s="1" t="s">
        <v>19</v>
      </c>
      <c r="C1142" s="1" t="s">
        <v>20</v>
      </c>
      <c r="D1142" s="1" t="s">
        <v>21</v>
      </c>
      <c r="E1142" s="1" t="s">
        <v>22</v>
      </c>
      <c r="F1142" s="12" t="s">
        <v>24</v>
      </c>
      <c r="G1142" s="2">
        <v>43320</v>
      </c>
      <c r="H1142" s="12">
        <v>2018</v>
      </c>
      <c r="I1142" s="12">
        <v>8</v>
      </c>
      <c r="J1142" s="12" t="str">
        <f t="shared" si="0"/>
        <v>2 - Summer</v>
      </c>
      <c r="K1142" s="1" t="s">
        <v>3050</v>
      </c>
      <c r="L1142" s="1" t="s">
        <v>3089</v>
      </c>
      <c r="M1142" s="1" t="s">
        <v>150</v>
      </c>
      <c r="N1142" s="12" t="s">
        <v>2974</v>
      </c>
      <c r="O1142" s="1" t="s">
        <v>179</v>
      </c>
      <c r="P1142" s="1" t="s">
        <v>2772</v>
      </c>
      <c r="Q1142" s="1" t="s">
        <v>150</v>
      </c>
      <c r="R1142" s="1" t="s">
        <v>150</v>
      </c>
      <c r="S1142" s="1">
        <v>2</v>
      </c>
      <c r="T1142" s="1" t="s">
        <v>2780</v>
      </c>
      <c r="U1142" s="1" t="s">
        <v>195</v>
      </c>
      <c r="V1142" s="1">
        <v>1.1000000000000001</v>
      </c>
      <c r="W1142" s="1" t="s">
        <v>150</v>
      </c>
      <c r="X1142" s="1">
        <v>221</v>
      </c>
      <c r="Y1142" s="13">
        <v>28.7996890000001</v>
      </c>
      <c r="Z1142" s="13">
        <v>-82.757871999000002</v>
      </c>
      <c r="AA1142" s="1" t="s">
        <v>150</v>
      </c>
      <c r="AB1142" s="1" t="s">
        <v>150</v>
      </c>
      <c r="AC1142" s="1">
        <v>30.4</v>
      </c>
      <c r="AD1142" s="1" t="s">
        <v>2776</v>
      </c>
      <c r="AE1142" s="1" t="s">
        <v>3077</v>
      </c>
      <c r="AF1142" s="1" t="s">
        <v>3069</v>
      </c>
      <c r="AG1142" s="1">
        <v>1.1000000000000001</v>
      </c>
      <c r="AH1142" s="1">
        <v>7</v>
      </c>
      <c r="AI1142" s="1" t="s">
        <v>3090</v>
      </c>
      <c r="AJ1142" s="1">
        <v>22.61</v>
      </c>
      <c r="AK1142" s="1">
        <v>8.32</v>
      </c>
      <c r="AL1142" s="1">
        <v>35.799999999999997</v>
      </c>
      <c r="AM1142" s="1"/>
    </row>
    <row r="1143" spans="1:39" ht="14.25" customHeight="1" x14ac:dyDescent="0.55000000000000004">
      <c r="A1143" s="12">
        <v>1142</v>
      </c>
      <c r="B1143" s="1" t="s">
        <v>19</v>
      </c>
      <c r="C1143" s="1" t="s">
        <v>20</v>
      </c>
      <c r="D1143" s="1" t="s">
        <v>21</v>
      </c>
      <c r="E1143" s="1" t="s">
        <v>22</v>
      </c>
      <c r="F1143" s="12" t="s">
        <v>24</v>
      </c>
      <c r="G1143" s="2">
        <v>43320</v>
      </c>
      <c r="H1143" s="12">
        <v>2018</v>
      </c>
      <c r="I1143" s="12">
        <v>8</v>
      </c>
      <c r="J1143" s="12" t="str">
        <f t="shared" si="0"/>
        <v>2 - Summer</v>
      </c>
      <c r="K1143" s="1" t="s">
        <v>3050</v>
      </c>
      <c r="L1143" s="1" t="s">
        <v>3089</v>
      </c>
      <c r="M1143" s="1" t="s">
        <v>150</v>
      </c>
      <c r="N1143" s="12" t="s">
        <v>3008</v>
      </c>
      <c r="O1143" s="1" t="s">
        <v>179</v>
      </c>
      <c r="P1143" s="1" t="s">
        <v>2772</v>
      </c>
      <c r="Q1143" s="1" t="s">
        <v>150</v>
      </c>
      <c r="R1143" s="1" t="s">
        <v>150</v>
      </c>
      <c r="S1143" s="1">
        <v>1</v>
      </c>
      <c r="T1143" s="1" t="s">
        <v>2780</v>
      </c>
      <c r="U1143" s="1" t="s">
        <v>195</v>
      </c>
      <c r="V1143" s="1">
        <v>1.1000000000000001</v>
      </c>
      <c r="W1143" s="1" t="s">
        <v>150</v>
      </c>
      <c r="X1143" s="1">
        <v>222</v>
      </c>
      <c r="Y1143" s="13">
        <v>28.800612999000101</v>
      </c>
      <c r="Z1143" s="13">
        <v>-82.757300999999998</v>
      </c>
      <c r="AA1143" s="1" t="s">
        <v>150</v>
      </c>
      <c r="AB1143" s="1" t="s">
        <v>150</v>
      </c>
      <c r="AC1143" s="1">
        <v>30.4</v>
      </c>
      <c r="AD1143" s="1" t="s">
        <v>2776</v>
      </c>
      <c r="AE1143" s="1" t="s">
        <v>3077</v>
      </c>
      <c r="AF1143" s="1" t="s">
        <v>3069</v>
      </c>
      <c r="AG1143" s="1">
        <v>1.1000000000000001</v>
      </c>
      <c r="AH1143" s="1">
        <v>7</v>
      </c>
      <c r="AI1143" s="1" t="s">
        <v>3090</v>
      </c>
      <c r="AJ1143" s="1">
        <v>22.61</v>
      </c>
      <c r="AK1143" s="1">
        <v>8.32</v>
      </c>
      <c r="AL1143" s="1">
        <v>35.799999999999997</v>
      </c>
      <c r="AM1143" s="1"/>
    </row>
    <row r="1144" spans="1:39" ht="14.25" customHeight="1" x14ac:dyDescent="0.55000000000000004">
      <c r="A1144" s="12">
        <v>1143</v>
      </c>
      <c r="B1144" s="1" t="s">
        <v>19</v>
      </c>
      <c r="C1144" s="1" t="s">
        <v>20</v>
      </c>
      <c r="D1144" s="1" t="s">
        <v>21</v>
      </c>
      <c r="E1144" s="1" t="s">
        <v>22</v>
      </c>
      <c r="F1144" s="12" t="s">
        <v>24</v>
      </c>
      <c r="G1144" s="2">
        <v>43320</v>
      </c>
      <c r="H1144" s="12">
        <v>2018</v>
      </c>
      <c r="I1144" s="12">
        <v>8</v>
      </c>
      <c r="J1144" s="12" t="str">
        <f t="shared" si="0"/>
        <v>2 - Summer</v>
      </c>
      <c r="K1144" s="1" t="s">
        <v>3050</v>
      </c>
      <c r="L1144" s="1" t="s">
        <v>3089</v>
      </c>
      <c r="M1144" s="1" t="s">
        <v>150</v>
      </c>
      <c r="N1144" s="12" t="s">
        <v>2979</v>
      </c>
      <c r="O1144" s="1" t="s">
        <v>179</v>
      </c>
      <c r="P1144" s="1" t="s">
        <v>2772</v>
      </c>
      <c r="Q1144" s="1" t="s">
        <v>150</v>
      </c>
      <c r="R1144" s="1" t="s">
        <v>150</v>
      </c>
      <c r="S1144" s="1">
        <v>2</v>
      </c>
      <c r="T1144" s="1" t="s">
        <v>2773</v>
      </c>
      <c r="U1144" s="1" t="s">
        <v>195</v>
      </c>
      <c r="V1144" s="1">
        <v>1.1000000000000001</v>
      </c>
      <c r="W1144" s="1" t="s">
        <v>150</v>
      </c>
      <c r="X1144" s="1">
        <v>223</v>
      </c>
      <c r="Y1144" s="13">
        <v>28.800246000000101</v>
      </c>
      <c r="Z1144" s="13">
        <v>-82.758381998999894</v>
      </c>
      <c r="AA1144" s="1" t="s">
        <v>150</v>
      </c>
      <c r="AB1144" s="1" t="s">
        <v>150</v>
      </c>
      <c r="AC1144" s="1">
        <v>30.4</v>
      </c>
      <c r="AD1144" s="1" t="s">
        <v>2776</v>
      </c>
      <c r="AE1144" s="1" t="s">
        <v>3077</v>
      </c>
      <c r="AF1144" s="1" t="s">
        <v>3069</v>
      </c>
      <c r="AG1144" s="1">
        <v>1.1000000000000001</v>
      </c>
      <c r="AH1144" s="1">
        <v>7</v>
      </c>
      <c r="AI1144" s="1" t="s">
        <v>3090</v>
      </c>
      <c r="AJ1144" s="1">
        <v>22.61</v>
      </c>
      <c r="AK1144" s="1">
        <v>8.32</v>
      </c>
      <c r="AL1144" s="1">
        <v>35.799999999999997</v>
      </c>
      <c r="AM1144" s="1"/>
    </row>
    <row r="1145" spans="1:39" ht="14.25" customHeight="1" x14ac:dyDescent="0.55000000000000004">
      <c r="A1145" s="12">
        <v>1144</v>
      </c>
      <c r="B1145" s="1" t="s">
        <v>19</v>
      </c>
      <c r="C1145" s="1" t="s">
        <v>20</v>
      </c>
      <c r="D1145" s="1" t="s">
        <v>21</v>
      </c>
      <c r="E1145" s="1" t="s">
        <v>22</v>
      </c>
      <c r="F1145" s="12" t="s">
        <v>24</v>
      </c>
      <c r="G1145" s="2">
        <v>43320</v>
      </c>
      <c r="H1145" s="12">
        <v>2018</v>
      </c>
      <c r="I1145" s="12">
        <v>8</v>
      </c>
      <c r="J1145" s="12" t="str">
        <f t="shared" si="0"/>
        <v>2 - Summer</v>
      </c>
      <c r="K1145" s="1" t="s">
        <v>3050</v>
      </c>
      <c r="L1145" s="1" t="s">
        <v>3089</v>
      </c>
      <c r="M1145" s="1" t="s">
        <v>150</v>
      </c>
      <c r="N1145" s="12" t="s">
        <v>3009</v>
      </c>
      <c r="O1145" s="1" t="s">
        <v>179</v>
      </c>
      <c r="P1145" s="1" t="s">
        <v>2772</v>
      </c>
      <c r="Q1145" s="1" t="s">
        <v>150</v>
      </c>
      <c r="R1145" s="1" t="s">
        <v>150</v>
      </c>
      <c r="S1145" s="1">
        <v>2</v>
      </c>
      <c r="T1145" s="1" t="s">
        <v>2780</v>
      </c>
      <c r="U1145" s="1" t="s">
        <v>195</v>
      </c>
      <c r="V1145" s="1">
        <v>1.1000000000000001</v>
      </c>
      <c r="W1145" s="1" t="s">
        <v>150</v>
      </c>
      <c r="X1145" s="1">
        <v>224</v>
      </c>
      <c r="Y1145" s="13">
        <v>28.801269999999999</v>
      </c>
      <c r="Z1145" s="13">
        <v>-82.759332998999994</v>
      </c>
      <c r="AA1145" s="1" t="s">
        <v>150</v>
      </c>
      <c r="AB1145" s="1" t="s">
        <v>150</v>
      </c>
      <c r="AC1145" s="1">
        <v>30.4</v>
      </c>
      <c r="AD1145" s="1" t="s">
        <v>2776</v>
      </c>
      <c r="AE1145" s="1" t="s">
        <v>3077</v>
      </c>
      <c r="AF1145" s="1" t="s">
        <v>3069</v>
      </c>
      <c r="AG1145" s="1">
        <v>1.1000000000000001</v>
      </c>
      <c r="AH1145" s="1">
        <v>7</v>
      </c>
      <c r="AI1145" s="1" t="s">
        <v>3090</v>
      </c>
      <c r="AJ1145" s="1">
        <v>22.61</v>
      </c>
      <c r="AK1145" s="1">
        <v>8.32</v>
      </c>
      <c r="AL1145" s="1">
        <v>35.799999999999997</v>
      </c>
      <c r="AM1145" s="1"/>
    </row>
    <row r="1146" spans="1:39" ht="14.25" customHeight="1" x14ac:dyDescent="0.55000000000000004">
      <c r="A1146" s="12">
        <v>1145</v>
      </c>
      <c r="B1146" s="1" t="s">
        <v>19</v>
      </c>
      <c r="C1146" s="1" t="s">
        <v>20</v>
      </c>
      <c r="D1146" s="1" t="s">
        <v>21</v>
      </c>
      <c r="E1146" s="1" t="s">
        <v>22</v>
      </c>
      <c r="F1146" s="12" t="s">
        <v>24</v>
      </c>
      <c r="G1146" s="2">
        <v>43320</v>
      </c>
      <c r="H1146" s="12">
        <v>2018</v>
      </c>
      <c r="I1146" s="12">
        <v>8</v>
      </c>
      <c r="J1146" s="12" t="str">
        <f t="shared" si="0"/>
        <v>2 - Summer</v>
      </c>
      <c r="K1146" s="1" t="s">
        <v>3050</v>
      </c>
      <c r="L1146" s="1" t="s">
        <v>3089</v>
      </c>
      <c r="M1146" s="1" t="s">
        <v>150</v>
      </c>
      <c r="N1146" s="12" t="s">
        <v>2981</v>
      </c>
      <c r="O1146" s="1" t="s">
        <v>179</v>
      </c>
      <c r="P1146" s="1" t="s">
        <v>2772</v>
      </c>
      <c r="Q1146" s="1" t="s">
        <v>150</v>
      </c>
      <c r="R1146" s="1" t="s">
        <v>150</v>
      </c>
      <c r="S1146" s="1">
        <v>1</v>
      </c>
      <c r="T1146" s="1" t="s">
        <v>2780</v>
      </c>
      <c r="U1146" s="1" t="s">
        <v>195</v>
      </c>
      <c r="V1146" s="1">
        <v>1.1000000000000001</v>
      </c>
      <c r="W1146" s="1" t="s">
        <v>150</v>
      </c>
      <c r="X1146" s="1">
        <v>225</v>
      </c>
      <c r="Y1146" s="13">
        <v>28.800904000000099</v>
      </c>
      <c r="Z1146" s="13">
        <v>-82.759791999999905</v>
      </c>
      <c r="AA1146" s="1" t="s">
        <v>150</v>
      </c>
      <c r="AB1146" s="1" t="s">
        <v>150</v>
      </c>
      <c r="AC1146" s="1">
        <v>30.4</v>
      </c>
      <c r="AD1146" s="1" t="s">
        <v>2776</v>
      </c>
      <c r="AE1146" s="1" t="s">
        <v>3077</v>
      </c>
      <c r="AF1146" s="1" t="s">
        <v>3069</v>
      </c>
      <c r="AG1146" s="1">
        <v>1.1000000000000001</v>
      </c>
      <c r="AH1146" s="1">
        <v>7</v>
      </c>
      <c r="AI1146" s="1" t="s">
        <v>3090</v>
      </c>
      <c r="AJ1146" s="1">
        <v>22.61</v>
      </c>
      <c r="AK1146" s="1">
        <v>8.32</v>
      </c>
      <c r="AL1146" s="1">
        <v>35.799999999999997</v>
      </c>
      <c r="AM1146" s="1"/>
    </row>
    <row r="1147" spans="1:39" ht="14.25" customHeight="1" x14ac:dyDescent="0.55000000000000004">
      <c r="A1147" s="12">
        <v>1146</v>
      </c>
      <c r="B1147" s="1" t="s">
        <v>19</v>
      </c>
      <c r="C1147" s="1" t="s">
        <v>20</v>
      </c>
      <c r="D1147" s="1" t="s">
        <v>21</v>
      </c>
      <c r="E1147" s="1" t="s">
        <v>22</v>
      </c>
      <c r="F1147" s="12" t="s">
        <v>24</v>
      </c>
      <c r="G1147" s="2">
        <v>43320</v>
      </c>
      <c r="H1147" s="12">
        <v>2018</v>
      </c>
      <c r="I1147" s="12">
        <v>8</v>
      </c>
      <c r="J1147" s="12" t="str">
        <f t="shared" si="0"/>
        <v>2 - Summer</v>
      </c>
      <c r="K1147" s="1" t="s">
        <v>3050</v>
      </c>
      <c r="L1147" s="1" t="s">
        <v>3089</v>
      </c>
      <c r="M1147" s="1" t="s">
        <v>150</v>
      </c>
      <c r="N1147" s="12" t="s">
        <v>2982</v>
      </c>
      <c r="O1147" s="1" t="s">
        <v>179</v>
      </c>
      <c r="P1147" s="1" t="s">
        <v>2772</v>
      </c>
      <c r="Q1147" s="1" t="s">
        <v>150</v>
      </c>
      <c r="R1147" s="1" t="s">
        <v>150</v>
      </c>
      <c r="S1147" s="1">
        <v>2</v>
      </c>
      <c r="T1147" s="1" t="s">
        <v>2780</v>
      </c>
      <c r="U1147" s="1" t="s">
        <v>195</v>
      </c>
      <c r="V1147" s="1">
        <v>1.1000000000000001</v>
      </c>
      <c r="W1147" s="1" t="s">
        <v>150</v>
      </c>
      <c r="X1147" s="1">
        <v>226</v>
      </c>
      <c r="Y1147" s="13">
        <v>28.800954000000001</v>
      </c>
      <c r="Z1147" s="13">
        <v>-82.7595729989999</v>
      </c>
      <c r="AA1147" s="1" t="s">
        <v>150</v>
      </c>
      <c r="AB1147" s="1" t="s">
        <v>150</v>
      </c>
      <c r="AC1147" s="1">
        <v>30.4</v>
      </c>
      <c r="AD1147" s="1" t="s">
        <v>2776</v>
      </c>
      <c r="AE1147" s="1" t="s">
        <v>3077</v>
      </c>
      <c r="AF1147" s="1" t="s">
        <v>3069</v>
      </c>
      <c r="AG1147" s="1">
        <v>1.1000000000000001</v>
      </c>
      <c r="AH1147" s="1">
        <v>7</v>
      </c>
      <c r="AI1147" s="1" t="s">
        <v>3090</v>
      </c>
      <c r="AJ1147" s="1">
        <v>22.61</v>
      </c>
      <c r="AK1147" s="1">
        <v>8.32</v>
      </c>
      <c r="AL1147" s="1">
        <v>35.799999999999997</v>
      </c>
      <c r="AM1147" s="1"/>
    </row>
    <row r="1148" spans="1:39" ht="14.25" customHeight="1" x14ac:dyDescent="0.55000000000000004">
      <c r="A1148" s="12">
        <v>1147</v>
      </c>
      <c r="B1148" s="1" t="s">
        <v>19</v>
      </c>
      <c r="C1148" s="1" t="s">
        <v>20</v>
      </c>
      <c r="D1148" s="1" t="s">
        <v>21</v>
      </c>
      <c r="E1148" s="1" t="s">
        <v>22</v>
      </c>
      <c r="F1148" s="12" t="s">
        <v>24</v>
      </c>
      <c r="G1148" s="2">
        <v>43320</v>
      </c>
      <c r="H1148" s="12">
        <v>2018</v>
      </c>
      <c r="I1148" s="12">
        <v>8</v>
      </c>
      <c r="J1148" s="12" t="str">
        <f t="shared" si="0"/>
        <v>2 - Summer</v>
      </c>
      <c r="K1148" s="1" t="s">
        <v>3050</v>
      </c>
      <c r="L1148" s="1" t="s">
        <v>3089</v>
      </c>
      <c r="M1148" s="1" t="s">
        <v>150</v>
      </c>
      <c r="N1148" s="12" t="s">
        <v>3040</v>
      </c>
      <c r="O1148" s="1" t="s">
        <v>179</v>
      </c>
      <c r="P1148" s="1" t="s">
        <v>2772</v>
      </c>
      <c r="Q1148" s="1" t="s">
        <v>150</v>
      </c>
      <c r="R1148" s="1" t="s">
        <v>150</v>
      </c>
      <c r="S1148" s="1">
        <v>3</v>
      </c>
      <c r="T1148" s="1" t="s">
        <v>2780</v>
      </c>
      <c r="U1148" s="1" t="s">
        <v>195</v>
      </c>
      <c r="V1148" s="1">
        <v>1.1000000000000001</v>
      </c>
      <c r="W1148" s="1" t="s">
        <v>150</v>
      </c>
      <c r="X1148" s="1">
        <v>227</v>
      </c>
      <c r="Y1148" s="13">
        <v>28.834356001000099</v>
      </c>
      <c r="Z1148" s="13">
        <v>-82.755735000000001</v>
      </c>
      <c r="AA1148" s="1" t="s">
        <v>150</v>
      </c>
      <c r="AB1148" s="1" t="s">
        <v>150</v>
      </c>
      <c r="AC1148" s="1">
        <v>30.4</v>
      </c>
      <c r="AD1148" s="1" t="s">
        <v>2776</v>
      </c>
      <c r="AE1148" s="1" t="s">
        <v>3077</v>
      </c>
      <c r="AF1148" s="1" t="s">
        <v>3069</v>
      </c>
      <c r="AG1148" s="1">
        <v>1.1000000000000001</v>
      </c>
      <c r="AH1148" s="1">
        <v>7</v>
      </c>
      <c r="AI1148" s="1" t="s">
        <v>3090</v>
      </c>
      <c r="AJ1148" s="1">
        <v>22.61</v>
      </c>
      <c r="AK1148" s="1">
        <v>8.32</v>
      </c>
      <c r="AL1148" s="1">
        <v>35.799999999999997</v>
      </c>
      <c r="AM1148" s="1"/>
    </row>
    <row r="1149" spans="1:39" ht="14.25" customHeight="1" x14ac:dyDescent="0.55000000000000004">
      <c r="A1149" s="12">
        <v>1148</v>
      </c>
      <c r="B1149" s="1" t="s">
        <v>19</v>
      </c>
      <c r="C1149" s="1" t="s">
        <v>20</v>
      </c>
      <c r="D1149" s="1" t="s">
        <v>21</v>
      </c>
      <c r="E1149" s="1" t="s">
        <v>22</v>
      </c>
      <c r="F1149" s="12" t="s">
        <v>24</v>
      </c>
      <c r="G1149" s="2">
        <v>43320</v>
      </c>
      <c r="H1149" s="12">
        <v>2018</v>
      </c>
      <c r="I1149" s="12">
        <v>8</v>
      </c>
      <c r="J1149" s="12" t="str">
        <f t="shared" si="0"/>
        <v>2 - Summer</v>
      </c>
      <c r="K1149" s="1" t="s">
        <v>3050</v>
      </c>
      <c r="L1149" s="1" t="s">
        <v>3089</v>
      </c>
      <c r="M1149" s="1" t="s">
        <v>150</v>
      </c>
      <c r="N1149" s="12" t="s">
        <v>3099</v>
      </c>
      <c r="O1149" s="1" t="s">
        <v>179</v>
      </c>
      <c r="P1149" s="1" t="s">
        <v>2772</v>
      </c>
      <c r="Q1149" s="1" t="s">
        <v>150</v>
      </c>
      <c r="R1149" s="1" t="s">
        <v>150</v>
      </c>
      <c r="S1149" s="1">
        <v>2</v>
      </c>
      <c r="T1149" s="1" t="s">
        <v>2780</v>
      </c>
      <c r="U1149" s="1" t="s">
        <v>195</v>
      </c>
      <c r="V1149" s="1">
        <v>1.1000000000000001</v>
      </c>
      <c r="W1149" s="1" t="s">
        <v>150</v>
      </c>
      <c r="X1149" s="1">
        <v>228</v>
      </c>
      <c r="Y1149" s="13">
        <v>28.837592000000001</v>
      </c>
      <c r="Z1149" s="13">
        <v>-82.751211999999995</v>
      </c>
      <c r="AA1149" s="1" t="s">
        <v>150</v>
      </c>
      <c r="AB1149" s="1" t="s">
        <v>150</v>
      </c>
      <c r="AC1149" s="1">
        <v>30.4</v>
      </c>
      <c r="AD1149" s="1" t="s">
        <v>2776</v>
      </c>
      <c r="AE1149" s="1" t="s">
        <v>3077</v>
      </c>
      <c r="AF1149" s="1" t="s">
        <v>3069</v>
      </c>
      <c r="AG1149" s="1">
        <v>1.1000000000000001</v>
      </c>
      <c r="AH1149" s="1">
        <v>7</v>
      </c>
      <c r="AI1149" s="1" t="s">
        <v>3090</v>
      </c>
      <c r="AJ1149" s="1">
        <v>22.61</v>
      </c>
      <c r="AK1149" s="1">
        <v>8.32</v>
      </c>
      <c r="AL1149" s="1">
        <v>35.799999999999997</v>
      </c>
      <c r="AM1149" s="1"/>
    </row>
    <row r="1150" spans="1:39" ht="14.25" customHeight="1" x14ac:dyDescent="0.55000000000000004">
      <c r="A1150" s="12">
        <v>1149</v>
      </c>
      <c r="B1150" s="1" t="s">
        <v>19</v>
      </c>
      <c r="C1150" s="1" t="s">
        <v>20</v>
      </c>
      <c r="D1150" s="1" t="s">
        <v>21</v>
      </c>
      <c r="E1150" s="1" t="s">
        <v>22</v>
      </c>
      <c r="F1150" s="12" t="s">
        <v>24</v>
      </c>
      <c r="G1150" s="2">
        <v>43320</v>
      </c>
      <c r="H1150" s="12">
        <v>2018</v>
      </c>
      <c r="I1150" s="12">
        <v>8</v>
      </c>
      <c r="J1150" s="12" t="str">
        <f t="shared" si="0"/>
        <v>2 - Summer</v>
      </c>
      <c r="K1150" s="1" t="s">
        <v>3050</v>
      </c>
      <c r="L1150" s="1" t="s">
        <v>3089</v>
      </c>
      <c r="M1150" s="1" t="s">
        <v>150</v>
      </c>
      <c r="N1150" s="12" t="s">
        <v>3100</v>
      </c>
      <c r="O1150" s="1" t="s">
        <v>179</v>
      </c>
      <c r="P1150" s="1" t="s">
        <v>2772</v>
      </c>
      <c r="Q1150" s="1" t="s">
        <v>150</v>
      </c>
      <c r="R1150" s="1" t="s">
        <v>150</v>
      </c>
      <c r="S1150" s="1">
        <v>2</v>
      </c>
      <c r="T1150" s="1" t="s">
        <v>2773</v>
      </c>
      <c r="U1150" s="1" t="s">
        <v>195</v>
      </c>
      <c r="V1150" s="1">
        <v>1.1000000000000001</v>
      </c>
      <c r="W1150" s="1" t="s">
        <v>150</v>
      </c>
      <c r="X1150" s="1">
        <v>229</v>
      </c>
      <c r="Y1150" s="13">
        <v>28.838669999</v>
      </c>
      <c r="Z1150" s="13">
        <v>-82.750451999999896</v>
      </c>
      <c r="AA1150" s="1" t="s">
        <v>150</v>
      </c>
      <c r="AB1150" s="1" t="s">
        <v>150</v>
      </c>
      <c r="AC1150" s="1">
        <v>30.4</v>
      </c>
      <c r="AD1150" s="1" t="s">
        <v>2776</v>
      </c>
      <c r="AE1150" s="1" t="s">
        <v>3077</v>
      </c>
      <c r="AF1150" s="1" t="s">
        <v>3069</v>
      </c>
      <c r="AG1150" s="1">
        <v>1.1000000000000001</v>
      </c>
      <c r="AH1150" s="1">
        <v>7</v>
      </c>
      <c r="AI1150" s="1" t="s">
        <v>3090</v>
      </c>
      <c r="AJ1150" s="1">
        <v>22.61</v>
      </c>
      <c r="AK1150" s="1">
        <v>8.32</v>
      </c>
      <c r="AL1150" s="1">
        <v>35.799999999999997</v>
      </c>
      <c r="AM1150" s="1"/>
    </row>
    <row r="1151" spans="1:39" ht="14.25" customHeight="1" x14ac:dyDescent="0.55000000000000004">
      <c r="A1151" s="12">
        <v>1150</v>
      </c>
      <c r="B1151" s="1" t="s">
        <v>19</v>
      </c>
      <c r="C1151" s="1" t="s">
        <v>20</v>
      </c>
      <c r="D1151" s="1" t="s">
        <v>21</v>
      </c>
      <c r="E1151" s="1" t="s">
        <v>22</v>
      </c>
      <c r="F1151" s="12" t="s">
        <v>24</v>
      </c>
      <c r="G1151" s="2">
        <v>43321</v>
      </c>
      <c r="H1151" s="12">
        <v>2018</v>
      </c>
      <c r="I1151" s="12">
        <v>8</v>
      </c>
      <c r="J1151" s="12" t="str">
        <f t="shared" si="0"/>
        <v>2 - Summer</v>
      </c>
      <c r="K1151" s="1" t="s">
        <v>3050</v>
      </c>
      <c r="L1151" s="1" t="s">
        <v>3101</v>
      </c>
      <c r="M1151" s="1" t="s">
        <v>150</v>
      </c>
      <c r="N1151" s="12" t="s">
        <v>2748</v>
      </c>
      <c r="O1151" s="1" t="s">
        <v>156</v>
      </c>
      <c r="P1151" s="1" t="s">
        <v>3076</v>
      </c>
      <c r="Q1151" s="1" t="s">
        <v>150</v>
      </c>
      <c r="R1151" s="1" t="s">
        <v>150</v>
      </c>
      <c r="S1151" s="1">
        <v>1</v>
      </c>
      <c r="T1151" s="1" t="s">
        <v>2773</v>
      </c>
      <c r="U1151" s="1" t="s">
        <v>195</v>
      </c>
      <c r="V1151" s="1">
        <v>1.1000000000000001</v>
      </c>
      <c r="W1151" s="1" t="s">
        <v>150</v>
      </c>
      <c r="X1151" s="1">
        <v>235</v>
      </c>
      <c r="Y1151" s="13">
        <v>28.814790000000102</v>
      </c>
      <c r="Z1151" s="13">
        <v>-82.769698999999903</v>
      </c>
      <c r="AA1151" s="1" t="s">
        <v>3102</v>
      </c>
      <c r="AB1151" s="1" t="s">
        <v>3103</v>
      </c>
      <c r="AC1151" s="1">
        <v>30.7</v>
      </c>
      <c r="AD1151" s="1" t="s">
        <v>2776</v>
      </c>
      <c r="AE1151" s="1" t="s">
        <v>3077</v>
      </c>
      <c r="AF1151" s="1" t="s">
        <v>2777</v>
      </c>
      <c r="AG1151" s="1">
        <v>1.4</v>
      </c>
      <c r="AH1151" s="1">
        <v>5</v>
      </c>
      <c r="AI1151" s="1" t="s">
        <v>2778</v>
      </c>
      <c r="AJ1151" s="1">
        <v>23.15</v>
      </c>
      <c r="AK1151" s="1">
        <v>8.51</v>
      </c>
      <c r="AL1151" s="1">
        <v>111.6</v>
      </c>
      <c r="AM1151" s="1"/>
    </row>
    <row r="1152" spans="1:39" ht="14.25" customHeight="1" x14ac:dyDescent="0.55000000000000004">
      <c r="A1152" s="12">
        <v>1151</v>
      </c>
      <c r="B1152" s="1" t="s">
        <v>19</v>
      </c>
      <c r="C1152" s="1" t="s">
        <v>20</v>
      </c>
      <c r="D1152" s="1" t="s">
        <v>21</v>
      </c>
      <c r="E1152" s="1" t="s">
        <v>22</v>
      </c>
      <c r="F1152" s="12" t="s">
        <v>24</v>
      </c>
      <c r="G1152" s="2">
        <v>43321</v>
      </c>
      <c r="H1152" s="12">
        <v>2018</v>
      </c>
      <c r="I1152" s="12">
        <v>8</v>
      </c>
      <c r="J1152" s="12" t="str">
        <f t="shared" si="0"/>
        <v>2 - Summer</v>
      </c>
      <c r="K1152" s="1" t="s">
        <v>3050</v>
      </c>
      <c r="L1152" s="1" t="s">
        <v>3101</v>
      </c>
      <c r="M1152" s="1" t="s">
        <v>150</v>
      </c>
      <c r="N1152" s="12" t="s">
        <v>2830</v>
      </c>
      <c r="O1152" s="1" t="s">
        <v>179</v>
      </c>
      <c r="P1152" s="1" t="s">
        <v>2772</v>
      </c>
      <c r="Q1152" s="1" t="s">
        <v>150</v>
      </c>
      <c r="R1152" s="1" t="s">
        <v>150</v>
      </c>
      <c r="S1152" s="1">
        <v>1</v>
      </c>
      <c r="T1152" s="1" t="s">
        <v>2780</v>
      </c>
      <c r="U1152" s="1" t="s">
        <v>195</v>
      </c>
      <c r="V1152" s="1">
        <v>1.1000000000000001</v>
      </c>
      <c r="W1152" s="1" t="s">
        <v>150</v>
      </c>
      <c r="X1152" s="1">
        <v>236</v>
      </c>
      <c r="Y1152" s="13">
        <v>28.8042060000001</v>
      </c>
      <c r="Z1152" s="13">
        <v>-82.778929999999903</v>
      </c>
      <c r="AA1152" s="1" t="s">
        <v>3102</v>
      </c>
      <c r="AB1152" s="1" t="s">
        <v>3103</v>
      </c>
      <c r="AC1152" s="1">
        <v>30.7</v>
      </c>
      <c r="AD1152" s="1" t="s">
        <v>2776</v>
      </c>
      <c r="AE1152" s="1" t="s">
        <v>3077</v>
      </c>
      <c r="AF1152" s="1" t="s">
        <v>2777</v>
      </c>
      <c r="AG1152" s="1">
        <v>1.4</v>
      </c>
      <c r="AH1152" s="1">
        <v>5</v>
      </c>
      <c r="AI1152" s="1" t="s">
        <v>2778</v>
      </c>
      <c r="AJ1152" s="1">
        <v>23.15</v>
      </c>
      <c r="AK1152" s="1">
        <v>8.51</v>
      </c>
      <c r="AL1152" s="1">
        <v>111.6</v>
      </c>
      <c r="AM1152" s="1"/>
    </row>
    <row r="1153" spans="1:39" ht="14.25" customHeight="1" x14ac:dyDescent="0.55000000000000004">
      <c r="A1153" s="12">
        <v>1152</v>
      </c>
      <c r="B1153" s="1" t="s">
        <v>19</v>
      </c>
      <c r="C1153" s="1" t="s">
        <v>20</v>
      </c>
      <c r="D1153" s="1" t="s">
        <v>21</v>
      </c>
      <c r="E1153" s="1" t="s">
        <v>22</v>
      </c>
      <c r="F1153" s="12" t="s">
        <v>24</v>
      </c>
      <c r="G1153" s="2">
        <v>43321</v>
      </c>
      <c r="H1153" s="12">
        <v>2018</v>
      </c>
      <c r="I1153" s="12">
        <v>8</v>
      </c>
      <c r="J1153" s="12" t="str">
        <f t="shared" si="0"/>
        <v>2 - Summer</v>
      </c>
      <c r="K1153" s="1" t="s">
        <v>3050</v>
      </c>
      <c r="L1153" s="1" t="s">
        <v>3101</v>
      </c>
      <c r="M1153" s="1" t="s">
        <v>150</v>
      </c>
      <c r="N1153" s="12" t="s">
        <v>2901</v>
      </c>
      <c r="O1153" s="1" t="s">
        <v>179</v>
      </c>
      <c r="P1153" s="1" t="s">
        <v>2772</v>
      </c>
      <c r="Q1153" s="1" t="s">
        <v>150</v>
      </c>
      <c r="R1153" s="1" t="s">
        <v>150</v>
      </c>
      <c r="S1153" s="1">
        <v>2</v>
      </c>
      <c r="T1153" s="1" t="s">
        <v>2773</v>
      </c>
      <c r="U1153" s="1" t="s">
        <v>195</v>
      </c>
      <c r="V1153" s="1">
        <v>1.1000000000000001</v>
      </c>
      <c r="W1153" s="1" t="s">
        <v>150</v>
      </c>
      <c r="X1153" s="1">
        <v>237</v>
      </c>
      <c r="Y1153" s="13">
        <v>28.794716001000001</v>
      </c>
      <c r="Z1153" s="13">
        <v>-82.757305000000002</v>
      </c>
      <c r="AA1153" s="1" t="s">
        <v>3102</v>
      </c>
      <c r="AB1153" s="1" t="s">
        <v>3103</v>
      </c>
      <c r="AC1153" s="1">
        <v>30.7</v>
      </c>
      <c r="AD1153" s="1" t="s">
        <v>2776</v>
      </c>
      <c r="AE1153" s="1" t="s">
        <v>3077</v>
      </c>
      <c r="AF1153" s="1" t="s">
        <v>2777</v>
      </c>
      <c r="AG1153" s="1">
        <v>1.4</v>
      </c>
      <c r="AH1153" s="1">
        <v>5</v>
      </c>
      <c r="AI1153" s="1" t="s">
        <v>2778</v>
      </c>
      <c r="AJ1153" s="1">
        <v>23.15</v>
      </c>
      <c r="AK1153" s="1">
        <v>8.51</v>
      </c>
      <c r="AL1153" s="1">
        <v>111.6</v>
      </c>
      <c r="AM1153" s="1"/>
    </row>
    <row r="1154" spans="1:39" ht="14.25" customHeight="1" x14ac:dyDescent="0.55000000000000004">
      <c r="A1154" s="12">
        <v>1153</v>
      </c>
      <c r="B1154" s="1" t="s">
        <v>19</v>
      </c>
      <c r="C1154" s="1" t="s">
        <v>20</v>
      </c>
      <c r="D1154" s="1" t="s">
        <v>21</v>
      </c>
      <c r="E1154" s="1" t="s">
        <v>22</v>
      </c>
      <c r="F1154" s="12" t="s">
        <v>24</v>
      </c>
      <c r="G1154" s="2">
        <v>43321</v>
      </c>
      <c r="H1154" s="12">
        <v>2018</v>
      </c>
      <c r="I1154" s="12">
        <v>8</v>
      </c>
      <c r="J1154" s="12" t="str">
        <f t="shared" si="0"/>
        <v>2 - Summer</v>
      </c>
      <c r="K1154" s="1" t="s">
        <v>3050</v>
      </c>
      <c r="L1154" s="1" t="s">
        <v>3101</v>
      </c>
      <c r="M1154" s="1" t="s">
        <v>150</v>
      </c>
      <c r="N1154" s="12" t="s">
        <v>3104</v>
      </c>
      <c r="O1154" s="1" t="s">
        <v>179</v>
      </c>
      <c r="P1154" s="1" t="s">
        <v>2772</v>
      </c>
      <c r="Q1154" s="1" t="s">
        <v>150</v>
      </c>
      <c r="R1154" s="1" t="s">
        <v>150</v>
      </c>
      <c r="S1154" s="1">
        <v>2</v>
      </c>
      <c r="T1154" s="1" t="s">
        <v>2773</v>
      </c>
      <c r="U1154" s="1" t="s">
        <v>195</v>
      </c>
      <c r="V1154" s="1">
        <v>1.1000000000000001</v>
      </c>
      <c r="W1154" s="1" t="s">
        <v>150</v>
      </c>
      <c r="X1154" s="1">
        <v>238</v>
      </c>
      <c r="Y1154" s="13">
        <v>28.798602000000098</v>
      </c>
      <c r="Z1154" s="13">
        <v>-82.748375999999993</v>
      </c>
      <c r="AA1154" s="1" t="s">
        <v>3102</v>
      </c>
      <c r="AB1154" s="1" t="s">
        <v>3103</v>
      </c>
      <c r="AC1154" s="1">
        <v>30.7</v>
      </c>
      <c r="AD1154" s="1" t="s">
        <v>2776</v>
      </c>
      <c r="AE1154" s="1" t="s">
        <v>3077</v>
      </c>
      <c r="AF1154" s="1" t="s">
        <v>2777</v>
      </c>
      <c r="AG1154" s="1">
        <v>1.4</v>
      </c>
      <c r="AH1154" s="1">
        <v>5</v>
      </c>
      <c r="AI1154" s="1" t="s">
        <v>2778</v>
      </c>
      <c r="AJ1154" s="1">
        <v>23.15</v>
      </c>
      <c r="AK1154" s="1">
        <v>8.51</v>
      </c>
      <c r="AL1154" s="1">
        <v>111.6</v>
      </c>
      <c r="AM1154" s="1"/>
    </row>
    <row r="1155" spans="1:39" ht="14.25" customHeight="1" x14ac:dyDescent="0.55000000000000004">
      <c r="A1155" s="12">
        <v>1154</v>
      </c>
      <c r="B1155" s="1" t="s">
        <v>19</v>
      </c>
      <c r="C1155" s="1" t="s">
        <v>20</v>
      </c>
      <c r="D1155" s="1" t="s">
        <v>21</v>
      </c>
      <c r="E1155" s="1" t="s">
        <v>22</v>
      </c>
      <c r="F1155" s="12" t="s">
        <v>24</v>
      </c>
      <c r="G1155" s="2">
        <v>43321</v>
      </c>
      <c r="H1155" s="12">
        <v>2018</v>
      </c>
      <c r="I1155" s="12">
        <v>8</v>
      </c>
      <c r="J1155" s="12" t="str">
        <f t="shared" si="0"/>
        <v>2 - Summer</v>
      </c>
      <c r="K1155" s="1" t="s">
        <v>3050</v>
      </c>
      <c r="L1155" s="1" t="s">
        <v>3101</v>
      </c>
      <c r="M1155" s="1" t="s">
        <v>150</v>
      </c>
      <c r="N1155" s="12" t="s">
        <v>3104</v>
      </c>
      <c r="O1155" s="1" t="s">
        <v>179</v>
      </c>
      <c r="P1155" s="1" t="s">
        <v>2772</v>
      </c>
      <c r="Q1155" s="1" t="s">
        <v>150</v>
      </c>
      <c r="R1155" s="1" t="s">
        <v>150</v>
      </c>
      <c r="S1155" s="1">
        <v>2</v>
      </c>
      <c r="T1155" s="1" t="s">
        <v>2780</v>
      </c>
      <c r="U1155" s="1" t="s">
        <v>195</v>
      </c>
      <c r="V1155" s="1">
        <v>1.1000000000000001</v>
      </c>
      <c r="W1155" s="1" t="s">
        <v>150</v>
      </c>
      <c r="X1155" s="1">
        <v>239</v>
      </c>
      <c r="Y1155" s="13">
        <v>28.798447000000099</v>
      </c>
      <c r="Z1155" s="13">
        <v>-82.748441</v>
      </c>
      <c r="AA1155" s="1" t="s">
        <v>3102</v>
      </c>
      <c r="AB1155" s="1" t="s">
        <v>3103</v>
      </c>
      <c r="AC1155" s="1">
        <v>30.7</v>
      </c>
      <c r="AD1155" s="1" t="s">
        <v>2776</v>
      </c>
      <c r="AE1155" s="1" t="s">
        <v>3077</v>
      </c>
      <c r="AF1155" s="1" t="s">
        <v>2777</v>
      </c>
      <c r="AG1155" s="1">
        <v>1.4</v>
      </c>
      <c r="AH1155" s="1">
        <v>5</v>
      </c>
      <c r="AI1155" s="1" t="s">
        <v>2778</v>
      </c>
      <c r="AJ1155" s="1">
        <v>23.15</v>
      </c>
      <c r="AK1155" s="1">
        <v>8.51</v>
      </c>
      <c r="AL1155" s="1">
        <v>111.6</v>
      </c>
      <c r="AM1155" s="1"/>
    </row>
    <row r="1156" spans="1:39" ht="14.25" customHeight="1" x14ac:dyDescent="0.55000000000000004">
      <c r="A1156" s="12">
        <v>1155</v>
      </c>
      <c r="B1156" s="1" t="s">
        <v>19</v>
      </c>
      <c r="C1156" s="1" t="s">
        <v>20</v>
      </c>
      <c r="D1156" s="1" t="s">
        <v>21</v>
      </c>
      <c r="E1156" s="1" t="s">
        <v>22</v>
      </c>
      <c r="F1156" s="12" t="s">
        <v>24</v>
      </c>
      <c r="G1156" s="2">
        <v>43321</v>
      </c>
      <c r="H1156" s="12">
        <v>2018</v>
      </c>
      <c r="I1156" s="12">
        <v>8</v>
      </c>
      <c r="J1156" s="12" t="str">
        <f t="shared" si="0"/>
        <v>2 - Summer</v>
      </c>
      <c r="K1156" s="1" t="s">
        <v>3050</v>
      </c>
      <c r="L1156" s="1" t="s">
        <v>3101</v>
      </c>
      <c r="M1156" s="1" t="s">
        <v>150</v>
      </c>
      <c r="N1156" s="12" t="s">
        <v>2814</v>
      </c>
      <c r="O1156" s="1" t="s">
        <v>179</v>
      </c>
      <c r="P1156" s="1" t="s">
        <v>2772</v>
      </c>
      <c r="Q1156" s="1" t="s">
        <v>150</v>
      </c>
      <c r="R1156" s="1" t="s">
        <v>150</v>
      </c>
      <c r="S1156" s="1">
        <v>3</v>
      </c>
      <c r="T1156" s="1" t="s">
        <v>2773</v>
      </c>
      <c r="U1156" s="1" t="s">
        <v>195</v>
      </c>
      <c r="V1156" s="1">
        <v>1.1000000000000001</v>
      </c>
      <c r="W1156" s="1" t="s">
        <v>150</v>
      </c>
      <c r="X1156" s="1">
        <v>240</v>
      </c>
      <c r="Y1156" s="13">
        <v>28.797758000000002</v>
      </c>
      <c r="Z1156" s="13">
        <v>-82.747979001000004</v>
      </c>
      <c r="AA1156" s="1" t="s">
        <v>3102</v>
      </c>
      <c r="AB1156" s="1" t="s">
        <v>3103</v>
      </c>
      <c r="AC1156" s="1">
        <v>30.7</v>
      </c>
      <c r="AD1156" s="1" t="s">
        <v>2776</v>
      </c>
      <c r="AE1156" s="1" t="s">
        <v>3077</v>
      </c>
      <c r="AF1156" s="1" t="s">
        <v>2777</v>
      </c>
      <c r="AG1156" s="1">
        <v>1.4</v>
      </c>
      <c r="AH1156" s="1">
        <v>5</v>
      </c>
      <c r="AI1156" s="1" t="s">
        <v>2778</v>
      </c>
      <c r="AJ1156" s="1">
        <v>23.15</v>
      </c>
      <c r="AK1156" s="1">
        <v>8.51</v>
      </c>
      <c r="AL1156" s="1">
        <v>111.6</v>
      </c>
      <c r="AM1156" s="1"/>
    </row>
    <row r="1157" spans="1:39" ht="14.25" customHeight="1" x14ac:dyDescent="0.55000000000000004">
      <c r="A1157" s="12">
        <v>1156</v>
      </c>
      <c r="B1157" s="1" t="s">
        <v>19</v>
      </c>
      <c r="C1157" s="1" t="s">
        <v>20</v>
      </c>
      <c r="D1157" s="1" t="s">
        <v>21</v>
      </c>
      <c r="E1157" s="1" t="s">
        <v>22</v>
      </c>
      <c r="F1157" s="12" t="s">
        <v>24</v>
      </c>
      <c r="G1157" s="2">
        <v>43321</v>
      </c>
      <c r="H1157" s="12">
        <v>2018</v>
      </c>
      <c r="I1157" s="12">
        <v>8</v>
      </c>
      <c r="J1157" s="12" t="str">
        <f t="shared" si="0"/>
        <v>2 - Summer</v>
      </c>
      <c r="K1157" s="1" t="s">
        <v>3050</v>
      </c>
      <c r="L1157" s="1" t="s">
        <v>3101</v>
      </c>
      <c r="M1157" s="1" t="s">
        <v>150</v>
      </c>
      <c r="N1157" s="12" t="s">
        <v>3003</v>
      </c>
      <c r="O1157" s="1" t="s">
        <v>179</v>
      </c>
      <c r="P1157" s="1" t="s">
        <v>2772</v>
      </c>
      <c r="Q1157" s="1" t="s">
        <v>150</v>
      </c>
      <c r="R1157" s="1" t="s">
        <v>150</v>
      </c>
      <c r="S1157" s="1">
        <v>2</v>
      </c>
      <c r="T1157" s="1" t="s">
        <v>2780</v>
      </c>
      <c r="U1157" s="1" t="s">
        <v>195</v>
      </c>
      <c r="V1157" s="1">
        <v>1.1000000000000001</v>
      </c>
      <c r="W1157" s="1" t="s">
        <v>150</v>
      </c>
      <c r="X1157" s="1">
        <v>241</v>
      </c>
      <c r="Y1157" s="13">
        <v>28.796318000999999</v>
      </c>
      <c r="Z1157" s="13">
        <v>-82.747288999999995</v>
      </c>
      <c r="AA1157" s="1" t="s">
        <v>3102</v>
      </c>
      <c r="AB1157" s="1" t="s">
        <v>3103</v>
      </c>
      <c r="AC1157" s="1">
        <v>30.7</v>
      </c>
      <c r="AD1157" s="1" t="s">
        <v>2776</v>
      </c>
      <c r="AE1157" s="1" t="s">
        <v>3077</v>
      </c>
      <c r="AF1157" s="1" t="s">
        <v>2777</v>
      </c>
      <c r="AG1157" s="1">
        <v>1.4</v>
      </c>
      <c r="AH1157" s="1">
        <v>5</v>
      </c>
      <c r="AI1157" s="1" t="s">
        <v>2778</v>
      </c>
      <c r="AJ1157" s="1">
        <v>23.15</v>
      </c>
      <c r="AK1157" s="1">
        <v>8.51</v>
      </c>
      <c r="AL1157" s="1">
        <v>111.6</v>
      </c>
      <c r="AM1157" s="1"/>
    </row>
    <row r="1158" spans="1:39" ht="14.25" customHeight="1" x14ac:dyDescent="0.55000000000000004">
      <c r="A1158" s="12">
        <v>1157</v>
      </c>
      <c r="B1158" s="1" t="s">
        <v>19</v>
      </c>
      <c r="C1158" s="1" t="s">
        <v>20</v>
      </c>
      <c r="D1158" s="1" t="s">
        <v>21</v>
      </c>
      <c r="E1158" s="1" t="s">
        <v>22</v>
      </c>
      <c r="F1158" s="12" t="s">
        <v>24</v>
      </c>
      <c r="G1158" s="2">
        <v>43321</v>
      </c>
      <c r="H1158" s="12">
        <v>2018</v>
      </c>
      <c r="I1158" s="12">
        <v>8</v>
      </c>
      <c r="J1158" s="12" t="str">
        <f t="shared" si="0"/>
        <v>2 - Summer</v>
      </c>
      <c r="K1158" s="1" t="s">
        <v>3050</v>
      </c>
      <c r="L1158" s="1" t="s">
        <v>3101</v>
      </c>
      <c r="M1158" s="1" t="s">
        <v>150</v>
      </c>
      <c r="N1158" s="12" t="s">
        <v>3004</v>
      </c>
      <c r="O1158" s="1" t="s">
        <v>179</v>
      </c>
      <c r="P1158" s="1" t="s">
        <v>2772</v>
      </c>
      <c r="Q1158" s="1" t="s">
        <v>150</v>
      </c>
      <c r="R1158" s="1" t="s">
        <v>150</v>
      </c>
      <c r="S1158" s="1">
        <v>2</v>
      </c>
      <c r="T1158" s="1" t="s">
        <v>2773</v>
      </c>
      <c r="U1158" s="1" t="s">
        <v>195</v>
      </c>
      <c r="V1158" s="1">
        <v>1.1000000000000001</v>
      </c>
      <c r="W1158" s="1" t="s">
        <v>150</v>
      </c>
      <c r="X1158" s="1">
        <v>242</v>
      </c>
      <c r="Y1158" s="13">
        <v>28.795843000000001</v>
      </c>
      <c r="Z1158" s="13">
        <v>-82.7459699999999</v>
      </c>
      <c r="AA1158" s="1" t="s">
        <v>3102</v>
      </c>
      <c r="AB1158" s="1" t="s">
        <v>3103</v>
      </c>
      <c r="AC1158" s="1">
        <v>30.7</v>
      </c>
      <c r="AD1158" s="1" t="s">
        <v>2776</v>
      </c>
      <c r="AE1158" s="1" t="s">
        <v>3077</v>
      </c>
      <c r="AF1158" s="1" t="s">
        <v>2777</v>
      </c>
      <c r="AG1158" s="1">
        <v>1.4</v>
      </c>
      <c r="AH1158" s="1">
        <v>5</v>
      </c>
      <c r="AI1158" s="1" t="s">
        <v>2778</v>
      </c>
      <c r="AJ1158" s="1">
        <v>23.15</v>
      </c>
      <c r="AK1158" s="1">
        <v>8.51</v>
      </c>
      <c r="AL1158" s="1">
        <v>111.6</v>
      </c>
      <c r="AM1158" s="1"/>
    </row>
    <row r="1159" spans="1:39" ht="14.25" customHeight="1" x14ac:dyDescent="0.55000000000000004">
      <c r="A1159" s="12">
        <v>1158</v>
      </c>
      <c r="B1159" s="1" t="s">
        <v>19</v>
      </c>
      <c r="C1159" s="1" t="s">
        <v>20</v>
      </c>
      <c r="D1159" s="1" t="s">
        <v>21</v>
      </c>
      <c r="E1159" s="1" t="s">
        <v>22</v>
      </c>
      <c r="F1159" s="12" t="s">
        <v>24</v>
      </c>
      <c r="G1159" s="2">
        <v>43321</v>
      </c>
      <c r="H1159" s="12">
        <v>2018</v>
      </c>
      <c r="I1159" s="12">
        <v>8</v>
      </c>
      <c r="J1159" s="12" t="str">
        <f t="shared" si="0"/>
        <v>2 - Summer</v>
      </c>
      <c r="K1159" s="1" t="s">
        <v>3050</v>
      </c>
      <c r="L1159" s="1" t="s">
        <v>3101</v>
      </c>
      <c r="M1159" s="1" t="s">
        <v>150</v>
      </c>
      <c r="N1159" s="12" t="s">
        <v>2744</v>
      </c>
      <c r="O1159" s="1" t="s">
        <v>179</v>
      </c>
      <c r="P1159" s="1" t="s">
        <v>2772</v>
      </c>
      <c r="Q1159" s="1" t="s">
        <v>150</v>
      </c>
      <c r="R1159" s="1" t="s">
        <v>150</v>
      </c>
      <c r="S1159" s="1">
        <v>3</v>
      </c>
      <c r="T1159" s="1" t="s">
        <v>2773</v>
      </c>
      <c r="U1159" s="1" t="s">
        <v>195</v>
      </c>
      <c r="V1159" s="1">
        <v>1.1000000000000001</v>
      </c>
      <c r="W1159" s="1" t="s">
        <v>150</v>
      </c>
      <c r="X1159" s="1">
        <v>243</v>
      </c>
      <c r="Y1159" s="13">
        <v>28.8030380000001</v>
      </c>
      <c r="Z1159" s="13">
        <v>-82.743770999999995</v>
      </c>
      <c r="AA1159" s="1" t="s">
        <v>3102</v>
      </c>
      <c r="AB1159" s="1" t="s">
        <v>3103</v>
      </c>
      <c r="AC1159" s="1">
        <v>30.7</v>
      </c>
      <c r="AD1159" s="1" t="s">
        <v>2776</v>
      </c>
      <c r="AE1159" s="1" t="s">
        <v>3077</v>
      </c>
      <c r="AF1159" s="1" t="s">
        <v>2777</v>
      </c>
      <c r="AG1159" s="1">
        <v>1.4</v>
      </c>
      <c r="AH1159" s="1">
        <v>5</v>
      </c>
      <c r="AI1159" s="1" t="s">
        <v>2778</v>
      </c>
      <c r="AJ1159" s="1">
        <v>23.15</v>
      </c>
      <c r="AK1159" s="1">
        <v>8.51</v>
      </c>
      <c r="AL1159" s="1">
        <v>111.6</v>
      </c>
      <c r="AM1159" s="1"/>
    </row>
    <row r="1160" spans="1:39" ht="14.25" customHeight="1" x14ac:dyDescent="0.55000000000000004">
      <c r="A1160" s="12">
        <v>1159</v>
      </c>
      <c r="B1160" s="1" t="s">
        <v>19</v>
      </c>
      <c r="C1160" s="1" t="s">
        <v>20</v>
      </c>
      <c r="D1160" s="1" t="s">
        <v>21</v>
      </c>
      <c r="E1160" s="1" t="s">
        <v>22</v>
      </c>
      <c r="F1160" s="12" t="s">
        <v>24</v>
      </c>
      <c r="G1160" s="2">
        <v>43321</v>
      </c>
      <c r="H1160" s="12">
        <v>2018</v>
      </c>
      <c r="I1160" s="12">
        <v>8</v>
      </c>
      <c r="J1160" s="12" t="str">
        <f t="shared" si="0"/>
        <v>2 - Summer</v>
      </c>
      <c r="K1160" s="1" t="s">
        <v>3050</v>
      </c>
      <c r="L1160" s="1" t="s">
        <v>3101</v>
      </c>
      <c r="M1160" s="1" t="s">
        <v>150</v>
      </c>
      <c r="N1160" s="12" t="s">
        <v>2816</v>
      </c>
      <c r="O1160" s="1" t="s">
        <v>179</v>
      </c>
      <c r="P1160" s="1" t="s">
        <v>2772</v>
      </c>
      <c r="Q1160" s="1" t="s">
        <v>150</v>
      </c>
      <c r="R1160" s="1" t="s">
        <v>150</v>
      </c>
      <c r="S1160" s="1" t="s">
        <v>150</v>
      </c>
      <c r="T1160" s="1" t="s">
        <v>2780</v>
      </c>
      <c r="U1160" s="1" t="s">
        <v>195</v>
      </c>
      <c r="V1160" s="1">
        <v>1.1000000000000001</v>
      </c>
      <c r="W1160" s="1" t="s">
        <v>150</v>
      </c>
      <c r="X1160" s="1">
        <v>244</v>
      </c>
      <c r="Y1160" s="13">
        <v>28.803509000000101</v>
      </c>
      <c r="Z1160" s="13">
        <v>-82.740046999999905</v>
      </c>
      <c r="AA1160" s="1" t="s">
        <v>3102</v>
      </c>
      <c r="AB1160" s="1" t="s">
        <v>3103</v>
      </c>
      <c r="AC1160" s="1">
        <v>30.7</v>
      </c>
      <c r="AD1160" s="1" t="s">
        <v>2776</v>
      </c>
      <c r="AE1160" s="1" t="s">
        <v>3077</v>
      </c>
      <c r="AF1160" s="1" t="s">
        <v>2777</v>
      </c>
      <c r="AG1160" s="1">
        <v>1.4</v>
      </c>
      <c r="AH1160" s="1">
        <v>5</v>
      </c>
      <c r="AI1160" s="1" t="s">
        <v>2778</v>
      </c>
      <c r="AJ1160" s="1">
        <v>23.15</v>
      </c>
      <c r="AK1160" s="1">
        <v>8.51</v>
      </c>
      <c r="AL1160" s="1">
        <v>111.6</v>
      </c>
      <c r="AM1160" s="1"/>
    </row>
    <row r="1161" spans="1:39" ht="14.25" customHeight="1" x14ac:dyDescent="0.55000000000000004">
      <c r="A1161" s="12">
        <v>1160</v>
      </c>
      <c r="B1161" s="1" t="s">
        <v>19</v>
      </c>
      <c r="C1161" s="1" t="s">
        <v>20</v>
      </c>
      <c r="D1161" s="1" t="s">
        <v>21</v>
      </c>
      <c r="E1161" s="1" t="s">
        <v>22</v>
      </c>
      <c r="F1161" s="12" t="s">
        <v>24</v>
      </c>
      <c r="G1161" s="2">
        <v>43321</v>
      </c>
      <c r="H1161" s="12">
        <v>2018</v>
      </c>
      <c r="I1161" s="12">
        <v>8</v>
      </c>
      <c r="J1161" s="12" t="str">
        <f t="shared" si="0"/>
        <v>2 - Summer</v>
      </c>
      <c r="K1161" s="1" t="s">
        <v>3050</v>
      </c>
      <c r="L1161" s="1" t="s">
        <v>3101</v>
      </c>
      <c r="M1161" s="1" t="s">
        <v>150</v>
      </c>
      <c r="N1161" s="12" t="s">
        <v>2816</v>
      </c>
      <c r="O1161" s="1" t="s">
        <v>179</v>
      </c>
      <c r="P1161" s="1" t="s">
        <v>2772</v>
      </c>
      <c r="Q1161" s="1" t="s">
        <v>150</v>
      </c>
      <c r="R1161" s="1" t="s">
        <v>150</v>
      </c>
      <c r="S1161" s="1" t="s">
        <v>150</v>
      </c>
      <c r="T1161" s="1" t="s">
        <v>2780</v>
      </c>
      <c r="U1161" s="1" t="s">
        <v>195</v>
      </c>
      <c r="V1161" s="1">
        <v>1.1000000000000001</v>
      </c>
      <c r="W1161" s="1" t="s">
        <v>150</v>
      </c>
      <c r="X1161" s="1">
        <v>245</v>
      </c>
      <c r="Y1161" s="13">
        <v>28.803566</v>
      </c>
      <c r="Z1161" s="13">
        <v>-82.740222000000003</v>
      </c>
      <c r="AA1161" s="1" t="s">
        <v>3102</v>
      </c>
      <c r="AB1161" s="1" t="s">
        <v>3103</v>
      </c>
      <c r="AC1161" s="1">
        <v>30.7</v>
      </c>
      <c r="AD1161" s="1" t="s">
        <v>2776</v>
      </c>
      <c r="AE1161" s="1" t="s">
        <v>3077</v>
      </c>
      <c r="AF1161" s="1" t="s">
        <v>2777</v>
      </c>
      <c r="AG1161" s="1">
        <v>1.4</v>
      </c>
      <c r="AH1161" s="1">
        <v>5</v>
      </c>
      <c r="AI1161" s="1" t="s">
        <v>2778</v>
      </c>
      <c r="AJ1161" s="1">
        <v>23.15</v>
      </c>
      <c r="AK1161" s="1">
        <v>8.51</v>
      </c>
      <c r="AL1161" s="1">
        <v>111.6</v>
      </c>
      <c r="AM1161" s="1"/>
    </row>
    <row r="1162" spans="1:39" ht="14.25" customHeight="1" x14ac:dyDescent="0.55000000000000004">
      <c r="A1162" s="12">
        <v>1161</v>
      </c>
      <c r="B1162" s="1" t="s">
        <v>19</v>
      </c>
      <c r="C1162" s="1" t="s">
        <v>20</v>
      </c>
      <c r="D1162" s="1" t="s">
        <v>21</v>
      </c>
      <c r="E1162" s="1" t="s">
        <v>22</v>
      </c>
      <c r="F1162" s="12" t="s">
        <v>24</v>
      </c>
      <c r="G1162" s="2">
        <v>43321</v>
      </c>
      <c r="H1162" s="12">
        <v>2018</v>
      </c>
      <c r="I1162" s="12">
        <v>8</v>
      </c>
      <c r="J1162" s="12" t="str">
        <f t="shared" si="0"/>
        <v>2 - Summer</v>
      </c>
      <c r="K1162" s="1" t="s">
        <v>3050</v>
      </c>
      <c r="L1162" s="1" t="s">
        <v>3101</v>
      </c>
      <c r="M1162" s="1" t="s">
        <v>150</v>
      </c>
      <c r="N1162" s="12" t="s">
        <v>2784</v>
      </c>
      <c r="O1162" s="1" t="s">
        <v>162</v>
      </c>
      <c r="P1162" s="1" t="s">
        <v>2772</v>
      </c>
      <c r="Q1162" s="1" t="s">
        <v>150</v>
      </c>
      <c r="R1162" s="1" t="s">
        <v>150</v>
      </c>
      <c r="S1162" s="1">
        <v>2</v>
      </c>
      <c r="T1162" s="1" t="s">
        <v>2780</v>
      </c>
      <c r="U1162" s="1" t="s">
        <v>195</v>
      </c>
      <c r="V1162" s="1">
        <v>1.1000000000000001</v>
      </c>
      <c r="W1162" s="1" t="s">
        <v>150</v>
      </c>
      <c r="X1162" s="1">
        <v>246</v>
      </c>
      <c r="Y1162" s="13">
        <v>28.804499000000099</v>
      </c>
      <c r="Z1162" s="13">
        <v>-82.737397998999896</v>
      </c>
      <c r="AA1162" s="1" t="s">
        <v>3102</v>
      </c>
      <c r="AB1162" s="1" t="s">
        <v>3103</v>
      </c>
      <c r="AC1162" s="1">
        <v>30.7</v>
      </c>
      <c r="AD1162" s="1" t="s">
        <v>2776</v>
      </c>
      <c r="AE1162" s="1" t="s">
        <v>3077</v>
      </c>
      <c r="AF1162" s="1" t="s">
        <v>2777</v>
      </c>
      <c r="AG1162" s="1">
        <v>1.4</v>
      </c>
      <c r="AH1162" s="1">
        <v>5</v>
      </c>
      <c r="AI1162" s="1" t="s">
        <v>2778</v>
      </c>
      <c r="AJ1162" s="1">
        <v>23.15</v>
      </c>
      <c r="AK1162" s="1">
        <v>8.51</v>
      </c>
      <c r="AL1162" s="1">
        <v>111.6</v>
      </c>
      <c r="AM1162" s="1"/>
    </row>
    <row r="1163" spans="1:39" ht="14.25" customHeight="1" x14ac:dyDescent="0.55000000000000004">
      <c r="A1163" s="12">
        <v>1162</v>
      </c>
      <c r="B1163" s="1" t="s">
        <v>19</v>
      </c>
      <c r="C1163" s="1" t="s">
        <v>20</v>
      </c>
      <c r="D1163" s="1" t="s">
        <v>21</v>
      </c>
      <c r="E1163" s="1" t="s">
        <v>22</v>
      </c>
      <c r="F1163" s="12" t="s">
        <v>24</v>
      </c>
      <c r="G1163" s="2">
        <v>43321</v>
      </c>
      <c r="H1163" s="12">
        <v>2018</v>
      </c>
      <c r="I1163" s="12">
        <v>8</v>
      </c>
      <c r="J1163" s="12" t="str">
        <f t="shared" si="0"/>
        <v>2 - Summer</v>
      </c>
      <c r="K1163" s="1" t="s">
        <v>3050</v>
      </c>
      <c r="L1163" s="1" t="s">
        <v>3101</v>
      </c>
      <c r="M1163" s="1" t="s">
        <v>150</v>
      </c>
      <c r="N1163" s="12" t="s">
        <v>2655</v>
      </c>
      <c r="O1163" s="1" t="s">
        <v>179</v>
      </c>
      <c r="P1163" s="1" t="s">
        <v>2772</v>
      </c>
      <c r="Q1163" s="1" t="s">
        <v>150</v>
      </c>
      <c r="R1163" s="1" t="s">
        <v>150</v>
      </c>
      <c r="S1163" s="1">
        <v>3</v>
      </c>
      <c r="T1163" s="1" t="s">
        <v>2773</v>
      </c>
      <c r="U1163" s="1" t="s">
        <v>195</v>
      </c>
      <c r="V1163" s="1">
        <v>1.1000000000000001</v>
      </c>
      <c r="W1163" s="1" t="s">
        <v>150</v>
      </c>
      <c r="X1163" s="1">
        <v>247</v>
      </c>
      <c r="Y1163" s="13">
        <v>28.799904000000002</v>
      </c>
      <c r="Z1163" s="13">
        <v>-82.735513999000005</v>
      </c>
      <c r="AA1163" s="1" t="s">
        <v>3102</v>
      </c>
      <c r="AB1163" s="1" t="s">
        <v>3103</v>
      </c>
      <c r="AC1163" s="1">
        <v>30.7</v>
      </c>
      <c r="AD1163" s="1" t="s">
        <v>2776</v>
      </c>
      <c r="AE1163" s="1" t="s">
        <v>3077</v>
      </c>
      <c r="AF1163" s="1" t="s">
        <v>2777</v>
      </c>
      <c r="AG1163" s="1">
        <v>1.4</v>
      </c>
      <c r="AH1163" s="1">
        <v>5</v>
      </c>
      <c r="AI1163" s="1" t="s">
        <v>2778</v>
      </c>
      <c r="AJ1163" s="1">
        <v>23.15</v>
      </c>
      <c r="AK1163" s="1">
        <v>8.51</v>
      </c>
      <c r="AL1163" s="1">
        <v>111.6</v>
      </c>
      <c r="AM1163" s="1"/>
    </row>
    <row r="1164" spans="1:39" ht="14.25" customHeight="1" x14ac:dyDescent="0.55000000000000004">
      <c r="A1164" s="12">
        <v>1163</v>
      </c>
      <c r="B1164" s="1" t="s">
        <v>19</v>
      </c>
      <c r="C1164" s="1" t="s">
        <v>20</v>
      </c>
      <c r="D1164" s="1" t="s">
        <v>21</v>
      </c>
      <c r="E1164" s="1" t="s">
        <v>22</v>
      </c>
      <c r="F1164" s="12" t="s">
        <v>24</v>
      </c>
      <c r="G1164" s="2">
        <v>43321</v>
      </c>
      <c r="H1164" s="12">
        <v>2018</v>
      </c>
      <c r="I1164" s="12">
        <v>8</v>
      </c>
      <c r="J1164" s="12" t="str">
        <f t="shared" si="0"/>
        <v>2 - Summer</v>
      </c>
      <c r="K1164" s="1" t="s">
        <v>3050</v>
      </c>
      <c r="L1164" s="1" t="s">
        <v>3101</v>
      </c>
      <c r="M1164" s="1" t="s">
        <v>150</v>
      </c>
      <c r="N1164" s="12" t="s">
        <v>2907</v>
      </c>
      <c r="O1164" s="1" t="s">
        <v>179</v>
      </c>
      <c r="P1164" s="1" t="s">
        <v>2772</v>
      </c>
      <c r="Q1164" s="1" t="s">
        <v>150</v>
      </c>
      <c r="R1164" s="1" t="s">
        <v>150</v>
      </c>
      <c r="S1164" s="1">
        <v>4</v>
      </c>
      <c r="T1164" s="1" t="s">
        <v>2780</v>
      </c>
      <c r="U1164" s="1" t="s">
        <v>195</v>
      </c>
      <c r="V1164" s="1">
        <v>1.1000000000000001</v>
      </c>
      <c r="W1164" s="1" t="s">
        <v>150</v>
      </c>
      <c r="X1164" s="1">
        <v>248</v>
      </c>
      <c r="Y1164" s="13">
        <v>28.7976150000001</v>
      </c>
      <c r="Z1164" s="13">
        <v>-82.729668000999894</v>
      </c>
      <c r="AA1164" s="1" t="s">
        <v>3102</v>
      </c>
      <c r="AB1164" s="1" t="s">
        <v>3103</v>
      </c>
      <c r="AC1164" s="1">
        <v>30.7</v>
      </c>
      <c r="AD1164" s="1" t="s">
        <v>2776</v>
      </c>
      <c r="AE1164" s="1" t="s">
        <v>3077</v>
      </c>
      <c r="AF1164" s="1" t="s">
        <v>2777</v>
      </c>
      <c r="AG1164" s="1">
        <v>1.4</v>
      </c>
      <c r="AH1164" s="1">
        <v>5</v>
      </c>
      <c r="AI1164" s="1" t="s">
        <v>2778</v>
      </c>
      <c r="AJ1164" s="1">
        <v>23.15</v>
      </c>
      <c r="AK1164" s="1">
        <v>8.51</v>
      </c>
      <c r="AL1164" s="1">
        <v>111.6</v>
      </c>
      <c r="AM1164" s="1"/>
    </row>
    <row r="1165" spans="1:39" ht="14.25" customHeight="1" x14ac:dyDescent="0.55000000000000004">
      <c r="A1165" s="12">
        <v>1164</v>
      </c>
      <c r="B1165" s="1" t="s">
        <v>19</v>
      </c>
      <c r="C1165" s="1" t="s">
        <v>20</v>
      </c>
      <c r="D1165" s="1" t="s">
        <v>21</v>
      </c>
      <c r="E1165" s="1" t="s">
        <v>22</v>
      </c>
      <c r="F1165" s="12" t="s">
        <v>24</v>
      </c>
      <c r="G1165" s="2">
        <v>43321</v>
      </c>
      <c r="H1165" s="12">
        <v>2018</v>
      </c>
      <c r="I1165" s="12">
        <v>8</v>
      </c>
      <c r="J1165" s="12" t="str">
        <f t="shared" si="0"/>
        <v>2 - Summer</v>
      </c>
      <c r="K1165" s="1" t="s">
        <v>3050</v>
      </c>
      <c r="L1165" s="1" t="s">
        <v>3101</v>
      </c>
      <c r="M1165" s="1" t="s">
        <v>150</v>
      </c>
      <c r="N1165" s="12" t="s">
        <v>2661</v>
      </c>
      <c r="O1165" s="1" t="s">
        <v>179</v>
      </c>
      <c r="P1165" s="1" t="s">
        <v>2772</v>
      </c>
      <c r="Q1165" s="1" t="s">
        <v>150</v>
      </c>
      <c r="R1165" s="1" t="s">
        <v>150</v>
      </c>
      <c r="S1165" s="1">
        <v>1</v>
      </c>
      <c r="T1165" s="1" t="s">
        <v>2780</v>
      </c>
      <c r="U1165" s="1" t="s">
        <v>195</v>
      </c>
      <c r="V1165" s="1">
        <v>1.1000000000000001</v>
      </c>
      <c r="W1165" s="1" t="s">
        <v>150</v>
      </c>
      <c r="X1165" s="1">
        <v>249</v>
      </c>
      <c r="Y1165" s="13">
        <v>28.797547001000101</v>
      </c>
      <c r="Z1165" s="13">
        <v>-82.729263999999901</v>
      </c>
      <c r="AA1165" s="1" t="s">
        <v>3102</v>
      </c>
      <c r="AB1165" s="1" t="s">
        <v>3103</v>
      </c>
      <c r="AC1165" s="1">
        <v>30.7</v>
      </c>
      <c r="AD1165" s="1" t="s">
        <v>2776</v>
      </c>
      <c r="AE1165" s="1" t="s">
        <v>3077</v>
      </c>
      <c r="AF1165" s="1" t="s">
        <v>2777</v>
      </c>
      <c r="AG1165" s="1">
        <v>1.4</v>
      </c>
      <c r="AH1165" s="1">
        <v>5</v>
      </c>
      <c r="AI1165" s="1" t="s">
        <v>2778</v>
      </c>
      <c r="AJ1165" s="1">
        <v>23.15</v>
      </c>
      <c r="AK1165" s="1">
        <v>8.51</v>
      </c>
      <c r="AL1165" s="1">
        <v>111.6</v>
      </c>
      <c r="AM1165" s="1"/>
    </row>
    <row r="1166" spans="1:39" ht="14.25" customHeight="1" x14ac:dyDescent="0.55000000000000004">
      <c r="A1166" s="12">
        <v>1165</v>
      </c>
      <c r="B1166" s="1" t="s">
        <v>19</v>
      </c>
      <c r="C1166" s="1" t="s">
        <v>20</v>
      </c>
      <c r="D1166" s="1" t="s">
        <v>21</v>
      </c>
      <c r="E1166" s="1" t="s">
        <v>22</v>
      </c>
      <c r="F1166" s="12" t="s">
        <v>24</v>
      </c>
      <c r="G1166" s="2">
        <v>43321</v>
      </c>
      <c r="H1166" s="12">
        <v>2018</v>
      </c>
      <c r="I1166" s="12">
        <v>8</v>
      </c>
      <c r="J1166" s="12" t="str">
        <f t="shared" si="0"/>
        <v>2 - Summer</v>
      </c>
      <c r="K1166" s="1" t="s">
        <v>3050</v>
      </c>
      <c r="L1166" s="1" t="s">
        <v>3101</v>
      </c>
      <c r="M1166" s="1" t="s">
        <v>150</v>
      </c>
      <c r="N1166" s="12" t="s">
        <v>2933</v>
      </c>
      <c r="O1166" s="1" t="s">
        <v>179</v>
      </c>
      <c r="P1166" s="1" t="s">
        <v>2772</v>
      </c>
      <c r="Q1166" s="1" t="s">
        <v>150</v>
      </c>
      <c r="R1166" s="1" t="s">
        <v>150</v>
      </c>
      <c r="S1166" s="1">
        <v>0</v>
      </c>
      <c r="T1166" s="1" t="s">
        <v>2773</v>
      </c>
      <c r="U1166" s="1" t="s">
        <v>195</v>
      </c>
      <c r="V1166" s="1">
        <v>1.1000000000000001</v>
      </c>
      <c r="W1166" s="1" t="s">
        <v>150</v>
      </c>
      <c r="X1166" s="1">
        <v>250</v>
      </c>
      <c r="Y1166" s="13">
        <v>28.796349000000099</v>
      </c>
      <c r="Z1166" s="13">
        <v>-82.728128999999996</v>
      </c>
      <c r="AA1166" s="1" t="s">
        <v>3102</v>
      </c>
      <c r="AB1166" s="1" t="s">
        <v>3103</v>
      </c>
      <c r="AC1166" s="1">
        <v>30.7</v>
      </c>
      <c r="AD1166" s="1" t="s">
        <v>2776</v>
      </c>
      <c r="AE1166" s="1" t="s">
        <v>3077</v>
      </c>
      <c r="AF1166" s="1" t="s">
        <v>2777</v>
      </c>
      <c r="AG1166" s="1">
        <v>1.4</v>
      </c>
      <c r="AH1166" s="1">
        <v>5</v>
      </c>
      <c r="AI1166" s="1" t="s">
        <v>2778</v>
      </c>
      <c r="AJ1166" s="1">
        <v>23.15</v>
      </c>
      <c r="AK1166" s="1">
        <v>8.51</v>
      </c>
      <c r="AL1166" s="1">
        <v>111.6</v>
      </c>
      <c r="AM1166" s="1"/>
    </row>
    <row r="1167" spans="1:39" ht="14.25" customHeight="1" x14ac:dyDescent="0.55000000000000004">
      <c r="A1167" s="12">
        <v>1166</v>
      </c>
      <c r="B1167" s="1" t="s">
        <v>19</v>
      </c>
      <c r="C1167" s="1" t="s">
        <v>20</v>
      </c>
      <c r="D1167" s="1" t="s">
        <v>21</v>
      </c>
      <c r="E1167" s="1" t="s">
        <v>22</v>
      </c>
      <c r="F1167" s="12" t="s">
        <v>24</v>
      </c>
      <c r="G1167" s="2">
        <v>43321</v>
      </c>
      <c r="H1167" s="12">
        <v>2018</v>
      </c>
      <c r="I1167" s="12">
        <v>8</v>
      </c>
      <c r="J1167" s="12" t="str">
        <f t="shared" si="0"/>
        <v>2 - Summer</v>
      </c>
      <c r="K1167" s="1" t="s">
        <v>3050</v>
      </c>
      <c r="L1167" s="1" t="s">
        <v>3101</v>
      </c>
      <c r="M1167" s="1" t="s">
        <v>150</v>
      </c>
      <c r="N1167" s="12" t="s">
        <v>2850</v>
      </c>
      <c r="O1167" s="1" t="s">
        <v>179</v>
      </c>
      <c r="P1167" s="1" t="s">
        <v>2772</v>
      </c>
      <c r="Q1167" s="1" t="s">
        <v>150</v>
      </c>
      <c r="R1167" s="1" t="s">
        <v>150</v>
      </c>
      <c r="S1167" s="1">
        <v>2</v>
      </c>
      <c r="T1167" s="1" t="s">
        <v>2773</v>
      </c>
      <c r="U1167" s="1" t="s">
        <v>195</v>
      </c>
      <c r="V1167" s="1">
        <v>1.1000000000000001</v>
      </c>
      <c r="W1167" s="1" t="s">
        <v>150</v>
      </c>
      <c r="X1167" s="1">
        <v>251</v>
      </c>
      <c r="Y1167" s="13">
        <v>28.7965850000001</v>
      </c>
      <c r="Z1167" s="13">
        <v>-82.728745000999893</v>
      </c>
      <c r="AA1167" s="1" t="s">
        <v>3102</v>
      </c>
      <c r="AB1167" s="1" t="s">
        <v>3103</v>
      </c>
      <c r="AC1167" s="1">
        <v>30.7</v>
      </c>
      <c r="AD1167" s="1" t="s">
        <v>2776</v>
      </c>
      <c r="AE1167" s="1" t="s">
        <v>3077</v>
      </c>
      <c r="AF1167" s="1" t="s">
        <v>2777</v>
      </c>
      <c r="AG1167" s="1">
        <v>1.4</v>
      </c>
      <c r="AH1167" s="1">
        <v>5</v>
      </c>
      <c r="AI1167" s="1" t="s">
        <v>2778</v>
      </c>
      <c r="AJ1167" s="1">
        <v>23.15</v>
      </c>
      <c r="AK1167" s="1">
        <v>8.51</v>
      </c>
      <c r="AL1167" s="1">
        <v>111.6</v>
      </c>
      <c r="AM1167" s="1"/>
    </row>
    <row r="1168" spans="1:39" ht="14.25" customHeight="1" x14ac:dyDescent="0.55000000000000004">
      <c r="A1168" s="12">
        <v>1167</v>
      </c>
      <c r="B1168" s="1" t="s">
        <v>19</v>
      </c>
      <c r="C1168" s="1" t="s">
        <v>20</v>
      </c>
      <c r="D1168" s="1" t="s">
        <v>21</v>
      </c>
      <c r="E1168" s="1" t="s">
        <v>22</v>
      </c>
      <c r="F1168" s="12" t="s">
        <v>24</v>
      </c>
      <c r="G1168" s="2">
        <v>43321</v>
      </c>
      <c r="H1168" s="12">
        <v>2018</v>
      </c>
      <c r="I1168" s="12">
        <v>8</v>
      </c>
      <c r="J1168" s="12" t="str">
        <f t="shared" si="0"/>
        <v>2 - Summer</v>
      </c>
      <c r="K1168" s="1" t="s">
        <v>3050</v>
      </c>
      <c r="L1168" s="1" t="s">
        <v>3101</v>
      </c>
      <c r="M1168" s="1" t="s">
        <v>150</v>
      </c>
      <c r="N1168" s="12" t="s">
        <v>2799</v>
      </c>
      <c r="O1168" s="1" t="s">
        <v>179</v>
      </c>
      <c r="P1168" s="1" t="s">
        <v>2772</v>
      </c>
      <c r="Q1168" s="1" t="s">
        <v>150</v>
      </c>
      <c r="R1168" s="1" t="s">
        <v>150</v>
      </c>
      <c r="S1168" s="1">
        <v>3</v>
      </c>
      <c r="T1168" s="1" t="s">
        <v>2780</v>
      </c>
      <c r="U1168" s="1" t="s">
        <v>195</v>
      </c>
      <c r="V1168" s="1">
        <v>1.1000000000000001</v>
      </c>
      <c r="W1168" s="1" t="s">
        <v>150</v>
      </c>
      <c r="X1168" s="1">
        <v>252</v>
      </c>
      <c r="Y1168" s="13">
        <v>28.796871000000099</v>
      </c>
      <c r="Z1168" s="13">
        <v>-82.728521999999899</v>
      </c>
      <c r="AA1168" s="1" t="s">
        <v>3102</v>
      </c>
      <c r="AB1168" s="1" t="s">
        <v>3103</v>
      </c>
      <c r="AC1168" s="1">
        <v>30.7</v>
      </c>
      <c r="AD1168" s="1" t="s">
        <v>2776</v>
      </c>
      <c r="AE1168" s="1" t="s">
        <v>3077</v>
      </c>
      <c r="AF1168" s="1" t="s">
        <v>2777</v>
      </c>
      <c r="AG1168" s="1">
        <v>1.4</v>
      </c>
      <c r="AH1168" s="1">
        <v>5</v>
      </c>
      <c r="AI1168" s="1" t="s">
        <v>2778</v>
      </c>
      <c r="AJ1168" s="1">
        <v>23.15</v>
      </c>
      <c r="AK1168" s="1">
        <v>8.51</v>
      </c>
      <c r="AL1168" s="1">
        <v>111.6</v>
      </c>
      <c r="AM1168" s="1"/>
    </row>
    <row r="1169" spans="1:39" ht="14.25" customHeight="1" x14ac:dyDescent="0.55000000000000004">
      <c r="A1169" s="12">
        <v>1168</v>
      </c>
      <c r="B1169" s="1" t="s">
        <v>19</v>
      </c>
      <c r="C1169" s="1" t="s">
        <v>20</v>
      </c>
      <c r="D1169" s="1" t="s">
        <v>21</v>
      </c>
      <c r="E1169" s="1" t="s">
        <v>22</v>
      </c>
      <c r="F1169" s="12" t="s">
        <v>24</v>
      </c>
      <c r="G1169" s="2">
        <v>43321</v>
      </c>
      <c r="H1169" s="12">
        <v>2018</v>
      </c>
      <c r="I1169" s="12">
        <v>8</v>
      </c>
      <c r="J1169" s="12" t="str">
        <f t="shared" si="0"/>
        <v>2 - Summer</v>
      </c>
      <c r="K1169" s="1" t="s">
        <v>3050</v>
      </c>
      <c r="L1169" s="1" t="s">
        <v>3101</v>
      </c>
      <c r="M1169" s="1" t="s">
        <v>150</v>
      </c>
      <c r="N1169" s="12" t="s">
        <v>2853</v>
      </c>
      <c r="O1169" s="1" t="s">
        <v>179</v>
      </c>
      <c r="P1169" s="1" t="s">
        <v>2772</v>
      </c>
      <c r="Q1169" s="1" t="s">
        <v>150</v>
      </c>
      <c r="R1169" s="1" t="s">
        <v>150</v>
      </c>
      <c r="S1169" s="1">
        <v>2</v>
      </c>
      <c r="T1169" s="1" t="s">
        <v>2773</v>
      </c>
      <c r="U1169" s="1" t="s">
        <v>195</v>
      </c>
      <c r="V1169" s="1">
        <v>1.1000000000000001</v>
      </c>
      <c r="W1169" s="1" t="s">
        <v>150</v>
      </c>
      <c r="X1169" s="1">
        <v>253</v>
      </c>
      <c r="Y1169" s="13">
        <v>28.790505000000099</v>
      </c>
      <c r="Z1169" s="13">
        <v>-82.730649001000003</v>
      </c>
      <c r="AA1169" s="1" t="s">
        <v>3102</v>
      </c>
      <c r="AB1169" s="1" t="s">
        <v>3103</v>
      </c>
      <c r="AC1169" s="1">
        <v>30.7</v>
      </c>
      <c r="AD1169" s="1" t="s">
        <v>2776</v>
      </c>
      <c r="AE1169" s="1" t="s">
        <v>3077</v>
      </c>
      <c r="AF1169" s="1" t="s">
        <v>2777</v>
      </c>
      <c r="AG1169" s="1">
        <v>1.4</v>
      </c>
      <c r="AH1169" s="1">
        <v>5</v>
      </c>
      <c r="AI1169" s="1" t="s">
        <v>2778</v>
      </c>
      <c r="AJ1169" s="1">
        <v>23.15</v>
      </c>
      <c r="AK1169" s="1">
        <v>8.51</v>
      </c>
      <c r="AL1169" s="1">
        <v>111.6</v>
      </c>
      <c r="AM1169" s="1"/>
    </row>
    <row r="1170" spans="1:39" ht="14.25" customHeight="1" x14ac:dyDescent="0.55000000000000004">
      <c r="A1170" s="12">
        <v>1169</v>
      </c>
      <c r="B1170" s="1" t="s">
        <v>19</v>
      </c>
      <c r="C1170" s="1" t="s">
        <v>20</v>
      </c>
      <c r="D1170" s="1" t="s">
        <v>21</v>
      </c>
      <c r="E1170" s="1" t="s">
        <v>22</v>
      </c>
      <c r="F1170" s="12" t="s">
        <v>24</v>
      </c>
      <c r="G1170" s="2">
        <v>43321</v>
      </c>
      <c r="H1170" s="12">
        <v>2018</v>
      </c>
      <c r="I1170" s="12">
        <v>8</v>
      </c>
      <c r="J1170" s="12" t="str">
        <f t="shared" si="0"/>
        <v>2 - Summer</v>
      </c>
      <c r="K1170" s="1" t="s">
        <v>3050</v>
      </c>
      <c r="L1170" s="1" t="s">
        <v>3101</v>
      </c>
      <c r="M1170" s="1" t="s">
        <v>150</v>
      </c>
      <c r="N1170" s="12" t="s">
        <v>2700</v>
      </c>
      <c r="O1170" s="1" t="s">
        <v>179</v>
      </c>
      <c r="P1170" s="1" t="s">
        <v>2772</v>
      </c>
      <c r="Q1170" s="1" t="s">
        <v>150</v>
      </c>
      <c r="R1170" s="1" t="s">
        <v>150</v>
      </c>
      <c r="S1170" s="1">
        <v>8</v>
      </c>
      <c r="T1170" s="1" t="s">
        <v>2773</v>
      </c>
      <c r="U1170" s="1" t="s">
        <v>195</v>
      </c>
      <c r="V1170" s="1">
        <v>1.1000000000000001</v>
      </c>
      <c r="W1170" s="1" t="s">
        <v>150</v>
      </c>
      <c r="X1170" s="1">
        <v>254</v>
      </c>
      <c r="Y1170" s="13">
        <v>28.7926450000001</v>
      </c>
      <c r="Z1170" s="13">
        <v>-82.730542999999997</v>
      </c>
      <c r="AA1170" s="1" t="s">
        <v>3102</v>
      </c>
      <c r="AB1170" s="1" t="s">
        <v>3103</v>
      </c>
      <c r="AC1170" s="1">
        <v>30.7</v>
      </c>
      <c r="AD1170" s="1" t="s">
        <v>2776</v>
      </c>
      <c r="AE1170" s="1" t="s">
        <v>3077</v>
      </c>
      <c r="AF1170" s="1" t="s">
        <v>2777</v>
      </c>
      <c r="AG1170" s="1">
        <v>1.4</v>
      </c>
      <c r="AH1170" s="1">
        <v>5</v>
      </c>
      <c r="AI1170" s="1" t="s">
        <v>2778</v>
      </c>
      <c r="AJ1170" s="1">
        <v>23.15</v>
      </c>
      <c r="AK1170" s="1">
        <v>8.51</v>
      </c>
      <c r="AL1170" s="1">
        <v>111.6</v>
      </c>
      <c r="AM1170" s="1"/>
    </row>
    <row r="1171" spans="1:39" ht="14.25" customHeight="1" x14ac:dyDescent="0.55000000000000004">
      <c r="A1171" s="12">
        <v>1170</v>
      </c>
      <c r="B1171" s="1" t="s">
        <v>19</v>
      </c>
      <c r="C1171" s="1" t="s">
        <v>20</v>
      </c>
      <c r="D1171" s="1" t="s">
        <v>21</v>
      </c>
      <c r="E1171" s="1" t="s">
        <v>22</v>
      </c>
      <c r="F1171" s="12" t="s">
        <v>24</v>
      </c>
      <c r="G1171" s="2">
        <v>43321</v>
      </c>
      <c r="H1171" s="12">
        <v>2018</v>
      </c>
      <c r="I1171" s="12">
        <v>8</v>
      </c>
      <c r="J1171" s="12" t="str">
        <f t="shared" si="0"/>
        <v>2 - Summer</v>
      </c>
      <c r="K1171" s="1" t="s">
        <v>3050</v>
      </c>
      <c r="L1171" s="1" t="s">
        <v>3101</v>
      </c>
      <c r="M1171" s="1" t="s">
        <v>150</v>
      </c>
      <c r="N1171" s="12" t="s">
        <v>3105</v>
      </c>
      <c r="O1171" s="1" t="s">
        <v>179</v>
      </c>
      <c r="P1171" s="1" t="s">
        <v>2772</v>
      </c>
      <c r="Q1171" s="1" t="s">
        <v>150</v>
      </c>
      <c r="R1171" s="1" t="s">
        <v>150</v>
      </c>
      <c r="S1171" s="1">
        <v>2</v>
      </c>
      <c r="T1171" s="1" t="s">
        <v>2780</v>
      </c>
      <c r="U1171" s="1" t="s">
        <v>195</v>
      </c>
      <c r="V1171" s="1">
        <v>1.1000000000000001</v>
      </c>
      <c r="W1171" s="1" t="s">
        <v>150</v>
      </c>
      <c r="X1171" s="1">
        <v>255</v>
      </c>
      <c r="Y1171" s="13">
        <v>28.797481000000101</v>
      </c>
      <c r="Z1171" s="13">
        <v>-82.729720999999998</v>
      </c>
      <c r="AA1171" s="1" t="s">
        <v>3102</v>
      </c>
      <c r="AB1171" s="1" t="s">
        <v>3103</v>
      </c>
      <c r="AC1171" s="1">
        <v>30.7</v>
      </c>
      <c r="AD1171" s="1" t="s">
        <v>2776</v>
      </c>
      <c r="AE1171" s="1" t="s">
        <v>3077</v>
      </c>
      <c r="AF1171" s="1" t="s">
        <v>2777</v>
      </c>
      <c r="AG1171" s="1">
        <v>1.4</v>
      </c>
      <c r="AH1171" s="1">
        <v>5</v>
      </c>
      <c r="AI1171" s="1" t="s">
        <v>2778</v>
      </c>
      <c r="AJ1171" s="1">
        <v>23.15</v>
      </c>
      <c r="AK1171" s="1">
        <v>8.51</v>
      </c>
      <c r="AL1171" s="1">
        <v>111.6</v>
      </c>
      <c r="AM1171" s="1"/>
    </row>
    <row r="1172" spans="1:39" ht="14.25" customHeight="1" x14ac:dyDescent="0.55000000000000004">
      <c r="A1172" s="12">
        <v>1171</v>
      </c>
      <c r="B1172" s="1" t="s">
        <v>19</v>
      </c>
      <c r="C1172" s="1" t="s">
        <v>20</v>
      </c>
      <c r="D1172" s="1" t="s">
        <v>21</v>
      </c>
      <c r="E1172" s="1" t="s">
        <v>22</v>
      </c>
      <c r="F1172" s="12" t="s">
        <v>24</v>
      </c>
      <c r="G1172" s="2">
        <v>43321</v>
      </c>
      <c r="H1172" s="12">
        <v>2018</v>
      </c>
      <c r="I1172" s="12">
        <v>8</v>
      </c>
      <c r="J1172" s="12" t="str">
        <f t="shared" si="0"/>
        <v>2 - Summer</v>
      </c>
      <c r="K1172" s="1" t="s">
        <v>3050</v>
      </c>
      <c r="L1172" s="1" t="s">
        <v>3101</v>
      </c>
      <c r="M1172" s="1" t="s">
        <v>150</v>
      </c>
      <c r="N1172" s="12" t="s">
        <v>3087</v>
      </c>
      <c r="O1172" s="1" t="s">
        <v>179</v>
      </c>
      <c r="P1172" s="1" t="s">
        <v>2772</v>
      </c>
      <c r="Q1172" s="1" t="s">
        <v>150</v>
      </c>
      <c r="R1172" s="1" t="s">
        <v>150</v>
      </c>
      <c r="S1172" s="1">
        <v>1</v>
      </c>
      <c r="T1172" s="1" t="s">
        <v>2773</v>
      </c>
      <c r="U1172" s="1" t="s">
        <v>195</v>
      </c>
      <c r="V1172" s="1">
        <v>1.1000000000000001</v>
      </c>
      <c r="W1172" s="1" t="s">
        <v>150</v>
      </c>
      <c r="X1172" s="1">
        <v>256</v>
      </c>
      <c r="Y1172" s="13">
        <v>28.801562000000001</v>
      </c>
      <c r="Z1172" s="13">
        <v>-82.743300000000005</v>
      </c>
      <c r="AA1172" s="1" t="s">
        <v>3102</v>
      </c>
      <c r="AB1172" s="1" t="s">
        <v>3103</v>
      </c>
      <c r="AC1172" s="1">
        <v>30.7</v>
      </c>
      <c r="AD1172" s="1" t="s">
        <v>2776</v>
      </c>
      <c r="AE1172" s="1" t="s">
        <v>3077</v>
      </c>
      <c r="AF1172" s="1" t="s">
        <v>2777</v>
      </c>
      <c r="AG1172" s="1">
        <v>1.4</v>
      </c>
      <c r="AH1172" s="1">
        <v>5</v>
      </c>
      <c r="AI1172" s="1" t="s">
        <v>2778</v>
      </c>
      <c r="AJ1172" s="1">
        <v>23.15</v>
      </c>
      <c r="AK1172" s="1">
        <v>8.51</v>
      </c>
      <c r="AL1172" s="1">
        <v>111.6</v>
      </c>
      <c r="AM1172" s="1"/>
    </row>
    <row r="1173" spans="1:39" ht="14.25" customHeight="1" x14ac:dyDescent="0.55000000000000004">
      <c r="A1173" s="12">
        <v>1172</v>
      </c>
      <c r="B1173" s="1" t="s">
        <v>19</v>
      </c>
      <c r="C1173" s="1" t="s">
        <v>20</v>
      </c>
      <c r="D1173" s="1" t="s">
        <v>21</v>
      </c>
      <c r="E1173" s="1" t="s">
        <v>22</v>
      </c>
      <c r="F1173" s="12" t="s">
        <v>24</v>
      </c>
      <c r="G1173" s="2">
        <v>43321</v>
      </c>
      <c r="H1173" s="12">
        <v>2018</v>
      </c>
      <c r="I1173" s="12">
        <v>8</v>
      </c>
      <c r="J1173" s="12" t="str">
        <f t="shared" si="0"/>
        <v>2 - Summer</v>
      </c>
      <c r="K1173" s="1" t="s">
        <v>3050</v>
      </c>
      <c r="L1173" s="1" t="s">
        <v>3101</v>
      </c>
      <c r="M1173" s="1" t="s">
        <v>150</v>
      </c>
      <c r="N1173" s="12" t="s">
        <v>3062</v>
      </c>
      <c r="O1173" s="1" t="s">
        <v>179</v>
      </c>
      <c r="P1173" s="1" t="s">
        <v>2772</v>
      </c>
      <c r="Q1173" s="1" t="s">
        <v>150</v>
      </c>
      <c r="R1173" s="1" t="s">
        <v>150</v>
      </c>
      <c r="S1173" s="1">
        <v>0.5</v>
      </c>
      <c r="T1173" s="1" t="s">
        <v>2773</v>
      </c>
      <c r="U1173" s="1" t="s">
        <v>195</v>
      </c>
      <c r="V1173" s="1">
        <v>1.1000000000000001</v>
      </c>
      <c r="W1173" s="1" t="s">
        <v>150</v>
      </c>
      <c r="X1173" s="1">
        <v>257</v>
      </c>
      <c r="Y1173" s="13">
        <v>28.802000000000099</v>
      </c>
      <c r="Z1173" s="13">
        <v>-82.743662999999998</v>
      </c>
      <c r="AA1173" s="1" t="s">
        <v>3102</v>
      </c>
      <c r="AB1173" s="1" t="s">
        <v>3103</v>
      </c>
      <c r="AC1173" s="1">
        <v>30.7</v>
      </c>
      <c r="AD1173" s="1" t="s">
        <v>2776</v>
      </c>
      <c r="AE1173" s="1" t="s">
        <v>3077</v>
      </c>
      <c r="AF1173" s="1" t="s">
        <v>2777</v>
      </c>
      <c r="AG1173" s="1">
        <v>1.4</v>
      </c>
      <c r="AH1173" s="1">
        <v>5</v>
      </c>
      <c r="AI1173" s="1" t="s">
        <v>2778</v>
      </c>
      <c r="AJ1173" s="1">
        <v>23.15</v>
      </c>
      <c r="AK1173" s="1">
        <v>8.51</v>
      </c>
      <c r="AL1173" s="1">
        <v>111.6</v>
      </c>
      <c r="AM1173" s="1"/>
    </row>
    <row r="1174" spans="1:39" ht="14.25" customHeight="1" x14ac:dyDescent="0.55000000000000004">
      <c r="A1174" s="12">
        <v>1173</v>
      </c>
      <c r="B1174" s="1" t="s">
        <v>19</v>
      </c>
      <c r="C1174" s="1" t="s">
        <v>20</v>
      </c>
      <c r="D1174" s="1" t="s">
        <v>21</v>
      </c>
      <c r="E1174" s="1" t="s">
        <v>22</v>
      </c>
      <c r="F1174" s="12" t="s">
        <v>24</v>
      </c>
      <c r="G1174" s="2">
        <v>43321</v>
      </c>
      <c r="H1174" s="12">
        <v>2018</v>
      </c>
      <c r="I1174" s="12">
        <v>8</v>
      </c>
      <c r="J1174" s="12" t="str">
        <f t="shared" si="0"/>
        <v>2 - Summer</v>
      </c>
      <c r="K1174" s="1" t="s">
        <v>3050</v>
      </c>
      <c r="L1174" s="1" t="s">
        <v>3101</v>
      </c>
      <c r="M1174" s="1" t="s">
        <v>150</v>
      </c>
      <c r="N1174" s="12" t="s">
        <v>2926</v>
      </c>
      <c r="O1174" s="1" t="s">
        <v>179</v>
      </c>
      <c r="P1174" s="1" t="s">
        <v>2772</v>
      </c>
      <c r="Q1174" s="1" t="s">
        <v>150</v>
      </c>
      <c r="R1174" s="1" t="s">
        <v>150</v>
      </c>
      <c r="S1174" s="1">
        <v>1</v>
      </c>
      <c r="T1174" s="1" t="s">
        <v>2773</v>
      </c>
      <c r="U1174" s="1" t="s">
        <v>195</v>
      </c>
      <c r="V1174" s="1">
        <v>1.1000000000000001</v>
      </c>
      <c r="W1174" s="1" t="s">
        <v>150</v>
      </c>
      <c r="X1174" s="1">
        <v>258</v>
      </c>
      <c r="Y1174" s="13">
        <v>28.8020460000001</v>
      </c>
      <c r="Z1174" s="13">
        <v>-82.743612999999996</v>
      </c>
      <c r="AA1174" s="1" t="s">
        <v>3102</v>
      </c>
      <c r="AB1174" s="1" t="s">
        <v>3103</v>
      </c>
      <c r="AC1174" s="1">
        <v>30.7</v>
      </c>
      <c r="AD1174" s="1" t="s">
        <v>2776</v>
      </c>
      <c r="AE1174" s="1" t="s">
        <v>3077</v>
      </c>
      <c r="AF1174" s="1" t="s">
        <v>2777</v>
      </c>
      <c r="AG1174" s="1">
        <v>1.4</v>
      </c>
      <c r="AH1174" s="1">
        <v>5</v>
      </c>
      <c r="AI1174" s="1" t="s">
        <v>2778</v>
      </c>
      <c r="AJ1174" s="1">
        <v>23.15</v>
      </c>
      <c r="AK1174" s="1">
        <v>8.51</v>
      </c>
      <c r="AL1174" s="1">
        <v>111.6</v>
      </c>
      <c r="AM1174" s="1"/>
    </row>
    <row r="1175" spans="1:39" ht="14.25" customHeight="1" x14ac:dyDescent="0.55000000000000004">
      <c r="A1175" s="12">
        <v>1174</v>
      </c>
      <c r="B1175" s="1" t="s">
        <v>19</v>
      </c>
      <c r="C1175" s="1" t="s">
        <v>20</v>
      </c>
      <c r="D1175" s="1" t="s">
        <v>21</v>
      </c>
      <c r="E1175" s="1" t="s">
        <v>22</v>
      </c>
      <c r="F1175" s="12" t="s">
        <v>24</v>
      </c>
      <c r="G1175" s="2">
        <v>43321</v>
      </c>
      <c r="H1175" s="12">
        <v>2018</v>
      </c>
      <c r="I1175" s="12">
        <v>8</v>
      </c>
      <c r="J1175" s="12" t="str">
        <f t="shared" si="0"/>
        <v>2 - Summer</v>
      </c>
      <c r="K1175" s="1" t="s">
        <v>3050</v>
      </c>
      <c r="L1175" s="1" t="s">
        <v>3101</v>
      </c>
      <c r="M1175" s="1" t="s">
        <v>150</v>
      </c>
      <c r="N1175" s="12" t="s">
        <v>2940</v>
      </c>
      <c r="O1175" s="1" t="s">
        <v>179</v>
      </c>
      <c r="P1175" s="1" t="s">
        <v>2772</v>
      </c>
      <c r="Q1175" s="1" t="s">
        <v>150</v>
      </c>
      <c r="R1175" s="1" t="s">
        <v>150</v>
      </c>
      <c r="S1175" s="1">
        <v>3</v>
      </c>
      <c r="T1175" s="1" t="s">
        <v>2780</v>
      </c>
      <c r="U1175" s="1" t="s">
        <v>195</v>
      </c>
      <c r="V1175" s="1">
        <v>1.1000000000000001</v>
      </c>
      <c r="W1175" s="1" t="s">
        <v>150</v>
      </c>
      <c r="X1175" s="1">
        <v>259</v>
      </c>
      <c r="Y1175" s="13">
        <v>28.7945770000001</v>
      </c>
      <c r="Z1175" s="13">
        <v>-82.759636999999898</v>
      </c>
      <c r="AA1175" s="1" t="s">
        <v>3102</v>
      </c>
      <c r="AB1175" s="1" t="s">
        <v>3103</v>
      </c>
      <c r="AC1175" s="1">
        <v>30.7</v>
      </c>
      <c r="AD1175" s="1" t="s">
        <v>2776</v>
      </c>
      <c r="AE1175" s="1" t="s">
        <v>3077</v>
      </c>
      <c r="AF1175" s="1" t="s">
        <v>2777</v>
      </c>
      <c r="AG1175" s="1">
        <v>1.4</v>
      </c>
      <c r="AH1175" s="1">
        <v>5</v>
      </c>
      <c r="AI1175" s="1" t="s">
        <v>2778</v>
      </c>
      <c r="AJ1175" s="1">
        <v>23.15</v>
      </c>
      <c r="AK1175" s="1">
        <v>8.51</v>
      </c>
      <c r="AL1175" s="1">
        <v>111.6</v>
      </c>
      <c r="AM1175" s="1"/>
    </row>
    <row r="1176" spans="1:39" ht="14.25" customHeight="1" x14ac:dyDescent="0.55000000000000004">
      <c r="A1176" s="12">
        <v>1175</v>
      </c>
      <c r="B1176" s="1" t="s">
        <v>19</v>
      </c>
      <c r="C1176" s="1" t="s">
        <v>20</v>
      </c>
      <c r="D1176" s="1" t="s">
        <v>21</v>
      </c>
      <c r="E1176" s="1" t="s">
        <v>22</v>
      </c>
      <c r="F1176" s="12" t="s">
        <v>25</v>
      </c>
      <c r="G1176" s="2">
        <v>43378</v>
      </c>
      <c r="H1176" s="12">
        <v>2018</v>
      </c>
      <c r="I1176" s="12">
        <v>10</v>
      </c>
      <c r="J1176" s="12" t="str">
        <f t="shared" si="0"/>
        <v>3 - Fall</v>
      </c>
      <c r="K1176" s="1" t="s">
        <v>3050</v>
      </c>
      <c r="L1176" s="1" t="s">
        <v>3106</v>
      </c>
      <c r="M1176" s="1" t="s">
        <v>150</v>
      </c>
      <c r="N1176" s="12" t="s">
        <v>2850</v>
      </c>
      <c r="O1176" s="1" t="s">
        <v>179</v>
      </c>
      <c r="P1176" s="1" t="s">
        <v>2772</v>
      </c>
      <c r="Q1176" s="1" t="s">
        <v>150</v>
      </c>
      <c r="R1176" s="1" t="s">
        <v>150</v>
      </c>
      <c r="S1176" s="1">
        <v>3</v>
      </c>
      <c r="T1176" s="1" t="s">
        <v>2773</v>
      </c>
      <c r="U1176" s="1" t="s">
        <v>195</v>
      </c>
      <c r="V1176" s="1" t="s">
        <v>150</v>
      </c>
      <c r="W1176" s="1" t="s">
        <v>150</v>
      </c>
      <c r="X1176" s="1">
        <v>261</v>
      </c>
      <c r="Y1176" s="13">
        <v>28.822961999</v>
      </c>
      <c r="Z1176" s="13">
        <v>-82.755250000000004</v>
      </c>
      <c r="AA1176" s="1" t="s">
        <v>150</v>
      </c>
      <c r="AB1176" s="1" t="s">
        <v>150</v>
      </c>
      <c r="AC1176" s="1" t="s">
        <v>150</v>
      </c>
      <c r="AD1176" s="1" t="s">
        <v>2776</v>
      </c>
      <c r="AE1176" s="1">
        <v>0.5</v>
      </c>
      <c r="AF1176" s="1" t="s">
        <v>2777</v>
      </c>
      <c r="AG1176" s="1" t="s">
        <v>150</v>
      </c>
      <c r="AH1176" s="1">
        <v>2</v>
      </c>
      <c r="AI1176" s="1" t="s">
        <v>3107</v>
      </c>
      <c r="AJ1176" s="1" t="s">
        <v>150</v>
      </c>
      <c r="AK1176" s="1" t="s">
        <v>150</v>
      </c>
      <c r="AL1176" s="1" t="s">
        <v>150</v>
      </c>
      <c r="AM1176" s="1"/>
    </row>
    <row r="1177" spans="1:39" ht="14.25" customHeight="1" x14ac:dyDescent="0.55000000000000004">
      <c r="A1177" s="12">
        <v>1176</v>
      </c>
      <c r="B1177" s="1" t="s">
        <v>19</v>
      </c>
      <c r="C1177" s="1" t="s">
        <v>20</v>
      </c>
      <c r="D1177" s="1" t="s">
        <v>21</v>
      </c>
      <c r="E1177" s="1" t="s">
        <v>22</v>
      </c>
      <c r="F1177" s="12" t="s">
        <v>25</v>
      </c>
      <c r="G1177" s="2">
        <v>43378</v>
      </c>
      <c r="H1177" s="12">
        <v>2018</v>
      </c>
      <c r="I1177" s="12">
        <v>10</v>
      </c>
      <c r="J1177" s="12" t="str">
        <f t="shared" si="0"/>
        <v>3 - Fall</v>
      </c>
      <c r="K1177" s="1" t="s">
        <v>3050</v>
      </c>
      <c r="L1177" s="1" t="s">
        <v>3106</v>
      </c>
      <c r="M1177" s="1" t="s">
        <v>150</v>
      </c>
      <c r="N1177" s="12" t="s">
        <v>2934</v>
      </c>
      <c r="O1177" s="1" t="s">
        <v>162</v>
      </c>
      <c r="P1177" s="1" t="s">
        <v>2772</v>
      </c>
      <c r="Q1177" s="1" t="s">
        <v>150</v>
      </c>
      <c r="R1177" s="1" t="s">
        <v>150</v>
      </c>
      <c r="S1177" s="1">
        <v>4</v>
      </c>
      <c r="T1177" s="1" t="s">
        <v>2773</v>
      </c>
      <c r="U1177" s="1" t="s">
        <v>195</v>
      </c>
      <c r="V1177" s="1" t="s">
        <v>150</v>
      </c>
      <c r="W1177" s="1" t="s">
        <v>150</v>
      </c>
      <c r="X1177" s="1">
        <v>262</v>
      </c>
      <c r="Y1177" s="13">
        <v>28.823821000000098</v>
      </c>
      <c r="Z1177" s="13">
        <v>-82.754573998999902</v>
      </c>
      <c r="AA1177" s="1" t="s">
        <v>150</v>
      </c>
      <c r="AB1177" s="1" t="s">
        <v>150</v>
      </c>
      <c r="AC1177" s="1" t="s">
        <v>150</v>
      </c>
      <c r="AD1177" s="1" t="s">
        <v>2776</v>
      </c>
      <c r="AE1177" s="1">
        <v>0.5</v>
      </c>
      <c r="AF1177" s="1" t="s">
        <v>2777</v>
      </c>
      <c r="AG1177" s="1" t="s">
        <v>150</v>
      </c>
      <c r="AH1177" s="1">
        <v>2</v>
      </c>
      <c r="AI1177" s="1" t="s">
        <v>3107</v>
      </c>
      <c r="AJ1177" s="1" t="s">
        <v>150</v>
      </c>
      <c r="AK1177" s="1" t="s">
        <v>150</v>
      </c>
      <c r="AL1177" s="1" t="s">
        <v>150</v>
      </c>
      <c r="AM1177" s="1"/>
    </row>
    <row r="1178" spans="1:39" ht="14.25" customHeight="1" x14ac:dyDescent="0.55000000000000004">
      <c r="A1178" s="12">
        <v>1177</v>
      </c>
      <c r="B1178" s="1" t="s">
        <v>19</v>
      </c>
      <c r="C1178" s="1" t="s">
        <v>20</v>
      </c>
      <c r="D1178" s="1" t="s">
        <v>21</v>
      </c>
      <c r="E1178" s="1" t="s">
        <v>22</v>
      </c>
      <c r="F1178" s="12" t="s">
        <v>25</v>
      </c>
      <c r="G1178" s="2">
        <v>43378</v>
      </c>
      <c r="H1178" s="12">
        <v>2018</v>
      </c>
      <c r="I1178" s="12">
        <v>10</v>
      </c>
      <c r="J1178" s="12" t="str">
        <f t="shared" si="0"/>
        <v>3 - Fall</v>
      </c>
      <c r="K1178" s="1" t="s">
        <v>3050</v>
      </c>
      <c r="L1178" s="1" t="s">
        <v>3106</v>
      </c>
      <c r="M1178" s="1" t="s">
        <v>150</v>
      </c>
      <c r="N1178" s="12" t="s">
        <v>3108</v>
      </c>
      <c r="O1178" s="1" t="s">
        <v>179</v>
      </c>
      <c r="P1178" s="1" t="s">
        <v>2772</v>
      </c>
      <c r="Q1178" s="1" t="s">
        <v>150</v>
      </c>
      <c r="R1178" s="1" t="s">
        <v>150</v>
      </c>
      <c r="S1178" s="1">
        <v>1</v>
      </c>
      <c r="T1178" s="1" t="s">
        <v>2773</v>
      </c>
      <c r="U1178" s="1" t="s">
        <v>195</v>
      </c>
      <c r="V1178" s="1" t="s">
        <v>150</v>
      </c>
      <c r="W1178" s="1" t="s">
        <v>150</v>
      </c>
      <c r="X1178" s="1">
        <v>263</v>
      </c>
      <c r="Y1178" s="13">
        <v>28.822430001000001</v>
      </c>
      <c r="Z1178" s="13">
        <v>-82.755688999</v>
      </c>
      <c r="AA1178" s="1" t="s">
        <v>150</v>
      </c>
      <c r="AB1178" s="1" t="s">
        <v>150</v>
      </c>
      <c r="AC1178" s="1" t="s">
        <v>150</v>
      </c>
      <c r="AD1178" s="1" t="s">
        <v>2776</v>
      </c>
      <c r="AE1178" s="1">
        <v>0.5</v>
      </c>
      <c r="AF1178" s="1" t="s">
        <v>2777</v>
      </c>
      <c r="AG1178" s="1" t="s">
        <v>150</v>
      </c>
      <c r="AH1178" s="1">
        <v>2</v>
      </c>
      <c r="AI1178" s="1" t="s">
        <v>3107</v>
      </c>
      <c r="AJ1178" s="1" t="s">
        <v>150</v>
      </c>
      <c r="AK1178" s="1" t="s">
        <v>150</v>
      </c>
      <c r="AL1178" s="1" t="s">
        <v>150</v>
      </c>
      <c r="AM1178" s="1"/>
    </row>
    <row r="1179" spans="1:39" ht="14.25" customHeight="1" x14ac:dyDescent="0.55000000000000004">
      <c r="A1179" s="12">
        <v>1178</v>
      </c>
      <c r="B1179" s="1" t="s">
        <v>19</v>
      </c>
      <c r="C1179" s="1" t="s">
        <v>20</v>
      </c>
      <c r="D1179" s="1" t="s">
        <v>21</v>
      </c>
      <c r="E1179" s="1" t="s">
        <v>22</v>
      </c>
      <c r="F1179" s="12" t="s">
        <v>25</v>
      </c>
      <c r="G1179" s="2">
        <v>43378</v>
      </c>
      <c r="H1179" s="12">
        <v>2018</v>
      </c>
      <c r="I1179" s="12">
        <v>10</v>
      </c>
      <c r="J1179" s="12" t="str">
        <f t="shared" si="0"/>
        <v>3 - Fall</v>
      </c>
      <c r="K1179" s="1" t="s">
        <v>3050</v>
      </c>
      <c r="L1179" s="1" t="s">
        <v>3106</v>
      </c>
      <c r="M1179" s="1" t="s">
        <v>150</v>
      </c>
      <c r="N1179" s="12" t="s">
        <v>2675</v>
      </c>
      <c r="O1179" s="1" t="s">
        <v>179</v>
      </c>
      <c r="P1179" s="1" t="s">
        <v>2772</v>
      </c>
      <c r="Q1179" s="1" t="s">
        <v>150</v>
      </c>
      <c r="R1179" s="1" t="s">
        <v>150</v>
      </c>
      <c r="S1179" s="1">
        <v>4</v>
      </c>
      <c r="T1179" s="1" t="s">
        <v>2780</v>
      </c>
      <c r="U1179" s="1" t="s">
        <v>195</v>
      </c>
      <c r="V1179" s="1" t="s">
        <v>150</v>
      </c>
      <c r="W1179" s="1" t="s">
        <v>150</v>
      </c>
      <c r="X1179" s="1">
        <v>264</v>
      </c>
      <c r="Y1179" s="13">
        <v>28.818897000000099</v>
      </c>
      <c r="Z1179" s="13">
        <v>-82.755763998999996</v>
      </c>
      <c r="AA1179" s="1" t="s">
        <v>150</v>
      </c>
      <c r="AB1179" s="1" t="s">
        <v>150</v>
      </c>
      <c r="AC1179" s="1" t="s">
        <v>150</v>
      </c>
      <c r="AD1179" s="1" t="s">
        <v>2776</v>
      </c>
      <c r="AE1179" s="1">
        <v>0.5</v>
      </c>
      <c r="AF1179" s="1" t="s">
        <v>2777</v>
      </c>
      <c r="AG1179" s="1" t="s">
        <v>150</v>
      </c>
      <c r="AH1179" s="1">
        <v>2</v>
      </c>
      <c r="AI1179" s="1" t="s">
        <v>3107</v>
      </c>
      <c r="AJ1179" s="1" t="s">
        <v>150</v>
      </c>
      <c r="AK1179" s="1" t="s">
        <v>150</v>
      </c>
      <c r="AL1179" s="1" t="s">
        <v>150</v>
      </c>
      <c r="AM1179" s="1"/>
    </row>
    <row r="1180" spans="1:39" ht="14.25" customHeight="1" x14ac:dyDescent="0.55000000000000004">
      <c r="A1180" s="12">
        <v>1179</v>
      </c>
      <c r="B1180" s="1" t="s">
        <v>19</v>
      </c>
      <c r="C1180" s="1" t="s">
        <v>20</v>
      </c>
      <c r="D1180" s="1" t="s">
        <v>21</v>
      </c>
      <c r="E1180" s="1" t="s">
        <v>22</v>
      </c>
      <c r="F1180" s="12" t="s">
        <v>25</v>
      </c>
      <c r="G1180" s="2">
        <v>43378</v>
      </c>
      <c r="H1180" s="12">
        <v>2018</v>
      </c>
      <c r="I1180" s="12">
        <v>10</v>
      </c>
      <c r="J1180" s="12" t="str">
        <f t="shared" si="0"/>
        <v>3 - Fall</v>
      </c>
      <c r="K1180" s="1" t="s">
        <v>3050</v>
      </c>
      <c r="L1180" s="1" t="s">
        <v>3106</v>
      </c>
      <c r="M1180" s="1" t="s">
        <v>150</v>
      </c>
      <c r="N1180" s="12" t="s">
        <v>2681</v>
      </c>
      <c r="O1180" s="1" t="s">
        <v>179</v>
      </c>
      <c r="P1180" s="1" t="s">
        <v>2772</v>
      </c>
      <c r="Q1180" s="1" t="s">
        <v>150</v>
      </c>
      <c r="R1180" s="1" t="s">
        <v>150</v>
      </c>
      <c r="S1180" s="1">
        <v>2</v>
      </c>
      <c r="T1180" s="1" t="s">
        <v>2780</v>
      </c>
      <c r="U1180" s="1" t="s">
        <v>195</v>
      </c>
      <c r="V1180" s="1" t="s">
        <v>150</v>
      </c>
      <c r="W1180" s="1" t="s">
        <v>150</v>
      </c>
      <c r="X1180" s="1">
        <v>265</v>
      </c>
      <c r="Y1180" s="13">
        <v>28.8140870010001</v>
      </c>
      <c r="Z1180" s="13">
        <v>-82.754838000000007</v>
      </c>
      <c r="AA1180" s="1" t="s">
        <v>150</v>
      </c>
      <c r="AB1180" s="1" t="s">
        <v>150</v>
      </c>
      <c r="AC1180" s="1" t="s">
        <v>150</v>
      </c>
      <c r="AD1180" s="1" t="s">
        <v>2776</v>
      </c>
      <c r="AE1180" s="1">
        <v>0.5</v>
      </c>
      <c r="AF1180" s="1" t="s">
        <v>2777</v>
      </c>
      <c r="AG1180" s="1" t="s">
        <v>150</v>
      </c>
      <c r="AH1180" s="1">
        <v>2</v>
      </c>
      <c r="AI1180" s="1" t="s">
        <v>3107</v>
      </c>
      <c r="AJ1180" s="1" t="s">
        <v>150</v>
      </c>
      <c r="AK1180" s="1" t="s">
        <v>150</v>
      </c>
      <c r="AL1180" s="1" t="s">
        <v>150</v>
      </c>
      <c r="AM1180" s="1"/>
    </row>
    <row r="1181" spans="1:39" ht="14.25" customHeight="1" x14ac:dyDescent="0.55000000000000004">
      <c r="A1181" s="12">
        <v>1180</v>
      </c>
      <c r="B1181" s="1" t="s">
        <v>19</v>
      </c>
      <c r="C1181" s="1" t="s">
        <v>20</v>
      </c>
      <c r="D1181" s="1" t="s">
        <v>21</v>
      </c>
      <c r="E1181" s="1" t="s">
        <v>22</v>
      </c>
      <c r="F1181" s="12" t="s">
        <v>25</v>
      </c>
      <c r="G1181" s="2">
        <v>43378</v>
      </c>
      <c r="H1181" s="12">
        <v>2018</v>
      </c>
      <c r="I1181" s="12">
        <v>10</v>
      </c>
      <c r="J1181" s="12" t="str">
        <f t="shared" si="0"/>
        <v>3 - Fall</v>
      </c>
      <c r="K1181" s="1" t="s">
        <v>3050</v>
      </c>
      <c r="L1181" s="1" t="s">
        <v>3106</v>
      </c>
      <c r="M1181" s="1" t="s">
        <v>150</v>
      </c>
      <c r="N1181" s="12" t="s">
        <v>2681</v>
      </c>
      <c r="O1181" s="1" t="s">
        <v>179</v>
      </c>
      <c r="P1181" s="1" t="s">
        <v>2772</v>
      </c>
      <c r="Q1181" s="1" t="s">
        <v>150</v>
      </c>
      <c r="R1181" s="1" t="s">
        <v>150</v>
      </c>
      <c r="S1181" s="1">
        <v>1</v>
      </c>
      <c r="T1181" s="1" t="s">
        <v>2773</v>
      </c>
      <c r="U1181" s="1" t="s">
        <v>195</v>
      </c>
      <c r="V1181" s="1" t="s">
        <v>150</v>
      </c>
      <c r="W1181" s="1" t="s">
        <v>150</v>
      </c>
      <c r="X1181" s="1">
        <v>266</v>
      </c>
      <c r="Y1181" s="13">
        <v>28.814185001000101</v>
      </c>
      <c r="Z1181" s="13">
        <v>-82.754783000000003</v>
      </c>
      <c r="AA1181" s="1" t="s">
        <v>150</v>
      </c>
      <c r="AB1181" s="1" t="s">
        <v>150</v>
      </c>
      <c r="AC1181" s="1" t="s">
        <v>150</v>
      </c>
      <c r="AD1181" s="1" t="s">
        <v>2776</v>
      </c>
      <c r="AE1181" s="1">
        <v>0.5</v>
      </c>
      <c r="AF1181" s="1" t="s">
        <v>2777</v>
      </c>
      <c r="AG1181" s="1" t="s">
        <v>150</v>
      </c>
      <c r="AH1181" s="1">
        <v>2</v>
      </c>
      <c r="AI1181" s="1" t="s">
        <v>3107</v>
      </c>
      <c r="AJ1181" s="1" t="s">
        <v>150</v>
      </c>
      <c r="AK1181" s="1" t="s">
        <v>150</v>
      </c>
      <c r="AL1181" s="1" t="s">
        <v>150</v>
      </c>
      <c r="AM1181" s="1"/>
    </row>
    <row r="1182" spans="1:39" ht="14.25" customHeight="1" x14ac:dyDescent="0.55000000000000004">
      <c r="A1182" s="12">
        <v>1181</v>
      </c>
      <c r="B1182" s="1" t="s">
        <v>19</v>
      </c>
      <c r="C1182" s="1" t="s">
        <v>20</v>
      </c>
      <c r="D1182" s="1" t="s">
        <v>21</v>
      </c>
      <c r="E1182" s="1" t="s">
        <v>22</v>
      </c>
      <c r="F1182" s="12" t="s">
        <v>25</v>
      </c>
      <c r="G1182" s="2">
        <v>43378</v>
      </c>
      <c r="H1182" s="12">
        <v>2018</v>
      </c>
      <c r="I1182" s="12">
        <v>10</v>
      </c>
      <c r="J1182" s="12" t="str">
        <f t="shared" si="0"/>
        <v>3 - Fall</v>
      </c>
      <c r="K1182" s="1" t="s">
        <v>3050</v>
      </c>
      <c r="L1182" s="1" t="s">
        <v>3106</v>
      </c>
      <c r="M1182" s="1" t="s">
        <v>150</v>
      </c>
      <c r="N1182" s="12" t="s">
        <v>2681</v>
      </c>
      <c r="O1182" s="1" t="s">
        <v>179</v>
      </c>
      <c r="P1182" s="1" t="s">
        <v>2772</v>
      </c>
      <c r="Q1182" s="1" t="s">
        <v>150</v>
      </c>
      <c r="R1182" s="1" t="s">
        <v>150</v>
      </c>
      <c r="S1182" s="1">
        <v>2</v>
      </c>
      <c r="T1182" s="1" t="s">
        <v>3109</v>
      </c>
      <c r="U1182" s="1" t="s">
        <v>195</v>
      </c>
      <c r="V1182" s="1" t="s">
        <v>150</v>
      </c>
      <c r="W1182" s="1" t="s">
        <v>150</v>
      </c>
      <c r="X1182" s="1">
        <v>267</v>
      </c>
      <c r="Y1182" s="13">
        <v>28.814195000000002</v>
      </c>
      <c r="Z1182" s="13">
        <v>-82.754892999999996</v>
      </c>
      <c r="AA1182" s="1" t="s">
        <v>150</v>
      </c>
      <c r="AB1182" s="1" t="s">
        <v>150</v>
      </c>
      <c r="AC1182" s="1" t="s">
        <v>150</v>
      </c>
      <c r="AD1182" s="1" t="s">
        <v>2776</v>
      </c>
      <c r="AE1182" s="1">
        <v>0.5</v>
      </c>
      <c r="AF1182" s="1" t="s">
        <v>2777</v>
      </c>
      <c r="AG1182" s="1" t="s">
        <v>150</v>
      </c>
      <c r="AH1182" s="1">
        <v>2</v>
      </c>
      <c r="AI1182" s="1" t="s">
        <v>3107</v>
      </c>
      <c r="AJ1182" s="1" t="s">
        <v>150</v>
      </c>
      <c r="AK1182" s="1" t="s">
        <v>150</v>
      </c>
      <c r="AL1182" s="1" t="s">
        <v>150</v>
      </c>
      <c r="AM1182" s="1"/>
    </row>
    <row r="1183" spans="1:39" ht="14.25" customHeight="1" x14ac:dyDescent="0.55000000000000004">
      <c r="A1183" s="12">
        <v>1182</v>
      </c>
      <c r="B1183" s="1" t="s">
        <v>19</v>
      </c>
      <c r="C1183" s="1" t="s">
        <v>20</v>
      </c>
      <c r="D1183" s="1" t="s">
        <v>21</v>
      </c>
      <c r="E1183" s="1" t="s">
        <v>22</v>
      </c>
      <c r="F1183" s="12" t="s">
        <v>25</v>
      </c>
      <c r="G1183" s="2">
        <v>43378</v>
      </c>
      <c r="H1183" s="12">
        <v>2018</v>
      </c>
      <c r="I1183" s="12">
        <v>10</v>
      </c>
      <c r="J1183" s="12" t="str">
        <f t="shared" si="0"/>
        <v>3 - Fall</v>
      </c>
      <c r="K1183" s="1" t="s">
        <v>3050</v>
      </c>
      <c r="L1183" s="1" t="s">
        <v>3106</v>
      </c>
      <c r="M1183" s="1" t="s">
        <v>150</v>
      </c>
      <c r="N1183" s="12" t="s">
        <v>2681</v>
      </c>
      <c r="O1183" s="1" t="s">
        <v>179</v>
      </c>
      <c r="P1183" s="1" t="s">
        <v>2772</v>
      </c>
      <c r="Q1183" s="1" t="s">
        <v>150</v>
      </c>
      <c r="R1183" s="1" t="s">
        <v>150</v>
      </c>
      <c r="S1183" s="1">
        <v>1</v>
      </c>
      <c r="T1183" s="1" t="s">
        <v>3109</v>
      </c>
      <c r="U1183" s="1" t="s">
        <v>195</v>
      </c>
      <c r="V1183" s="1" t="s">
        <v>150</v>
      </c>
      <c r="W1183" s="1" t="s">
        <v>150</v>
      </c>
      <c r="X1183" s="1">
        <v>268</v>
      </c>
      <c r="Y1183" s="13">
        <v>28.8143460000001</v>
      </c>
      <c r="Z1183" s="13">
        <v>-82.754958000000002</v>
      </c>
      <c r="AA1183" s="1" t="s">
        <v>150</v>
      </c>
      <c r="AB1183" s="1" t="s">
        <v>150</v>
      </c>
      <c r="AC1183" s="1" t="s">
        <v>150</v>
      </c>
      <c r="AD1183" s="1" t="s">
        <v>2776</v>
      </c>
      <c r="AE1183" s="1">
        <v>0.5</v>
      </c>
      <c r="AF1183" s="1" t="s">
        <v>2777</v>
      </c>
      <c r="AG1183" s="1" t="s">
        <v>150</v>
      </c>
      <c r="AH1183" s="1">
        <v>2</v>
      </c>
      <c r="AI1183" s="1" t="s">
        <v>3107</v>
      </c>
      <c r="AJ1183" s="1" t="s">
        <v>150</v>
      </c>
      <c r="AK1183" s="1" t="s">
        <v>150</v>
      </c>
      <c r="AL1183" s="1" t="s">
        <v>150</v>
      </c>
      <c r="AM1183" s="1"/>
    </row>
    <row r="1184" spans="1:39" ht="14.25" customHeight="1" x14ac:dyDescent="0.55000000000000004">
      <c r="A1184" s="12">
        <v>1183</v>
      </c>
      <c r="B1184" s="1" t="s">
        <v>19</v>
      </c>
      <c r="C1184" s="1" t="s">
        <v>20</v>
      </c>
      <c r="D1184" s="1" t="s">
        <v>21</v>
      </c>
      <c r="E1184" s="1" t="s">
        <v>22</v>
      </c>
      <c r="F1184" s="12" t="s">
        <v>25</v>
      </c>
      <c r="G1184" s="2">
        <v>43378</v>
      </c>
      <c r="H1184" s="12">
        <v>2018</v>
      </c>
      <c r="I1184" s="12">
        <v>10</v>
      </c>
      <c r="J1184" s="12" t="str">
        <f t="shared" si="0"/>
        <v>3 - Fall</v>
      </c>
      <c r="K1184" s="1" t="s">
        <v>3050</v>
      </c>
      <c r="L1184" s="1" t="s">
        <v>3106</v>
      </c>
      <c r="M1184" s="1" t="s">
        <v>150</v>
      </c>
      <c r="N1184" s="12" t="s">
        <v>2684</v>
      </c>
      <c r="O1184" s="1" t="s">
        <v>179</v>
      </c>
      <c r="P1184" s="1" t="s">
        <v>2772</v>
      </c>
      <c r="Q1184" s="1" t="s">
        <v>150</v>
      </c>
      <c r="R1184" s="1" t="s">
        <v>150</v>
      </c>
      <c r="S1184" s="1">
        <v>3</v>
      </c>
      <c r="T1184" s="1" t="s">
        <v>2773</v>
      </c>
      <c r="U1184" s="1" t="s">
        <v>3110</v>
      </c>
      <c r="V1184" s="1" t="s">
        <v>150</v>
      </c>
      <c r="W1184" s="1" t="s">
        <v>150</v>
      </c>
      <c r="X1184" s="1">
        <v>269</v>
      </c>
      <c r="Y1184" s="13">
        <v>28.814320000000102</v>
      </c>
      <c r="Z1184" s="13">
        <v>-82.754435999999899</v>
      </c>
      <c r="AA1184" s="1" t="s">
        <v>150</v>
      </c>
      <c r="AB1184" s="1" t="s">
        <v>150</v>
      </c>
      <c r="AC1184" s="1" t="s">
        <v>150</v>
      </c>
      <c r="AD1184" s="1" t="s">
        <v>2776</v>
      </c>
      <c r="AE1184" s="1">
        <v>0.5</v>
      </c>
      <c r="AF1184" s="1" t="s">
        <v>2777</v>
      </c>
      <c r="AG1184" s="1" t="s">
        <v>150</v>
      </c>
      <c r="AH1184" s="1">
        <v>2</v>
      </c>
      <c r="AI1184" s="1" t="s">
        <v>3107</v>
      </c>
      <c r="AJ1184" s="1" t="s">
        <v>150</v>
      </c>
      <c r="AK1184" s="1" t="s">
        <v>150</v>
      </c>
      <c r="AL1184" s="1" t="s">
        <v>150</v>
      </c>
      <c r="AM1184" s="1"/>
    </row>
    <row r="1185" spans="1:39" ht="14.25" customHeight="1" x14ac:dyDescent="0.55000000000000004">
      <c r="A1185" s="12">
        <v>1184</v>
      </c>
      <c r="B1185" s="1" t="s">
        <v>19</v>
      </c>
      <c r="C1185" s="1" t="s">
        <v>20</v>
      </c>
      <c r="D1185" s="1" t="s">
        <v>21</v>
      </c>
      <c r="E1185" s="1" t="s">
        <v>22</v>
      </c>
      <c r="F1185" s="12" t="s">
        <v>25</v>
      </c>
      <c r="G1185" s="2">
        <v>43378</v>
      </c>
      <c r="H1185" s="12">
        <v>2018</v>
      </c>
      <c r="I1185" s="12">
        <v>10</v>
      </c>
      <c r="J1185" s="12" t="str">
        <f t="shared" si="0"/>
        <v>3 - Fall</v>
      </c>
      <c r="K1185" s="1" t="s">
        <v>3050</v>
      </c>
      <c r="L1185" s="1" t="s">
        <v>3106</v>
      </c>
      <c r="M1185" s="1" t="s">
        <v>150</v>
      </c>
      <c r="N1185" s="12" t="s">
        <v>2685</v>
      </c>
      <c r="O1185" s="1" t="s">
        <v>179</v>
      </c>
      <c r="P1185" s="1" t="s">
        <v>2772</v>
      </c>
      <c r="Q1185" s="1" t="s">
        <v>150</v>
      </c>
      <c r="R1185" s="1" t="s">
        <v>150</v>
      </c>
      <c r="S1185" s="1">
        <v>7</v>
      </c>
      <c r="T1185" s="1" t="s">
        <v>2773</v>
      </c>
      <c r="U1185" s="1" t="s">
        <v>3066</v>
      </c>
      <c r="V1185" s="1" t="s">
        <v>150</v>
      </c>
      <c r="W1185" s="1" t="s">
        <v>150</v>
      </c>
      <c r="X1185" s="1">
        <v>270</v>
      </c>
      <c r="Y1185" s="13">
        <v>28.814748001000101</v>
      </c>
      <c r="Z1185" s="13">
        <v>-82.754554999999996</v>
      </c>
      <c r="AA1185" s="1" t="s">
        <v>150</v>
      </c>
      <c r="AB1185" s="1" t="s">
        <v>150</v>
      </c>
      <c r="AC1185" s="1" t="s">
        <v>150</v>
      </c>
      <c r="AD1185" s="1" t="s">
        <v>2776</v>
      </c>
      <c r="AE1185" s="1">
        <v>0.5</v>
      </c>
      <c r="AF1185" s="1" t="s">
        <v>2777</v>
      </c>
      <c r="AG1185" s="1" t="s">
        <v>150</v>
      </c>
      <c r="AH1185" s="1">
        <v>2</v>
      </c>
      <c r="AI1185" s="1" t="s">
        <v>3107</v>
      </c>
      <c r="AJ1185" s="1" t="s">
        <v>150</v>
      </c>
      <c r="AK1185" s="1" t="s">
        <v>150</v>
      </c>
      <c r="AL1185" s="1" t="s">
        <v>150</v>
      </c>
      <c r="AM1185" s="1"/>
    </row>
    <row r="1186" spans="1:39" ht="14.25" customHeight="1" x14ac:dyDescent="0.55000000000000004">
      <c r="A1186" s="12">
        <v>1185</v>
      </c>
      <c r="B1186" s="1" t="s">
        <v>19</v>
      </c>
      <c r="C1186" s="1" t="s">
        <v>20</v>
      </c>
      <c r="D1186" s="1" t="s">
        <v>21</v>
      </c>
      <c r="E1186" s="1" t="s">
        <v>22</v>
      </c>
      <c r="F1186" s="12" t="s">
        <v>25</v>
      </c>
      <c r="G1186" s="2">
        <v>43378</v>
      </c>
      <c r="H1186" s="12">
        <v>2018</v>
      </c>
      <c r="I1186" s="12">
        <v>10</v>
      </c>
      <c r="J1186" s="12" t="str">
        <f t="shared" si="0"/>
        <v>3 - Fall</v>
      </c>
      <c r="K1186" s="1" t="s">
        <v>3050</v>
      </c>
      <c r="L1186" s="1" t="s">
        <v>3106</v>
      </c>
      <c r="M1186" s="1" t="s">
        <v>150</v>
      </c>
      <c r="N1186" s="12" t="s">
        <v>3111</v>
      </c>
      <c r="O1186" s="1" t="s">
        <v>179</v>
      </c>
      <c r="P1186" s="1" t="s">
        <v>2772</v>
      </c>
      <c r="Q1186" s="1" t="s">
        <v>150</v>
      </c>
      <c r="R1186" s="1" t="s">
        <v>150</v>
      </c>
      <c r="S1186" s="1">
        <v>3</v>
      </c>
      <c r="T1186" s="1" t="s">
        <v>2773</v>
      </c>
      <c r="U1186" s="1" t="s">
        <v>3066</v>
      </c>
      <c r="V1186" s="1" t="s">
        <v>150</v>
      </c>
      <c r="W1186" s="1" t="s">
        <v>150</v>
      </c>
      <c r="X1186" s="1">
        <v>271</v>
      </c>
      <c r="Y1186" s="13">
        <v>28.813716001</v>
      </c>
      <c r="Z1186" s="13">
        <v>-82.753567000000004</v>
      </c>
      <c r="AA1186" s="1" t="s">
        <v>150</v>
      </c>
      <c r="AB1186" s="1" t="s">
        <v>150</v>
      </c>
      <c r="AC1186" s="1" t="s">
        <v>150</v>
      </c>
      <c r="AD1186" s="1" t="s">
        <v>2776</v>
      </c>
      <c r="AE1186" s="1">
        <v>0.5</v>
      </c>
      <c r="AF1186" s="1" t="s">
        <v>2777</v>
      </c>
      <c r="AG1186" s="1" t="s">
        <v>150</v>
      </c>
      <c r="AH1186" s="1">
        <v>2</v>
      </c>
      <c r="AI1186" s="1" t="s">
        <v>3107</v>
      </c>
      <c r="AJ1186" s="1" t="s">
        <v>150</v>
      </c>
      <c r="AK1186" s="1" t="s">
        <v>150</v>
      </c>
      <c r="AL1186" s="1" t="s">
        <v>150</v>
      </c>
      <c r="AM1186" s="1"/>
    </row>
    <row r="1187" spans="1:39" ht="14.25" customHeight="1" x14ac:dyDescent="0.55000000000000004">
      <c r="A1187" s="12">
        <v>1186</v>
      </c>
      <c r="B1187" s="1" t="s">
        <v>19</v>
      </c>
      <c r="C1187" s="1" t="s">
        <v>20</v>
      </c>
      <c r="D1187" s="1" t="s">
        <v>21</v>
      </c>
      <c r="E1187" s="1" t="s">
        <v>22</v>
      </c>
      <c r="F1187" s="12" t="s">
        <v>25</v>
      </c>
      <c r="G1187" s="2">
        <v>43378</v>
      </c>
      <c r="H1187" s="12">
        <v>2018</v>
      </c>
      <c r="I1187" s="12">
        <v>10</v>
      </c>
      <c r="J1187" s="12" t="str">
        <f t="shared" si="0"/>
        <v>3 - Fall</v>
      </c>
      <c r="K1187" s="1" t="s">
        <v>3050</v>
      </c>
      <c r="L1187" s="1" t="s">
        <v>3106</v>
      </c>
      <c r="M1187" s="1" t="s">
        <v>150</v>
      </c>
      <c r="N1187" s="12" t="s">
        <v>2695</v>
      </c>
      <c r="O1187" s="1" t="s">
        <v>179</v>
      </c>
      <c r="P1187" s="1" t="s">
        <v>2772</v>
      </c>
      <c r="Q1187" s="1" t="s">
        <v>150</v>
      </c>
      <c r="R1187" s="1" t="s">
        <v>150</v>
      </c>
      <c r="S1187" s="1">
        <v>3</v>
      </c>
      <c r="T1187" s="1" t="s">
        <v>2773</v>
      </c>
      <c r="U1187" s="1" t="s">
        <v>3066</v>
      </c>
      <c r="V1187" s="1" t="s">
        <v>150</v>
      </c>
      <c r="W1187" s="1" t="s">
        <v>150</v>
      </c>
      <c r="X1187" s="1">
        <v>272</v>
      </c>
      <c r="Y1187" s="13">
        <v>28.8112360000001</v>
      </c>
      <c r="Z1187" s="13">
        <v>-82.750871000000004</v>
      </c>
      <c r="AA1187" s="1" t="s">
        <v>150</v>
      </c>
      <c r="AB1187" s="1" t="s">
        <v>150</v>
      </c>
      <c r="AC1187" s="1" t="s">
        <v>150</v>
      </c>
      <c r="AD1187" s="1" t="s">
        <v>2776</v>
      </c>
      <c r="AE1187" s="1">
        <v>0.5</v>
      </c>
      <c r="AF1187" s="1" t="s">
        <v>2777</v>
      </c>
      <c r="AG1187" s="1" t="s">
        <v>150</v>
      </c>
      <c r="AH1187" s="1">
        <v>2</v>
      </c>
      <c r="AI1187" s="1" t="s">
        <v>3107</v>
      </c>
      <c r="AJ1187" s="1" t="s">
        <v>150</v>
      </c>
      <c r="AK1187" s="1" t="s">
        <v>150</v>
      </c>
      <c r="AL1187" s="1" t="s">
        <v>150</v>
      </c>
      <c r="AM1187" s="1"/>
    </row>
    <row r="1188" spans="1:39" ht="14.25" customHeight="1" x14ac:dyDescent="0.55000000000000004">
      <c r="A1188" s="12">
        <v>1187</v>
      </c>
      <c r="B1188" s="1" t="s">
        <v>19</v>
      </c>
      <c r="C1188" s="1" t="s">
        <v>20</v>
      </c>
      <c r="D1188" s="1" t="s">
        <v>21</v>
      </c>
      <c r="E1188" s="1" t="s">
        <v>22</v>
      </c>
      <c r="F1188" s="12" t="s">
        <v>25</v>
      </c>
      <c r="G1188" s="2">
        <v>43378</v>
      </c>
      <c r="H1188" s="12">
        <v>2018</v>
      </c>
      <c r="I1188" s="12">
        <v>10</v>
      </c>
      <c r="J1188" s="12" t="str">
        <f t="shared" si="0"/>
        <v>3 - Fall</v>
      </c>
      <c r="K1188" s="1" t="s">
        <v>3050</v>
      </c>
      <c r="L1188" s="1" t="s">
        <v>3106</v>
      </c>
      <c r="M1188" s="1" t="s">
        <v>150</v>
      </c>
      <c r="N1188" s="12" t="s">
        <v>2903</v>
      </c>
      <c r="O1188" s="1" t="s">
        <v>179</v>
      </c>
      <c r="P1188" s="1" t="s">
        <v>2772</v>
      </c>
      <c r="Q1188" s="1" t="s">
        <v>150</v>
      </c>
      <c r="R1188" s="1" t="s">
        <v>150</v>
      </c>
      <c r="S1188" s="1">
        <v>1</v>
      </c>
      <c r="T1188" s="1" t="s">
        <v>2773</v>
      </c>
      <c r="U1188" s="1" t="s">
        <v>195</v>
      </c>
      <c r="V1188" s="1" t="s">
        <v>150</v>
      </c>
      <c r="W1188" s="1" t="s">
        <v>150</v>
      </c>
      <c r="X1188" s="1">
        <v>274</v>
      </c>
      <c r="Y1188" s="13">
        <v>28.800073000000101</v>
      </c>
      <c r="Z1188" s="13">
        <v>-82.746488999999897</v>
      </c>
      <c r="AA1188" s="1" t="s">
        <v>150</v>
      </c>
      <c r="AB1188" s="1" t="s">
        <v>150</v>
      </c>
      <c r="AC1188" s="1" t="s">
        <v>150</v>
      </c>
      <c r="AD1188" s="1" t="s">
        <v>2776</v>
      </c>
      <c r="AE1188" s="1">
        <v>0.5</v>
      </c>
      <c r="AF1188" s="1" t="s">
        <v>2777</v>
      </c>
      <c r="AG1188" s="1" t="s">
        <v>150</v>
      </c>
      <c r="AH1188" s="1">
        <v>2</v>
      </c>
      <c r="AI1188" s="1" t="s">
        <v>3107</v>
      </c>
      <c r="AJ1188" s="1" t="s">
        <v>150</v>
      </c>
      <c r="AK1188" s="1" t="s">
        <v>150</v>
      </c>
      <c r="AL1188" s="1" t="s">
        <v>150</v>
      </c>
      <c r="AM1188" s="1"/>
    </row>
    <row r="1189" spans="1:39" ht="14.25" customHeight="1" x14ac:dyDescent="0.55000000000000004">
      <c r="A1189" s="12">
        <v>1188</v>
      </c>
      <c r="B1189" s="1" t="s">
        <v>19</v>
      </c>
      <c r="C1189" s="1" t="s">
        <v>20</v>
      </c>
      <c r="D1189" s="1" t="s">
        <v>21</v>
      </c>
      <c r="E1189" s="1" t="s">
        <v>22</v>
      </c>
      <c r="F1189" s="12" t="s">
        <v>25</v>
      </c>
      <c r="G1189" s="2">
        <v>43378</v>
      </c>
      <c r="H1189" s="12">
        <v>2018</v>
      </c>
      <c r="I1189" s="12">
        <v>10</v>
      </c>
      <c r="J1189" s="12" t="str">
        <f t="shared" si="0"/>
        <v>3 - Fall</v>
      </c>
      <c r="K1189" s="1" t="s">
        <v>3050</v>
      </c>
      <c r="L1189" s="1" t="s">
        <v>3106</v>
      </c>
      <c r="M1189" s="1" t="s">
        <v>150</v>
      </c>
      <c r="N1189" s="12" t="s">
        <v>3112</v>
      </c>
      <c r="O1189" s="1" t="s">
        <v>179</v>
      </c>
      <c r="P1189" s="1" t="s">
        <v>2772</v>
      </c>
      <c r="Q1189" s="1" t="s">
        <v>150</v>
      </c>
      <c r="R1189" s="1" t="s">
        <v>150</v>
      </c>
      <c r="S1189" s="1">
        <v>1</v>
      </c>
      <c r="T1189" s="1" t="s">
        <v>2773</v>
      </c>
      <c r="U1189" s="1" t="s">
        <v>195</v>
      </c>
      <c r="V1189" s="1" t="s">
        <v>150</v>
      </c>
      <c r="W1189" s="1" t="s">
        <v>150</v>
      </c>
      <c r="X1189" s="1">
        <v>275</v>
      </c>
      <c r="Y1189" s="13">
        <v>28.794315000000001</v>
      </c>
      <c r="Z1189" s="13">
        <v>-82.750867999999997</v>
      </c>
      <c r="AA1189" s="1" t="s">
        <v>150</v>
      </c>
      <c r="AB1189" s="1" t="s">
        <v>150</v>
      </c>
      <c r="AC1189" s="1" t="s">
        <v>150</v>
      </c>
      <c r="AD1189" s="1" t="s">
        <v>2776</v>
      </c>
      <c r="AE1189" s="1">
        <v>0.5</v>
      </c>
      <c r="AF1189" s="1" t="s">
        <v>2777</v>
      </c>
      <c r="AG1189" s="1" t="s">
        <v>150</v>
      </c>
      <c r="AH1189" s="1">
        <v>2</v>
      </c>
      <c r="AI1189" s="1" t="s">
        <v>3107</v>
      </c>
      <c r="AJ1189" s="1" t="s">
        <v>150</v>
      </c>
      <c r="AK1189" s="1" t="s">
        <v>150</v>
      </c>
      <c r="AL1189" s="1" t="s">
        <v>150</v>
      </c>
      <c r="AM1189" s="1"/>
    </row>
    <row r="1190" spans="1:39" ht="14.25" customHeight="1" x14ac:dyDescent="0.55000000000000004">
      <c r="A1190" s="12">
        <v>1189</v>
      </c>
      <c r="B1190" s="1" t="s">
        <v>19</v>
      </c>
      <c r="C1190" s="1" t="s">
        <v>20</v>
      </c>
      <c r="D1190" s="1" t="s">
        <v>21</v>
      </c>
      <c r="E1190" s="1" t="s">
        <v>22</v>
      </c>
      <c r="F1190" s="12" t="s">
        <v>25</v>
      </c>
      <c r="G1190" s="2">
        <v>43378</v>
      </c>
      <c r="H1190" s="12">
        <v>2018</v>
      </c>
      <c r="I1190" s="12">
        <v>10</v>
      </c>
      <c r="J1190" s="12" t="str">
        <f t="shared" si="0"/>
        <v>3 - Fall</v>
      </c>
      <c r="K1190" s="1" t="s">
        <v>3050</v>
      </c>
      <c r="L1190" s="1" t="s">
        <v>3106</v>
      </c>
      <c r="M1190" s="1" t="s">
        <v>150</v>
      </c>
      <c r="N1190" s="12" t="s">
        <v>2942</v>
      </c>
      <c r="O1190" s="1" t="s">
        <v>179</v>
      </c>
      <c r="P1190" s="1" t="s">
        <v>2772</v>
      </c>
      <c r="Q1190" s="1" t="s">
        <v>150</v>
      </c>
      <c r="R1190" s="1" t="s">
        <v>150</v>
      </c>
      <c r="S1190" s="1">
        <v>1</v>
      </c>
      <c r="T1190" s="1" t="s">
        <v>2773</v>
      </c>
      <c r="U1190" s="1" t="s">
        <v>195</v>
      </c>
      <c r="V1190" s="1" t="s">
        <v>150</v>
      </c>
      <c r="W1190" s="1" t="s">
        <v>150</v>
      </c>
      <c r="X1190" s="1">
        <v>276</v>
      </c>
      <c r="Y1190" s="13">
        <v>28.793661001</v>
      </c>
      <c r="Z1190" s="13">
        <v>-82.751056000999895</v>
      </c>
      <c r="AA1190" s="1" t="s">
        <v>150</v>
      </c>
      <c r="AB1190" s="1" t="s">
        <v>150</v>
      </c>
      <c r="AC1190" s="1" t="s">
        <v>150</v>
      </c>
      <c r="AD1190" s="1" t="s">
        <v>2776</v>
      </c>
      <c r="AE1190" s="1">
        <v>0.5</v>
      </c>
      <c r="AF1190" s="1" t="s">
        <v>2777</v>
      </c>
      <c r="AG1190" s="1" t="s">
        <v>150</v>
      </c>
      <c r="AH1190" s="1">
        <v>2</v>
      </c>
      <c r="AI1190" s="1" t="s">
        <v>3107</v>
      </c>
      <c r="AJ1190" s="1" t="s">
        <v>150</v>
      </c>
      <c r="AK1190" s="1" t="s">
        <v>150</v>
      </c>
      <c r="AL1190" s="1" t="s">
        <v>150</v>
      </c>
      <c r="AM1190" s="1"/>
    </row>
    <row r="1191" spans="1:39" ht="14.25" customHeight="1" x14ac:dyDescent="0.55000000000000004">
      <c r="A1191" s="12">
        <v>1190</v>
      </c>
      <c r="B1191" s="1" t="s">
        <v>19</v>
      </c>
      <c r="C1191" s="1" t="s">
        <v>20</v>
      </c>
      <c r="D1191" s="1" t="s">
        <v>21</v>
      </c>
      <c r="E1191" s="1" t="s">
        <v>22</v>
      </c>
      <c r="F1191" s="12" t="s">
        <v>25</v>
      </c>
      <c r="G1191" s="2">
        <v>43378</v>
      </c>
      <c r="H1191" s="12">
        <v>2018</v>
      </c>
      <c r="I1191" s="12">
        <v>10</v>
      </c>
      <c r="J1191" s="12" t="str">
        <f t="shared" si="0"/>
        <v>3 - Fall</v>
      </c>
      <c r="K1191" s="1" t="s">
        <v>3050</v>
      </c>
      <c r="L1191" s="1" t="s">
        <v>3106</v>
      </c>
      <c r="M1191" s="1" t="s">
        <v>150</v>
      </c>
      <c r="N1191" s="12" t="s">
        <v>3113</v>
      </c>
      <c r="O1191" s="1" t="s">
        <v>179</v>
      </c>
      <c r="P1191" s="1" t="s">
        <v>2772</v>
      </c>
      <c r="Q1191" s="1" t="s">
        <v>150</v>
      </c>
      <c r="R1191" s="1" t="s">
        <v>150</v>
      </c>
      <c r="S1191" s="1">
        <v>4</v>
      </c>
      <c r="T1191" s="1" t="s">
        <v>2780</v>
      </c>
      <c r="U1191" s="1" t="s">
        <v>195</v>
      </c>
      <c r="V1191" s="1" t="s">
        <v>150</v>
      </c>
      <c r="W1191" s="1" t="s">
        <v>150</v>
      </c>
      <c r="X1191" s="1">
        <v>277</v>
      </c>
      <c r="Y1191" s="13">
        <v>28.793897000000101</v>
      </c>
      <c r="Z1191" s="13">
        <v>-82.749524999999906</v>
      </c>
      <c r="AA1191" s="1" t="s">
        <v>150</v>
      </c>
      <c r="AB1191" s="1" t="s">
        <v>150</v>
      </c>
      <c r="AC1191" s="1" t="s">
        <v>150</v>
      </c>
      <c r="AD1191" s="1" t="s">
        <v>2776</v>
      </c>
      <c r="AE1191" s="1">
        <v>0.5</v>
      </c>
      <c r="AF1191" s="1" t="s">
        <v>2777</v>
      </c>
      <c r="AG1191" s="1" t="s">
        <v>150</v>
      </c>
      <c r="AH1191" s="1">
        <v>2</v>
      </c>
      <c r="AI1191" s="1" t="s">
        <v>3107</v>
      </c>
      <c r="AJ1191" s="1" t="s">
        <v>150</v>
      </c>
      <c r="AK1191" s="1" t="s">
        <v>150</v>
      </c>
      <c r="AL1191" s="1" t="s">
        <v>150</v>
      </c>
      <c r="AM1191" s="1"/>
    </row>
    <row r="1192" spans="1:39" ht="14.25" customHeight="1" x14ac:dyDescent="0.55000000000000004">
      <c r="A1192" s="12">
        <v>1191</v>
      </c>
      <c r="B1192" s="1" t="s">
        <v>19</v>
      </c>
      <c r="C1192" s="1" t="s">
        <v>20</v>
      </c>
      <c r="D1192" s="1" t="s">
        <v>21</v>
      </c>
      <c r="E1192" s="1" t="s">
        <v>22</v>
      </c>
      <c r="F1192" s="12" t="s">
        <v>25</v>
      </c>
      <c r="G1192" s="2">
        <v>43378</v>
      </c>
      <c r="H1192" s="12">
        <v>2018</v>
      </c>
      <c r="I1192" s="12">
        <v>10</v>
      </c>
      <c r="J1192" s="12" t="str">
        <f t="shared" si="0"/>
        <v>3 - Fall</v>
      </c>
      <c r="K1192" s="1" t="s">
        <v>3050</v>
      </c>
      <c r="L1192" s="1" t="s">
        <v>3106</v>
      </c>
      <c r="M1192" s="1" t="s">
        <v>150</v>
      </c>
      <c r="N1192" s="12" t="s">
        <v>3114</v>
      </c>
      <c r="O1192" s="1" t="s">
        <v>179</v>
      </c>
      <c r="P1192" s="1" t="s">
        <v>2772</v>
      </c>
      <c r="Q1192" s="1" t="s">
        <v>150</v>
      </c>
      <c r="R1192" s="1" t="s">
        <v>150</v>
      </c>
      <c r="S1192" s="1">
        <v>2</v>
      </c>
      <c r="T1192" s="1" t="s">
        <v>2780</v>
      </c>
      <c r="U1192" s="1" t="s">
        <v>195</v>
      </c>
      <c r="V1192" s="1" t="s">
        <v>150</v>
      </c>
      <c r="W1192" s="1" t="s">
        <v>150</v>
      </c>
      <c r="X1192" s="1">
        <v>278</v>
      </c>
      <c r="Y1192" s="13">
        <v>28.7922510000001</v>
      </c>
      <c r="Z1192" s="13">
        <v>-82.749155999999999</v>
      </c>
      <c r="AA1192" s="1" t="s">
        <v>150</v>
      </c>
      <c r="AB1192" s="1" t="s">
        <v>150</v>
      </c>
      <c r="AC1192" s="1" t="s">
        <v>150</v>
      </c>
      <c r="AD1192" s="1" t="s">
        <v>2776</v>
      </c>
      <c r="AE1192" s="1">
        <v>0.5</v>
      </c>
      <c r="AF1192" s="1" t="s">
        <v>2777</v>
      </c>
      <c r="AG1192" s="1" t="s">
        <v>150</v>
      </c>
      <c r="AH1192" s="1">
        <v>2</v>
      </c>
      <c r="AI1192" s="1" t="s">
        <v>3107</v>
      </c>
      <c r="AJ1192" s="1" t="s">
        <v>150</v>
      </c>
      <c r="AK1192" s="1" t="s">
        <v>150</v>
      </c>
      <c r="AL1192" s="1" t="s">
        <v>150</v>
      </c>
      <c r="AM1192" s="1"/>
    </row>
    <row r="1193" spans="1:39" ht="14.25" customHeight="1" x14ac:dyDescent="0.55000000000000004">
      <c r="A1193" s="12">
        <v>1192</v>
      </c>
      <c r="B1193" s="1" t="s">
        <v>19</v>
      </c>
      <c r="C1193" s="1" t="s">
        <v>20</v>
      </c>
      <c r="D1193" s="1" t="s">
        <v>21</v>
      </c>
      <c r="E1193" s="1" t="s">
        <v>22</v>
      </c>
      <c r="F1193" s="12" t="s">
        <v>25</v>
      </c>
      <c r="G1193" s="2">
        <v>43378</v>
      </c>
      <c r="H1193" s="12">
        <v>2018</v>
      </c>
      <c r="I1193" s="12">
        <v>10</v>
      </c>
      <c r="J1193" s="12" t="str">
        <f t="shared" si="0"/>
        <v>3 - Fall</v>
      </c>
      <c r="K1193" s="1" t="s">
        <v>3050</v>
      </c>
      <c r="L1193" s="1" t="s">
        <v>3106</v>
      </c>
      <c r="M1193" s="1" t="s">
        <v>150</v>
      </c>
      <c r="N1193" s="12" t="s">
        <v>2944</v>
      </c>
      <c r="O1193" s="1" t="s">
        <v>179</v>
      </c>
      <c r="P1193" s="1" t="s">
        <v>2772</v>
      </c>
      <c r="Q1193" s="1" t="s">
        <v>150</v>
      </c>
      <c r="R1193" s="1" t="s">
        <v>150</v>
      </c>
      <c r="S1193" s="1">
        <v>5</v>
      </c>
      <c r="T1193" s="1" t="s">
        <v>2780</v>
      </c>
      <c r="U1193" s="1" t="s">
        <v>195</v>
      </c>
      <c r="V1193" s="1" t="s">
        <v>150</v>
      </c>
      <c r="W1193" s="1" t="s">
        <v>150</v>
      </c>
      <c r="X1193" s="1">
        <v>279</v>
      </c>
      <c r="Y1193" s="13">
        <v>28.793187</v>
      </c>
      <c r="Z1193" s="13">
        <v>-82.752092000999895</v>
      </c>
      <c r="AA1193" s="1" t="s">
        <v>150</v>
      </c>
      <c r="AB1193" s="1" t="s">
        <v>150</v>
      </c>
      <c r="AC1193" s="1" t="s">
        <v>150</v>
      </c>
      <c r="AD1193" s="1" t="s">
        <v>2776</v>
      </c>
      <c r="AE1193" s="1">
        <v>0.5</v>
      </c>
      <c r="AF1193" s="1" t="s">
        <v>2777</v>
      </c>
      <c r="AG1193" s="1" t="s">
        <v>150</v>
      </c>
      <c r="AH1193" s="1">
        <v>2</v>
      </c>
      <c r="AI1193" s="1" t="s">
        <v>3107</v>
      </c>
      <c r="AJ1193" s="1" t="s">
        <v>150</v>
      </c>
      <c r="AK1193" s="1" t="s">
        <v>150</v>
      </c>
      <c r="AL1193" s="1" t="s">
        <v>150</v>
      </c>
      <c r="AM1193" s="1"/>
    </row>
    <row r="1194" spans="1:39" ht="14.25" customHeight="1" x14ac:dyDescent="0.55000000000000004">
      <c r="A1194" s="12">
        <v>1193</v>
      </c>
      <c r="B1194" s="1" t="s">
        <v>19</v>
      </c>
      <c r="C1194" s="1" t="s">
        <v>20</v>
      </c>
      <c r="D1194" s="1" t="s">
        <v>21</v>
      </c>
      <c r="E1194" s="1" t="s">
        <v>22</v>
      </c>
      <c r="F1194" s="12" t="s">
        <v>25</v>
      </c>
      <c r="G1194" s="2">
        <v>43378</v>
      </c>
      <c r="H1194" s="12">
        <v>2018</v>
      </c>
      <c r="I1194" s="12">
        <v>10</v>
      </c>
      <c r="J1194" s="12" t="str">
        <f t="shared" si="0"/>
        <v>3 - Fall</v>
      </c>
      <c r="K1194" s="1" t="s">
        <v>3050</v>
      </c>
      <c r="L1194" s="1" t="s">
        <v>3106</v>
      </c>
      <c r="M1194" s="1" t="s">
        <v>150</v>
      </c>
      <c r="N1194" s="12" t="s">
        <v>3115</v>
      </c>
      <c r="O1194" s="1" t="s">
        <v>179</v>
      </c>
      <c r="P1194" s="1" t="s">
        <v>2772</v>
      </c>
      <c r="Q1194" s="1" t="s">
        <v>150</v>
      </c>
      <c r="R1194" s="1" t="s">
        <v>150</v>
      </c>
      <c r="S1194" s="1">
        <v>1</v>
      </c>
      <c r="T1194" s="1" t="s">
        <v>2773</v>
      </c>
      <c r="U1194" s="1" t="s">
        <v>195</v>
      </c>
      <c r="V1194" s="1" t="s">
        <v>150</v>
      </c>
      <c r="W1194" s="1" t="s">
        <v>150</v>
      </c>
      <c r="X1194" s="1">
        <v>280</v>
      </c>
      <c r="Y1194" s="13">
        <v>28.781494999000099</v>
      </c>
      <c r="Z1194" s="13">
        <v>-82.771100000000004</v>
      </c>
      <c r="AA1194" s="1" t="s">
        <v>150</v>
      </c>
      <c r="AB1194" s="1" t="s">
        <v>150</v>
      </c>
      <c r="AC1194" s="1" t="s">
        <v>150</v>
      </c>
      <c r="AD1194" s="1" t="s">
        <v>2776</v>
      </c>
      <c r="AE1194" s="1">
        <v>0.5</v>
      </c>
      <c r="AF1194" s="1" t="s">
        <v>2777</v>
      </c>
      <c r="AG1194" s="1" t="s">
        <v>150</v>
      </c>
      <c r="AH1194" s="1">
        <v>2</v>
      </c>
      <c r="AI1194" s="1" t="s">
        <v>3107</v>
      </c>
      <c r="AJ1194" s="1" t="s">
        <v>150</v>
      </c>
      <c r="AK1194" s="1" t="s">
        <v>150</v>
      </c>
      <c r="AL1194" s="1" t="s">
        <v>150</v>
      </c>
      <c r="AM1194" s="1"/>
    </row>
    <row r="1195" spans="1:39" ht="14.25" customHeight="1" x14ac:dyDescent="0.55000000000000004">
      <c r="A1195" s="12">
        <v>1194</v>
      </c>
      <c r="B1195" s="1" t="s">
        <v>19</v>
      </c>
      <c r="C1195" s="1" t="s">
        <v>20</v>
      </c>
      <c r="D1195" s="1" t="s">
        <v>21</v>
      </c>
      <c r="E1195" s="1" t="s">
        <v>22</v>
      </c>
      <c r="F1195" s="12" t="s">
        <v>25</v>
      </c>
      <c r="G1195" s="2">
        <v>43378</v>
      </c>
      <c r="H1195" s="12">
        <v>2018</v>
      </c>
      <c r="I1195" s="12">
        <v>10</v>
      </c>
      <c r="J1195" s="12" t="str">
        <f t="shared" si="0"/>
        <v>3 - Fall</v>
      </c>
      <c r="K1195" s="1" t="s">
        <v>3050</v>
      </c>
      <c r="L1195" s="1" t="s">
        <v>3106</v>
      </c>
      <c r="M1195" s="1" t="s">
        <v>150</v>
      </c>
      <c r="N1195" s="12" t="s">
        <v>2985</v>
      </c>
      <c r="O1195" s="1" t="s">
        <v>179</v>
      </c>
      <c r="P1195" s="1" t="s">
        <v>2772</v>
      </c>
      <c r="Q1195" s="1" t="s">
        <v>150</v>
      </c>
      <c r="R1195" s="1" t="s">
        <v>150</v>
      </c>
      <c r="S1195" s="1">
        <v>3</v>
      </c>
      <c r="T1195" s="1" t="s">
        <v>2780</v>
      </c>
      <c r="U1195" s="1" t="s">
        <v>195</v>
      </c>
      <c r="V1195" s="1" t="s">
        <v>150</v>
      </c>
      <c r="W1195" s="1" t="s">
        <v>150</v>
      </c>
      <c r="X1195" s="1">
        <v>281</v>
      </c>
      <c r="Y1195" s="13">
        <v>28.8011779990001</v>
      </c>
      <c r="Z1195" s="13">
        <v>-82.768170999999896</v>
      </c>
      <c r="AA1195" s="1" t="s">
        <v>150</v>
      </c>
      <c r="AB1195" s="1" t="s">
        <v>150</v>
      </c>
      <c r="AC1195" s="1" t="s">
        <v>150</v>
      </c>
      <c r="AD1195" s="1" t="s">
        <v>2776</v>
      </c>
      <c r="AE1195" s="1">
        <v>0.5</v>
      </c>
      <c r="AF1195" s="1" t="s">
        <v>2777</v>
      </c>
      <c r="AG1195" s="1" t="s">
        <v>150</v>
      </c>
      <c r="AH1195" s="1">
        <v>2</v>
      </c>
      <c r="AI1195" s="1" t="s">
        <v>3107</v>
      </c>
      <c r="AJ1195" s="1" t="s">
        <v>150</v>
      </c>
      <c r="AK1195" s="1" t="s">
        <v>150</v>
      </c>
      <c r="AL1195" s="1" t="s">
        <v>150</v>
      </c>
      <c r="AM1195" s="1"/>
    </row>
    <row r="1196" spans="1:39" ht="14.25" customHeight="1" x14ac:dyDescent="0.55000000000000004">
      <c r="A1196" s="12">
        <v>1195</v>
      </c>
      <c r="B1196" s="1" t="s">
        <v>19</v>
      </c>
      <c r="C1196" s="1" t="s">
        <v>20</v>
      </c>
      <c r="D1196" s="1" t="s">
        <v>21</v>
      </c>
      <c r="E1196" s="1" t="s">
        <v>22</v>
      </c>
      <c r="F1196" s="12" t="s">
        <v>25</v>
      </c>
      <c r="G1196" s="2">
        <v>43378</v>
      </c>
      <c r="H1196" s="12">
        <v>2018</v>
      </c>
      <c r="I1196" s="12">
        <v>10</v>
      </c>
      <c r="J1196" s="12" t="str">
        <f t="shared" si="0"/>
        <v>3 - Fall</v>
      </c>
      <c r="K1196" s="1" t="s">
        <v>3050</v>
      </c>
      <c r="L1196" s="1" t="s">
        <v>3106</v>
      </c>
      <c r="M1196" s="1" t="s">
        <v>150</v>
      </c>
      <c r="N1196" s="12" t="s">
        <v>2959</v>
      </c>
      <c r="O1196" s="1" t="s">
        <v>179</v>
      </c>
      <c r="P1196" s="1" t="s">
        <v>2772</v>
      </c>
      <c r="Q1196" s="1" t="s">
        <v>150</v>
      </c>
      <c r="R1196" s="1" t="s">
        <v>150</v>
      </c>
      <c r="S1196" s="1">
        <v>2</v>
      </c>
      <c r="T1196" s="1" t="s">
        <v>2773</v>
      </c>
      <c r="U1196" s="1" t="s">
        <v>195</v>
      </c>
      <c r="V1196" s="1" t="s">
        <v>150</v>
      </c>
      <c r="W1196" s="1" t="s">
        <v>150</v>
      </c>
      <c r="X1196" s="1">
        <v>283</v>
      </c>
      <c r="Y1196" s="13">
        <v>28.805648000000101</v>
      </c>
      <c r="Z1196" s="13">
        <v>-82.763863000000001</v>
      </c>
      <c r="AA1196" s="1" t="s">
        <v>150</v>
      </c>
      <c r="AB1196" s="1" t="s">
        <v>150</v>
      </c>
      <c r="AC1196" s="1" t="s">
        <v>150</v>
      </c>
      <c r="AD1196" s="1" t="s">
        <v>2776</v>
      </c>
      <c r="AE1196" s="1">
        <v>0.5</v>
      </c>
      <c r="AF1196" s="1" t="s">
        <v>2777</v>
      </c>
      <c r="AG1196" s="1" t="s">
        <v>150</v>
      </c>
      <c r="AH1196" s="1">
        <v>2</v>
      </c>
      <c r="AI1196" s="1" t="s">
        <v>3107</v>
      </c>
      <c r="AJ1196" s="1" t="s">
        <v>150</v>
      </c>
      <c r="AK1196" s="1" t="s">
        <v>150</v>
      </c>
      <c r="AL1196" s="1" t="s">
        <v>150</v>
      </c>
      <c r="AM1196" s="1"/>
    </row>
    <row r="1197" spans="1:39" ht="14.25" customHeight="1" x14ac:dyDescent="0.55000000000000004">
      <c r="A1197" s="12">
        <v>1196</v>
      </c>
      <c r="B1197" s="1" t="s">
        <v>19</v>
      </c>
      <c r="C1197" s="1" t="s">
        <v>20</v>
      </c>
      <c r="D1197" s="1" t="s">
        <v>21</v>
      </c>
      <c r="E1197" s="1" t="s">
        <v>22</v>
      </c>
      <c r="F1197" s="12" t="s">
        <v>25</v>
      </c>
      <c r="G1197" s="2">
        <v>43378</v>
      </c>
      <c r="H1197" s="12">
        <v>2018</v>
      </c>
      <c r="I1197" s="12">
        <v>10</v>
      </c>
      <c r="J1197" s="12" t="str">
        <f t="shared" si="0"/>
        <v>3 - Fall</v>
      </c>
      <c r="K1197" s="1" t="s">
        <v>3050</v>
      </c>
      <c r="L1197" s="1" t="s">
        <v>3106</v>
      </c>
      <c r="M1197" s="1" t="s">
        <v>150</v>
      </c>
      <c r="N1197" s="12" t="s">
        <v>3021</v>
      </c>
      <c r="O1197" s="1" t="s">
        <v>156</v>
      </c>
      <c r="P1197" s="1" t="s">
        <v>3076</v>
      </c>
      <c r="Q1197" s="1" t="s">
        <v>150</v>
      </c>
      <c r="R1197" s="1" t="s">
        <v>150</v>
      </c>
      <c r="S1197" s="1">
        <v>2</v>
      </c>
      <c r="T1197" s="1" t="s">
        <v>2773</v>
      </c>
      <c r="U1197" s="1" t="s">
        <v>195</v>
      </c>
      <c r="V1197" s="1" t="s">
        <v>150</v>
      </c>
      <c r="W1197" s="1" t="s">
        <v>150</v>
      </c>
      <c r="X1197" s="1">
        <v>285</v>
      </c>
      <c r="Y1197" s="13">
        <v>28.8178989990001</v>
      </c>
      <c r="Z1197" s="13">
        <v>-82.779517999000007</v>
      </c>
      <c r="AA1197" s="1" t="s">
        <v>150</v>
      </c>
      <c r="AB1197" s="1" t="s">
        <v>150</v>
      </c>
      <c r="AC1197" s="1" t="s">
        <v>150</v>
      </c>
      <c r="AD1197" s="1" t="s">
        <v>2776</v>
      </c>
      <c r="AE1197" s="1">
        <v>0.5</v>
      </c>
      <c r="AF1197" s="1" t="s">
        <v>2777</v>
      </c>
      <c r="AG1197" s="1" t="s">
        <v>150</v>
      </c>
      <c r="AH1197" s="1">
        <v>2</v>
      </c>
      <c r="AI1197" s="1" t="s">
        <v>3107</v>
      </c>
      <c r="AJ1197" s="1" t="s">
        <v>150</v>
      </c>
      <c r="AK1197" s="1" t="s">
        <v>150</v>
      </c>
      <c r="AL1197" s="1" t="s">
        <v>150</v>
      </c>
      <c r="AM1197" s="1"/>
    </row>
    <row r="1198" spans="1:39" ht="14.25" customHeight="1" x14ac:dyDescent="0.55000000000000004">
      <c r="A1198" s="12">
        <v>1197</v>
      </c>
      <c r="B1198" s="1" t="s">
        <v>19</v>
      </c>
      <c r="C1198" s="1" t="s">
        <v>20</v>
      </c>
      <c r="D1198" s="1" t="s">
        <v>21</v>
      </c>
      <c r="E1198" s="1" t="s">
        <v>22</v>
      </c>
      <c r="F1198" s="12" t="s">
        <v>25</v>
      </c>
      <c r="G1198" s="2">
        <v>43379</v>
      </c>
      <c r="H1198" s="12">
        <v>2018</v>
      </c>
      <c r="I1198" s="12">
        <v>10</v>
      </c>
      <c r="J1198" s="12" t="str">
        <f t="shared" si="0"/>
        <v>3 - Fall</v>
      </c>
      <c r="K1198" s="1" t="s">
        <v>3050</v>
      </c>
      <c r="L1198" s="1" t="s">
        <v>3116</v>
      </c>
      <c r="M1198" s="1" t="s">
        <v>150</v>
      </c>
      <c r="N1198" s="12" t="s">
        <v>2728</v>
      </c>
      <c r="O1198" s="1" t="s">
        <v>162</v>
      </c>
      <c r="P1198" s="1" t="s">
        <v>2772</v>
      </c>
      <c r="Q1198" s="1" t="s">
        <v>150</v>
      </c>
      <c r="R1198" s="1" t="s">
        <v>150</v>
      </c>
      <c r="S1198" s="1">
        <v>3</v>
      </c>
      <c r="T1198" s="1" t="s">
        <v>2773</v>
      </c>
      <c r="U1198" s="1" t="s">
        <v>195</v>
      </c>
      <c r="V1198" s="1" t="s">
        <v>150</v>
      </c>
      <c r="W1198" s="1" t="s">
        <v>150</v>
      </c>
      <c r="X1198" s="1">
        <v>288</v>
      </c>
      <c r="Y1198" s="13">
        <v>28.824471000000099</v>
      </c>
      <c r="Z1198" s="13">
        <v>-82.775166999999996</v>
      </c>
      <c r="AA1198" s="1" t="s">
        <v>150</v>
      </c>
      <c r="AB1198" s="1" t="s">
        <v>150</v>
      </c>
      <c r="AC1198" s="1" t="s">
        <v>150</v>
      </c>
      <c r="AD1198" s="1" t="s">
        <v>2776</v>
      </c>
      <c r="AE1198" s="1">
        <v>0.5</v>
      </c>
      <c r="AF1198" s="1" t="s">
        <v>2777</v>
      </c>
      <c r="AG1198" s="1" t="s">
        <v>150</v>
      </c>
      <c r="AH1198" s="1">
        <v>2</v>
      </c>
      <c r="AI1198" s="1" t="s">
        <v>3107</v>
      </c>
      <c r="AJ1198" s="1" t="s">
        <v>150</v>
      </c>
      <c r="AK1198" s="1" t="s">
        <v>150</v>
      </c>
      <c r="AL1198" s="1" t="s">
        <v>150</v>
      </c>
      <c r="AM1198" s="1"/>
    </row>
    <row r="1199" spans="1:39" ht="14.25" customHeight="1" x14ac:dyDescent="0.55000000000000004">
      <c r="A1199" s="12">
        <v>1198</v>
      </c>
      <c r="B1199" s="1" t="s">
        <v>19</v>
      </c>
      <c r="C1199" s="1" t="s">
        <v>20</v>
      </c>
      <c r="D1199" s="1" t="s">
        <v>21</v>
      </c>
      <c r="E1199" s="1" t="s">
        <v>22</v>
      </c>
      <c r="F1199" s="12" t="s">
        <v>25</v>
      </c>
      <c r="G1199" s="2">
        <v>43379</v>
      </c>
      <c r="H1199" s="12">
        <v>2018</v>
      </c>
      <c r="I1199" s="12">
        <v>10</v>
      </c>
      <c r="J1199" s="12" t="str">
        <f t="shared" si="0"/>
        <v>3 - Fall</v>
      </c>
      <c r="K1199" s="1" t="s">
        <v>3050</v>
      </c>
      <c r="L1199" s="1" t="s">
        <v>3116</v>
      </c>
      <c r="M1199" s="1" t="s">
        <v>150</v>
      </c>
      <c r="N1199" s="12" t="s">
        <v>2748</v>
      </c>
      <c r="O1199" s="1" t="s">
        <v>179</v>
      </c>
      <c r="P1199" s="1" t="s">
        <v>2772</v>
      </c>
      <c r="Q1199" s="1" t="s">
        <v>150</v>
      </c>
      <c r="R1199" s="1" t="s">
        <v>150</v>
      </c>
      <c r="S1199" s="1">
        <v>4</v>
      </c>
      <c r="T1199" s="1" t="s">
        <v>2780</v>
      </c>
      <c r="U1199" s="1" t="s">
        <v>195</v>
      </c>
      <c r="V1199" s="1" t="s">
        <v>150</v>
      </c>
      <c r="W1199" s="1" t="s">
        <v>150</v>
      </c>
      <c r="X1199" s="1">
        <v>289</v>
      </c>
      <c r="Y1199" s="13">
        <v>28.824809000000101</v>
      </c>
      <c r="Z1199" s="13">
        <v>-82.776067999000006</v>
      </c>
      <c r="AA1199" s="1" t="s">
        <v>150</v>
      </c>
      <c r="AB1199" s="1" t="s">
        <v>150</v>
      </c>
      <c r="AC1199" s="1" t="s">
        <v>150</v>
      </c>
      <c r="AD1199" s="1" t="s">
        <v>2776</v>
      </c>
      <c r="AE1199" s="1">
        <v>0.5</v>
      </c>
      <c r="AF1199" s="1" t="s">
        <v>2777</v>
      </c>
      <c r="AG1199" s="1" t="s">
        <v>150</v>
      </c>
      <c r="AH1199" s="1">
        <v>2</v>
      </c>
      <c r="AI1199" s="1" t="s">
        <v>3107</v>
      </c>
      <c r="AJ1199" s="1" t="s">
        <v>150</v>
      </c>
      <c r="AK1199" s="1" t="s">
        <v>150</v>
      </c>
      <c r="AL1199" s="1" t="s">
        <v>150</v>
      </c>
      <c r="AM1199" s="1"/>
    </row>
    <row r="1200" spans="1:39" ht="14.25" customHeight="1" x14ac:dyDescent="0.55000000000000004">
      <c r="A1200" s="12">
        <v>1199</v>
      </c>
      <c r="B1200" s="1" t="s">
        <v>19</v>
      </c>
      <c r="C1200" s="1" t="s">
        <v>20</v>
      </c>
      <c r="D1200" s="1" t="s">
        <v>21</v>
      </c>
      <c r="E1200" s="1" t="s">
        <v>22</v>
      </c>
      <c r="F1200" s="12" t="s">
        <v>25</v>
      </c>
      <c r="G1200" s="2">
        <v>43379</v>
      </c>
      <c r="H1200" s="12">
        <v>2018</v>
      </c>
      <c r="I1200" s="12">
        <v>10</v>
      </c>
      <c r="J1200" s="12" t="str">
        <f t="shared" si="0"/>
        <v>3 - Fall</v>
      </c>
      <c r="K1200" s="1" t="s">
        <v>3050</v>
      </c>
      <c r="L1200" s="1" t="s">
        <v>3116</v>
      </c>
      <c r="M1200" s="1" t="s">
        <v>150</v>
      </c>
      <c r="N1200" s="12" t="s">
        <v>2711</v>
      </c>
      <c r="O1200" s="1" t="s">
        <v>179</v>
      </c>
      <c r="P1200" s="1" t="s">
        <v>2772</v>
      </c>
      <c r="Q1200" s="1" t="s">
        <v>150</v>
      </c>
      <c r="R1200" s="1" t="s">
        <v>150</v>
      </c>
      <c r="S1200" s="1">
        <v>2</v>
      </c>
      <c r="T1200" s="1" t="s">
        <v>2780</v>
      </c>
      <c r="U1200" s="1" t="s">
        <v>195</v>
      </c>
      <c r="V1200" s="1" t="s">
        <v>150</v>
      </c>
      <c r="W1200" s="1" t="s">
        <v>150</v>
      </c>
      <c r="X1200" s="1">
        <v>290</v>
      </c>
      <c r="Y1200" s="13">
        <v>28.825082000000101</v>
      </c>
      <c r="Z1200" s="13">
        <v>-82.776393999999996</v>
      </c>
      <c r="AA1200" s="1" t="s">
        <v>150</v>
      </c>
      <c r="AB1200" s="1" t="s">
        <v>150</v>
      </c>
      <c r="AC1200" s="1" t="s">
        <v>150</v>
      </c>
      <c r="AD1200" s="1" t="s">
        <v>2776</v>
      </c>
      <c r="AE1200" s="1">
        <v>0.5</v>
      </c>
      <c r="AF1200" s="1" t="s">
        <v>2777</v>
      </c>
      <c r="AG1200" s="1" t="s">
        <v>150</v>
      </c>
      <c r="AH1200" s="1">
        <v>2</v>
      </c>
      <c r="AI1200" s="1" t="s">
        <v>3107</v>
      </c>
      <c r="AJ1200" s="1" t="s">
        <v>150</v>
      </c>
      <c r="AK1200" s="1" t="s">
        <v>150</v>
      </c>
      <c r="AL1200" s="1" t="s">
        <v>150</v>
      </c>
      <c r="AM1200" s="1"/>
    </row>
    <row r="1201" spans="1:39" ht="14.25" customHeight="1" x14ac:dyDescent="0.55000000000000004">
      <c r="A1201" s="12">
        <v>1200</v>
      </c>
      <c r="B1201" s="1" t="s">
        <v>19</v>
      </c>
      <c r="C1201" s="1" t="s">
        <v>20</v>
      </c>
      <c r="D1201" s="1" t="s">
        <v>21</v>
      </c>
      <c r="E1201" s="1" t="s">
        <v>22</v>
      </c>
      <c r="F1201" s="12" t="s">
        <v>25</v>
      </c>
      <c r="G1201" s="2">
        <v>43379</v>
      </c>
      <c r="H1201" s="12">
        <v>2018</v>
      </c>
      <c r="I1201" s="12">
        <v>10</v>
      </c>
      <c r="J1201" s="12" t="str">
        <f t="shared" si="0"/>
        <v>3 - Fall</v>
      </c>
      <c r="K1201" s="1" t="s">
        <v>3050</v>
      </c>
      <c r="L1201" s="1" t="s">
        <v>3116</v>
      </c>
      <c r="M1201" s="1" t="s">
        <v>150</v>
      </c>
      <c r="N1201" s="12" t="s">
        <v>3117</v>
      </c>
      <c r="O1201" s="1" t="s">
        <v>179</v>
      </c>
      <c r="P1201" s="1" t="s">
        <v>2772</v>
      </c>
      <c r="Q1201" s="1" t="s">
        <v>150</v>
      </c>
      <c r="R1201" s="1" t="s">
        <v>150</v>
      </c>
      <c r="S1201" s="1">
        <v>2</v>
      </c>
      <c r="T1201" s="1" t="s">
        <v>2773</v>
      </c>
      <c r="U1201" s="1" t="s">
        <v>195</v>
      </c>
      <c r="V1201" s="1" t="s">
        <v>150</v>
      </c>
      <c r="W1201" s="1" t="s">
        <v>150</v>
      </c>
      <c r="X1201" s="1">
        <v>291</v>
      </c>
      <c r="Y1201" s="13">
        <v>28.7804560000001</v>
      </c>
      <c r="Z1201" s="13">
        <v>-82.764011999999994</v>
      </c>
      <c r="AA1201" s="1" t="s">
        <v>150</v>
      </c>
      <c r="AB1201" s="1" t="s">
        <v>150</v>
      </c>
      <c r="AC1201" s="1" t="s">
        <v>150</v>
      </c>
      <c r="AD1201" s="1" t="s">
        <v>2776</v>
      </c>
      <c r="AE1201" s="1">
        <v>0.5</v>
      </c>
      <c r="AF1201" s="1" t="s">
        <v>2777</v>
      </c>
      <c r="AG1201" s="1" t="s">
        <v>150</v>
      </c>
      <c r="AH1201" s="1">
        <v>2</v>
      </c>
      <c r="AI1201" s="1" t="s">
        <v>3107</v>
      </c>
      <c r="AJ1201" s="1" t="s">
        <v>150</v>
      </c>
      <c r="AK1201" s="1" t="s">
        <v>150</v>
      </c>
      <c r="AL1201" s="1" t="s">
        <v>150</v>
      </c>
      <c r="AM1201" s="1"/>
    </row>
    <row r="1202" spans="1:39" ht="14.25" customHeight="1" x14ac:dyDescent="0.55000000000000004">
      <c r="A1202" s="12">
        <v>1201</v>
      </c>
      <c r="B1202" s="1" t="s">
        <v>19</v>
      </c>
      <c r="C1202" s="1" t="s">
        <v>20</v>
      </c>
      <c r="D1202" s="1" t="s">
        <v>21</v>
      </c>
      <c r="E1202" s="1" t="s">
        <v>22</v>
      </c>
      <c r="F1202" s="12" t="s">
        <v>25</v>
      </c>
      <c r="G1202" s="2">
        <v>43379</v>
      </c>
      <c r="H1202" s="12">
        <v>2018</v>
      </c>
      <c r="I1202" s="12">
        <v>10</v>
      </c>
      <c r="J1202" s="12" t="str">
        <f t="shared" si="0"/>
        <v>3 - Fall</v>
      </c>
      <c r="K1202" s="1" t="s">
        <v>3050</v>
      </c>
      <c r="L1202" s="1" t="s">
        <v>3116</v>
      </c>
      <c r="M1202" s="1" t="s">
        <v>150</v>
      </c>
      <c r="N1202" s="12" t="s">
        <v>3118</v>
      </c>
      <c r="O1202" s="1" t="s">
        <v>156</v>
      </c>
      <c r="P1202" s="1" t="s">
        <v>3076</v>
      </c>
      <c r="Q1202" s="1" t="s">
        <v>150</v>
      </c>
      <c r="R1202" s="1" t="s">
        <v>150</v>
      </c>
      <c r="S1202" s="1">
        <v>2</v>
      </c>
      <c r="T1202" s="1" t="s">
        <v>2773</v>
      </c>
      <c r="U1202" s="1" t="s">
        <v>195</v>
      </c>
      <c r="V1202" s="1" t="s">
        <v>150</v>
      </c>
      <c r="W1202" s="1" t="s">
        <v>150</v>
      </c>
      <c r="X1202" s="1">
        <v>292</v>
      </c>
      <c r="Y1202" s="13">
        <v>28.7778290000001</v>
      </c>
      <c r="Z1202" s="13">
        <v>-82.767284000999993</v>
      </c>
      <c r="AA1202" s="1" t="s">
        <v>150</v>
      </c>
      <c r="AB1202" s="1" t="s">
        <v>150</v>
      </c>
      <c r="AC1202" s="1" t="s">
        <v>150</v>
      </c>
      <c r="AD1202" s="1" t="s">
        <v>2776</v>
      </c>
      <c r="AE1202" s="1">
        <v>0.5</v>
      </c>
      <c r="AF1202" s="1" t="s">
        <v>2777</v>
      </c>
      <c r="AG1202" s="1" t="s">
        <v>150</v>
      </c>
      <c r="AH1202" s="1">
        <v>2</v>
      </c>
      <c r="AI1202" s="1" t="s">
        <v>3107</v>
      </c>
      <c r="AJ1202" s="1" t="s">
        <v>150</v>
      </c>
      <c r="AK1202" s="1" t="s">
        <v>150</v>
      </c>
      <c r="AL1202" s="1" t="s">
        <v>150</v>
      </c>
      <c r="AM1202" s="1"/>
    </row>
    <row r="1203" spans="1:39" ht="14.25" customHeight="1" x14ac:dyDescent="0.55000000000000004">
      <c r="A1203" s="12">
        <v>1202</v>
      </c>
      <c r="B1203" s="1" t="s">
        <v>19</v>
      </c>
      <c r="C1203" s="1" t="s">
        <v>20</v>
      </c>
      <c r="D1203" s="1" t="s">
        <v>21</v>
      </c>
      <c r="E1203" s="1" t="s">
        <v>22</v>
      </c>
      <c r="F1203" s="12" t="s">
        <v>25</v>
      </c>
      <c r="G1203" s="2">
        <v>43379</v>
      </c>
      <c r="H1203" s="12">
        <v>2018</v>
      </c>
      <c r="I1203" s="12">
        <v>10</v>
      </c>
      <c r="J1203" s="12" t="str">
        <f t="shared" si="0"/>
        <v>3 - Fall</v>
      </c>
      <c r="K1203" s="1" t="s">
        <v>3050</v>
      </c>
      <c r="L1203" s="1" t="s">
        <v>3116</v>
      </c>
      <c r="M1203" s="1" t="s">
        <v>150</v>
      </c>
      <c r="N1203" s="12" t="s">
        <v>2929</v>
      </c>
      <c r="O1203" s="1" t="s">
        <v>156</v>
      </c>
      <c r="P1203" s="1" t="s">
        <v>2772</v>
      </c>
      <c r="Q1203" s="1" t="s">
        <v>150</v>
      </c>
      <c r="R1203" s="1" t="s">
        <v>150</v>
      </c>
      <c r="S1203" s="1">
        <v>5</v>
      </c>
      <c r="T1203" s="1" t="s">
        <v>2780</v>
      </c>
      <c r="U1203" s="1" t="s">
        <v>195</v>
      </c>
      <c r="V1203" s="1" t="s">
        <v>150</v>
      </c>
      <c r="W1203" s="1" t="s">
        <v>150</v>
      </c>
      <c r="X1203" s="1">
        <v>293</v>
      </c>
      <c r="Y1203" s="13">
        <v>28.78247</v>
      </c>
      <c r="Z1203" s="13">
        <v>-82.770675999999995</v>
      </c>
      <c r="AA1203" s="1" t="s">
        <v>150</v>
      </c>
      <c r="AB1203" s="1" t="s">
        <v>150</v>
      </c>
      <c r="AC1203" s="1" t="s">
        <v>150</v>
      </c>
      <c r="AD1203" s="1" t="s">
        <v>2776</v>
      </c>
      <c r="AE1203" s="1">
        <v>0.5</v>
      </c>
      <c r="AF1203" s="1" t="s">
        <v>2777</v>
      </c>
      <c r="AG1203" s="1" t="s">
        <v>150</v>
      </c>
      <c r="AH1203" s="1">
        <v>2</v>
      </c>
      <c r="AI1203" s="1" t="s">
        <v>3107</v>
      </c>
      <c r="AJ1203" s="1" t="s">
        <v>150</v>
      </c>
      <c r="AK1203" s="1" t="s">
        <v>150</v>
      </c>
      <c r="AL1203" s="1" t="s">
        <v>150</v>
      </c>
      <c r="AM1203" s="1"/>
    </row>
    <row r="1204" spans="1:39" ht="14.25" customHeight="1" x14ac:dyDescent="0.55000000000000004">
      <c r="A1204" s="12">
        <v>1203</v>
      </c>
      <c r="B1204" s="1" t="s">
        <v>19</v>
      </c>
      <c r="C1204" s="1" t="s">
        <v>20</v>
      </c>
      <c r="D1204" s="1" t="s">
        <v>21</v>
      </c>
      <c r="E1204" s="1" t="s">
        <v>22</v>
      </c>
      <c r="F1204" s="12" t="s">
        <v>25</v>
      </c>
      <c r="G1204" s="2">
        <v>43379</v>
      </c>
      <c r="H1204" s="12">
        <v>2018</v>
      </c>
      <c r="I1204" s="12">
        <v>10</v>
      </c>
      <c r="J1204" s="12" t="str">
        <f t="shared" si="0"/>
        <v>3 - Fall</v>
      </c>
      <c r="K1204" s="1" t="s">
        <v>3050</v>
      </c>
      <c r="L1204" s="1" t="s">
        <v>3116</v>
      </c>
      <c r="M1204" s="1" t="s">
        <v>150</v>
      </c>
      <c r="N1204" s="12" t="s">
        <v>2660</v>
      </c>
      <c r="O1204" s="1" t="s">
        <v>156</v>
      </c>
      <c r="P1204" s="1" t="s">
        <v>2772</v>
      </c>
      <c r="Q1204" s="1" t="s">
        <v>150</v>
      </c>
      <c r="R1204" s="1" t="s">
        <v>150</v>
      </c>
      <c r="S1204" s="1">
        <v>2</v>
      </c>
      <c r="T1204" s="1" t="s">
        <v>2773</v>
      </c>
      <c r="U1204" s="1" t="s">
        <v>195</v>
      </c>
      <c r="V1204" s="1" t="s">
        <v>150</v>
      </c>
      <c r="W1204" s="1" t="s">
        <v>150</v>
      </c>
      <c r="X1204" s="1">
        <v>294</v>
      </c>
      <c r="Y1204" s="13">
        <v>28.796628000999998</v>
      </c>
      <c r="Z1204" s="13">
        <v>-82.784200999999896</v>
      </c>
      <c r="AA1204" s="1" t="s">
        <v>150</v>
      </c>
      <c r="AB1204" s="1" t="s">
        <v>150</v>
      </c>
      <c r="AC1204" s="1" t="s">
        <v>150</v>
      </c>
      <c r="AD1204" s="1" t="s">
        <v>2776</v>
      </c>
      <c r="AE1204" s="1">
        <v>0.5</v>
      </c>
      <c r="AF1204" s="1" t="s">
        <v>2777</v>
      </c>
      <c r="AG1204" s="1" t="s">
        <v>150</v>
      </c>
      <c r="AH1204" s="1">
        <v>2</v>
      </c>
      <c r="AI1204" s="1" t="s">
        <v>3107</v>
      </c>
      <c r="AJ1204" s="1" t="s">
        <v>150</v>
      </c>
      <c r="AK1204" s="1" t="s">
        <v>150</v>
      </c>
      <c r="AL1204" s="1" t="s">
        <v>150</v>
      </c>
      <c r="AM1204" s="1"/>
    </row>
    <row r="1205" spans="1:39" ht="14.25" customHeight="1" x14ac:dyDescent="0.55000000000000004">
      <c r="A1205" s="12">
        <v>1204</v>
      </c>
      <c r="B1205" s="1" t="s">
        <v>19</v>
      </c>
      <c r="C1205" s="1" t="s">
        <v>20</v>
      </c>
      <c r="D1205" s="1" t="s">
        <v>21</v>
      </c>
      <c r="E1205" s="1" t="s">
        <v>22</v>
      </c>
      <c r="F1205" s="12" t="s">
        <v>25</v>
      </c>
      <c r="G1205" s="2">
        <v>43379</v>
      </c>
      <c r="H1205" s="12">
        <v>2018</v>
      </c>
      <c r="I1205" s="12">
        <v>10</v>
      </c>
      <c r="J1205" s="12" t="str">
        <f t="shared" si="0"/>
        <v>3 - Fall</v>
      </c>
      <c r="K1205" s="1" t="s">
        <v>3050</v>
      </c>
      <c r="L1205" s="1" t="s">
        <v>3116</v>
      </c>
      <c r="M1205" s="1" t="s">
        <v>150</v>
      </c>
      <c r="N1205" s="12" t="s">
        <v>2665</v>
      </c>
      <c r="O1205" s="1" t="s">
        <v>162</v>
      </c>
      <c r="P1205" s="1" t="s">
        <v>2772</v>
      </c>
      <c r="Q1205" s="1" t="s">
        <v>150</v>
      </c>
      <c r="R1205" s="1" t="s">
        <v>150</v>
      </c>
      <c r="S1205" s="1">
        <v>2</v>
      </c>
      <c r="T1205" s="1" t="s">
        <v>2780</v>
      </c>
      <c r="U1205" s="1" t="s">
        <v>195</v>
      </c>
      <c r="V1205" s="1" t="s">
        <v>150</v>
      </c>
      <c r="W1205" s="1" t="s">
        <v>150</v>
      </c>
      <c r="X1205" s="1">
        <v>295</v>
      </c>
      <c r="Y1205" s="13">
        <v>28.790253001000099</v>
      </c>
      <c r="Z1205" s="13">
        <v>-82.773683000999895</v>
      </c>
      <c r="AA1205" s="1" t="s">
        <v>150</v>
      </c>
      <c r="AB1205" s="1" t="s">
        <v>150</v>
      </c>
      <c r="AC1205" s="1" t="s">
        <v>150</v>
      </c>
      <c r="AD1205" s="1" t="s">
        <v>2776</v>
      </c>
      <c r="AE1205" s="1">
        <v>0.5</v>
      </c>
      <c r="AF1205" s="1" t="s">
        <v>2777</v>
      </c>
      <c r="AG1205" s="1" t="s">
        <v>150</v>
      </c>
      <c r="AH1205" s="1">
        <v>2</v>
      </c>
      <c r="AI1205" s="1" t="s">
        <v>3107</v>
      </c>
      <c r="AJ1205" s="1" t="s">
        <v>150</v>
      </c>
      <c r="AK1205" s="1" t="s">
        <v>150</v>
      </c>
      <c r="AL1205" s="1" t="s">
        <v>150</v>
      </c>
      <c r="AM1205" s="1"/>
    </row>
    <row r="1206" spans="1:39" ht="14.25" customHeight="1" x14ac:dyDescent="0.55000000000000004">
      <c r="A1206" s="12">
        <v>1205</v>
      </c>
      <c r="B1206" s="1" t="s">
        <v>19</v>
      </c>
      <c r="C1206" s="1" t="s">
        <v>20</v>
      </c>
      <c r="D1206" s="1" t="s">
        <v>21</v>
      </c>
      <c r="E1206" s="1" t="s">
        <v>22</v>
      </c>
      <c r="F1206" s="12" t="s">
        <v>25</v>
      </c>
      <c r="G1206" s="2">
        <v>43379</v>
      </c>
      <c r="H1206" s="12">
        <v>2018</v>
      </c>
      <c r="I1206" s="12">
        <v>10</v>
      </c>
      <c r="J1206" s="12" t="str">
        <f t="shared" si="0"/>
        <v>3 - Fall</v>
      </c>
      <c r="K1206" s="1" t="s">
        <v>3050</v>
      </c>
      <c r="L1206" s="1" t="s">
        <v>3116</v>
      </c>
      <c r="M1206" s="1" t="s">
        <v>150</v>
      </c>
      <c r="N1206" s="12" t="s">
        <v>2680</v>
      </c>
      <c r="O1206" s="1" t="s">
        <v>156</v>
      </c>
      <c r="P1206" s="1" t="s">
        <v>2772</v>
      </c>
      <c r="Q1206" s="1" t="s">
        <v>150</v>
      </c>
      <c r="R1206" s="1" t="s">
        <v>150</v>
      </c>
      <c r="S1206" s="1">
        <v>3</v>
      </c>
      <c r="T1206" s="1" t="s">
        <v>2780</v>
      </c>
      <c r="U1206" s="1" t="s">
        <v>195</v>
      </c>
      <c r="V1206" s="1" t="s">
        <v>150</v>
      </c>
      <c r="W1206" s="1" t="s">
        <v>150</v>
      </c>
      <c r="X1206" s="1">
        <v>296</v>
      </c>
      <c r="Y1206" s="13">
        <v>28.790485</v>
      </c>
      <c r="Z1206" s="13">
        <v>-82.766184999999993</v>
      </c>
      <c r="AA1206" s="1" t="s">
        <v>150</v>
      </c>
      <c r="AB1206" s="1" t="s">
        <v>150</v>
      </c>
      <c r="AC1206" s="1" t="s">
        <v>150</v>
      </c>
      <c r="AD1206" s="1" t="s">
        <v>2776</v>
      </c>
      <c r="AE1206" s="1">
        <v>0.5</v>
      </c>
      <c r="AF1206" s="1" t="s">
        <v>2777</v>
      </c>
      <c r="AG1206" s="1" t="s">
        <v>150</v>
      </c>
      <c r="AH1206" s="1">
        <v>2</v>
      </c>
      <c r="AI1206" s="1" t="s">
        <v>3107</v>
      </c>
      <c r="AJ1206" s="1" t="s">
        <v>150</v>
      </c>
      <c r="AK1206" s="1" t="s">
        <v>150</v>
      </c>
      <c r="AL1206" s="1" t="s">
        <v>150</v>
      </c>
      <c r="AM1206" s="1"/>
    </row>
    <row r="1207" spans="1:39" ht="14.25" customHeight="1" x14ac:dyDescent="0.55000000000000004">
      <c r="A1207" s="12">
        <v>1206</v>
      </c>
      <c r="B1207" s="1" t="s">
        <v>19</v>
      </c>
      <c r="C1207" s="1" t="s">
        <v>20</v>
      </c>
      <c r="D1207" s="1" t="s">
        <v>21</v>
      </c>
      <c r="E1207" s="1" t="s">
        <v>22</v>
      </c>
      <c r="F1207" s="12" t="s">
        <v>25</v>
      </c>
      <c r="G1207" s="2">
        <v>43379</v>
      </c>
      <c r="H1207" s="12">
        <v>2018</v>
      </c>
      <c r="I1207" s="12">
        <v>10</v>
      </c>
      <c r="J1207" s="12" t="str">
        <f t="shared" si="0"/>
        <v>3 - Fall</v>
      </c>
      <c r="K1207" s="1" t="s">
        <v>3050</v>
      </c>
      <c r="L1207" s="1" t="s">
        <v>3116</v>
      </c>
      <c r="M1207" s="1" t="s">
        <v>150</v>
      </c>
      <c r="N1207" s="12" t="s">
        <v>3119</v>
      </c>
      <c r="O1207" s="1" t="s">
        <v>179</v>
      </c>
      <c r="P1207" s="1" t="s">
        <v>2772</v>
      </c>
      <c r="Q1207" s="1" t="s">
        <v>150</v>
      </c>
      <c r="R1207" s="1" t="s">
        <v>150</v>
      </c>
      <c r="S1207" s="1">
        <v>1</v>
      </c>
      <c r="T1207" s="1" t="s">
        <v>2773</v>
      </c>
      <c r="U1207" s="1" t="s">
        <v>195</v>
      </c>
      <c r="V1207" s="1" t="s">
        <v>150</v>
      </c>
      <c r="W1207" s="1" t="s">
        <v>150</v>
      </c>
      <c r="X1207" s="1">
        <v>297</v>
      </c>
      <c r="Y1207" s="13">
        <v>28.788911000999999</v>
      </c>
      <c r="Z1207" s="13">
        <v>-82.726071000000005</v>
      </c>
      <c r="AA1207" s="1" t="s">
        <v>150</v>
      </c>
      <c r="AB1207" s="1" t="s">
        <v>150</v>
      </c>
      <c r="AC1207" s="1" t="s">
        <v>150</v>
      </c>
      <c r="AD1207" s="1" t="s">
        <v>2776</v>
      </c>
      <c r="AE1207" s="1">
        <v>0.5</v>
      </c>
      <c r="AF1207" s="1" t="s">
        <v>2777</v>
      </c>
      <c r="AG1207" s="1" t="s">
        <v>150</v>
      </c>
      <c r="AH1207" s="1">
        <v>2</v>
      </c>
      <c r="AI1207" s="1" t="s">
        <v>3107</v>
      </c>
      <c r="AJ1207" s="1" t="s">
        <v>150</v>
      </c>
      <c r="AK1207" s="1" t="s">
        <v>150</v>
      </c>
      <c r="AL1207" s="1" t="s">
        <v>150</v>
      </c>
      <c r="AM1207" s="1"/>
    </row>
    <row r="1208" spans="1:39" ht="14.25" customHeight="1" x14ac:dyDescent="0.55000000000000004">
      <c r="A1208" s="12">
        <v>1207</v>
      </c>
      <c r="B1208" s="1" t="s">
        <v>19</v>
      </c>
      <c r="C1208" s="1" t="s">
        <v>20</v>
      </c>
      <c r="D1208" s="1" t="s">
        <v>21</v>
      </c>
      <c r="E1208" s="1" t="s">
        <v>22</v>
      </c>
      <c r="F1208" s="12" t="s">
        <v>25</v>
      </c>
      <c r="G1208" s="2">
        <v>43379</v>
      </c>
      <c r="H1208" s="12">
        <v>2018</v>
      </c>
      <c r="I1208" s="12">
        <v>10</v>
      </c>
      <c r="J1208" s="12" t="str">
        <f t="shared" si="0"/>
        <v>3 - Fall</v>
      </c>
      <c r="K1208" s="1" t="s">
        <v>3050</v>
      </c>
      <c r="L1208" s="1" t="s">
        <v>3116</v>
      </c>
      <c r="M1208" s="1" t="s">
        <v>150</v>
      </c>
      <c r="N1208" s="12" t="s">
        <v>3120</v>
      </c>
      <c r="O1208" s="1" t="s">
        <v>179</v>
      </c>
      <c r="P1208" s="1" t="s">
        <v>2772</v>
      </c>
      <c r="Q1208" s="1" t="s">
        <v>150</v>
      </c>
      <c r="R1208" s="1" t="s">
        <v>150</v>
      </c>
      <c r="S1208" s="1">
        <v>1</v>
      </c>
      <c r="T1208" s="1" t="s">
        <v>2780</v>
      </c>
      <c r="U1208" s="1" t="s">
        <v>195</v>
      </c>
      <c r="V1208" s="1" t="s">
        <v>150</v>
      </c>
      <c r="W1208" s="1" t="s">
        <v>150</v>
      </c>
      <c r="X1208" s="1">
        <v>299</v>
      </c>
      <c r="Y1208" s="13">
        <v>28.802006999000099</v>
      </c>
      <c r="Z1208" s="13">
        <v>-82.751502000000002</v>
      </c>
      <c r="AA1208" s="1" t="s">
        <v>150</v>
      </c>
      <c r="AB1208" s="1" t="s">
        <v>150</v>
      </c>
      <c r="AC1208" s="1" t="s">
        <v>150</v>
      </c>
      <c r="AD1208" s="1" t="s">
        <v>2776</v>
      </c>
      <c r="AE1208" s="1">
        <v>0.5</v>
      </c>
      <c r="AF1208" s="1" t="s">
        <v>2777</v>
      </c>
      <c r="AG1208" s="1" t="s">
        <v>150</v>
      </c>
      <c r="AH1208" s="1">
        <v>2</v>
      </c>
      <c r="AI1208" s="1" t="s">
        <v>3107</v>
      </c>
      <c r="AJ1208" s="1" t="s">
        <v>150</v>
      </c>
      <c r="AK1208" s="1" t="s">
        <v>150</v>
      </c>
      <c r="AL1208" s="1" t="s">
        <v>150</v>
      </c>
      <c r="AM1208" s="1"/>
    </row>
    <row r="1209" spans="1:39" ht="14.25" customHeight="1" x14ac:dyDescent="0.55000000000000004">
      <c r="A1209" s="12">
        <v>1208</v>
      </c>
      <c r="B1209" s="1" t="s">
        <v>19</v>
      </c>
      <c r="C1209" s="1" t="s">
        <v>20</v>
      </c>
      <c r="D1209" s="1" t="s">
        <v>21</v>
      </c>
      <c r="E1209" s="1" t="s">
        <v>22</v>
      </c>
      <c r="F1209" s="12" t="s">
        <v>25</v>
      </c>
      <c r="G1209" s="2">
        <v>43379</v>
      </c>
      <c r="H1209" s="12">
        <v>2018</v>
      </c>
      <c r="I1209" s="12">
        <v>10</v>
      </c>
      <c r="J1209" s="12" t="str">
        <f t="shared" si="0"/>
        <v>3 - Fall</v>
      </c>
      <c r="K1209" s="1" t="s">
        <v>3050</v>
      </c>
      <c r="L1209" s="1" t="s">
        <v>3116</v>
      </c>
      <c r="M1209" s="1" t="s">
        <v>150</v>
      </c>
      <c r="N1209" s="12" t="s">
        <v>3121</v>
      </c>
      <c r="O1209" s="1" t="s">
        <v>179</v>
      </c>
      <c r="P1209" s="1" t="s">
        <v>2772</v>
      </c>
      <c r="Q1209" s="1" t="s">
        <v>150</v>
      </c>
      <c r="R1209" s="1" t="s">
        <v>150</v>
      </c>
      <c r="S1209" s="1">
        <v>1</v>
      </c>
      <c r="T1209" s="1" t="s">
        <v>2773</v>
      </c>
      <c r="U1209" s="1" t="s">
        <v>195</v>
      </c>
      <c r="V1209" s="1" t="s">
        <v>150</v>
      </c>
      <c r="W1209" s="1" t="s">
        <v>150</v>
      </c>
      <c r="X1209" s="1">
        <v>300</v>
      </c>
      <c r="Y1209" s="13">
        <v>28.800421999000001</v>
      </c>
      <c r="Z1209" s="13">
        <v>-82.751073000000005</v>
      </c>
      <c r="AA1209" s="1" t="s">
        <v>150</v>
      </c>
      <c r="AB1209" s="1" t="s">
        <v>150</v>
      </c>
      <c r="AC1209" s="1" t="s">
        <v>150</v>
      </c>
      <c r="AD1209" s="1" t="s">
        <v>2776</v>
      </c>
      <c r="AE1209" s="1">
        <v>0.5</v>
      </c>
      <c r="AF1209" s="1" t="s">
        <v>2777</v>
      </c>
      <c r="AG1209" s="1" t="s">
        <v>150</v>
      </c>
      <c r="AH1209" s="1">
        <v>2</v>
      </c>
      <c r="AI1209" s="1" t="s">
        <v>3107</v>
      </c>
      <c r="AJ1209" s="1" t="s">
        <v>150</v>
      </c>
      <c r="AK1209" s="1" t="s">
        <v>150</v>
      </c>
      <c r="AL1209" s="1" t="s">
        <v>150</v>
      </c>
      <c r="AM1209" s="1"/>
    </row>
    <row r="1210" spans="1:39" ht="14.25" customHeight="1" x14ac:dyDescent="0.55000000000000004">
      <c r="A1210" s="12">
        <v>1209</v>
      </c>
      <c r="B1210" s="1" t="s">
        <v>19</v>
      </c>
      <c r="C1210" s="1" t="s">
        <v>20</v>
      </c>
      <c r="D1210" s="1" t="s">
        <v>21</v>
      </c>
      <c r="E1210" s="1" t="s">
        <v>22</v>
      </c>
      <c r="F1210" s="12" t="s">
        <v>25</v>
      </c>
      <c r="G1210" s="2">
        <v>43379</v>
      </c>
      <c r="H1210" s="12">
        <v>2018</v>
      </c>
      <c r="I1210" s="12">
        <v>10</v>
      </c>
      <c r="J1210" s="12" t="str">
        <f t="shared" si="0"/>
        <v>3 - Fall</v>
      </c>
      <c r="K1210" s="1" t="s">
        <v>3050</v>
      </c>
      <c r="L1210" s="1" t="s">
        <v>3116</v>
      </c>
      <c r="M1210" s="1" t="s">
        <v>150</v>
      </c>
      <c r="N1210" s="12" t="s">
        <v>2994</v>
      </c>
      <c r="O1210" s="1" t="s">
        <v>179</v>
      </c>
      <c r="P1210" s="1" t="s">
        <v>2772</v>
      </c>
      <c r="Q1210" s="1" t="s">
        <v>150</v>
      </c>
      <c r="R1210" s="1" t="s">
        <v>150</v>
      </c>
      <c r="S1210" s="1">
        <v>1</v>
      </c>
      <c r="T1210" s="1" t="s">
        <v>2773</v>
      </c>
      <c r="U1210" s="1" t="s">
        <v>195</v>
      </c>
      <c r="V1210" s="1" t="s">
        <v>150</v>
      </c>
      <c r="W1210" s="1" t="s">
        <v>150</v>
      </c>
      <c r="X1210" s="1">
        <v>301</v>
      </c>
      <c r="Y1210" s="13">
        <v>28.811672000000002</v>
      </c>
      <c r="Z1210" s="13">
        <v>-82.753658999999999</v>
      </c>
      <c r="AA1210" s="1" t="s">
        <v>150</v>
      </c>
      <c r="AB1210" s="1" t="s">
        <v>150</v>
      </c>
      <c r="AC1210" s="1" t="s">
        <v>150</v>
      </c>
      <c r="AD1210" s="1" t="s">
        <v>2776</v>
      </c>
      <c r="AE1210" s="1">
        <v>0.5</v>
      </c>
      <c r="AF1210" s="1" t="s">
        <v>2777</v>
      </c>
      <c r="AG1210" s="1" t="s">
        <v>150</v>
      </c>
      <c r="AH1210" s="1">
        <v>2</v>
      </c>
      <c r="AI1210" s="1" t="s">
        <v>3107</v>
      </c>
      <c r="AJ1210" s="1" t="s">
        <v>150</v>
      </c>
      <c r="AK1210" s="1" t="s">
        <v>150</v>
      </c>
      <c r="AL1210" s="1" t="s">
        <v>150</v>
      </c>
      <c r="AM1210" s="1"/>
    </row>
    <row r="1211" spans="1:39" ht="14.25" customHeight="1" x14ac:dyDescent="0.55000000000000004">
      <c r="A1211" s="12">
        <v>1210</v>
      </c>
      <c r="B1211" s="1" t="s">
        <v>19</v>
      </c>
      <c r="C1211" s="1" t="s">
        <v>20</v>
      </c>
      <c r="D1211" s="1" t="s">
        <v>21</v>
      </c>
      <c r="E1211" s="1" t="s">
        <v>22</v>
      </c>
      <c r="F1211" s="12" t="s">
        <v>25</v>
      </c>
      <c r="G1211" s="2">
        <v>43379</v>
      </c>
      <c r="H1211" s="12">
        <v>2018</v>
      </c>
      <c r="I1211" s="12">
        <v>10</v>
      </c>
      <c r="J1211" s="12" t="str">
        <f t="shared" si="0"/>
        <v>3 - Fall</v>
      </c>
      <c r="K1211" s="1" t="s">
        <v>3050</v>
      </c>
      <c r="L1211" s="1" t="s">
        <v>3116</v>
      </c>
      <c r="M1211" s="1" t="s">
        <v>150</v>
      </c>
      <c r="N1211" s="12" t="s">
        <v>2962</v>
      </c>
      <c r="O1211" s="1" t="s">
        <v>179</v>
      </c>
      <c r="P1211" s="1" t="s">
        <v>2772</v>
      </c>
      <c r="Q1211" s="1" t="s">
        <v>150</v>
      </c>
      <c r="R1211" s="1" t="s">
        <v>150</v>
      </c>
      <c r="S1211" s="1">
        <v>1</v>
      </c>
      <c r="T1211" s="1" t="s">
        <v>2773</v>
      </c>
      <c r="U1211" s="1" t="s">
        <v>195</v>
      </c>
      <c r="V1211" s="1" t="s">
        <v>150</v>
      </c>
      <c r="W1211" s="1" t="s">
        <v>150</v>
      </c>
      <c r="X1211" s="1">
        <v>302</v>
      </c>
      <c r="Y1211" s="13">
        <v>28.812470000000101</v>
      </c>
      <c r="Z1211" s="13">
        <v>-82.753499000999994</v>
      </c>
      <c r="AA1211" s="1" t="s">
        <v>150</v>
      </c>
      <c r="AB1211" s="1" t="s">
        <v>150</v>
      </c>
      <c r="AC1211" s="1" t="s">
        <v>150</v>
      </c>
      <c r="AD1211" s="1" t="s">
        <v>2776</v>
      </c>
      <c r="AE1211" s="1">
        <v>0.5</v>
      </c>
      <c r="AF1211" s="1" t="s">
        <v>2777</v>
      </c>
      <c r="AG1211" s="1" t="s">
        <v>150</v>
      </c>
      <c r="AH1211" s="1">
        <v>2</v>
      </c>
      <c r="AI1211" s="1" t="s">
        <v>3107</v>
      </c>
      <c r="AJ1211" s="1" t="s">
        <v>150</v>
      </c>
      <c r="AK1211" s="1" t="s">
        <v>150</v>
      </c>
      <c r="AL1211" s="1" t="s">
        <v>150</v>
      </c>
      <c r="AM1211" s="1"/>
    </row>
    <row r="1212" spans="1:39" ht="14.25" customHeight="1" x14ac:dyDescent="0.55000000000000004">
      <c r="A1212" s="12">
        <v>1211</v>
      </c>
      <c r="B1212" s="1" t="s">
        <v>19</v>
      </c>
      <c r="C1212" s="1" t="s">
        <v>20</v>
      </c>
      <c r="D1212" s="1" t="s">
        <v>21</v>
      </c>
      <c r="E1212" s="1" t="s">
        <v>22</v>
      </c>
      <c r="F1212" s="12" t="s">
        <v>25</v>
      </c>
      <c r="G1212" s="2">
        <v>43379</v>
      </c>
      <c r="H1212" s="12">
        <v>2018</v>
      </c>
      <c r="I1212" s="12">
        <v>10</v>
      </c>
      <c r="J1212" s="12" t="str">
        <f t="shared" si="0"/>
        <v>3 - Fall</v>
      </c>
      <c r="K1212" s="1" t="s">
        <v>3050</v>
      </c>
      <c r="L1212" s="1" t="s">
        <v>3116</v>
      </c>
      <c r="M1212" s="1" t="s">
        <v>150</v>
      </c>
      <c r="N1212" s="12" t="s">
        <v>2967</v>
      </c>
      <c r="O1212" s="1" t="s">
        <v>179</v>
      </c>
      <c r="P1212" s="1" t="s">
        <v>2772</v>
      </c>
      <c r="Q1212" s="1" t="s">
        <v>150</v>
      </c>
      <c r="R1212" s="1" t="s">
        <v>150</v>
      </c>
      <c r="S1212" s="1">
        <v>2</v>
      </c>
      <c r="T1212" s="1" t="s">
        <v>2780</v>
      </c>
      <c r="U1212" s="1" t="s">
        <v>195</v>
      </c>
      <c r="V1212" s="1" t="s">
        <v>150</v>
      </c>
      <c r="W1212" s="1" t="s">
        <v>150</v>
      </c>
      <c r="X1212" s="1">
        <v>303</v>
      </c>
      <c r="Y1212" s="13">
        <v>28.815316000999999</v>
      </c>
      <c r="Z1212" s="13">
        <v>-82.760913000000002</v>
      </c>
      <c r="AA1212" s="1" t="s">
        <v>150</v>
      </c>
      <c r="AB1212" s="1" t="s">
        <v>150</v>
      </c>
      <c r="AC1212" s="1" t="s">
        <v>150</v>
      </c>
      <c r="AD1212" s="1" t="s">
        <v>2776</v>
      </c>
      <c r="AE1212" s="1">
        <v>0.5</v>
      </c>
      <c r="AF1212" s="1" t="s">
        <v>2777</v>
      </c>
      <c r="AG1212" s="1" t="s">
        <v>150</v>
      </c>
      <c r="AH1212" s="1">
        <v>2</v>
      </c>
      <c r="AI1212" s="1" t="s">
        <v>3107</v>
      </c>
      <c r="AJ1212" s="1" t="s">
        <v>150</v>
      </c>
      <c r="AK1212" s="1" t="s">
        <v>150</v>
      </c>
      <c r="AL1212" s="1" t="s">
        <v>150</v>
      </c>
      <c r="AM1212" s="1"/>
    </row>
    <row r="1213" spans="1:39" ht="14.25" customHeight="1" x14ac:dyDescent="0.55000000000000004">
      <c r="A1213" s="12">
        <v>1212</v>
      </c>
      <c r="B1213" s="1" t="s">
        <v>19</v>
      </c>
      <c r="C1213" s="1" t="s">
        <v>20</v>
      </c>
      <c r="D1213" s="1" t="s">
        <v>21</v>
      </c>
      <c r="E1213" s="1" t="s">
        <v>22</v>
      </c>
      <c r="F1213" s="12" t="s">
        <v>25</v>
      </c>
      <c r="G1213" s="2">
        <v>43379</v>
      </c>
      <c r="H1213" s="12">
        <v>2018</v>
      </c>
      <c r="I1213" s="12">
        <v>10</v>
      </c>
      <c r="J1213" s="12" t="str">
        <f t="shared" si="0"/>
        <v>3 - Fall</v>
      </c>
      <c r="K1213" s="1" t="s">
        <v>3050</v>
      </c>
      <c r="L1213" s="1" t="s">
        <v>3116</v>
      </c>
      <c r="M1213" s="1" t="s">
        <v>150</v>
      </c>
      <c r="N1213" s="12" t="s">
        <v>3122</v>
      </c>
      <c r="O1213" s="1" t="s">
        <v>179</v>
      </c>
      <c r="P1213" s="1" t="s">
        <v>2772</v>
      </c>
      <c r="Q1213" s="1" t="s">
        <v>150</v>
      </c>
      <c r="R1213" s="1" t="s">
        <v>150</v>
      </c>
      <c r="S1213" s="1">
        <v>1</v>
      </c>
      <c r="T1213" s="1" t="s">
        <v>2773</v>
      </c>
      <c r="U1213" s="1" t="s">
        <v>195</v>
      </c>
      <c r="V1213" s="1" t="s">
        <v>150</v>
      </c>
      <c r="W1213" s="1" t="s">
        <v>150</v>
      </c>
      <c r="X1213" s="1">
        <v>304</v>
      </c>
      <c r="Y1213" s="13">
        <v>28.820522001000001</v>
      </c>
      <c r="Z1213" s="13">
        <v>-82.758327999000002</v>
      </c>
      <c r="AA1213" s="1" t="s">
        <v>150</v>
      </c>
      <c r="AB1213" s="1" t="s">
        <v>150</v>
      </c>
      <c r="AC1213" s="1" t="s">
        <v>150</v>
      </c>
      <c r="AD1213" s="1" t="s">
        <v>2776</v>
      </c>
      <c r="AE1213" s="1">
        <v>0.5</v>
      </c>
      <c r="AF1213" s="1" t="s">
        <v>2777</v>
      </c>
      <c r="AG1213" s="1" t="s">
        <v>150</v>
      </c>
      <c r="AH1213" s="1">
        <v>2</v>
      </c>
      <c r="AI1213" s="1" t="s">
        <v>3107</v>
      </c>
      <c r="AJ1213" s="1" t="s">
        <v>150</v>
      </c>
      <c r="AK1213" s="1" t="s">
        <v>150</v>
      </c>
      <c r="AL1213" s="1" t="s">
        <v>150</v>
      </c>
      <c r="AM1213" s="1"/>
    </row>
    <row r="1214" spans="1:39" ht="14.25" customHeight="1" x14ac:dyDescent="0.55000000000000004">
      <c r="A1214" s="12">
        <v>1213</v>
      </c>
      <c r="B1214" s="1" t="s">
        <v>19</v>
      </c>
      <c r="C1214" s="1" t="s">
        <v>20</v>
      </c>
      <c r="D1214" s="1" t="s">
        <v>21</v>
      </c>
      <c r="E1214" s="1" t="s">
        <v>22</v>
      </c>
      <c r="F1214" s="12" t="s">
        <v>25</v>
      </c>
      <c r="G1214" s="2">
        <v>43379</v>
      </c>
      <c r="H1214" s="12">
        <v>2018</v>
      </c>
      <c r="I1214" s="12">
        <v>10</v>
      </c>
      <c r="J1214" s="12" t="str">
        <f t="shared" si="0"/>
        <v>3 - Fall</v>
      </c>
      <c r="K1214" s="1" t="s">
        <v>3050</v>
      </c>
      <c r="L1214" s="1" t="s">
        <v>3116</v>
      </c>
      <c r="M1214" s="1" t="s">
        <v>150</v>
      </c>
      <c r="N1214" s="12" t="s">
        <v>3123</v>
      </c>
      <c r="O1214" s="1" t="s">
        <v>179</v>
      </c>
      <c r="P1214" s="1" t="s">
        <v>2772</v>
      </c>
      <c r="Q1214" s="1" t="s">
        <v>150</v>
      </c>
      <c r="R1214" s="1" t="s">
        <v>150</v>
      </c>
      <c r="S1214" s="1">
        <v>2</v>
      </c>
      <c r="T1214" s="1" t="s">
        <v>2780</v>
      </c>
      <c r="U1214" s="1" t="s">
        <v>195</v>
      </c>
      <c r="V1214" s="1" t="s">
        <v>150</v>
      </c>
      <c r="W1214" s="1" t="s">
        <v>150</v>
      </c>
      <c r="X1214" s="1">
        <v>305</v>
      </c>
      <c r="Y1214" s="13">
        <v>28.819710000000001</v>
      </c>
      <c r="Z1214" s="13">
        <v>-82.757159999999899</v>
      </c>
      <c r="AA1214" s="1" t="s">
        <v>150</v>
      </c>
      <c r="AB1214" s="1" t="s">
        <v>150</v>
      </c>
      <c r="AC1214" s="1" t="s">
        <v>150</v>
      </c>
      <c r="AD1214" s="1" t="s">
        <v>2776</v>
      </c>
      <c r="AE1214" s="1">
        <v>0.5</v>
      </c>
      <c r="AF1214" s="1" t="s">
        <v>2777</v>
      </c>
      <c r="AG1214" s="1" t="s">
        <v>150</v>
      </c>
      <c r="AH1214" s="1">
        <v>2</v>
      </c>
      <c r="AI1214" s="1" t="s">
        <v>3107</v>
      </c>
      <c r="AJ1214" s="1" t="s">
        <v>150</v>
      </c>
      <c r="AK1214" s="1" t="s">
        <v>150</v>
      </c>
      <c r="AL1214" s="1" t="s">
        <v>150</v>
      </c>
      <c r="AM1214" s="1"/>
    </row>
    <row r="1215" spans="1:39" ht="14.25" customHeight="1" x14ac:dyDescent="0.55000000000000004">
      <c r="A1215" s="12">
        <v>1214</v>
      </c>
      <c r="B1215" s="1" t="s">
        <v>19</v>
      </c>
      <c r="C1215" s="1" t="s">
        <v>20</v>
      </c>
      <c r="D1215" s="1" t="s">
        <v>21</v>
      </c>
      <c r="E1215" s="1" t="s">
        <v>22</v>
      </c>
      <c r="F1215" s="12" t="s">
        <v>25</v>
      </c>
      <c r="G1215" s="2">
        <v>43379</v>
      </c>
      <c r="H1215" s="12">
        <v>2018</v>
      </c>
      <c r="I1215" s="12">
        <v>10</v>
      </c>
      <c r="J1215" s="12" t="str">
        <f t="shared" si="0"/>
        <v>3 - Fall</v>
      </c>
      <c r="K1215" s="1" t="s">
        <v>3050</v>
      </c>
      <c r="L1215" s="1" t="s">
        <v>3116</v>
      </c>
      <c r="M1215" s="1" t="s">
        <v>150</v>
      </c>
      <c r="N1215" s="12" t="s">
        <v>3123</v>
      </c>
      <c r="O1215" s="1" t="s">
        <v>179</v>
      </c>
      <c r="P1215" s="1" t="s">
        <v>2772</v>
      </c>
      <c r="Q1215" s="1" t="s">
        <v>150</v>
      </c>
      <c r="R1215" s="1" t="s">
        <v>150</v>
      </c>
      <c r="S1215" s="1">
        <v>2</v>
      </c>
      <c r="T1215" s="1" t="s">
        <v>2773</v>
      </c>
      <c r="U1215" s="1" t="s">
        <v>195</v>
      </c>
      <c r="V1215" s="1" t="s">
        <v>150</v>
      </c>
      <c r="W1215" s="1" t="s">
        <v>150</v>
      </c>
      <c r="X1215" s="1">
        <v>306</v>
      </c>
      <c r="Y1215" s="13">
        <v>28.819674999</v>
      </c>
      <c r="Z1215" s="13">
        <v>-82.7572049999999</v>
      </c>
      <c r="AA1215" s="1" t="s">
        <v>150</v>
      </c>
      <c r="AB1215" s="1" t="s">
        <v>150</v>
      </c>
      <c r="AC1215" s="1" t="s">
        <v>150</v>
      </c>
      <c r="AD1215" s="1" t="s">
        <v>2776</v>
      </c>
      <c r="AE1215" s="1">
        <v>0.5</v>
      </c>
      <c r="AF1215" s="1" t="s">
        <v>2777</v>
      </c>
      <c r="AG1215" s="1" t="s">
        <v>150</v>
      </c>
      <c r="AH1215" s="1">
        <v>2</v>
      </c>
      <c r="AI1215" s="1" t="s">
        <v>3107</v>
      </c>
      <c r="AJ1215" s="1" t="s">
        <v>150</v>
      </c>
      <c r="AK1215" s="1" t="s">
        <v>150</v>
      </c>
      <c r="AL1215" s="1" t="s">
        <v>150</v>
      </c>
      <c r="AM1215" s="1"/>
    </row>
    <row r="1216" spans="1:39" ht="14.25" customHeight="1" x14ac:dyDescent="0.55000000000000004">
      <c r="A1216" s="12">
        <v>1215</v>
      </c>
      <c r="B1216" s="1" t="s">
        <v>19</v>
      </c>
      <c r="C1216" s="1" t="s">
        <v>20</v>
      </c>
      <c r="D1216" s="1" t="s">
        <v>21</v>
      </c>
      <c r="E1216" s="1" t="s">
        <v>22</v>
      </c>
      <c r="F1216" s="12" t="s">
        <v>25</v>
      </c>
      <c r="G1216" s="2">
        <v>43379</v>
      </c>
      <c r="H1216" s="12">
        <v>2018</v>
      </c>
      <c r="I1216" s="12">
        <v>10</v>
      </c>
      <c r="J1216" s="12" t="str">
        <f t="shared" si="0"/>
        <v>3 - Fall</v>
      </c>
      <c r="K1216" s="1" t="s">
        <v>3050</v>
      </c>
      <c r="L1216" s="1" t="s">
        <v>3116</v>
      </c>
      <c r="M1216" s="1" t="s">
        <v>150</v>
      </c>
      <c r="N1216" s="12" t="s">
        <v>3124</v>
      </c>
      <c r="O1216" s="1" t="s">
        <v>179</v>
      </c>
      <c r="P1216" s="1" t="s">
        <v>2772</v>
      </c>
      <c r="Q1216" s="1" t="s">
        <v>150</v>
      </c>
      <c r="R1216" s="1" t="s">
        <v>150</v>
      </c>
      <c r="S1216" s="1">
        <v>1</v>
      </c>
      <c r="T1216" s="1" t="s">
        <v>2773</v>
      </c>
      <c r="U1216" s="1" t="s">
        <v>195</v>
      </c>
      <c r="V1216" s="1" t="s">
        <v>150</v>
      </c>
      <c r="W1216" s="1" t="s">
        <v>150</v>
      </c>
      <c r="X1216" s="1">
        <v>307</v>
      </c>
      <c r="Y1216" s="13">
        <v>28.819576000000001</v>
      </c>
      <c r="Z1216" s="13">
        <v>-82.757068000999894</v>
      </c>
      <c r="AA1216" s="1" t="s">
        <v>150</v>
      </c>
      <c r="AB1216" s="1" t="s">
        <v>150</v>
      </c>
      <c r="AC1216" s="1" t="s">
        <v>150</v>
      </c>
      <c r="AD1216" s="1" t="s">
        <v>2776</v>
      </c>
      <c r="AE1216" s="1">
        <v>0.5</v>
      </c>
      <c r="AF1216" s="1" t="s">
        <v>2777</v>
      </c>
      <c r="AG1216" s="1" t="s">
        <v>150</v>
      </c>
      <c r="AH1216" s="1">
        <v>2</v>
      </c>
      <c r="AI1216" s="1" t="s">
        <v>3107</v>
      </c>
      <c r="AJ1216" s="1" t="s">
        <v>150</v>
      </c>
      <c r="AK1216" s="1" t="s">
        <v>150</v>
      </c>
      <c r="AL1216" s="1" t="s">
        <v>150</v>
      </c>
      <c r="AM1216" s="1"/>
    </row>
    <row r="1217" spans="1:39" ht="14.25" customHeight="1" x14ac:dyDescent="0.55000000000000004">
      <c r="A1217" s="12">
        <v>1216</v>
      </c>
      <c r="B1217" s="1" t="s">
        <v>19</v>
      </c>
      <c r="C1217" s="1" t="s">
        <v>20</v>
      </c>
      <c r="D1217" s="1" t="s">
        <v>21</v>
      </c>
      <c r="E1217" s="1" t="s">
        <v>22</v>
      </c>
      <c r="F1217" s="12" t="s">
        <v>25</v>
      </c>
      <c r="G1217" s="2">
        <v>43379</v>
      </c>
      <c r="H1217" s="12">
        <v>2018</v>
      </c>
      <c r="I1217" s="12">
        <v>10</v>
      </c>
      <c r="J1217" s="12" t="str">
        <f t="shared" si="0"/>
        <v>3 - Fall</v>
      </c>
      <c r="K1217" s="1" t="s">
        <v>3050</v>
      </c>
      <c r="L1217" s="1" t="s">
        <v>3116</v>
      </c>
      <c r="M1217" s="1" t="s">
        <v>150</v>
      </c>
      <c r="N1217" s="12" t="s">
        <v>3125</v>
      </c>
      <c r="O1217" s="1" t="s">
        <v>162</v>
      </c>
      <c r="P1217" s="1" t="s">
        <v>2772</v>
      </c>
      <c r="Q1217" s="1" t="s">
        <v>150</v>
      </c>
      <c r="R1217" s="1" t="s">
        <v>150</v>
      </c>
      <c r="S1217" s="1">
        <v>1</v>
      </c>
      <c r="T1217" s="1" t="s">
        <v>2780</v>
      </c>
      <c r="U1217" s="1" t="s">
        <v>195</v>
      </c>
      <c r="V1217" s="1" t="s">
        <v>150</v>
      </c>
      <c r="W1217" s="1" t="s">
        <v>150</v>
      </c>
      <c r="X1217" s="1">
        <v>308</v>
      </c>
      <c r="Y1217" s="13">
        <v>28.820796000000001</v>
      </c>
      <c r="Z1217" s="13">
        <v>-82.760452999999998</v>
      </c>
      <c r="AA1217" s="1" t="s">
        <v>150</v>
      </c>
      <c r="AB1217" s="1" t="s">
        <v>150</v>
      </c>
      <c r="AC1217" s="1" t="s">
        <v>150</v>
      </c>
      <c r="AD1217" s="1" t="s">
        <v>2776</v>
      </c>
      <c r="AE1217" s="1">
        <v>0.5</v>
      </c>
      <c r="AF1217" s="1" t="s">
        <v>2777</v>
      </c>
      <c r="AG1217" s="1" t="s">
        <v>150</v>
      </c>
      <c r="AH1217" s="1">
        <v>2</v>
      </c>
      <c r="AI1217" s="1" t="s">
        <v>3107</v>
      </c>
      <c r="AJ1217" s="1" t="s">
        <v>150</v>
      </c>
      <c r="AK1217" s="1" t="s">
        <v>150</v>
      </c>
      <c r="AL1217" s="1" t="s">
        <v>150</v>
      </c>
      <c r="AM1217" s="1"/>
    </row>
    <row r="1218" spans="1:39" ht="14.25" customHeight="1" x14ac:dyDescent="0.55000000000000004">
      <c r="A1218" s="12">
        <v>1217</v>
      </c>
      <c r="B1218" s="1" t="s">
        <v>19</v>
      </c>
      <c r="C1218" s="1" t="s">
        <v>20</v>
      </c>
      <c r="D1218" s="1" t="s">
        <v>21</v>
      </c>
      <c r="E1218" s="1" t="s">
        <v>22</v>
      </c>
      <c r="F1218" s="12" t="s">
        <v>25</v>
      </c>
      <c r="G1218" s="2">
        <v>43379</v>
      </c>
      <c r="H1218" s="12">
        <v>2018</v>
      </c>
      <c r="I1218" s="12">
        <v>10</v>
      </c>
      <c r="J1218" s="12" t="str">
        <f t="shared" si="0"/>
        <v>3 - Fall</v>
      </c>
      <c r="K1218" s="1" t="s">
        <v>3050</v>
      </c>
      <c r="L1218" s="1" t="s">
        <v>3116</v>
      </c>
      <c r="M1218" s="1" t="s">
        <v>150</v>
      </c>
      <c r="N1218" s="12" t="s">
        <v>3126</v>
      </c>
      <c r="O1218" s="1" t="s">
        <v>179</v>
      </c>
      <c r="P1218" s="1" t="s">
        <v>2772</v>
      </c>
      <c r="Q1218" s="1" t="s">
        <v>150</v>
      </c>
      <c r="R1218" s="1" t="s">
        <v>150</v>
      </c>
      <c r="S1218" s="1">
        <v>1</v>
      </c>
      <c r="T1218" s="1" t="s">
        <v>2773</v>
      </c>
      <c r="U1218" s="1" t="s">
        <v>195</v>
      </c>
      <c r="V1218" s="1" t="s">
        <v>150</v>
      </c>
      <c r="W1218" s="1" t="s">
        <v>150</v>
      </c>
      <c r="X1218" s="1">
        <v>309</v>
      </c>
      <c r="Y1218" s="13">
        <v>28.821298000000098</v>
      </c>
      <c r="Z1218" s="13">
        <v>-82.760125000000002</v>
      </c>
      <c r="AA1218" s="1" t="s">
        <v>150</v>
      </c>
      <c r="AB1218" s="1" t="s">
        <v>150</v>
      </c>
      <c r="AC1218" s="1" t="s">
        <v>150</v>
      </c>
      <c r="AD1218" s="1" t="s">
        <v>2776</v>
      </c>
      <c r="AE1218" s="1">
        <v>0.5</v>
      </c>
      <c r="AF1218" s="1" t="s">
        <v>2777</v>
      </c>
      <c r="AG1218" s="1" t="s">
        <v>150</v>
      </c>
      <c r="AH1218" s="1">
        <v>2</v>
      </c>
      <c r="AI1218" s="1" t="s">
        <v>3107</v>
      </c>
      <c r="AJ1218" s="1" t="s">
        <v>150</v>
      </c>
      <c r="AK1218" s="1" t="s">
        <v>150</v>
      </c>
      <c r="AL1218" s="1" t="s">
        <v>150</v>
      </c>
      <c r="AM1218" s="1"/>
    </row>
    <row r="1219" spans="1:39" ht="14.25" customHeight="1" x14ac:dyDescent="0.55000000000000004">
      <c r="A1219" s="12">
        <v>1218</v>
      </c>
      <c r="B1219" s="1" t="s">
        <v>19</v>
      </c>
      <c r="C1219" s="1" t="s">
        <v>20</v>
      </c>
      <c r="D1219" s="1" t="s">
        <v>21</v>
      </c>
      <c r="E1219" s="1" t="s">
        <v>22</v>
      </c>
      <c r="F1219" s="12" t="s">
        <v>25</v>
      </c>
      <c r="G1219" s="2">
        <v>43379</v>
      </c>
      <c r="H1219" s="12">
        <v>2018</v>
      </c>
      <c r="I1219" s="12">
        <v>10</v>
      </c>
      <c r="J1219" s="12" t="str">
        <f t="shared" si="0"/>
        <v>3 - Fall</v>
      </c>
      <c r="K1219" s="1" t="s">
        <v>3050</v>
      </c>
      <c r="L1219" s="1" t="s">
        <v>3116</v>
      </c>
      <c r="M1219" s="1" t="s">
        <v>150</v>
      </c>
      <c r="N1219" s="12" t="s">
        <v>3071</v>
      </c>
      <c r="O1219" s="1" t="s">
        <v>179</v>
      </c>
      <c r="P1219" s="1" t="s">
        <v>2772</v>
      </c>
      <c r="Q1219" s="1" t="s">
        <v>150</v>
      </c>
      <c r="R1219" s="1" t="s">
        <v>150</v>
      </c>
      <c r="S1219" s="1">
        <v>1</v>
      </c>
      <c r="T1219" s="1" t="s">
        <v>2780</v>
      </c>
      <c r="U1219" s="1" t="s">
        <v>195</v>
      </c>
      <c r="V1219" s="1" t="s">
        <v>150</v>
      </c>
      <c r="W1219" s="1" t="s">
        <v>150</v>
      </c>
      <c r="X1219" s="1">
        <v>310</v>
      </c>
      <c r="Y1219" s="13">
        <v>28.823291999999999</v>
      </c>
      <c r="Z1219" s="13">
        <v>-82.760857999999999</v>
      </c>
      <c r="AA1219" s="1" t="s">
        <v>150</v>
      </c>
      <c r="AB1219" s="1" t="s">
        <v>150</v>
      </c>
      <c r="AC1219" s="1" t="s">
        <v>150</v>
      </c>
      <c r="AD1219" s="1" t="s">
        <v>2776</v>
      </c>
      <c r="AE1219" s="1">
        <v>0.5</v>
      </c>
      <c r="AF1219" s="1" t="s">
        <v>2777</v>
      </c>
      <c r="AG1219" s="1" t="s">
        <v>150</v>
      </c>
      <c r="AH1219" s="1">
        <v>2</v>
      </c>
      <c r="AI1219" s="1" t="s">
        <v>3107</v>
      </c>
      <c r="AJ1219" s="1" t="s">
        <v>150</v>
      </c>
      <c r="AK1219" s="1" t="s">
        <v>150</v>
      </c>
      <c r="AL1219" s="1" t="s">
        <v>150</v>
      </c>
      <c r="AM1219" s="1"/>
    </row>
    <row r="1220" spans="1:39" ht="14.25" customHeight="1" x14ac:dyDescent="0.55000000000000004">
      <c r="A1220" s="12">
        <v>1219</v>
      </c>
      <c r="B1220" s="1" t="s">
        <v>19</v>
      </c>
      <c r="C1220" s="1" t="s">
        <v>20</v>
      </c>
      <c r="D1220" s="1" t="s">
        <v>21</v>
      </c>
      <c r="E1220" s="1" t="s">
        <v>22</v>
      </c>
      <c r="F1220" s="12" t="s">
        <v>25</v>
      </c>
      <c r="G1220" s="2">
        <v>43380</v>
      </c>
      <c r="H1220" s="12">
        <v>2018</v>
      </c>
      <c r="I1220" s="12">
        <v>10</v>
      </c>
      <c r="J1220" s="12" t="str">
        <f t="shared" si="0"/>
        <v>3 - Fall</v>
      </c>
      <c r="K1220" s="1" t="s">
        <v>3050</v>
      </c>
      <c r="L1220" s="1" t="s">
        <v>3127</v>
      </c>
      <c r="M1220" s="1" t="s">
        <v>150</v>
      </c>
      <c r="N1220" s="12" t="s">
        <v>3128</v>
      </c>
      <c r="O1220" s="1" t="s">
        <v>156</v>
      </c>
      <c r="P1220" s="1" t="s">
        <v>2772</v>
      </c>
      <c r="Q1220" s="1" t="s">
        <v>150</v>
      </c>
      <c r="R1220" s="1" t="s">
        <v>150</v>
      </c>
      <c r="S1220" s="1">
        <v>1</v>
      </c>
      <c r="T1220" s="1" t="s">
        <v>2773</v>
      </c>
      <c r="U1220" s="1" t="s">
        <v>195</v>
      </c>
      <c r="V1220" s="1">
        <v>1</v>
      </c>
      <c r="W1220" s="1" t="s">
        <v>150</v>
      </c>
      <c r="X1220" s="1">
        <v>312</v>
      </c>
      <c r="Y1220" s="13">
        <v>28.780284999000099</v>
      </c>
      <c r="Z1220" s="13">
        <v>-82.780302999999904</v>
      </c>
      <c r="AA1220" s="1" t="s">
        <v>150</v>
      </c>
      <c r="AB1220" s="1" t="s">
        <v>150</v>
      </c>
      <c r="AC1220" s="1">
        <v>27.4</v>
      </c>
      <c r="AD1220" s="1" t="s">
        <v>2776</v>
      </c>
      <c r="AE1220" s="1" t="s">
        <v>3077</v>
      </c>
      <c r="AF1220" s="1" t="s">
        <v>2777</v>
      </c>
      <c r="AG1220" s="1">
        <v>1</v>
      </c>
      <c r="AH1220" s="1">
        <v>5</v>
      </c>
      <c r="AI1220" s="1" t="s">
        <v>3107</v>
      </c>
      <c r="AJ1220" s="1">
        <v>28.86</v>
      </c>
      <c r="AK1220" s="1">
        <v>8.39</v>
      </c>
      <c r="AL1220" s="1">
        <v>65.3</v>
      </c>
      <c r="AM1220" s="1"/>
    </row>
    <row r="1221" spans="1:39" ht="14.25" customHeight="1" x14ac:dyDescent="0.55000000000000004">
      <c r="A1221" s="12">
        <v>1220</v>
      </c>
      <c r="B1221" s="1" t="s">
        <v>19</v>
      </c>
      <c r="C1221" s="1" t="s">
        <v>20</v>
      </c>
      <c r="D1221" s="1" t="s">
        <v>21</v>
      </c>
      <c r="E1221" s="1" t="s">
        <v>22</v>
      </c>
      <c r="F1221" s="12" t="s">
        <v>25</v>
      </c>
      <c r="G1221" s="2">
        <v>43380</v>
      </c>
      <c r="H1221" s="12">
        <v>2018</v>
      </c>
      <c r="I1221" s="12">
        <v>10</v>
      </c>
      <c r="J1221" s="12" t="str">
        <f t="shared" si="0"/>
        <v>3 - Fall</v>
      </c>
      <c r="K1221" s="1" t="s">
        <v>3050</v>
      </c>
      <c r="L1221" s="1" t="s">
        <v>3127</v>
      </c>
      <c r="M1221" s="1" t="s">
        <v>150</v>
      </c>
      <c r="N1221" s="12" t="s">
        <v>2756</v>
      </c>
      <c r="O1221" s="1" t="s">
        <v>179</v>
      </c>
      <c r="P1221" s="1" t="s">
        <v>2772</v>
      </c>
      <c r="Q1221" s="1" t="s">
        <v>150</v>
      </c>
      <c r="R1221" s="1" t="s">
        <v>150</v>
      </c>
      <c r="S1221" s="1">
        <v>2</v>
      </c>
      <c r="T1221" s="1" t="s">
        <v>2780</v>
      </c>
      <c r="U1221" s="1" t="s">
        <v>195</v>
      </c>
      <c r="V1221" s="1">
        <v>1</v>
      </c>
      <c r="W1221" s="1" t="s">
        <v>150</v>
      </c>
      <c r="X1221" s="1">
        <v>313</v>
      </c>
      <c r="Y1221" s="13">
        <v>28.765333999000099</v>
      </c>
      <c r="Z1221" s="13">
        <v>-82.740623999999997</v>
      </c>
      <c r="AA1221" s="1" t="s">
        <v>150</v>
      </c>
      <c r="AB1221" s="1" t="s">
        <v>150</v>
      </c>
      <c r="AC1221" s="1">
        <v>27.4</v>
      </c>
      <c r="AD1221" s="1" t="s">
        <v>2776</v>
      </c>
      <c r="AE1221" s="1" t="s">
        <v>3077</v>
      </c>
      <c r="AF1221" s="1" t="s">
        <v>2777</v>
      </c>
      <c r="AG1221" s="1">
        <v>1</v>
      </c>
      <c r="AH1221" s="1">
        <v>5</v>
      </c>
      <c r="AI1221" s="1" t="s">
        <v>3107</v>
      </c>
      <c r="AJ1221" s="1">
        <v>28.86</v>
      </c>
      <c r="AK1221" s="1">
        <v>8.39</v>
      </c>
      <c r="AL1221" s="1">
        <v>65.3</v>
      </c>
      <c r="AM1221" s="1"/>
    </row>
    <row r="1222" spans="1:39" ht="14.25" customHeight="1" x14ac:dyDescent="0.55000000000000004">
      <c r="A1222" s="12">
        <v>1221</v>
      </c>
      <c r="B1222" s="1" t="s">
        <v>19</v>
      </c>
      <c r="C1222" s="1" t="s">
        <v>20</v>
      </c>
      <c r="D1222" s="1" t="s">
        <v>21</v>
      </c>
      <c r="E1222" s="1" t="s">
        <v>22</v>
      </c>
      <c r="F1222" s="12" t="s">
        <v>25</v>
      </c>
      <c r="G1222" s="2">
        <v>43380</v>
      </c>
      <c r="H1222" s="12">
        <v>2018</v>
      </c>
      <c r="I1222" s="12">
        <v>10</v>
      </c>
      <c r="J1222" s="12" t="str">
        <f t="shared" si="0"/>
        <v>3 - Fall</v>
      </c>
      <c r="K1222" s="1" t="s">
        <v>3050</v>
      </c>
      <c r="L1222" s="1" t="s">
        <v>3127</v>
      </c>
      <c r="M1222" s="1" t="s">
        <v>150</v>
      </c>
      <c r="N1222" s="12" t="s">
        <v>2890</v>
      </c>
      <c r="O1222" s="1" t="s">
        <v>179</v>
      </c>
      <c r="P1222" s="1" t="s">
        <v>2772</v>
      </c>
      <c r="Q1222" s="1" t="s">
        <v>150</v>
      </c>
      <c r="R1222" s="1" t="s">
        <v>150</v>
      </c>
      <c r="S1222" s="1">
        <v>3</v>
      </c>
      <c r="T1222" s="1" t="s">
        <v>2780</v>
      </c>
      <c r="U1222" s="1" t="s">
        <v>195</v>
      </c>
      <c r="V1222" s="1">
        <v>1</v>
      </c>
      <c r="W1222" s="1" t="s">
        <v>150</v>
      </c>
      <c r="X1222" s="1">
        <v>314</v>
      </c>
      <c r="Y1222" s="13">
        <v>28.766815999000102</v>
      </c>
      <c r="Z1222" s="13">
        <v>-82.741975999000005</v>
      </c>
      <c r="AA1222" s="1" t="s">
        <v>150</v>
      </c>
      <c r="AB1222" s="1" t="s">
        <v>150</v>
      </c>
      <c r="AC1222" s="1">
        <v>27.4</v>
      </c>
      <c r="AD1222" s="1" t="s">
        <v>2776</v>
      </c>
      <c r="AE1222" s="1" t="s">
        <v>3077</v>
      </c>
      <c r="AF1222" s="1" t="s">
        <v>2777</v>
      </c>
      <c r="AG1222" s="1">
        <v>1</v>
      </c>
      <c r="AH1222" s="1">
        <v>5</v>
      </c>
      <c r="AI1222" s="1" t="s">
        <v>3107</v>
      </c>
      <c r="AJ1222" s="1">
        <v>28.86</v>
      </c>
      <c r="AK1222" s="1">
        <v>8.39</v>
      </c>
      <c r="AL1222" s="1">
        <v>65.3</v>
      </c>
      <c r="AM1222" s="1"/>
    </row>
    <row r="1223" spans="1:39" ht="14.25" customHeight="1" x14ac:dyDescent="0.55000000000000004">
      <c r="A1223" s="12">
        <v>1222</v>
      </c>
      <c r="B1223" s="1" t="s">
        <v>19</v>
      </c>
      <c r="C1223" s="1" t="s">
        <v>20</v>
      </c>
      <c r="D1223" s="1" t="s">
        <v>21</v>
      </c>
      <c r="E1223" s="1" t="s">
        <v>22</v>
      </c>
      <c r="F1223" s="12" t="s">
        <v>25</v>
      </c>
      <c r="G1223" s="2">
        <v>43380</v>
      </c>
      <c r="H1223" s="12">
        <v>2018</v>
      </c>
      <c r="I1223" s="12">
        <v>10</v>
      </c>
      <c r="J1223" s="12" t="str">
        <f t="shared" si="0"/>
        <v>3 - Fall</v>
      </c>
      <c r="K1223" s="1" t="s">
        <v>3050</v>
      </c>
      <c r="L1223" s="1" t="s">
        <v>3127</v>
      </c>
      <c r="M1223" s="1" t="s">
        <v>150</v>
      </c>
      <c r="N1223" s="12" t="s">
        <v>2662</v>
      </c>
      <c r="O1223" s="1" t="s">
        <v>179</v>
      </c>
      <c r="P1223" s="1" t="s">
        <v>2772</v>
      </c>
      <c r="Q1223" s="1" t="s">
        <v>150</v>
      </c>
      <c r="R1223" s="1" t="s">
        <v>150</v>
      </c>
      <c r="S1223" s="1">
        <v>0.5</v>
      </c>
      <c r="T1223" s="1" t="s">
        <v>2773</v>
      </c>
      <c r="U1223" s="1" t="s">
        <v>195</v>
      </c>
      <c r="V1223" s="1">
        <v>1</v>
      </c>
      <c r="W1223" s="1" t="s">
        <v>150</v>
      </c>
      <c r="X1223" s="1">
        <v>315</v>
      </c>
      <c r="Y1223" s="13">
        <v>28.790457000000099</v>
      </c>
      <c r="Z1223" s="13">
        <v>-82.737786999999997</v>
      </c>
      <c r="AA1223" s="1" t="s">
        <v>150</v>
      </c>
      <c r="AB1223" s="1" t="s">
        <v>150</v>
      </c>
      <c r="AC1223" s="1">
        <v>27.4</v>
      </c>
      <c r="AD1223" s="1" t="s">
        <v>2776</v>
      </c>
      <c r="AE1223" s="1" t="s">
        <v>3077</v>
      </c>
      <c r="AF1223" s="1" t="s">
        <v>2777</v>
      </c>
      <c r="AG1223" s="1">
        <v>1</v>
      </c>
      <c r="AH1223" s="1">
        <v>5</v>
      </c>
      <c r="AI1223" s="1" t="s">
        <v>3107</v>
      </c>
      <c r="AJ1223" s="1">
        <v>28.86</v>
      </c>
      <c r="AK1223" s="1">
        <v>8.39</v>
      </c>
      <c r="AL1223" s="1">
        <v>65.3</v>
      </c>
      <c r="AM1223" s="1"/>
    </row>
    <row r="1224" spans="1:39" ht="14.25" customHeight="1" x14ac:dyDescent="0.55000000000000004">
      <c r="A1224" s="12">
        <v>1223</v>
      </c>
      <c r="B1224" s="1" t="s">
        <v>19</v>
      </c>
      <c r="C1224" s="1" t="s">
        <v>20</v>
      </c>
      <c r="D1224" s="1" t="s">
        <v>21</v>
      </c>
      <c r="E1224" s="1" t="s">
        <v>22</v>
      </c>
      <c r="F1224" s="12" t="s">
        <v>25</v>
      </c>
      <c r="G1224" s="2">
        <v>43380</v>
      </c>
      <c r="H1224" s="12">
        <v>2018</v>
      </c>
      <c r="I1224" s="12">
        <v>10</v>
      </c>
      <c r="J1224" s="12" t="str">
        <f t="shared" si="0"/>
        <v>3 - Fall</v>
      </c>
      <c r="K1224" s="1" t="s">
        <v>3050</v>
      </c>
      <c r="L1224" s="1" t="s">
        <v>3127</v>
      </c>
      <c r="M1224" s="1" t="s">
        <v>150</v>
      </c>
      <c r="N1224" s="12" t="s">
        <v>2910</v>
      </c>
      <c r="O1224" s="1" t="s">
        <v>179</v>
      </c>
      <c r="P1224" s="1" t="s">
        <v>2772</v>
      </c>
      <c r="Q1224" s="1" t="s">
        <v>150</v>
      </c>
      <c r="R1224" s="1" t="s">
        <v>150</v>
      </c>
      <c r="S1224" s="1">
        <v>0.5</v>
      </c>
      <c r="T1224" s="1" t="s">
        <v>2773</v>
      </c>
      <c r="U1224" s="1" t="s">
        <v>195</v>
      </c>
      <c r="V1224" s="1">
        <v>1</v>
      </c>
      <c r="W1224" s="1" t="s">
        <v>150</v>
      </c>
      <c r="X1224" s="1">
        <v>316</v>
      </c>
      <c r="Y1224" s="13">
        <v>28.7903610000001</v>
      </c>
      <c r="Z1224" s="13">
        <v>-82.738289999999907</v>
      </c>
      <c r="AA1224" s="1" t="s">
        <v>150</v>
      </c>
      <c r="AB1224" s="1" t="s">
        <v>150</v>
      </c>
      <c r="AC1224" s="1">
        <v>27.4</v>
      </c>
      <c r="AD1224" s="1" t="s">
        <v>2776</v>
      </c>
      <c r="AE1224" s="1" t="s">
        <v>3077</v>
      </c>
      <c r="AF1224" s="1" t="s">
        <v>2777</v>
      </c>
      <c r="AG1224" s="1">
        <v>1</v>
      </c>
      <c r="AH1224" s="1">
        <v>5</v>
      </c>
      <c r="AI1224" s="1" t="s">
        <v>3107</v>
      </c>
      <c r="AJ1224" s="1">
        <v>28.86</v>
      </c>
      <c r="AK1224" s="1">
        <v>8.39</v>
      </c>
      <c r="AL1224" s="1">
        <v>65.3</v>
      </c>
      <c r="AM1224" s="1"/>
    </row>
    <row r="1225" spans="1:39" ht="14.25" customHeight="1" x14ac:dyDescent="0.55000000000000004">
      <c r="A1225" s="12">
        <v>1224</v>
      </c>
      <c r="B1225" s="1" t="s">
        <v>19</v>
      </c>
      <c r="C1225" s="1" t="s">
        <v>20</v>
      </c>
      <c r="D1225" s="1" t="s">
        <v>21</v>
      </c>
      <c r="E1225" s="1" t="s">
        <v>22</v>
      </c>
      <c r="F1225" s="12" t="s">
        <v>25</v>
      </c>
      <c r="G1225" s="2">
        <v>43380</v>
      </c>
      <c r="H1225" s="12">
        <v>2018</v>
      </c>
      <c r="I1225" s="12">
        <v>10</v>
      </c>
      <c r="J1225" s="12" t="str">
        <f t="shared" si="0"/>
        <v>3 - Fall</v>
      </c>
      <c r="K1225" s="1" t="s">
        <v>3050</v>
      </c>
      <c r="L1225" s="1" t="s">
        <v>3127</v>
      </c>
      <c r="M1225" s="1" t="s">
        <v>150</v>
      </c>
      <c r="N1225" s="12" t="s">
        <v>2801</v>
      </c>
      <c r="O1225" s="1" t="s">
        <v>179</v>
      </c>
      <c r="P1225" s="1" t="s">
        <v>2772</v>
      </c>
      <c r="Q1225" s="1" t="s">
        <v>150</v>
      </c>
      <c r="R1225" s="1" t="s">
        <v>150</v>
      </c>
      <c r="S1225" s="1">
        <v>1</v>
      </c>
      <c r="T1225" s="1" t="s">
        <v>2773</v>
      </c>
      <c r="U1225" s="1" t="s">
        <v>3110</v>
      </c>
      <c r="V1225" s="1">
        <v>1</v>
      </c>
      <c r="W1225" s="1" t="s">
        <v>150</v>
      </c>
      <c r="X1225" s="1">
        <v>317</v>
      </c>
      <c r="Y1225" s="13">
        <v>28.7864210000001</v>
      </c>
      <c r="Z1225" s="13">
        <v>-82.743476001000005</v>
      </c>
      <c r="AA1225" s="1" t="s">
        <v>150</v>
      </c>
      <c r="AB1225" s="1" t="s">
        <v>150</v>
      </c>
      <c r="AC1225" s="1">
        <v>27.4</v>
      </c>
      <c r="AD1225" s="1" t="s">
        <v>2776</v>
      </c>
      <c r="AE1225" s="1" t="s">
        <v>3077</v>
      </c>
      <c r="AF1225" s="1" t="s">
        <v>2777</v>
      </c>
      <c r="AG1225" s="1">
        <v>1</v>
      </c>
      <c r="AH1225" s="1">
        <v>5</v>
      </c>
      <c r="AI1225" s="1" t="s">
        <v>3107</v>
      </c>
      <c r="AJ1225" s="1">
        <v>28.86</v>
      </c>
      <c r="AK1225" s="1">
        <v>8.39</v>
      </c>
      <c r="AL1225" s="1">
        <v>65.3</v>
      </c>
      <c r="AM1225" s="1"/>
    </row>
    <row r="1226" spans="1:39" ht="14.25" customHeight="1" x14ac:dyDescent="0.55000000000000004">
      <c r="A1226" s="12">
        <v>1225</v>
      </c>
      <c r="B1226" s="1" t="s">
        <v>19</v>
      </c>
      <c r="C1226" s="1" t="s">
        <v>20</v>
      </c>
      <c r="D1226" s="1" t="s">
        <v>21</v>
      </c>
      <c r="E1226" s="1" t="s">
        <v>22</v>
      </c>
      <c r="F1226" s="12" t="s">
        <v>25</v>
      </c>
      <c r="G1226" s="2">
        <v>43380</v>
      </c>
      <c r="H1226" s="12">
        <v>2018</v>
      </c>
      <c r="I1226" s="12">
        <v>10</v>
      </c>
      <c r="J1226" s="12" t="str">
        <f t="shared" si="0"/>
        <v>3 - Fall</v>
      </c>
      <c r="K1226" s="1" t="s">
        <v>3050</v>
      </c>
      <c r="L1226" s="1" t="s">
        <v>3127</v>
      </c>
      <c r="M1226" s="1" t="s">
        <v>150</v>
      </c>
      <c r="N1226" s="12" t="s">
        <v>2824</v>
      </c>
      <c r="O1226" s="1" t="s">
        <v>179</v>
      </c>
      <c r="P1226" s="1" t="s">
        <v>2772</v>
      </c>
      <c r="Q1226" s="1" t="s">
        <v>150</v>
      </c>
      <c r="R1226" s="1" t="s">
        <v>150</v>
      </c>
      <c r="S1226" s="1">
        <v>1</v>
      </c>
      <c r="T1226" s="1" t="s">
        <v>2773</v>
      </c>
      <c r="U1226" s="1" t="s">
        <v>195</v>
      </c>
      <c r="V1226" s="1">
        <v>1</v>
      </c>
      <c r="W1226" s="1" t="s">
        <v>150</v>
      </c>
      <c r="X1226" s="1">
        <v>318</v>
      </c>
      <c r="Y1226" s="13">
        <v>28.7865660000001</v>
      </c>
      <c r="Z1226" s="13">
        <v>-82.743678000000003</v>
      </c>
      <c r="AA1226" s="1" t="s">
        <v>150</v>
      </c>
      <c r="AB1226" s="1" t="s">
        <v>150</v>
      </c>
      <c r="AC1226" s="1">
        <v>27.4</v>
      </c>
      <c r="AD1226" s="1" t="s">
        <v>2776</v>
      </c>
      <c r="AE1226" s="1" t="s">
        <v>3077</v>
      </c>
      <c r="AF1226" s="1" t="s">
        <v>2777</v>
      </c>
      <c r="AG1226" s="1">
        <v>1</v>
      </c>
      <c r="AH1226" s="1">
        <v>5</v>
      </c>
      <c r="AI1226" s="1" t="s">
        <v>3107</v>
      </c>
      <c r="AJ1226" s="1">
        <v>28.86</v>
      </c>
      <c r="AK1226" s="1">
        <v>8.39</v>
      </c>
      <c r="AL1226" s="1">
        <v>65.3</v>
      </c>
      <c r="AM1226" s="1"/>
    </row>
    <row r="1227" spans="1:39" ht="14.25" customHeight="1" x14ac:dyDescent="0.55000000000000004">
      <c r="A1227" s="12">
        <v>1226</v>
      </c>
      <c r="B1227" s="1" t="s">
        <v>19</v>
      </c>
      <c r="C1227" s="1" t="s">
        <v>20</v>
      </c>
      <c r="D1227" s="1" t="s">
        <v>21</v>
      </c>
      <c r="E1227" s="1" t="s">
        <v>22</v>
      </c>
      <c r="F1227" s="12" t="s">
        <v>25</v>
      </c>
      <c r="G1227" s="2">
        <v>43380</v>
      </c>
      <c r="H1227" s="12">
        <v>2018</v>
      </c>
      <c r="I1227" s="12">
        <v>10</v>
      </c>
      <c r="J1227" s="12" t="str">
        <f t="shared" si="0"/>
        <v>3 - Fall</v>
      </c>
      <c r="K1227" s="1" t="s">
        <v>3050</v>
      </c>
      <c r="L1227" s="1" t="s">
        <v>3127</v>
      </c>
      <c r="M1227" s="1" t="s">
        <v>150</v>
      </c>
      <c r="N1227" s="12" t="s">
        <v>3005</v>
      </c>
      <c r="O1227" s="1" t="s">
        <v>179</v>
      </c>
      <c r="P1227" s="1" t="s">
        <v>2772</v>
      </c>
      <c r="Q1227" s="1" t="s">
        <v>150</v>
      </c>
      <c r="R1227" s="1" t="s">
        <v>150</v>
      </c>
      <c r="S1227" s="1">
        <v>1</v>
      </c>
      <c r="T1227" s="1" t="s">
        <v>2773</v>
      </c>
      <c r="U1227" s="1" t="s">
        <v>195</v>
      </c>
      <c r="V1227" s="1">
        <v>1</v>
      </c>
      <c r="W1227" s="1" t="s">
        <v>150</v>
      </c>
      <c r="X1227" s="1">
        <v>319</v>
      </c>
      <c r="Y1227" s="13">
        <v>28.7846720000001</v>
      </c>
      <c r="Z1227" s="13">
        <v>-82.743633000000003</v>
      </c>
      <c r="AA1227" s="1" t="s">
        <v>150</v>
      </c>
      <c r="AB1227" s="1" t="s">
        <v>150</v>
      </c>
      <c r="AC1227" s="1">
        <v>27.4</v>
      </c>
      <c r="AD1227" s="1" t="s">
        <v>2776</v>
      </c>
      <c r="AE1227" s="1" t="s">
        <v>3077</v>
      </c>
      <c r="AF1227" s="1" t="s">
        <v>2777</v>
      </c>
      <c r="AG1227" s="1">
        <v>1</v>
      </c>
      <c r="AH1227" s="1">
        <v>5</v>
      </c>
      <c r="AI1227" s="1" t="s">
        <v>3107</v>
      </c>
      <c r="AJ1227" s="1">
        <v>28.86</v>
      </c>
      <c r="AK1227" s="1">
        <v>8.39</v>
      </c>
      <c r="AL1227" s="1">
        <v>65.3</v>
      </c>
      <c r="AM1227" s="1"/>
    </row>
    <row r="1228" spans="1:39" ht="14.25" customHeight="1" x14ac:dyDescent="0.55000000000000004">
      <c r="A1228" s="12">
        <v>1227</v>
      </c>
      <c r="B1228" s="1" t="s">
        <v>19</v>
      </c>
      <c r="C1228" s="1" t="s">
        <v>20</v>
      </c>
      <c r="D1228" s="1" t="s">
        <v>21</v>
      </c>
      <c r="E1228" s="1" t="s">
        <v>22</v>
      </c>
      <c r="F1228" s="12" t="s">
        <v>25</v>
      </c>
      <c r="G1228" s="2">
        <v>43380</v>
      </c>
      <c r="H1228" s="12">
        <v>2018</v>
      </c>
      <c r="I1228" s="12">
        <v>10</v>
      </c>
      <c r="J1228" s="12" t="str">
        <f t="shared" si="0"/>
        <v>3 - Fall</v>
      </c>
      <c r="K1228" s="1" t="s">
        <v>3050</v>
      </c>
      <c r="L1228" s="1" t="s">
        <v>3127</v>
      </c>
      <c r="M1228" s="1" t="s">
        <v>150</v>
      </c>
      <c r="N1228" s="12" t="s">
        <v>2912</v>
      </c>
      <c r="O1228" s="1" t="s">
        <v>179</v>
      </c>
      <c r="P1228" s="1" t="s">
        <v>2772</v>
      </c>
      <c r="Q1228" s="1" t="s">
        <v>150</v>
      </c>
      <c r="R1228" s="1" t="s">
        <v>150</v>
      </c>
      <c r="S1228" s="1">
        <v>1</v>
      </c>
      <c r="T1228" s="1" t="s">
        <v>2780</v>
      </c>
      <c r="U1228" s="1" t="s">
        <v>195</v>
      </c>
      <c r="V1228" s="1">
        <v>1</v>
      </c>
      <c r="W1228" s="1" t="s">
        <v>150</v>
      </c>
      <c r="X1228" s="1">
        <v>320</v>
      </c>
      <c r="Y1228" s="13">
        <v>28.791825000000099</v>
      </c>
      <c r="Z1228" s="13">
        <v>-82.740285</v>
      </c>
      <c r="AA1228" s="1" t="s">
        <v>150</v>
      </c>
      <c r="AB1228" s="1" t="s">
        <v>150</v>
      </c>
      <c r="AC1228" s="1">
        <v>27.4</v>
      </c>
      <c r="AD1228" s="1" t="s">
        <v>2776</v>
      </c>
      <c r="AE1228" s="1" t="s">
        <v>3077</v>
      </c>
      <c r="AF1228" s="1" t="s">
        <v>2777</v>
      </c>
      <c r="AG1228" s="1">
        <v>1</v>
      </c>
      <c r="AH1228" s="1">
        <v>5</v>
      </c>
      <c r="AI1228" s="1" t="s">
        <v>3107</v>
      </c>
      <c r="AJ1228" s="1">
        <v>28.86</v>
      </c>
      <c r="AK1228" s="1">
        <v>8.39</v>
      </c>
      <c r="AL1228" s="1">
        <v>65.3</v>
      </c>
      <c r="AM1228" s="1"/>
    </row>
    <row r="1229" spans="1:39" ht="14.25" customHeight="1" x14ac:dyDescent="0.55000000000000004">
      <c r="A1229" s="12">
        <v>1228</v>
      </c>
      <c r="B1229" s="1" t="s">
        <v>19</v>
      </c>
      <c r="C1229" s="1" t="s">
        <v>20</v>
      </c>
      <c r="D1229" s="1" t="s">
        <v>21</v>
      </c>
      <c r="E1229" s="1" t="s">
        <v>22</v>
      </c>
      <c r="F1229" s="12" t="s">
        <v>25</v>
      </c>
      <c r="G1229" s="2">
        <v>43380</v>
      </c>
      <c r="H1229" s="12">
        <v>2018</v>
      </c>
      <c r="I1229" s="12">
        <v>10</v>
      </c>
      <c r="J1229" s="12" t="str">
        <f t="shared" si="0"/>
        <v>3 - Fall</v>
      </c>
      <c r="K1229" s="1" t="s">
        <v>3050</v>
      </c>
      <c r="L1229" s="1" t="s">
        <v>3127</v>
      </c>
      <c r="M1229" s="1" t="s">
        <v>150</v>
      </c>
      <c r="N1229" s="12" t="s">
        <v>3119</v>
      </c>
      <c r="O1229" s="1" t="s">
        <v>179</v>
      </c>
      <c r="P1229" s="1" t="s">
        <v>2772</v>
      </c>
      <c r="Q1229" s="1" t="s">
        <v>150</v>
      </c>
      <c r="R1229" s="1" t="s">
        <v>150</v>
      </c>
      <c r="S1229" s="1">
        <v>2</v>
      </c>
      <c r="T1229" s="1" t="s">
        <v>2773</v>
      </c>
      <c r="U1229" s="1" t="s">
        <v>195</v>
      </c>
      <c r="V1229" s="1">
        <v>1</v>
      </c>
      <c r="W1229" s="1" t="s">
        <v>150</v>
      </c>
      <c r="X1229" s="1">
        <v>321</v>
      </c>
      <c r="Y1229" s="13">
        <v>28.797050000000102</v>
      </c>
      <c r="Z1229" s="13">
        <v>-82.734963998999902</v>
      </c>
      <c r="AA1229" s="1" t="s">
        <v>150</v>
      </c>
      <c r="AB1229" s="1" t="s">
        <v>150</v>
      </c>
      <c r="AC1229" s="1">
        <v>27.4</v>
      </c>
      <c r="AD1229" s="1" t="s">
        <v>2776</v>
      </c>
      <c r="AE1229" s="1" t="s">
        <v>3077</v>
      </c>
      <c r="AF1229" s="1" t="s">
        <v>2777</v>
      </c>
      <c r="AG1229" s="1">
        <v>1</v>
      </c>
      <c r="AH1229" s="1">
        <v>5</v>
      </c>
      <c r="AI1229" s="1" t="s">
        <v>3107</v>
      </c>
      <c r="AJ1229" s="1">
        <v>28.86</v>
      </c>
      <c r="AK1229" s="1">
        <v>8.39</v>
      </c>
      <c r="AL1229" s="1">
        <v>65.3</v>
      </c>
      <c r="AM1229" s="1"/>
    </row>
    <row r="1230" spans="1:39" ht="14.25" customHeight="1" x14ac:dyDescent="0.55000000000000004">
      <c r="A1230" s="12">
        <v>1229</v>
      </c>
      <c r="B1230" s="1" t="s">
        <v>19</v>
      </c>
      <c r="C1230" s="1" t="s">
        <v>20</v>
      </c>
      <c r="D1230" s="1" t="s">
        <v>21</v>
      </c>
      <c r="E1230" s="1" t="s">
        <v>22</v>
      </c>
      <c r="F1230" s="12" t="s">
        <v>25</v>
      </c>
      <c r="G1230" s="2">
        <v>43380</v>
      </c>
      <c r="H1230" s="12">
        <v>2018</v>
      </c>
      <c r="I1230" s="12">
        <v>10</v>
      </c>
      <c r="J1230" s="12" t="str">
        <f t="shared" si="0"/>
        <v>3 - Fall</v>
      </c>
      <c r="K1230" s="1" t="s">
        <v>3050</v>
      </c>
      <c r="L1230" s="1" t="s">
        <v>3127</v>
      </c>
      <c r="M1230" s="1" t="s">
        <v>150</v>
      </c>
      <c r="N1230" s="12" t="s">
        <v>3129</v>
      </c>
      <c r="O1230" s="1" t="s">
        <v>179</v>
      </c>
      <c r="P1230" s="1" t="s">
        <v>2772</v>
      </c>
      <c r="Q1230" s="1" t="s">
        <v>150</v>
      </c>
      <c r="R1230" s="1" t="s">
        <v>150</v>
      </c>
      <c r="S1230" s="1">
        <v>2</v>
      </c>
      <c r="T1230" s="1" t="s">
        <v>2773</v>
      </c>
      <c r="U1230" s="1" t="s">
        <v>195</v>
      </c>
      <c r="V1230" s="1">
        <v>1</v>
      </c>
      <c r="W1230" s="1" t="s">
        <v>150</v>
      </c>
      <c r="X1230" s="1">
        <v>322</v>
      </c>
      <c r="Y1230" s="13">
        <v>28.798463999999999</v>
      </c>
      <c r="Z1230" s="13">
        <v>-82.736424999999898</v>
      </c>
      <c r="AA1230" s="1" t="s">
        <v>150</v>
      </c>
      <c r="AB1230" s="1" t="s">
        <v>150</v>
      </c>
      <c r="AC1230" s="1">
        <v>27.4</v>
      </c>
      <c r="AD1230" s="1" t="s">
        <v>2776</v>
      </c>
      <c r="AE1230" s="1" t="s">
        <v>3077</v>
      </c>
      <c r="AF1230" s="1" t="s">
        <v>2777</v>
      </c>
      <c r="AG1230" s="1">
        <v>1</v>
      </c>
      <c r="AH1230" s="1">
        <v>5</v>
      </c>
      <c r="AI1230" s="1" t="s">
        <v>3107</v>
      </c>
      <c r="AJ1230" s="1">
        <v>28.86</v>
      </c>
      <c r="AK1230" s="1">
        <v>8.39</v>
      </c>
      <c r="AL1230" s="1">
        <v>65.3</v>
      </c>
      <c r="AM1230" s="1"/>
    </row>
    <row r="1231" spans="1:39" ht="14.25" customHeight="1" x14ac:dyDescent="0.55000000000000004">
      <c r="A1231" s="12">
        <v>1230</v>
      </c>
      <c r="B1231" s="1" t="s">
        <v>19</v>
      </c>
      <c r="C1231" s="1" t="s">
        <v>20</v>
      </c>
      <c r="D1231" s="1" t="s">
        <v>21</v>
      </c>
      <c r="E1231" s="1" t="s">
        <v>22</v>
      </c>
      <c r="F1231" s="12" t="s">
        <v>25</v>
      </c>
      <c r="G1231" s="2">
        <v>43381</v>
      </c>
      <c r="H1231" s="12">
        <v>2018</v>
      </c>
      <c r="I1231" s="12">
        <v>10</v>
      </c>
      <c r="J1231" s="12" t="str">
        <f t="shared" si="0"/>
        <v>3 - Fall</v>
      </c>
      <c r="K1231" s="1" t="s">
        <v>3050</v>
      </c>
      <c r="L1231" s="1" t="s">
        <v>3130</v>
      </c>
      <c r="M1231" s="1" t="s">
        <v>150</v>
      </c>
      <c r="N1231" s="12" t="s">
        <v>3131</v>
      </c>
      <c r="O1231" s="1" t="s">
        <v>156</v>
      </c>
      <c r="P1231" s="1" t="s">
        <v>3076</v>
      </c>
      <c r="Q1231" s="1" t="s">
        <v>150</v>
      </c>
      <c r="R1231" s="1" t="s">
        <v>150</v>
      </c>
      <c r="S1231" s="1">
        <v>2</v>
      </c>
      <c r="T1231" s="1" t="s">
        <v>2773</v>
      </c>
      <c r="U1231" s="1" t="s">
        <v>195</v>
      </c>
      <c r="V1231" s="1">
        <v>1.5</v>
      </c>
      <c r="W1231" s="1" t="s">
        <v>150</v>
      </c>
      <c r="X1231" s="1">
        <v>323</v>
      </c>
      <c r="Y1231" s="13">
        <v>28.768090000000001</v>
      </c>
      <c r="Z1231" s="13">
        <v>-82.760441000999904</v>
      </c>
      <c r="AA1231" s="1" t="s">
        <v>150</v>
      </c>
      <c r="AB1231" s="1" t="s">
        <v>150</v>
      </c>
      <c r="AC1231" s="1">
        <v>26.9</v>
      </c>
      <c r="AD1231" s="1" t="s">
        <v>3132</v>
      </c>
      <c r="AE1231" s="1" t="s">
        <v>3133</v>
      </c>
      <c r="AF1231" s="1" t="s">
        <v>3132</v>
      </c>
      <c r="AG1231" s="1">
        <v>1.5</v>
      </c>
      <c r="AH1231" s="1">
        <v>8</v>
      </c>
      <c r="AI1231" s="1" t="s">
        <v>3078</v>
      </c>
      <c r="AJ1231" s="1">
        <v>28.47</v>
      </c>
      <c r="AK1231" s="1">
        <v>8.3800000000000008</v>
      </c>
      <c r="AL1231" s="1">
        <v>60.7</v>
      </c>
      <c r="AM1231" s="1"/>
    </row>
    <row r="1232" spans="1:39" ht="14.25" customHeight="1" x14ac:dyDescent="0.55000000000000004">
      <c r="A1232" s="12">
        <v>1231</v>
      </c>
      <c r="B1232" s="1" t="s">
        <v>19</v>
      </c>
      <c r="C1232" s="1" t="s">
        <v>20</v>
      </c>
      <c r="D1232" s="1" t="s">
        <v>21</v>
      </c>
      <c r="E1232" s="1" t="s">
        <v>22</v>
      </c>
      <c r="F1232" s="12" t="s">
        <v>25</v>
      </c>
      <c r="G1232" s="2">
        <v>43381</v>
      </c>
      <c r="H1232" s="12">
        <v>2018</v>
      </c>
      <c r="I1232" s="12">
        <v>10</v>
      </c>
      <c r="J1232" s="12" t="str">
        <f t="shared" si="0"/>
        <v>3 - Fall</v>
      </c>
      <c r="K1232" s="1" t="s">
        <v>3050</v>
      </c>
      <c r="L1232" s="1" t="s">
        <v>3130</v>
      </c>
      <c r="M1232" s="1" t="s">
        <v>150</v>
      </c>
      <c r="N1232" s="12" t="s">
        <v>2784</v>
      </c>
      <c r="O1232" s="1" t="s">
        <v>179</v>
      </c>
      <c r="P1232" s="1" t="s">
        <v>2772</v>
      </c>
      <c r="Q1232" s="1" t="s">
        <v>150</v>
      </c>
      <c r="R1232" s="1" t="s">
        <v>150</v>
      </c>
      <c r="S1232" s="1">
        <v>0.5</v>
      </c>
      <c r="T1232" s="1" t="s">
        <v>2780</v>
      </c>
      <c r="U1232" s="1" t="s">
        <v>195</v>
      </c>
      <c r="V1232" s="1">
        <v>1.5</v>
      </c>
      <c r="W1232" s="1" t="s">
        <v>150</v>
      </c>
      <c r="X1232" s="1">
        <v>324</v>
      </c>
      <c r="Y1232" s="13">
        <v>28.766082999999998</v>
      </c>
      <c r="Z1232" s="13">
        <v>-82.758225999999993</v>
      </c>
      <c r="AA1232" s="1" t="s">
        <v>150</v>
      </c>
      <c r="AB1232" s="1" t="s">
        <v>150</v>
      </c>
      <c r="AC1232" s="1">
        <v>26.9</v>
      </c>
      <c r="AD1232" s="1" t="s">
        <v>3132</v>
      </c>
      <c r="AE1232" s="1" t="s">
        <v>3133</v>
      </c>
      <c r="AF1232" s="1" t="s">
        <v>3132</v>
      </c>
      <c r="AG1232" s="1">
        <v>1.5</v>
      </c>
      <c r="AH1232" s="1">
        <v>8</v>
      </c>
      <c r="AI1232" s="1" t="s">
        <v>3078</v>
      </c>
      <c r="AJ1232" s="1">
        <v>28.47</v>
      </c>
      <c r="AK1232" s="1">
        <v>8.3800000000000008</v>
      </c>
      <c r="AL1232" s="1">
        <v>60.7</v>
      </c>
      <c r="AM1232" s="1"/>
    </row>
    <row r="1233" spans="1:39" ht="14.25" customHeight="1" x14ac:dyDescent="0.55000000000000004">
      <c r="A1233" s="12">
        <v>1232</v>
      </c>
      <c r="B1233" s="1" t="s">
        <v>19</v>
      </c>
      <c r="C1233" s="1" t="s">
        <v>20</v>
      </c>
      <c r="D1233" s="1" t="s">
        <v>21</v>
      </c>
      <c r="E1233" s="1" t="s">
        <v>22</v>
      </c>
      <c r="F1233" s="12" t="s">
        <v>25</v>
      </c>
      <c r="G1233" s="2">
        <v>43381</v>
      </c>
      <c r="H1233" s="12">
        <v>2018</v>
      </c>
      <c r="I1233" s="12">
        <v>10</v>
      </c>
      <c r="J1233" s="12" t="str">
        <f t="shared" si="0"/>
        <v>3 - Fall</v>
      </c>
      <c r="K1233" s="1" t="s">
        <v>3050</v>
      </c>
      <c r="L1233" s="1" t="s">
        <v>3130</v>
      </c>
      <c r="M1233" s="1" t="s">
        <v>150</v>
      </c>
      <c r="N1233" s="12" t="s">
        <v>2647</v>
      </c>
      <c r="O1233" s="1" t="s">
        <v>156</v>
      </c>
      <c r="P1233" s="1" t="s">
        <v>3076</v>
      </c>
      <c r="Q1233" s="1" t="s">
        <v>150</v>
      </c>
      <c r="R1233" s="1" t="s">
        <v>150</v>
      </c>
      <c r="S1233" s="1">
        <v>1</v>
      </c>
      <c r="T1233" s="1" t="s">
        <v>2780</v>
      </c>
      <c r="U1233" s="1" t="s">
        <v>195</v>
      </c>
      <c r="V1233" s="1">
        <v>1.5</v>
      </c>
      <c r="W1233" s="1" t="s">
        <v>150</v>
      </c>
      <c r="X1233" s="1">
        <v>325</v>
      </c>
      <c r="Y1233" s="13">
        <v>28.765416000000101</v>
      </c>
      <c r="Z1233" s="13">
        <v>-82.760540000999995</v>
      </c>
      <c r="AA1233" s="1" t="s">
        <v>150</v>
      </c>
      <c r="AB1233" s="1" t="s">
        <v>150</v>
      </c>
      <c r="AC1233" s="1">
        <v>26.9</v>
      </c>
      <c r="AD1233" s="1" t="s">
        <v>3132</v>
      </c>
      <c r="AE1233" s="1" t="s">
        <v>3133</v>
      </c>
      <c r="AF1233" s="1" t="s">
        <v>3132</v>
      </c>
      <c r="AG1233" s="1">
        <v>1.5</v>
      </c>
      <c r="AH1233" s="1">
        <v>8</v>
      </c>
      <c r="AI1233" s="1" t="s">
        <v>3078</v>
      </c>
      <c r="AJ1233" s="1">
        <v>28.47</v>
      </c>
      <c r="AK1233" s="1">
        <v>8.3800000000000008</v>
      </c>
      <c r="AL1233" s="1">
        <v>60.7</v>
      </c>
      <c r="AM1233" s="1"/>
    </row>
    <row r="1234" spans="1:39" ht="14.25" customHeight="1" x14ac:dyDescent="0.55000000000000004">
      <c r="A1234" s="12">
        <v>1233</v>
      </c>
      <c r="B1234" s="1" t="s">
        <v>19</v>
      </c>
      <c r="C1234" s="1" t="s">
        <v>20</v>
      </c>
      <c r="D1234" s="1" t="s">
        <v>21</v>
      </c>
      <c r="E1234" s="1" t="s">
        <v>22</v>
      </c>
      <c r="F1234" s="12" t="s">
        <v>25</v>
      </c>
      <c r="G1234" s="2">
        <v>43381</v>
      </c>
      <c r="H1234" s="12">
        <v>2018</v>
      </c>
      <c r="I1234" s="12">
        <v>10</v>
      </c>
      <c r="J1234" s="12" t="str">
        <f t="shared" si="0"/>
        <v>3 - Fall</v>
      </c>
      <c r="K1234" s="1" t="s">
        <v>3050</v>
      </c>
      <c r="L1234" s="1" t="s">
        <v>3130</v>
      </c>
      <c r="M1234" s="1" t="s">
        <v>150</v>
      </c>
      <c r="N1234" s="12" t="s">
        <v>2649</v>
      </c>
      <c r="O1234" s="1" t="s">
        <v>156</v>
      </c>
      <c r="P1234" s="1" t="s">
        <v>3076</v>
      </c>
      <c r="Q1234" s="1" t="s">
        <v>150</v>
      </c>
      <c r="R1234" s="1" t="s">
        <v>150</v>
      </c>
      <c r="S1234" s="1">
        <v>2</v>
      </c>
      <c r="T1234" s="1" t="s">
        <v>2773</v>
      </c>
      <c r="U1234" s="1" t="s">
        <v>195</v>
      </c>
      <c r="V1234" s="1">
        <v>1.5</v>
      </c>
      <c r="W1234" s="1" t="s">
        <v>150</v>
      </c>
      <c r="X1234" s="1">
        <v>326</v>
      </c>
      <c r="Y1234" s="13">
        <v>28.765654999999999</v>
      </c>
      <c r="Z1234" s="13">
        <v>-82.760803999999993</v>
      </c>
      <c r="AA1234" s="1" t="s">
        <v>150</v>
      </c>
      <c r="AB1234" s="1" t="s">
        <v>150</v>
      </c>
      <c r="AC1234" s="1">
        <v>26.9</v>
      </c>
      <c r="AD1234" s="1" t="s">
        <v>3132</v>
      </c>
      <c r="AE1234" s="1" t="s">
        <v>3133</v>
      </c>
      <c r="AF1234" s="1" t="s">
        <v>3132</v>
      </c>
      <c r="AG1234" s="1">
        <v>1.5</v>
      </c>
      <c r="AH1234" s="1">
        <v>8</v>
      </c>
      <c r="AI1234" s="1" t="s">
        <v>3078</v>
      </c>
      <c r="AJ1234" s="1">
        <v>28.47</v>
      </c>
      <c r="AK1234" s="1">
        <v>8.3800000000000008</v>
      </c>
      <c r="AL1234" s="1">
        <v>60.7</v>
      </c>
      <c r="AM1234" s="1"/>
    </row>
    <row r="1235" spans="1:39" ht="14.25" customHeight="1" x14ac:dyDescent="0.55000000000000004">
      <c r="A1235" s="12">
        <v>1234</v>
      </c>
      <c r="B1235" s="1" t="s">
        <v>19</v>
      </c>
      <c r="C1235" s="1" t="s">
        <v>20</v>
      </c>
      <c r="D1235" s="1" t="s">
        <v>21</v>
      </c>
      <c r="E1235" s="1" t="s">
        <v>22</v>
      </c>
      <c r="F1235" s="12" t="s">
        <v>25</v>
      </c>
      <c r="G1235" s="2">
        <v>43381</v>
      </c>
      <c r="H1235" s="12">
        <v>2018</v>
      </c>
      <c r="I1235" s="12">
        <v>10</v>
      </c>
      <c r="J1235" s="12" t="str">
        <f t="shared" si="0"/>
        <v>3 - Fall</v>
      </c>
      <c r="K1235" s="1" t="s">
        <v>3050</v>
      </c>
      <c r="L1235" s="1" t="s">
        <v>3130</v>
      </c>
      <c r="M1235" s="1" t="s">
        <v>150</v>
      </c>
      <c r="N1235" s="12" t="s">
        <v>2932</v>
      </c>
      <c r="O1235" s="1" t="s">
        <v>179</v>
      </c>
      <c r="P1235" s="1" t="s">
        <v>2772</v>
      </c>
      <c r="Q1235" s="1" t="s">
        <v>150</v>
      </c>
      <c r="R1235" s="1" t="s">
        <v>150</v>
      </c>
      <c r="S1235" s="1">
        <v>1</v>
      </c>
      <c r="T1235" s="1" t="s">
        <v>2773</v>
      </c>
      <c r="U1235" s="1" t="s">
        <v>195</v>
      </c>
      <c r="V1235" s="1">
        <v>1.5</v>
      </c>
      <c r="W1235" s="1" t="s">
        <v>150</v>
      </c>
      <c r="X1235" s="1">
        <v>327</v>
      </c>
      <c r="Y1235" s="13">
        <v>28.777910001000102</v>
      </c>
      <c r="Z1235" s="13">
        <v>-82.742662998999904</v>
      </c>
      <c r="AA1235" s="1" t="s">
        <v>150</v>
      </c>
      <c r="AB1235" s="1" t="s">
        <v>150</v>
      </c>
      <c r="AC1235" s="1">
        <v>26.9</v>
      </c>
      <c r="AD1235" s="1" t="s">
        <v>3132</v>
      </c>
      <c r="AE1235" s="1" t="s">
        <v>3133</v>
      </c>
      <c r="AF1235" s="1" t="s">
        <v>3132</v>
      </c>
      <c r="AG1235" s="1">
        <v>1.5</v>
      </c>
      <c r="AH1235" s="1">
        <v>8</v>
      </c>
      <c r="AI1235" s="1" t="s">
        <v>3078</v>
      </c>
      <c r="AJ1235" s="1">
        <v>28.47</v>
      </c>
      <c r="AK1235" s="1">
        <v>8.3800000000000008</v>
      </c>
      <c r="AL1235" s="1">
        <v>60.7</v>
      </c>
      <c r="AM1235" s="1"/>
    </row>
    <row r="1236" spans="1:39" ht="14.25" customHeight="1" x14ac:dyDescent="0.55000000000000004">
      <c r="A1236" s="12">
        <v>1235</v>
      </c>
      <c r="B1236" s="1" t="s">
        <v>19</v>
      </c>
      <c r="C1236" s="1" t="s">
        <v>20</v>
      </c>
      <c r="D1236" s="1" t="s">
        <v>21</v>
      </c>
      <c r="E1236" s="1" t="s">
        <v>22</v>
      </c>
      <c r="F1236" s="12" t="s">
        <v>25</v>
      </c>
      <c r="G1236" s="2">
        <v>43381</v>
      </c>
      <c r="H1236" s="12">
        <v>2018</v>
      </c>
      <c r="I1236" s="12">
        <v>10</v>
      </c>
      <c r="J1236" s="12" t="str">
        <f t="shared" si="0"/>
        <v>3 - Fall</v>
      </c>
      <c r="K1236" s="1" t="s">
        <v>3050</v>
      </c>
      <c r="L1236" s="1" t="s">
        <v>3130</v>
      </c>
      <c r="M1236" s="1" t="s">
        <v>150</v>
      </c>
      <c r="N1236" s="12" t="s">
        <v>2795</v>
      </c>
      <c r="O1236" s="1" t="s">
        <v>179</v>
      </c>
      <c r="P1236" s="1" t="s">
        <v>2772</v>
      </c>
      <c r="Q1236" s="1" t="s">
        <v>150</v>
      </c>
      <c r="R1236" s="1" t="s">
        <v>150</v>
      </c>
      <c r="S1236" s="1">
        <v>1</v>
      </c>
      <c r="T1236" s="1" t="s">
        <v>2773</v>
      </c>
      <c r="U1236" s="1" t="s">
        <v>195</v>
      </c>
      <c r="V1236" s="1">
        <v>1.5</v>
      </c>
      <c r="W1236" s="1" t="s">
        <v>150</v>
      </c>
      <c r="X1236" s="1">
        <v>328</v>
      </c>
      <c r="Y1236" s="13">
        <v>28.781768000000099</v>
      </c>
      <c r="Z1236" s="13">
        <v>-82.742260999999999</v>
      </c>
      <c r="AA1236" s="1" t="s">
        <v>150</v>
      </c>
      <c r="AB1236" s="1" t="s">
        <v>150</v>
      </c>
      <c r="AC1236" s="1">
        <v>26.9</v>
      </c>
      <c r="AD1236" s="1" t="s">
        <v>3132</v>
      </c>
      <c r="AE1236" s="1" t="s">
        <v>3133</v>
      </c>
      <c r="AF1236" s="1" t="s">
        <v>3132</v>
      </c>
      <c r="AG1236" s="1">
        <v>1.5</v>
      </c>
      <c r="AH1236" s="1">
        <v>8</v>
      </c>
      <c r="AI1236" s="1" t="s">
        <v>3078</v>
      </c>
      <c r="AJ1236" s="1">
        <v>28.47</v>
      </c>
      <c r="AK1236" s="1">
        <v>8.3800000000000008</v>
      </c>
      <c r="AL1236" s="1">
        <v>60.7</v>
      </c>
      <c r="AM1236" s="1"/>
    </row>
    <row r="1237" spans="1:39" ht="14.25" customHeight="1" x14ac:dyDescent="0.55000000000000004">
      <c r="A1237" s="12">
        <v>1236</v>
      </c>
      <c r="B1237" s="1" t="s">
        <v>19</v>
      </c>
      <c r="C1237" s="1" t="s">
        <v>20</v>
      </c>
      <c r="D1237" s="1" t="s">
        <v>21</v>
      </c>
      <c r="E1237" s="1" t="s">
        <v>22</v>
      </c>
      <c r="F1237" s="12" t="s">
        <v>25</v>
      </c>
      <c r="G1237" s="2">
        <v>43381</v>
      </c>
      <c r="H1237" s="12">
        <v>2018</v>
      </c>
      <c r="I1237" s="12">
        <v>10</v>
      </c>
      <c r="J1237" s="12" t="str">
        <f t="shared" si="0"/>
        <v>3 - Fall</v>
      </c>
      <c r="K1237" s="1" t="s">
        <v>3050</v>
      </c>
      <c r="L1237" s="1" t="s">
        <v>3130</v>
      </c>
      <c r="M1237" s="1" t="s">
        <v>150</v>
      </c>
      <c r="N1237" s="12" t="s">
        <v>2796</v>
      </c>
      <c r="O1237" s="1" t="s">
        <v>179</v>
      </c>
      <c r="P1237" s="1" t="s">
        <v>2772</v>
      </c>
      <c r="Q1237" s="1" t="s">
        <v>150</v>
      </c>
      <c r="R1237" s="1" t="s">
        <v>150</v>
      </c>
      <c r="S1237" s="1">
        <v>1</v>
      </c>
      <c r="T1237" s="1" t="s">
        <v>2773</v>
      </c>
      <c r="U1237" s="1" t="s">
        <v>195</v>
      </c>
      <c r="V1237" s="1">
        <v>1.5</v>
      </c>
      <c r="W1237" s="1" t="s">
        <v>150</v>
      </c>
      <c r="X1237" s="1">
        <v>329</v>
      </c>
      <c r="Y1237" s="13">
        <v>28.781360000000099</v>
      </c>
      <c r="Z1237" s="13">
        <v>-82.742615999999899</v>
      </c>
      <c r="AA1237" s="1" t="s">
        <v>150</v>
      </c>
      <c r="AB1237" s="1" t="s">
        <v>150</v>
      </c>
      <c r="AC1237" s="1">
        <v>26.9</v>
      </c>
      <c r="AD1237" s="1" t="s">
        <v>3132</v>
      </c>
      <c r="AE1237" s="1" t="s">
        <v>3133</v>
      </c>
      <c r="AF1237" s="1" t="s">
        <v>3132</v>
      </c>
      <c r="AG1237" s="1">
        <v>1.5</v>
      </c>
      <c r="AH1237" s="1">
        <v>8</v>
      </c>
      <c r="AI1237" s="1" t="s">
        <v>3078</v>
      </c>
      <c r="AJ1237" s="1">
        <v>28.47</v>
      </c>
      <c r="AK1237" s="1">
        <v>8.3800000000000008</v>
      </c>
      <c r="AL1237" s="1">
        <v>60.7</v>
      </c>
      <c r="AM1237" s="1"/>
    </row>
    <row r="1238" spans="1:39" ht="14.25" customHeight="1" x14ac:dyDescent="0.55000000000000004">
      <c r="A1238" s="12">
        <v>1237</v>
      </c>
      <c r="B1238" s="1" t="s">
        <v>19</v>
      </c>
      <c r="C1238" s="1" t="s">
        <v>20</v>
      </c>
      <c r="D1238" s="1" t="s">
        <v>21</v>
      </c>
      <c r="E1238" s="1" t="s">
        <v>22</v>
      </c>
      <c r="F1238" s="12" t="s">
        <v>25</v>
      </c>
      <c r="G1238" s="2">
        <v>43381</v>
      </c>
      <c r="H1238" s="12">
        <v>2018</v>
      </c>
      <c r="I1238" s="12">
        <v>10</v>
      </c>
      <c r="J1238" s="12" t="str">
        <f t="shared" si="0"/>
        <v>3 - Fall</v>
      </c>
      <c r="K1238" s="1" t="s">
        <v>3050</v>
      </c>
      <c r="L1238" s="1" t="s">
        <v>3130</v>
      </c>
      <c r="M1238" s="1" t="s">
        <v>150</v>
      </c>
      <c r="N1238" s="12" t="s">
        <v>2800</v>
      </c>
      <c r="O1238" s="1" t="s">
        <v>179</v>
      </c>
      <c r="P1238" s="1" t="s">
        <v>2772</v>
      </c>
      <c r="Q1238" s="1" t="s">
        <v>150</v>
      </c>
      <c r="R1238" s="1" t="s">
        <v>150</v>
      </c>
      <c r="S1238" s="1">
        <v>0.5</v>
      </c>
      <c r="T1238" s="1" t="s">
        <v>2780</v>
      </c>
      <c r="U1238" s="1" t="s">
        <v>195</v>
      </c>
      <c r="V1238" s="1">
        <v>1.5</v>
      </c>
      <c r="W1238" s="1" t="s">
        <v>150</v>
      </c>
      <c r="X1238" s="1">
        <v>330</v>
      </c>
      <c r="Y1238" s="13">
        <v>28.784106000000101</v>
      </c>
      <c r="Z1238" s="13">
        <v>-82.742445000000004</v>
      </c>
      <c r="AA1238" s="1" t="s">
        <v>150</v>
      </c>
      <c r="AB1238" s="1" t="s">
        <v>150</v>
      </c>
      <c r="AC1238" s="1">
        <v>26.9</v>
      </c>
      <c r="AD1238" s="1" t="s">
        <v>3132</v>
      </c>
      <c r="AE1238" s="1" t="s">
        <v>3133</v>
      </c>
      <c r="AF1238" s="1" t="s">
        <v>3132</v>
      </c>
      <c r="AG1238" s="1">
        <v>1.5</v>
      </c>
      <c r="AH1238" s="1">
        <v>8</v>
      </c>
      <c r="AI1238" s="1" t="s">
        <v>3078</v>
      </c>
      <c r="AJ1238" s="1">
        <v>28.47</v>
      </c>
      <c r="AK1238" s="1">
        <v>8.3800000000000008</v>
      </c>
      <c r="AL1238" s="1">
        <v>60.7</v>
      </c>
      <c r="AM1238" s="1"/>
    </row>
    <row r="1239" spans="1:39" ht="14.25" customHeight="1" x14ac:dyDescent="0.55000000000000004">
      <c r="A1239" s="12">
        <v>1238</v>
      </c>
      <c r="B1239" s="1" t="s">
        <v>19</v>
      </c>
      <c r="C1239" s="1" t="s">
        <v>20</v>
      </c>
      <c r="D1239" s="1" t="s">
        <v>21</v>
      </c>
      <c r="E1239" s="1" t="s">
        <v>22</v>
      </c>
      <c r="F1239" s="12" t="s">
        <v>1874</v>
      </c>
      <c r="G1239" s="2">
        <v>43434</v>
      </c>
      <c r="H1239" s="12">
        <v>2018</v>
      </c>
      <c r="I1239" s="12">
        <v>11</v>
      </c>
      <c r="J1239" s="12" t="str">
        <f t="shared" si="0"/>
        <v>3 - Fall</v>
      </c>
      <c r="K1239" s="1" t="s">
        <v>3050</v>
      </c>
      <c r="L1239" s="1" t="s">
        <v>3134</v>
      </c>
      <c r="M1239" s="1" t="s">
        <v>150</v>
      </c>
      <c r="N1239" s="12" t="s">
        <v>3135</v>
      </c>
      <c r="O1239" s="1" t="s">
        <v>179</v>
      </c>
      <c r="P1239" s="1" t="s">
        <v>2772</v>
      </c>
      <c r="Q1239" s="1" t="s">
        <v>150</v>
      </c>
      <c r="R1239" s="1" t="s">
        <v>150</v>
      </c>
      <c r="S1239" s="1">
        <v>1</v>
      </c>
      <c r="T1239" s="1" t="s">
        <v>2773</v>
      </c>
      <c r="U1239" s="1" t="s">
        <v>195</v>
      </c>
      <c r="V1239" s="1">
        <v>1.9</v>
      </c>
      <c r="W1239" s="1" t="s">
        <v>150</v>
      </c>
      <c r="X1239" s="1">
        <v>331</v>
      </c>
      <c r="Y1239" s="13">
        <v>28.839251999000101</v>
      </c>
      <c r="Z1239" s="13">
        <v>-82.764521998999996</v>
      </c>
      <c r="AA1239" s="1" t="s">
        <v>150</v>
      </c>
      <c r="AB1239" s="1" t="s">
        <v>150</v>
      </c>
      <c r="AC1239" s="1">
        <v>13.9</v>
      </c>
      <c r="AD1239" s="1" t="s">
        <v>2777</v>
      </c>
      <c r="AE1239" s="1">
        <v>0.5</v>
      </c>
      <c r="AF1239" s="1" t="s">
        <v>3069</v>
      </c>
      <c r="AG1239" s="1">
        <v>1.9</v>
      </c>
      <c r="AH1239" s="1">
        <v>5</v>
      </c>
      <c r="AI1239" s="1" t="s">
        <v>3078</v>
      </c>
      <c r="AJ1239" s="1">
        <v>25.7</v>
      </c>
      <c r="AK1239" s="1">
        <v>8.0500000000000007</v>
      </c>
      <c r="AL1239" s="1">
        <v>86</v>
      </c>
      <c r="AM1239" s="1"/>
    </row>
    <row r="1240" spans="1:39" ht="14.25" customHeight="1" x14ac:dyDescent="0.55000000000000004">
      <c r="A1240" s="12">
        <v>1239</v>
      </c>
      <c r="B1240" s="1" t="s">
        <v>19</v>
      </c>
      <c r="C1240" s="1" t="s">
        <v>20</v>
      </c>
      <c r="D1240" s="1" t="s">
        <v>21</v>
      </c>
      <c r="E1240" s="1" t="s">
        <v>22</v>
      </c>
      <c r="F1240" s="12" t="s">
        <v>1874</v>
      </c>
      <c r="G1240" s="2">
        <v>43434</v>
      </c>
      <c r="H1240" s="12">
        <v>2018</v>
      </c>
      <c r="I1240" s="12">
        <v>11</v>
      </c>
      <c r="J1240" s="12" t="str">
        <f t="shared" si="0"/>
        <v>3 - Fall</v>
      </c>
      <c r="K1240" s="1" t="s">
        <v>3050</v>
      </c>
      <c r="L1240" s="1" t="s">
        <v>3134</v>
      </c>
      <c r="M1240" s="1" t="s">
        <v>150</v>
      </c>
      <c r="N1240" s="12" t="s">
        <v>2789</v>
      </c>
      <c r="O1240" s="1" t="s">
        <v>150</v>
      </c>
      <c r="P1240" s="1" t="s">
        <v>150</v>
      </c>
      <c r="Q1240" s="1" t="s">
        <v>150</v>
      </c>
      <c r="R1240" s="1" t="s">
        <v>150</v>
      </c>
      <c r="S1240" s="1">
        <v>6</v>
      </c>
      <c r="T1240" s="1" t="s">
        <v>2773</v>
      </c>
      <c r="U1240" s="1" t="s">
        <v>150</v>
      </c>
      <c r="V1240" s="1">
        <v>1.9</v>
      </c>
      <c r="W1240" s="1" t="s">
        <v>150</v>
      </c>
      <c r="X1240" s="1">
        <v>332</v>
      </c>
      <c r="Y1240" s="13">
        <v>28.771496001000099</v>
      </c>
      <c r="Z1240" s="13">
        <v>-82.790353001</v>
      </c>
      <c r="AA1240" s="1" t="s">
        <v>150</v>
      </c>
      <c r="AB1240" s="1" t="s">
        <v>150</v>
      </c>
      <c r="AC1240" s="1">
        <v>13.9</v>
      </c>
      <c r="AD1240" s="1" t="s">
        <v>2777</v>
      </c>
      <c r="AE1240" s="1">
        <v>0.5</v>
      </c>
      <c r="AF1240" s="1" t="s">
        <v>3069</v>
      </c>
      <c r="AG1240" s="1">
        <v>1.9</v>
      </c>
      <c r="AH1240" s="1">
        <v>5</v>
      </c>
      <c r="AI1240" s="1" t="s">
        <v>3078</v>
      </c>
      <c r="AJ1240" s="1">
        <v>25.7</v>
      </c>
      <c r="AK1240" s="1">
        <v>8.0500000000000007</v>
      </c>
      <c r="AL1240" s="1">
        <v>86</v>
      </c>
      <c r="AM1240" s="1"/>
    </row>
    <row r="1241" spans="1:39" ht="14.25" customHeight="1" x14ac:dyDescent="0.55000000000000004">
      <c r="A1241" s="12">
        <v>1240</v>
      </c>
      <c r="B1241" s="1" t="s">
        <v>19</v>
      </c>
      <c r="C1241" s="1" t="s">
        <v>20</v>
      </c>
      <c r="D1241" s="1" t="s">
        <v>21</v>
      </c>
      <c r="E1241" s="1" t="s">
        <v>22</v>
      </c>
      <c r="F1241" s="12" t="s">
        <v>1874</v>
      </c>
      <c r="G1241" s="2">
        <v>43434</v>
      </c>
      <c r="H1241" s="12">
        <v>2018</v>
      </c>
      <c r="I1241" s="12">
        <v>11</v>
      </c>
      <c r="J1241" s="12" t="str">
        <f t="shared" si="0"/>
        <v>3 - Fall</v>
      </c>
      <c r="K1241" s="1" t="s">
        <v>3050</v>
      </c>
      <c r="L1241" s="1" t="s">
        <v>3134</v>
      </c>
      <c r="M1241" s="1" t="s">
        <v>150</v>
      </c>
      <c r="N1241" s="12" t="s">
        <v>2679</v>
      </c>
      <c r="O1241" s="1" t="s">
        <v>162</v>
      </c>
      <c r="P1241" s="1" t="s">
        <v>2772</v>
      </c>
      <c r="Q1241" s="1" t="s">
        <v>150</v>
      </c>
      <c r="R1241" s="1" t="s">
        <v>150</v>
      </c>
      <c r="S1241" s="1">
        <v>1</v>
      </c>
      <c r="T1241" s="1" t="s">
        <v>2780</v>
      </c>
      <c r="U1241" s="1" t="s">
        <v>195</v>
      </c>
      <c r="V1241" s="1">
        <v>1.9</v>
      </c>
      <c r="W1241" s="1" t="s">
        <v>150</v>
      </c>
      <c r="X1241" s="1">
        <v>333</v>
      </c>
      <c r="Y1241" s="13">
        <v>28.785935000000102</v>
      </c>
      <c r="Z1241" s="13">
        <v>-82.807590999999903</v>
      </c>
      <c r="AA1241" s="1" t="s">
        <v>150</v>
      </c>
      <c r="AB1241" s="1" t="s">
        <v>150</v>
      </c>
      <c r="AC1241" s="1">
        <v>13.9</v>
      </c>
      <c r="AD1241" s="1" t="s">
        <v>2777</v>
      </c>
      <c r="AE1241" s="1">
        <v>0.5</v>
      </c>
      <c r="AF1241" s="1" t="s">
        <v>3069</v>
      </c>
      <c r="AG1241" s="1">
        <v>1.9</v>
      </c>
      <c r="AH1241" s="1">
        <v>5</v>
      </c>
      <c r="AI1241" s="1" t="s">
        <v>3078</v>
      </c>
      <c r="AJ1241" s="1">
        <v>25.7</v>
      </c>
      <c r="AK1241" s="1">
        <v>8.0500000000000007</v>
      </c>
      <c r="AL1241" s="1">
        <v>86</v>
      </c>
      <c r="AM1241" s="1"/>
    </row>
    <row r="1242" spans="1:39" ht="14.25" customHeight="1" x14ac:dyDescent="0.55000000000000004">
      <c r="A1242" s="12">
        <v>1241</v>
      </c>
      <c r="B1242" s="1" t="s">
        <v>19</v>
      </c>
      <c r="C1242" s="1" t="s">
        <v>20</v>
      </c>
      <c r="D1242" s="1" t="s">
        <v>21</v>
      </c>
      <c r="E1242" s="1" t="s">
        <v>22</v>
      </c>
      <c r="F1242" s="12" t="s">
        <v>1874</v>
      </c>
      <c r="G1242" s="2">
        <v>43434</v>
      </c>
      <c r="H1242" s="12">
        <v>2018</v>
      </c>
      <c r="I1242" s="12">
        <v>11</v>
      </c>
      <c r="J1242" s="12" t="str">
        <f t="shared" si="0"/>
        <v>3 - Fall</v>
      </c>
      <c r="K1242" s="1" t="s">
        <v>3050</v>
      </c>
      <c r="L1242" s="1" t="s">
        <v>3134</v>
      </c>
      <c r="M1242" s="1" t="s">
        <v>150</v>
      </c>
      <c r="N1242" s="12" t="s">
        <v>2911</v>
      </c>
      <c r="O1242" s="1" t="s">
        <v>179</v>
      </c>
      <c r="P1242" s="1" t="s">
        <v>2772</v>
      </c>
      <c r="Q1242" s="1" t="s">
        <v>150</v>
      </c>
      <c r="R1242" s="1" t="s">
        <v>150</v>
      </c>
      <c r="S1242" s="1">
        <v>1</v>
      </c>
      <c r="T1242" s="1" t="s">
        <v>2780</v>
      </c>
      <c r="U1242" s="1" t="s">
        <v>195</v>
      </c>
      <c r="V1242" s="1">
        <v>1.9</v>
      </c>
      <c r="W1242" s="1" t="s">
        <v>150</v>
      </c>
      <c r="X1242" s="1">
        <v>334</v>
      </c>
      <c r="Y1242" s="13">
        <v>28.79317</v>
      </c>
      <c r="Z1242" s="13">
        <v>-82.806287999999896</v>
      </c>
      <c r="AA1242" s="1" t="s">
        <v>150</v>
      </c>
      <c r="AB1242" s="1" t="s">
        <v>150</v>
      </c>
      <c r="AC1242" s="1">
        <v>13.9</v>
      </c>
      <c r="AD1242" s="1" t="s">
        <v>2777</v>
      </c>
      <c r="AE1242" s="1">
        <v>0.5</v>
      </c>
      <c r="AF1242" s="1" t="s">
        <v>3069</v>
      </c>
      <c r="AG1242" s="1">
        <v>1.9</v>
      </c>
      <c r="AH1242" s="1">
        <v>5</v>
      </c>
      <c r="AI1242" s="1" t="s">
        <v>3078</v>
      </c>
      <c r="AJ1242" s="1">
        <v>25.7</v>
      </c>
      <c r="AK1242" s="1">
        <v>8.0500000000000007</v>
      </c>
      <c r="AL1242" s="1">
        <v>86</v>
      </c>
      <c r="AM1242" s="1"/>
    </row>
    <row r="1243" spans="1:39" ht="14.25" customHeight="1" x14ac:dyDescent="0.55000000000000004">
      <c r="A1243" s="12">
        <v>1242</v>
      </c>
      <c r="B1243" s="1" t="s">
        <v>19</v>
      </c>
      <c r="C1243" s="1" t="s">
        <v>20</v>
      </c>
      <c r="D1243" s="1" t="s">
        <v>21</v>
      </c>
      <c r="E1243" s="1" t="s">
        <v>22</v>
      </c>
      <c r="F1243" s="12" t="s">
        <v>1874</v>
      </c>
      <c r="G1243" s="2">
        <v>43434</v>
      </c>
      <c r="H1243" s="12">
        <v>2018</v>
      </c>
      <c r="I1243" s="12">
        <v>11</v>
      </c>
      <c r="J1243" s="12" t="str">
        <f t="shared" si="0"/>
        <v>3 - Fall</v>
      </c>
      <c r="K1243" s="1" t="s">
        <v>3050</v>
      </c>
      <c r="L1243" s="1" t="s">
        <v>3134</v>
      </c>
      <c r="M1243" s="1" t="s">
        <v>150</v>
      </c>
      <c r="N1243" s="12" t="s">
        <v>2854</v>
      </c>
      <c r="O1243" s="1" t="s">
        <v>179</v>
      </c>
      <c r="P1243" s="1" t="s">
        <v>2772</v>
      </c>
      <c r="Q1243" s="1" t="s">
        <v>150</v>
      </c>
      <c r="R1243" s="1" t="s">
        <v>150</v>
      </c>
      <c r="S1243" s="1">
        <v>1</v>
      </c>
      <c r="T1243" s="1" t="s">
        <v>2773</v>
      </c>
      <c r="U1243" s="1" t="s">
        <v>195</v>
      </c>
      <c r="V1243" s="1">
        <v>1.9</v>
      </c>
      <c r="W1243" s="1" t="s">
        <v>150</v>
      </c>
      <c r="X1243" s="1">
        <v>336</v>
      </c>
      <c r="Y1243" s="13">
        <v>28.7933780000001</v>
      </c>
      <c r="Z1243" s="13">
        <v>-82.806348000999904</v>
      </c>
      <c r="AA1243" s="1" t="s">
        <v>150</v>
      </c>
      <c r="AB1243" s="1" t="s">
        <v>150</v>
      </c>
      <c r="AC1243" s="1">
        <v>13.9</v>
      </c>
      <c r="AD1243" s="1" t="s">
        <v>2777</v>
      </c>
      <c r="AE1243" s="1">
        <v>0.5</v>
      </c>
      <c r="AF1243" s="1" t="s">
        <v>3069</v>
      </c>
      <c r="AG1243" s="1">
        <v>1.9</v>
      </c>
      <c r="AH1243" s="1">
        <v>5</v>
      </c>
      <c r="AI1243" s="1" t="s">
        <v>3078</v>
      </c>
      <c r="AJ1243" s="1">
        <v>25.7</v>
      </c>
      <c r="AK1243" s="1">
        <v>8.0500000000000007</v>
      </c>
      <c r="AL1243" s="1">
        <v>86</v>
      </c>
      <c r="AM1243" s="1"/>
    </row>
    <row r="1244" spans="1:39" ht="14.25" customHeight="1" x14ac:dyDescent="0.55000000000000004">
      <c r="A1244" s="12">
        <v>1243</v>
      </c>
      <c r="B1244" s="1" t="s">
        <v>19</v>
      </c>
      <c r="C1244" s="1" t="s">
        <v>20</v>
      </c>
      <c r="D1244" s="1" t="s">
        <v>21</v>
      </c>
      <c r="E1244" s="1" t="s">
        <v>22</v>
      </c>
      <c r="F1244" s="12" t="s">
        <v>1874</v>
      </c>
      <c r="G1244" s="2">
        <v>43434</v>
      </c>
      <c r="H1244" s="12">
        <v>2018</v>
      </c>
      <c r="I1244" s="12">
        <v>11</v>
      </c>
      <c r="J1244" s="12" t="str">
        <f t="shared" si="0"/>
        <v>3 - Fall</v>
      </c>
      <c r="K1244" s="1" t="s">
        <v>3050</v>
      </c>
      <c r="L1244" s="1" t="s">
        <v>3134</v>
      </c>
      <c r="M1244" s="1" t="s">
        <v>150</v>
      </c>
      <c r="N1244" s="12" t="s">
        <v>2876</v>
      </c>
      <c r="O1244" s="1" t="s">
        <v>179</v>
      </c>
      <c r="P1244" s="1" t="s">
        <v>2772</v>
      </c>
      <c r="Q1244" s="1" t="s">
        <v>150</v>
      </c>
      <c r="R1244" s="1" t="s">
        <v>150</v>
      </c>
      <c r="S1244" s="1">
        <v>2</v>
      </c>
      <c r="T1244" s="1" t="s">
        <v>2773</v>
      </c>
      <c r="U1244" s="1" t="s">
        <v>195</v>
      </c>
      <c r="V1244" s="1">
        <v>1.9</v>
      </c>
      <c r="W1244" s="1" t="s">
        <v>150</v>
      </c>
      <c r="X1244" s="1">
        <v>337</v>
      </c>
      <c r="Y1244" s="13">
        <v>28.792901000000001</v>
      </c>
      <c r="Z1244" s="13">
        <v>-82.810340999999895</v>
      </c>
      <c r="AA1244" s="1" t="s">
        <v>150</v>
      </c>
      <c r="AB1244" s="1" t="s">
        <v>150</v>
      </c>
      <c r="AC1244" s="1">
        <v>13.9</v>
      </c>
      <c r="AD1244" s="1" t="s">
        <v>2777</v>
      </c>
      <c r="AE1244" s="1">
        <v>0.5</v>
      </c>
      <c r="AF1244" s="1" t="s">
        <v>3069</v>
      </c>
      <c r="AG1244" s="1">
        <v>1.9</v>
      </c>
      <c r="AH1244" s="1">
        <v>5</v>
      </c>
      <c r="AI1244" s="1" t="s">
        <v>3078</v>
      </c>
      <c r="AJ1244" s="1">
        <v>25.7</v>
      </c>
      <c r="AK1244" s="1">
        <v>8.0500000000000007</v>
      </c>
      <c r="AL1244" s="1">
        <v>86</v>
      </c>
      <c r="AM1244" s="1"/>
    </row>
    <row r="1245" spans="1:39" ht="14.25" customHeight="1" x14ac:dyDescent="0.55000000000000004">
      <c r="A1245" s="12">
        <v>1244</v>
      </c>
      <c r="B1245" s="1" t="s">
        <v>19</v>
      </c>
      <c r="C1245" s="1" t="s">
        <v>20</v>
      </c>
      <c r="D1245" s="1" t="s">
        <v>21</v>
      </c>
      <c r="E1245" s="1" t="s">
        <v>22</v>
      </c>
      <c r="F1245" s="12" t="s">
        <v>1874</v>
      </c>
      <c r="G1245" s="2">
        <v>43434</v>
      </c>
      <c r="H1245" s="12">
        <v>2018</v>
      </c>
      <c r="I1245" s="12">
        <v>11</v>
      </c>
      <c r="J1245" s="12" t="str">
        <f t="shared" si="0"/>
        <v>3 - Fall</v>
      </c>
      <c r="K1245" s="1" t="s">
        <v>3050</v>
      </c>
      <c r="L1245" s="1" t="s">
        <v>3134</v>
      </c>
      <c r="M1245" s="1" t="s">
        <v>150</v>
      </c>
      <c r="N1245" s="12" t="s">
        <v>3136</v>
      </c>
      <c r="O1245" s="1" t="s">
        <v>179</v>
      </c>
      <c r="P1245" s="1" t="s">
        <v>2772</v>
      </c>
      <c r="Q1245" s="1" t="s">
        <v>150</v>
      </c>
      <c r="R1245" s="1" t="s">
        <v>150</v>
      </c>
      <c r="S1245" s="1">
        <v>2</v>
      </c>
      <c r="T1245" s="1" t="s">
        <v>2773</v>
      </c>
      <c r="U1245" s="1" t="s">
        <v>3066</v>
      </c>
      <c r="V1245" s="1">
        <v>1.9</v>
      </c>
      <c r="W1245" s="1" t="s">
        <v>150</v>
      </c>
      <c r="X1245" s="1">
        <v>338</v>
      </c>
      <c r="Y1245" s="13">
        <v>28.7928110010001</v>
      </c>
      <c r="Z1245" s="13">
        <v>-82.808935000000005</v>
      </c>
      <c r="AA1245" s="1" t="s">
        <v>150</v>
      </c>
      <c r="AB1245" s="1" t="s">
        <v>150</v>
      </c>
      <c r="AC1245" s="1">
        <v>13.9</v>
      </c>
      <c r="AD1245" s="1" t="s">
        <v>2777</v>
      </c>
      <c r="AE1245" s="1">
        <v>0.5</v>
      </c>
      <c r="AF1245" s="1" t="s">
        <v>3069</v>
      </c>
      <c r="AG1245" s="1">
        <v>1.9</v>
      </c>
      <c r="AH1245" s="1">
        <v>5</v>
      </c>
      <c r="AI1245" s="1" t="s">
        <v>3078</v>
      </c>
      <c r="AJ1245" s="1">
        <v>25.7</v>
      </c>
      <c r="AK1245" s="1">
        <v>8.0500000000000007</v>
      </c>
      <c r="AL1245" s="1">
        <v>86</v>
      </c>
      <c r="AM1245" s="1"/>
    </row>
    <row r="1246" spans="1:39" ht="14.25" customHeight="1" x14ac:dyDescent="0.55000000000000004">
      <c r="A1246" s="12">
        <v>1245</v>
      </c>
      <c r="B1246" s="1" t="s">
        <v>19</v>
      </c>
      <c r="C1246" s="1" t="s">
        <v>20</v>
      </c>
      <c r="D1246" s="1" t="s">
        <v>21</v>
      </c>
      <c r="E1246" s="1" t="s">
        <v>22</v>
      </c>
      <c r="F1246" s="12" t="s">
        <v>1874</v>
      </c>
      <c r="G1246" s="2">
        <v>43434</v>
      </c>
      <c r="H1246" s="12">
        <v>2018</v>
      </c>
      <c r="I1246" s="12">
        <v>11</v>
      </c>
      <c r="J1246" s="12" t="str">
        <f t="shared" si="0"/>
        <v>3 - Fall</v>
      </c>
      <c r="K1246" s="1" t="s">
        <v>3050</v>
      </c>
      <c r="L1246" s="1" t="s">
        <v>3134</v>
      </c>
      <c r="M1246" s="1" t="s">
        <v>150</v>
      </c>
      <c r="N1246" s="12" t="s">
        <v>2862</v>
      </c>
      <c r="O1246" s="1" t="s">
        <v>179</v>
      </c>
      <c r="P1246" s="1" t="s">
        <v>2772</v>
      </c>
      <c r="Q1246" s="1" t="s">
        <v>150</v>
      </c>
      <c r="R1246" s="1" t="s">
        <v>150</v>
      </c>
      <c r="S1246" s="1">
        <v>1</v>
      </c>
      <c r="T1246" s="1" t="s">
        <v>2773</v>
      </c>
      <c r="U1246" s="1" t="s">
        <v>195</v>
      </c>
      <c r="V1246" s="1">
        <v>1.9</v>
      </c>
      <c r="W1246" s="1" t="s">
        <v>150</v>
      </c>
      <c r="X1246" s="1">
        <v>339</v>
      </c>
      <c r="Y1246" s="13">
        <v>28.799005000000101</v>
      </c>
      <c r="Z1246" s="13">
        <v>-82.807527999999905</v>
      </c>
      <c r="AA1246" s="1" t="s">
        <v>150</v>
      </c>
      <c r="AB1246" s="1" t="s">
        <v>150</v>
      </c>
      <c r="AC1246" s="1">
        <v>13.9</v>
      </c>
      <c r="AD1246" s="1" t="s">
        <v>2777</v>
      </c>
      <c r="AE1246" s="1">
        <v>0.5</v>
      </c>
      <c r="AF1246" s="1" t="s">
        <v>3069</v>
      </c>
      <c r="AG1246" s="1">
        <v>1.9</v>
      </c>
      <c r="AH1246" s="1">
        <v>5</v>
      </c>
      <c r="AI1246" s="1" t="s">
        <v>3078</v>
      </c>
      <c r="AJ1246" s="1">
        <v>25.7</v>
      </c>
      <c r="AK1246" s="1">
        <v>8.0500000000000007</v>
      </c>
      <c r="AL1246" s="1">
        <v>86</v>
      </c>
      <c r="AM1246" s="1"/>
    </row>
    <row r="1247" spans="1:39" ht="14.25" customHeight="1" x14ac:dyDescent="0.55000000000000004">
      <c r="A1247" s="12">
        <v>1246</v>
      </c>
      <c r="B1247" s="1" t="s">
        <v>19</v>
      </c>
      <c r="C1247" s="1" t="s">
        <v>20</v>
      </c>
      <c r="D1247" s="1" t="s">
        <v>21</v>
      </c>
      <c r="E1247" s="1" t="s">
        <v>22</v>
      </c>
      <c r="F1247" s="12" t="s">
        <v>1874</v>
      </c>
      <c r="G1247" s="2">
        <v>43434</v>
      </c>
      <c r="H1247" s="12">
        <v>2018</v>
      </c>
      <c r="I1247" s="12">
        <v>11</v>
      </c>
      <c r="J1247" s="12" t="str">
        <f t="shared" si="0"/>
        <v>3 - Fall</v>
      </c>
      <c r="K1247" s="1" t="s">
        <v>3050</v>
      </c>
      <c r="L1247" s="1" t="s">
        <v>3134</v>
      </c>
      <c r="M1247" s="1" t="s">
        <v>150</v>
      </c>
      <c r="N1247" s="12" t="s">
        <v>2864</v>
      </c>
      <c r="O1247" s="1" t="s">
        <v>179</v>
      </c>
      <c r="P1247" s="1" t="s">
        <v>2772</v>
      </c>
      <c r="Q1247" s="1" t="s">
        <v>150</v>
      </c>
      <c r="R1247" s="1" t="s">
        <v>150</v>
      </c>
      <c r="S1247" s="1">
        <v>1</v>
      </c>
      <c r="T1247" s="1" t="s">
        <v>3109</v>
      </c>
      <c r="U1247" s="1" t="s">
        <v>195</v>
      </c>
      <c r="V1247" s="1">
        <v>1.9</v>
      </c>
      <c r="W1247" s="1" t="s">
        <v>150</v>
      </c>
      <c r="X1247" s="1">
        <v>340</v>
      </c>
      <c r="Y1247" s="13">
        <v>28.796814999999999</v>
      </c>
      <c r="Z1247" s="13">
        <v>-82.805428999999904</v>
      </c>
      <c r="AA1247" s="1" t="s">
        <v>150</v>
      </c>
      <c r="AB1247" s="1" t="s">
        <v>150</v>
      </c>
      <c r="AC1247" s="1">
        <v>13.9</v>
      </c>
      <c r="AD1247" s="1" t="s">
        <v>2777</v>
      </c>
      <c r="AE1247" s="1">
        <v>0.5</v>
      </c>
      <c r="AF1247" s="1" t="s">
        <v>3069</v>
      </c>
      <c r="AG1247" s="1">
        <v>1.9</v>
      </c>
      <c r="AH1247" s="1">
        <v>5</v>
      </c>
      <c r="AI1247" s="1" t="s">
        <v>3078</v>
      </c>
      <c r="AJ1247" s="1">
        <v>25.7</v>
      </c>
      <c r="AK1247" s="1">
        <v>8.0500000000000007</v>
      </c>
      <c r="AL1247" s="1">
        <v>86</v>
      </c>
      <c r="AM1247" s="1"/>
    </row>
    <row r="1248" spans="1:39" ht="14.25" customHeight="1" x14ac:dyDescent="0.55000000000000004">
      <c r="A1248" s="12">
        <v>1247</v>
      </c>
      <c r="B1248" s="1" t="s">
        <v>19</v>
      </c>
      <c r="C1248" s="1" t="s">
        <v>20</v>
      </c>
      <c r="D1248" s="1" t="s">
        <v>21</v>
      </c>
      <c r="E1248" s="1" t="s">
        <v>22</v>
      </c>
      <c r="F1248" s="12" t="s">
        <v>1874</v>
      </c>
      <c r="G1248" s="2">
        <v>43434</v>
      </c>
      <c r="H1248" s="12">
        <v>2018</v>
      </c>
      <c r="I1248" s="12">
        <v>11</v>
      </c>
      <c r="J1248" s="12" t="str">
        <f t="shared" si="0"/>
        <v>3 - Fall</v>
      </c>
      <c r="K1248" s="1" t="s">
        <v>3050</v>
      </c>
      <c r="L1248" s="1" t="s">
        <v>3134</v>
      </c>
      <c r="M1248" s="1" t="s">
        <v>150</v>
      </c>
      <c r="N1248" s="12" t="s">
        <v>2979</v>
      </c>
      <c r="O1248" s="1" t="s">
        <v>179</v>
      </c>
      <c r="P1248" s="1" t="s">
        <v>2772</v>
      </c>
      <c r="Q1248" s="1" t="s">
        <v>150</v>
      </c>
      <c r="R1248" s="1" t="s">
        <v>150</v>
      </c>
      <c r="S1248" s="1">
        <v>3</v>
      </c>
      <c r="T1248" s="1" t="s">
        <v>2780</v>
      </c>
      <c r="U1248" s="1" t="s">
        <v>195</v>
      </c>
      <c r="V1248" s="1">
        <v>1.9</v>
      </c>
      <c r="W1248" s="1" t="s">
        <v>150</v>
      </c>
      <c r="X1248" s="1">
        <v>341</v>
      </c>
      <c r="Y1248" s="13">
        <v>28.798276999999999</v>
      </c>
      <c r="Z1248" s="13">
        <v>-82.807345998999907</v>
      </c>
      <c r="AA1248" s="1" t="s">
        <v>150</v>
      </c>
      <c r="AB1248" s="1" t="s">
        <v>150</v>
      </c>
      <c r="AC1248" s="1">
        <v>13.9</v>
      </c>
      <c r="AD1248" s="1" t="s">
        <v>2777</v>
      </c>
      <c r="AE1248" s="1">
        <v>0.5</v>
      </c>
      <c r="AF1248" s="1" t="s">
        <v>3069</v>
      </c>
      <c r="AG1248" s="1">
        <v>1.9</v>
      </c>
      <c r="AH1248" s="1">
        <v>5</v>
      </c>
      <c r="AI1248" s="1" t="s">
        <v>3078</v>
      </c>
      <c r="AJ1248" s="1">
        <v>25.7</v>
      </c>
      <c r="AK1248" s="1">
        <v>8.0500000000000007</v>
      </c>
      <c r="AL1248" s="1">
        <v>86</v>
      </c>
      <c r="AM1248" s="1"/>
    </row>
    <row r="1249" spans="1:39" ht="14.25" customHeight="1" x14ac:dyDescent="0.55000000000000004">
      <c r="A1249" s="12">
        <v>1248</v>
      </c>
      <c r="B1249" s="1" t="s">
        <v>19</v>
      </c>
      <c r="C1249" s="1" t="s">
        <v>20</v>
      </c>
      <c r="D1249" s="1" t="s">
        <v>21</v>
      </c>
      <c r="E1249" s="1" t="s">
        <v>22</v>
      </c>
      <c r="F1249" s="12" t="s">
        <v>1874</v>
      </c>
      <c r="G1249" s="2">
        <v>43435</v>
      </c>
      <c r="H1249" s="12">
        <v>2018</v>
      </c>
      <c r="I1249" s="12">
        <v>12</v>
      </c>
      <c r="J1249" s="12" t="str">
        <f t="shared" si="0"/>
        <v>4 - Winter</v>
      </c>
      <c r="K1249" s="1" t="s">
        <v>3050</v>
      </c>
      <c r="L1249" s="1" t="s">
        <v>3137</v>
      </c>
      <c r="M1249" s="1" t="s">
        <v>150</v>
      </c>
      <c r="N1249" s="12" t="s">
        <v>2737</v>
      </c>
      <c r="O1249" s="1" t="s">
        <v>179</v>
      </c>
      <c r="P1249" s="1" t="s">
        <v>2772</v>
      </c>
      <c r="Q1249" s="1" t="s">
        <v>150</v>
      </c>
      <c r="R1249" s="1" t="s">
        <v>150</v>
      </c>
      <c r="S1249" s="1">
        <v>1</v>
      </c>
      <c r="T1249" s="1" t="s">
        <v>2773</v>
      </c>
      <c r="U1249" s="1" t="s">
        <v>195</v>
      </c>
      <c r="V1249" s="1">
        <v>1.7</v>
      </c>
      <c r="W1249" s="1" t="s">
        <v>150</v>
      </c>
      <c r="X1249" s="1">
        <v>343</v>
      </c>
      <c r="Y1249" s="13">
        <v>28.759479000000098</v>
      </c>
      <c r="Z1249" s="13">
        <v>-82.723262000000005</v>
      </c>
      <c r="AA1249" s="1" t="s">
        <v>150</v>
      </c>
      <c r="AB1249" s="1" t="s">
        <v>150</v>
      </c>
      <c r="AC1249" s="1">
        <v>15.1</v>
      </c>
      <c r="AD1249" s="1" t="s">
        <v>3132</v>
      </c>
      <c r="AE1249" s="1">
        <v>0</v>
      </c>
      <c r="AF1249" s="1" t="s">
        <v>3132</v>
      </c>
      <c r="AG1249" s="1">
        <v>1.7</v>
      </c>
      <c r="AH1249" s="1">
        <v>1</v>
      </c>
      <c r="AI1249" s="1" t="s">
        <v>3078</v>
      </c>
      <c r="AJ1249" s="1">
        <v>27.23</v>
      </c>
      <c r="AK1249" s="1">
        <v>8.1999999999999993</v>
      </c>
      <c r="AL1249" s="1">
        <v>87</v>
      </c>
      <c r="AM1249" s="1"/>
    </row>
    <row r="1250" spans="1:39" ht="14.25" customHeight="1" x14ac:dyDescent="0.55000000000000004">
      <c r="A1250" s="12">
        <v>1249</v>
      </c>
      <c r="B1250" s="1" t="s">
        <v>19</v>
      </c>
      <c r="C1250" s="1" t="s">
        <v>20</v>
      </c>
      <c r="D1250" s="1" t="s">
        <v>21</v>
      </c>
      <c r="E1250" s="1" t="s">
        <v>22</v>
      </c>
      <c r="F1250" s="12" t="s">
        <v>1874</v>
      </c>
      <c r="G1250" s="2">
        <v>43436</v>
      </c>
      <c r="H1250" s="12">
        <v>2018</v>
      </c>
      <c r="I1250" s="12">
        <v>12</v>
      </c>
      <c r="J1250" s="12" t="str">
        <f t="shared" si="0"/>
        <v>4 - Winter</v>
      </c>
      <c r="K1250" s="1" t="s">
        <v>3050</v>
      </c>
      <c r="L1250" s="1" t="s">
        <v>3138</v>
      </c>
      <c r="M1250" s="1" t="s">
        <v>150</v>
      </c>
      <c r="N1250" s="12" t="s">
        <v>3085</v>
      </c>
      <c r="O1250" s="1" t="s">
        <v>179</v>
      </c>
      <c r="P1250" s="1" t="s">
        <v>2772</v>
      </c>
      <c r="Q1250" s="1" t="s">
        <v>150</v>
      </c>
      <c r="R1250" s="1" t="s">
        <v>150</v>
      </c>
      <c r="S1250" s="1">
        <v>1</v>
      </c>
      <c r="T1250" s="1" t="s">
        <v>2773</v>
      </c>
      <c r="U1250" s="1" t="s">
        <v>195</v>
      </c>
      <c r="V1250" s="1">
        <v>1.8</v>
      </c>
      <c r="W1250" s="1" t="s">
        <v>150</v>
      </c>
      <c r="X1250" s="1">
        <v>345</v>
      </c>
      <c r="Y1250" s="13">
        <v>28.780940999999999</v>
      </c>
      <c r="Z1250" s="13">
        <v>-82.771448000000007</v>
      </c>
      <c r="AA1250" s="1" t="s">
        <v>150</v>
      </c>
      <c r="AB1250" s="1" t="s">
        <v>150</v>
      </c>
      <c r="AC1250" s="1">
        <v>16.600000000000001</v>
      </c>
      <c r="AD1250" s="1" t="s">
        <v>3132</v>
      </c>
      <c r="AE1250" s="1" t="s">
        <v>3077</v>
      </c>
      <c r="AF1250" s="1" t="s">
        <v>2777</v>
      </c>
      <c r="AG1250" s="1">
        <v>1.8</v>
      </c>
      <c r="AH1250" s="1">
        <v>8</v>
      </c>
      <c r="AI1250" s="1" t="s">
        <v>3139</v>
      </c>
      <c r="AJ1250" s="1">
        <v>27.19</v>
      </c>
      <c r="AK1250" s="1">
        <v>8.17</v>
      </c>
      <c r="AL1250" s="1">
        <v>83.9</v>
      </c>
      <c r="AM1250" s="1"/>
    </row>
    <row r="1251" spans="1:39" ht="14.25" customHeight="1" x14ac:dyDescent="0.55000000000000004">
      <c r="A1251" s="12">
        <v>1250</v>
      </c>
      <c r="B1251" s="1" t="s">
        <v>19</v>
      </c>
      <c r="C1251" s="1" t="s">
        <v>20</v>
      </c>
      <c r="D1251" s="1" t="s">
        <v>21</v>
      </c>
      <c r="E1251" s="1" t="s">
        <v>22</v>
      </c>
      <c r="F1251" s="12" t="s">
        <v>26</v>
      </c>
      <c r="G1251" s="2">
        <v>43512</v>
      </c>
      <c r="H1251" s="12">
        <v>2019</v>
      </c>
      <c r="I1251" s="12">
        <v>2</v>
      </c>
      <c r="J1251" s="12" t="str">
        <f t="shared" si="0"/>
        <v>4 - Winter</v>
      </c>
      <c r="K1251" s="1" t="s">
        <v>3050</v>
      </c>
      <c r="L1251" s="1" t="s">
        <v>3140</v>
      </c>
      <c r="M1251" s="1" t="s">
        <v>150</v>
      </c>
      <c r="N1251" s="12" t="s">
        <v>3141</v>
      </c>
      <c r="O1251" s="1" t="s">
        <v>179</v>
      </c>
      <c r="P1251" s="1" t="s">
        <v>150</v>
      </c>
      <c r="Q1251" s="1" t="s">
        <v>150</v>
      </c>
      <c r="R1251" s="1" t="s">
        <v>150</v>
      </c>
      <c r="S1251" s="1">
        <v>2</v>
      </c>
      <c r="T1251" s="1" t="s">
        <v>2780</v>
      </c>
      <c r="U1251" s="1" t="s">
        <v>195</v>
      </c>
      <c r="V1251" s="1">
        <v>1</v>
      </c>
      <c r="W1251" s="1" t="s">
        <v>150</v>
      </c>
      <c r="X1251" s="1">
        <v>355</v>
      </c>
      <c r="Y1251" s="13">
        <v>28.818258372999999</v>
      </c>
      <c r="Z1251" s="13">
        <v>-82.749844515999897</v>
      </c>
      <c r="AA1251" s="1" t="s">
        <v>3142</v>
      </c>
      <c r="AB1251" s="1" t="s">
        <v>3143</v>
      </c>
      <c r="AC1251" s="1" t="s">
        <v>150</v>
      </c>
      <c r="AD1251" s="1" t="s">
        <v>2776</v>
      </c>
      <c r="AE1251" s="1">
        <v>0.5</v>
      </c>
      <c r="AF1251" s="1" t="s">
        <v>2777</v>
      </c>
      <c r="AG1251" s="1" t="s">
        <v>150</v>
      </c>
      <c r="AH1251" s="1">
        <v>10</v>
      </c>
      <c r="AI1251" s="1" t="s">
        <v>3139</v>
      </c>
      <c r="AJ1251" s="1" t="s">
        <v>150</v>
      </c>
      <c r="AK1251" s="1" t="s">
        <v>150</v>
      </c>
      <c r="AL1251" s="1" t="s">
        <v>150</v>
      </c>
      <c r="AM1251" s="1"/>
    </row>
    <row r="1252" spans="1:39" ht="14.25" customHeight="1" x14ac:dyDescent="0.55000000000000004">
      <c r="A1252" s="12">
        <v>1251</v>
      </c>
      <c r="B1252" s="1" t="s">
        <v>19</v>
      </c>
      <c r="C1252" s="1" t="s">
        <v>20</v>
      </c>
      <c r="D1252" s="1" t="s">
        <v>21</v>
      </c>
      <c r="E1252" s="1" t="s">
        <v>22</v>
      </c>
      <c r="F1252" s="12" t="s">
        <v>26</v>
      </c>
      <c r="G1252" s="2">
        <v>43512</v>
      </c>
      <c r="H1252" s="12">
        <v>2019</v>
      </c>
      <c r="I1252" s="12">
        <v>2</v>
      </c>
      <c r="J1252" s="12" t="str">
        <f t="shared" si="0"/>
        <v>4 - Winter</v>
      </c>
      <c r="K1252" s="1" t="s">
        <v>3050</v>
      </c>
      <c r="L1252" s="1" t="s">
        <v>3140</v>
      </c>
      <c r="M1252" s="1" t="s">
        <v>150</v>
      </c>
      <c r="N1252" s="12" t="s">
        <v>3144</v>
      </c>
      <c r="O1252" s="1" t="s">
        <v>179</v>
      </c>
      <c r="P1252" s="1" t="s">
        <v>2772</v>
      </c>
      <c r="Q1252" s="1" t="s">
        <v>150</v>
      </c>
      <c r="R1252" s="1" t="s">
        <v>150</v>
      </c>
      <c r="S1252" s="1">
        <v>1</v>
      </c>
      <c r="T1252" s="1" t="s">
        <v>2773</v>
      </c>
      <c r="U1252" s="1" t="s">
        <v>195</v>
      </c>
      <c r="V1252" s="1">
        <v>1</v>
      </c>
      <c r="W1252" s="1" t="s">
        <v>150</v>
      </c>
      <c r="X1252" s="1">
        <v>356</v>
      </c>
      <c r="Y1252" s="13">
        <v>28.8315243770001</v>
      </c>
      <c r="Z1252" s="13">
        <v>-82.754164515999904</v>
      </c>
      <c r="AA1252" s="1" t="s">
        <v>3142</v>
      </c>
      <c r="AB1252" s="1" t="s">
        <v>3143</v>
      </c>
      <c r="AC1252" s="1" t="s">
        <v>150</v>
      </c>
      <c r="AD1252" s="1" t="s">
        <v>2776</v>
      </c>
      <c r="AE1252" s="1">
        <v>0.5</v>
      </c>
      <c r="AF1252" s="1" t="s">
        <v>2777</v>
      </c>
      <c r="AG1252" s="1" t="s">
        <v>150</v>
      </c>
      <c r="AH1252" s="1">
        <v>10</v>
      </c>
      <c r="AI1252" s="1" t="s">
        <v>3139</v>
      </c>
      <c r="AJ1252" s="1" t="s">
        <v>150</v>
      </c>
      <c r="AK1252" s="1" t="s">
        <v>150</v>
      </c>
      <c r="AL1252" s="1" t="s">
        <v>150</v>
      </c>
      <c r="AM1252" s="1"/>
    </row>
    <row r="1253" spans="1:39" ht="14.25" customHeight="1" x14ac:dyDescent="0.55000000000000004">
      <c r="A1253" s="12">
        <v>1252</v>
      </c>
      <c r="B1253" s="1" t="s">
        <v>19</v>
      </c>
      <c r="C1253" s="1" t="s">
        <v>20</v>
      </c>
      <c r="D1253" s="1" t="s">
        <v>21</v>
      </c>
      <c r="E1253" s="1" t="s">
        <v>22</v>
      </c>
      <c r="F1253" s="12" t="s">
        <v>26</v>
      </c>
      <c r="G1253" s="2">
        <v>43512</v>
      </c>
      <c r="H1253" s="12">
        <v>2019</v>
      </c>
      <c r="I1253" s="12">
        <v>2</v>
      </c>
      <c r="J1253" s="12" t="str">
        <f t="shared" si="0"/>
        <v>4 - Winter</v>
      </c>
      <c r="K1253" s="1" t="s">
        <v>3050</v>
      </c>
      <c r="L1253" s="1" t="s">
        <v>3140</v>
      </c>
      <c r="M1253" s="1" t="s">
        <v>150</v>
      </c>
      <c r="N1253" s="12" t="s">
        <v>3145</v>
      </c>
      <c r="O1253" s="1" t="s">
        <v>179</v>
      </c>
      <c r="P1253" s="1" t="s">
        <v>2772</v>
      </c>
      <c r="Q1253" s="1" t="s">
        <v>150</v>
      </c>
      <c r="R1253" s="1" t="s">
        <v>150</v>
      </c>
      <c r="S1253" s="1">
        <v>0</v>
      </c>
      <c r="T1253" s="1" t="s">
        <v>2780</v>
      </c>
      <c r="U1253" s="1" t="s">
        <v>195</v>
      </c>
      <c r="V1253" s="1">
        <v>1</v>
      </c>
      <c r="W1253" s="1" t="s">
        <v>150</v>
      </c>
      <c r="X1253" s="1">
        <v>357</v>
      </c>
      <c r="Y1253" s="13">
        <v>28.839765377999999</v>
      </c>
      <c r="Z1253" s="13">
        <v>-82.753577518</v>
      </c>
      <c r="AA1253" s="1" t="s">
        <v>3142</v>
      </c>
      <c r="AB1253" s="1" t="s">
        <v>3143</v>
      </c>
      <c r="AC1253" s="1" t="s">
        <v>150</v>
      </c>
      <c r="AD1253" s="1" t="s">
        <v>2776</v>
      </c>
      <c r="AE1253" s="1">
        <v>0.5</v>
      </c>
      <c r="AF1253" s="1" t="s">
        <v>2777</v>
      </c>
      <c r="AG1253" s="1" t="s">
        <v>150</v>
      </c>
      <c r="AH1253" s="1">
        <v>10</v>
      </c>
      <c r="AI1253" s="1" t="s">
        <v>3139</v>
      </c>
      <c r="AJ1253" s="1" t="s">
        <v>150</v>
      </c>
      <c r="AK1253" s="1" t="s">
        <v>150</v>
      </c>
      <c r="AL1253" s="1" t="s">
        <v>150</v>
      </c>
      <c r="AM1253" s="1"/>
    </row>
    <row r="1254" spans="1:39" ht="14.25" customHeight="1" x14ac:dyDescent="0.55000000000000004">
      <c r="A1254" s="12">
        <v>1253</v>
      </c>
      <c r="B1254" s="1" t="s">
        <v>19</v>
      </c>
      <c r="C1254" s="1" t="s">
        <v>20</v>
      </c>
      <c r="D1254" s="1" t="s">
        <v>21</v>
      </c>
      <c r="E1254" s="1" t="s">
        <v>22</v>
      </c>
      <c r="F1254" s="12" t="s">
        <v>26</v>
      </c>
      <c r="G1254" s="2">
        <v>43513</v>
      </c>
      <c r="H1254" s="12">
        <v>2019</v>
      </c>
      <c r="I1254" s="12">
        <v>2</v>
      </c>
      <c r="J1254" s="12" t="str">
        <f t="shared" si="0"/>
        <v>4 - Winter</v>
      </c>
      <c r="K1254" s="1" t="s">
        <v>3050</v>
      </c>
      <c r="L1254" s="1" t="s">
        <v>3146</v>
      </c>
      <c r="M1254" s="1" t="s">
        <v>150</v>
      </c>
      <c r="N1254" s="14">
        <v>0.41034722222222225</v>
      </c>
      <c r="O1254" s="12" t="s">
        <v>179</v>
      </c>
      <c r="P1254" s="1" t="s">
        <v>2772</v>
      </c>
      <c r="Q1254" s="1" t="s">
        <v>150</v>
      </c>
      <c r="R1254" s="1" t="s">
        <v>150</v>
      </c>
      <c r="S1254" s="1">
        <v>1</v>
      </c>
      <c r="T1254" s="1" t="s">
        <v>2773</v>
      </c>
      <c r="U1254" s="1" t="s">
        <v>150</v>
      </c>
      <c r="V1254" s="1" t="s">
        <v>150</v>
      </c>
      <c r="W1254" s="1" t="s">
        <v>150</v>
      </c>
      <c r="X1254" s="1">
        <v>358</v>
      </c>
      <c r="Y1254" s="15">
        <v>28.819600000000001</v>
      </c>
      <c r="Z1254" s="15">
        <v>-82.769499999999994</v>
      </c>
      <c r="AA1254" s="1" t="s">
        <v>3142</v>
      </c>
      <c r="AB1254" s="1" t="s">
        <v>3143</v>
      </c>
      <c r="AC1254" s="1" t="s">
        <v>150</v>
      </c>
      <c r="AD1254" s="1" t="s">
        <v>2777</v>
      </c>
      <c r="AE1254" s="1">
        <v>0.5</v>
      </c>
      <c r="AF1254" s="1" t="s">
        <v>3069</v>
      </c>
      <c r="AG1254" s="1" t="s">
        <v>150</v>
      </c>
      <c r="AH1254" s="1">
        <v>10</v>
      </c>
      <c r="AI1254" s="1" t="s">
        <v>150</v>
      </c>
      <c r="AJ1254" s="1" t="s">
        <v>150</v>
      </c>
      <c r="AK1254" s="1" t="s">
        <v>150</v>
      </c>
      <c r="AL1254" s="1" t="s">
        <v>150</v>
      </c>
      <c r="AM1254" s="1"/>
    </row>
    <row r="1255" spans="1:39" ht="14.25" customHeight="1" x14ac:dyDescent="0.55000000000000004">
      <c r="A1255" s="12">
        <v>1254</v>
      </c>
      <c r="B1255" s="1" t="s">
        <v>19</v>
      </c>
      <c r="C1255" s="1" t="s">
        <v>20</v>
      </c>
      <c r="D1255" s="1" t="s">
        <v>21</v>
      </c>
      <c r="E1255" s="1" t="s">
        <v>22</v>
      </c>
      <c r="F1255" s="12" t="s">
        <v>26</v>
      </c>
      <c r="G1255" s="2">
        <v>43513</v>
      </c>
      <c r="H1255" s="12">
        <v>2019</v>
      </c>
      <c r="I1255" s="12">
        <v>2</v>
      </c>
      <c r="J1255" s="12" t="str">
        <f t="shared" si="0"/>
        <v>4 - Winter</v>
      </c>
      <c r="K1255" s="1" t="s">
        <v>3050</v>
      </c>
      <c r="L1255" s="1" t="s">
        <v>3146</v>
      </c>
      <c r="M1255" s="1" t="s">
        <v>150</v>
      </c>
      <c r="N1255" s="14">
        <v>0.41615740740740742</v>
      </c>
      <c r="O1255" s="12" t="s">
        <v>179</v>
      </c>
      <c r="P1255" s="1" t="s">
        <v>2772</v>
      </c>
      <c r="Q1255" s="1" t="s">
        <v>150</v>
      </c>
      <c r="R1255" s="1" t="s">
        <v>150</v>
      </c>
      <c r="S1255" s="1">
        <v>2</v>
      </c>
      <c r="T1255" s="1" t="s">
        <v>2780</v>
      </c>
      <c r="U1255" s="1" t="s">
        <v>150</v>
      </c>
      <c r="V1255" s="1" t="s">
        <v>150</v>
      </c>
      <c r="W1255" s="1" t="s">
        <v>150</v>
      </c>
      <c r="X1255" s="1">
        <v>359</v>
      </c>
      <c r="Y1255" s="15">
        <v>28.819700000000001</v>
      </c>
      <c r="Z1255" s="15">
        <v>-82.775800000000004</v>
      </c>
      <c r="AA1255" s="1" t="s">
        <v>3142</v>
      </c>
      <c r="AB1255" s="1" t="s">
        <v>3143</v>
      </c>
      <c r="AC1255" s="1" t="s">
        <v>150</v>
      </c>
      <c r="AD1255" s="1" t="s">
        <v>2777</v>
      </c>
      <c r="AE1255" s="1">
        <v>0.5</v>
      </c>
      <c r="AF1255" s="1" t="s">
        <v>3069</v>
      </c>
      <c r="AG1255" s="1" t="s">
        <v>150</v>
      </c>
      <c r="AH1255" s="1">
        <v>10</v>
      </c>
      <c r="AI1255" s="1" t="s">
        <v>150</v>
      </c>
      <c r="AJ1255" s="1" t="s">
        <v>150</v>
      </c>
      <c r="AK1255" s="1" t="s">
        <v>150</v>
      </c>
      <c r="AL1255" s="1" t="s">
        <v>150</v>
      </c>
      <c r="AM1255" s="1"/>
    </row>
    <row r="1256" spans="1:39" ht="14.25" customHeight="1" x14ac:dyDescent="0.55000000000000004">
      <c r="A1256" s="12">
        <v>1255</v>
      </c>
      <c r="B1256" s="1" t="s">
        <v>19</v>
      </c>
      <c r="C1256" s="1" t="s">
        <v>20</v>
      </c>
      <c r="D1256" s="1" t="s">
        <v>21</v>
      </c>
      <c r="E1256" s="1" t="s">
        <v>22</v>
      </c>
      <c r="F1256" s="12" t="s">
        <v>26</v>
      </c>
      <c r="G1256" s="2">
        <v>43513</v>
      </c>
      <c r="H1256" s="12">
        <v>2019</v>
      </c>
      <c r="I1256" s="12">
        <v>2</v>
      </c>
      <c r="J1256" s="12" t="str">
        <f t="shared" si="0"/>
        <v>4 - Winter</v>
      </c>
      <c r="K1256" s="1" t="s">
        <v>3050</v>
      </c>
      <c r="L1256" s="1" t="s">
        <v>3146</v>
      </c>
      <c r="M1256" s="1" t="s">
        <v>150</v>
      </c>
      <c r="N1256" s="14">
        <v>0.42082175925925924</v>
      </c>
      <c r="O1256" s="12" t="s">
        <v>162</v>
      </c>
      <c r="P1256" s="1" t="s">
        <v>150</v>
      </c>
      <c r="Q1256" s="1" t="s">
        <v>150</v>
      </c>
      <c r="R1256" s="1" t="s">
        <v>150</v>
      </c>
      <c r="S1256" s="1">
        <v>1</v>
      </c>
      <c r="T1256" s="1" t="s">
        <v>2773</v>
      </c>
      <c r="U1256" s="1" t="s">
        <v>150</v>
      </c>
      <c r="V1256" s="1" t="s">
        <v>150</v>
      </c>
      <c r="W1256" s="1" t="s">
        <v>150</v>
      </c>
      <c r="X1256" s="1">
        <v>360</v>
      </c>
      <c r="Y1256" s="15">
        <v>28.822199999999999</v>
      </c>
      <c r="Z1256" s="15">
        <v>-82.778999999999996</v>
      </c>
      <c r="AA1256" s="1" t="s">
        <v>3142</v>
      </c>
      <c r="AB1256" s="1" t="s">
        <v>3143</v>
      </c>
      <c r="AC1256" s="1" t="s">
        <v>150</v>
      </c>
      <c r="AD1256" s="1" t="s">
        <v>2777</v>
      </c>
      <c r="AE1256" s="1">
        <v>0.5</v>
      </c>
      <c r="AF1256" s="1" t="s">
        <v>3069</v>
      </c>
      <c r="AG1256" s="1" t="s">
        <v>150</v>
      </c>
      <c r="AH1256" s="1">
        <v>10</v>
      </c>
      <c r="AI1256" s="1" t="s">
        <v>150</v>
      </c>
      <c r="AJ1256" s="1" t="s">
        <v>150</v>
      </c>
      <c r="AK1256" s="1" t="s">
        <v>150</v>
      </c>
      <c r="AL1256" s="1" t="s">
        <v>150</v>
      </c>
      <c r="AM1256" s="1"/>
    </row>
    <row r="1257" spans="1:39" ht="14.25" customHeight="1" x14ac:dyDescent="0.55000000000000004">
      <c r="A1257" s="12">
        <v>1256</v>
      </c>
      <c r="B1257" s="1" t="s">
        <v>19</v>
      </c>
      <c r="C1257" s="1" t="s">
        <v>20</v>
      </c>
      <c r="D1257" s="1" t="s">
        <v>21</v>
      </c>
      <c r="E1257" s="1" t="s">
        <v>22</v>
      </c>
      <c r="F1257" s="12" t="s">
        <v>26</v>
      </c>
      <c r="G1257" s="2">
        <v>43513</v>
      </c>
      <c r="H1257" s="12">
        <v>2019</v>
      </c>
      <c r="I1257" s="12">
        <v>2</v>
      </c>
      <c r="J1257" s="12" t="str">
        <f t="shared" si="0"/>
        <v>4 - Winter</v>
      </c>
      <c r="K1257" s="1" t="s">
        <v>3050</v>
      </c>
      <c r="L1257" s="1" t="s">
        <v>3146</v>
      </c>
      <c r="M1257" s="1" t="s">
        <v>150</v>
      </c>
      <c r="N1257" s="14">
        <v>0.4349305555555556</v>
      </c>
      <c r="O1257" s="12" t="s">
        <v>162</v>
      </c>
      <c r="P1257" s="1" t="s">
        <v>150</v>
      </c>
      <c r="Q1257" s="1" t="s">
        <v>150</v>
      </c>
      <c r="R1257" s="1" t="s">
        <v>150</v>
      </c>
      <c r="S1257" s="1">
        <v>2</v>
      </c>
      <c r="T1257" s="1" t="s">
        <v>2773</v>
      </c>
      <c r="U1257" s="1" t="s">
        <v>150</v>
      </c>
      <c r="V1257" s="1" t="s">
        <v>150</v>
      </c>
      <c r="W1257" s="1" t="s">
        <v>150</v>
      </c>
      <c r="X1257" s="1">
        <v>361</v>
      </c>
      <c r="Y1257" s="15">
        <v>28.8248</v>
      </c>
      <c r="Z1257" s="15">
        <v>-82.782399999999996</v>
      </c>
      <c r="AA1257" s="1" t="s">
        <v>3142</v>
      </c>
      <c r="AB1257" s="1" t="s">
        <v>3143</v>
      </c>
      <c r="AC1257" s="1" t="s">
        <v>150</v>
      </c>
      <c r="AD1257" s="1" t="s">
        <v>2777</v>
      </c>
      <c r="AE1257" s="1">
        <v>0.5</v>
      </c>
      <c r="AF1257" s="1" t="s">
        <v>3069</v>
      </c>
      <c r="AG1257" s="1" t="s">
        <v>150</v>
      </c>
      <c r="AH1257" s="1">
        <v>10</v>
      </c>
      <c r="AI1257" s="1" t="s">
        <v>150</v>
      </c>
      <c r="AJ1257" s="1" t="s">
        <v>150</v>
      </c>
      <c r="AK1257" s="1" t="s">
        <v>150</v>
      </c>
      <c r="AL1257" s="1" t="s">
        <v>150</v>
      </c>
      <c r="AM1257" s="1"/>
    </row>
    <row r="1258" spans="1:39" ht="14.25" customHeight="1" x14ac:dyDescent="0.55000000000000004">
      <c r="A1258" s="12">
        <v>1257</v>
      </c>
      <c r="B1258" s="1" t="s">
        <v>19</v>
      </c>
      <c r="C1258" s="1" t="s">
        <v>20</v>
      </c>
      <c r="D1258" s="1" t="s">
        <v>21</v>
      </c>
      <c r="E1258" s="1" t="s">
        <v>22</v>
      </c>
      <c r="F1258" s="12" t="s">
        <v>26</v>
      </c>
      <c r="G1258" s="2">
        <v>43513</v>
      </c>
      <c r="H1258" s="12">
        <v>2019</v>
      </c>
      <c r="I1258" s="12">
        <v>2</v>
      </c>
      <c r="J1258" s="12" t="str">
        <f t="shared" si="0"/>
        <v>4 - Winter</v>
      </c>
      <c r="K1258" s="1" t="s">
        <v>3050</v>
      </c>
      <c r="L1258" s="1" t="s">
        <v>3146</v>
      </c>
      <c r="M1258" s="1" t="s">
        <v>150</v>
      </c>
      <c r="N1258" s="14">
        <v>0.43630787037037039</v>
      </c>
      <c r="O1258" s="12" t="s">
        <v>179</v>
      </c>
      <c r="P1258" s="1" t="s">
        <v>2772</v>
      </c>
      <c r="Q1258" s="1" t="s">
        <v>150</v>
      </c>
      <c r="R1258" s="1" t="s">
        <v>150</v>
      </c>
      <c r="S1258" s="1">
        <v>2</v>
      </c>
      <c r="T1258" s="1" t="s">
        <v>2773</v>
      </c>
      <c r="U1258" s="1" t="s">
        <v>150</v>
      </c>
      <c r="V1258" s="1" t="s">
        <v>150</v>
      </c>
      <c r="W1258" s="1" t="s">
        <v>150</v>
      </c>
      <c r="X1258" s="1">
        <v>362</v>
      </c>
      <c r="Y1258" s="15">
        <v>28.825800000000001</v>
      </c>
      <c r="Z1258" s="15">
        <v>-82.782700000000006</v>
      </c>
      <c r="AA1258" s="1" t="s">
        <v>3142</v>
      </c>
      <c r="AB1258" s="1" t="s">
        <v>3143</v>
      </c>
      <c r="AC1258" s="1" t="s">
        <v>150</v>
      </c>
      <c r="AD1258" s="1" t="s">
        <v>2777</v>
      </c>
      <c r="AE1258" s="1">
        <v>0.5</v>
      </c>
      <c r="AF1258" s="1" t="s">
        <v>3069</v>
      </c>
      <c r="AG1258" s="1" t="s">
        <v>150</v>
      </c>
      <c r="AH1258" s="1">
        <v>10</v>
      </c>
      <c r="AI1258" s="1" t="s">
        <v>150</v>
      </c>
      <c r="AJ1258" s="1" t="s">
        <v>150</v>
      </c>
      <c r="AK1258" s="1" t="s">
        <v>150</v>
      </c>
      <c r="AL1258" s="1" t="s">
        <v>150</v>
      </c>
      <c r="AM1258" s="1"/>
    </row>
    <row r="1259" spans="1:39" ht="14.25" customHeight="1" x14ac:dyDescent="0.55000000000000004">
      <c r="A1259" s="12">
        <v>1258</v>
      </c>
      <c r="B1259" s="1" t="s">
        <v>19</v>
      </c>
      <c r="C1259" s="1" t="s">
        <v>20</v>
      </c>
      <c r="D1259" s="1" t="s">
        <v>21</v>
      </c>
      <c r="E1259" s="1" t="s">
        <v>22</v>
      </c>
      <c r="F1259" s="12" t="s">
        <v>26</v>
      </c>
      <c r="G1259" s="2">
        <v>43513</v>
      </c>
      <c r="H1259" s="12">
        <v>2019</v>
      </c>
      <c r="I1259" s="12">
        <v>2</v>
      </c>
      <c r="J1259" s="12" t="str">
        <f t="shared" si="0"/>
        <v>4 - Winter</v>
      </c>
      <c r="K1259" s="1" t="s">
        <v>3050</v>
      </c>
      <c r="L1259" s="1" t="s">
        <v>3146</v>
      </c>
      <c r="M1259" s="1" t="s">
        <v>150</v>
      </c>
      <c r="N1259" s="14">
        <v>0.44074074074074077</v>
      </c>
      <c r="O1259" s="12" t="s">
        <v>162</v>
      </c>
      <c r="P1259" s="1" t="s">
        <v>150</v>
      </c>
      <c r="Q1259" s="1" t="s">
        <v>150</v>
      </c>
      <c r="R1259" s="1" t="s">
        <v>150</v>
      </c>
      <c r="S1259" s="1">
        <v>2</v>
      </c>
      <c r="T1259" s="1" t="s">
        <v>2780</v>
      </c>
      <c r="U1259" s="1" t="s">
        <v>150</v>
      </c>
      <c r="V1259" s="1" t="s">
        <v>150</v>
      </c>
      <c r="W1259" s="1" t="s">
        <v>150</v>
      </c>
      <c r="X1259" s="1">
        <v>363</v>
      </c>
      <c r="Y1259" s="15">
        <v>28.827300000000001</v>
      </c>
      <c r="Z1259" s="15">
        <v>-82.782799999999995</v>
      </c>
      <c r="AA1259" s="1" t="s">
        <v>3142</v>
      </c>
      <c r="AB1259" s="1" t="s">
        <v>3143</v>
      </c>
      <c r="AC1259" s="1" t="s">
        <v>150</v>
      </c>
      <c r="AD1259" s="1" t="s">
        <v>2777</v>
      </c>
      <c r="AE1259" s="1">
        <v>0.5</v>
      </c>
      <c r="AF1259" s="1" t="s">
        <v>3069</v>
      </c>
      <c r="AG1259" s="1" t="s">
        <v>150</v>
      </c>
      <c r="AH1259" s="1">
        <v>10</v>
      </c>
      <c r="AI1259" s="1" t="s">
        <v>150</v>
      </c>
      <c r="AJ1259" s="1" t="s">
        <v>150</v>
      </c>
      <c r="AK1259" s="1" t="s">
        <v>150</v>
      </c>
      <c r="AL1259" s="1" t="s">
        <v>150</v>
      </c>
      <c r="AM1259" s="1"/>
    </row>
    <row r="1260" spans="1:39" ht="14.25" customHeight="1" x14ac:dyDescent="0.55000000000000004">
      <c r="A1260" s="12">
        <v>1259</v>
      </c>
      <c r="B1260" s="1" t="s">
        <v>19</v>
      </c>
      <c r="C1260" s="1" t="s">
        <v>20</v>
      </c>
      <c r="D1260" s="1" t="s">
        <v>21</v>
      </c>
      <c r="E1260" s="1" t="s">
        <v>22</v>
      </c>
      <c r="F1260" s="12" t="s">
        <v>26</v>
      </c>
      <c r="G1260" s="2">
        <v>43513</v>
      </c>
      <c r="H1260" s="12">
        <v>2019</v>
      </c>
      <c r="I1260" s="12">
        <v>2</v>
      </c>
      <c r="J1260" s="12" t="str">
        <f t="shared" si="0"/>
        <v>4 - Winter</v>
      </c>
      <c r="K1260" s="1" t="s">
        <v>3050</v>
      </c>
      <c r="L1260" s="1" t="s">
        <v>3146</v>
      </c>
      <c r="M1260" s="1" t="s">
        <v>150</v>
      </c>
      <c r="N1260" s="14">
        <v>0.44108796296296299</v>
      </c>
      <c r="O1260" s="12" t="s">
        <v>179</v>
      </c>
      <c r="P1260" s="1" t="s">
        <v>2772</v>
      </c>
      <c r="Q1260" s="1" t="s">
        <v>150</v>
      </c>
      <c r="R1260" s="1" t="s">
        <v>150</v>
      </c>
      <c r="S1260" s="1">
        <v>1</v>
      </c>
      <c r="T1260" s="1" t="s">
        <v>2773</v>
      </c>
      <c r="U1260" s="1" t="s">
        <v>150</v>
      </c>
      <c r="V1260" s="1" t="s">
        <v>150</v>
      </c>
      <c r="W1260" s="1" t="s">
        <v>150</v>
      </c>
      <c r="X1260" s="1">
        <v>364</v>
      </c>
      <c r="Y1260" s="15">
        <v>28.8278</v>
      </c>
      <c r="Z1260" s="15">
        <v>-82.782899999999998</v>
      </c>
      <c r="AA1260" s="1" t="s">
        <v>3142</v>
      </c>
      <c r="AB1260" s="1" t="s">
        <v>3143</v>
      </c>
      <c r="AC1260" s="1" t="s">
        <v>150</v>
      </c>
      <c r="AD1260" s="1" t="s">
        <v>2777</v>
      </c>
      <c r="AE1260" s="1">
        <v>0.5</v>
      </c>
      <c r="AF1260" s="1" t="s">
        <v>3069</v>
      </c>
      <c r="AG1260" s="1" t="s">
        <v>150</v>
      </c>
      <c r="AH1260" s="1">
        <v>10</v>
      </c>
      <c r="AI1260" s="1" t="s">
        <v>150</v>
      </c>
      <c r="AJ1260" s="1" t="s">
        <v>150</v>
      </c>
      <c r="AK1260" s="1" t="s">
        <v>150</v>
      </c>
      <c r="AL1260" s="1" t="s">
        <v>150</v>
      </c>
      <c r="AM1260" s="1"/>
    </row>
    <row r="1261" spans="1:39" ht="14.25" customHeight="1" x14ac:dyDescent="0.55000000000000004">
      <c r="A1261" s="12">
        <v>1260</v>
      </c>
      <c r="B1261" s="1" t="s">
        <v>19</v>
      </c>
      <c r="C1261" s="1" t="s">
        <v>20</v>
      </c>
      <c r="D1261" s="1" t="s">
        <v>21</v>
      </c>
      <c r="E1261" s="1" t="s">
        <v>22</v>
      </c>
      <c r="F1261" s="12" t="s">
        <v>26</v>
      </c>
      <c r="G1261" s="2">
        <v>43513</v>
      </c>
      <c r="H1261" s="12">
        <v>2019</v>
      </c>
      <c r="I1261" s="12">
        <v>2</v>
      </c>
      <c r="J1261" s="12" t="str">
        <f t="shared" si="0"/>
        <v>4 - Winter</v>
      </c>
      <c r="K1261" s="1" t="s">
        <v>3050</v>
      </c>
      <c r="L1261" s="1" t="s">
        <v>3146</v>
      </c>
      <c r="M1261" s="1" t="s">
        <v>150</v>
      </c>
      <c r="N1261" s="14">
        <v>0.44284722222222228</v>
      </c>
      <c r="O1261" s="16" t="s">
        <v>162</v>
      </c>
      <c r="P1261" s="1" t="s">
        <v>150</v>
      </c>
      <c r="Q1261" s="1" t="s">
        <v>150</v>
      </c>
      <c r="R1261" s="1" t="s">
        <v>150</v>
      </c>
      <c r="S1261" s="1">
        <v>2</v>
      </c>
      <c r="T1261" s="1" t="s">
        <v>2780</v>
      </c>
      <c r="U1261" s="1" t="s">
        <v>150</v>
      </c>
      <c r="V1261" s="1" t="s">
        <v>150</v>
      </c>
      <c r="W1261" s="1" t="s">
        <v>150</v>
      </c>
      <c r="X1261" s="1">
        <v>365</v>
      </c>
      <c r="Y1261" s="15">
        <v>28.829899999999999</v>
      </c>
      <c r="Z1261" s="15">
        <v>-82.782700000000006</v>
      </c>
      <c r="AA1261" s="1" t="s">
        <v>3142</v>
      </c>
      <c r="AB1261" s="1" t="s">
        <v>3143</v>
      </c>
      <c r="AC1261" s="1" t="s">
        <v>150</v>
      </c>
      <c r="AD1261" s="1" t="s">
        <v>2777</v>
      </c>
      <c r="AE1261" s="1">
        <v>0.5</v>
      </c>
      <c r="AF1261" s="1" t="s">
        <v>3069</v>
      </c>
      <c r="AG1261" s="1" t="s">
        <v>150</v>
      </c>
      <c r="AH1261" s="1">
        <v>10</v>
      </c>
      <c r="AI1261" s="1" t="s">
        <v>150</v>
      </c>
      <c r="AJ1261" s="1" t="s">
        <v>150</v>
      </c>
      <c r="AK1261" s="1" t="s">
        <v>150</v>
      </c>
      <c r="AL1261" s="1" t="s">
        <v>150</v>
      </c>
      <c r="AM1261" s="1"/>
    </row>
    <row r="1262" spans="1:39" ht="14.25" customHeight="1" x14ac:dyDescent="0.55000000000000004">
      <c r="A1262" s="12">
        <v>1261</v>
      </c>
      <c r="B1262" s="1" t="s">
        <v>19</v>
      </c>
      <c r="C1262" s="1" t="s">
        <v>20</v>
      </c>
      <c r="D1262" s="1" t="s">
        <v>21</v>
      </c>
      <c r="E1262" s="1" t="s">
        <v>22</v>
      </c>
      <c r="F1262" s="12" t="s">
        <v>26</v>
      </c>
      <c r="G1262" s="2">
        <v>43513</v>
      </c>
      <c r="H1262" s="12">
        <v>2019</v>
      </c>
      <c r="I1262" s="12">
        <v>2</v>
      </c>
      <c r="J1262" s="12" t="str">
        <f t="shared" si="0"/>
        <v>4 - Winter</v>
      </c>
      <c r="K1262" s="1" t="s">
        <v>3050</v>
      </c>
      <c r="L1262" s="1" t="s">
        <v>3146</v>
      </c>
      <c r="M1262" s="1" t="s">
        <v>150</v>
      </c>
      <c r="N1262" s="14">
        <v>0.45125000000000004</v>
      </c>
      <c r="O1262" s="12" t="s">
        <v>179</v>
      </c>
      <c r="P1262" s="1" t="s">
        <v>2772</v>
      </c>
      <c r="Q1262" s="1" t="s">
        <v>150</v>
      </c>
      <c r="R1262" s="1" t="s">
        <v>150</v>
      </c>
      <c r="S1262" s="1">
        <v>2</v>
      </c>
      <c r="T1262" s="1" t="s">
        <v>2773</v>
      </c>
      <c r="U1262" s="1" t="s">
        <v>150</v>
      </c>
      <c r="V1262" s="1" t="s">
        <v>150</v>
      </c>
      <c r="W1262" s="1" t="s">
        <v>150</v>
      </c>
      <c r="X1262" s="1">
        <v>366</v>
      </c>
      <c r="Y1262" s="15">
        <v>28.830500000000001</v>
      </c>
      <c r="Z1262" s="15">
        <v>-82.786000000000001</v>
      </c>
      <c r="AA1262" s="1" t="s">
        <v>3142</v>
      </c>
      <c r="AB1262" s="1" t="s">
        <v>3143</v>
      </c>
      <c r="AC1262" s="1" t="s">
        <v>150</v>
      </c>
      <c r="AD1262" s="1" t="s">
        <v>2777</v>
      </c>
      <c r="AE1262" s="1">
        <v>0.5</v>
      </c>
      <c r="AF1262" s="1" t="s">
        <v>3069</v>
      </c>
      <c r="AG1262" s="1" t="s">
        <v>150</v>
      </c>
      <c r="AH1262" s="1">
        <v>10</v>
      </c>
      <c r="AI1262" s="1" t="s">
        <v>150</v>
      </c>
      <c r="AJ1262" s="1" t="s">
        <v>150</v>
      </c>
      <c r="AK1262" s="1" t="s">
        <v>150</v>
      </c>
      <c r="AL1262" s="1" t="s">
        <v>150</v>
      </c>
      <c r="AM1262" s="1"/>
    </row>
    <row r="1263" spans="1:39" ht="14.25" customHeight="1" x14ac:dyDescent="0.55000000000000004">
      <c r="A1263" s="12">
        <v>1262</v>
      </c>
      <c r="B1263" s="1" t="s">
        <v>19</v>
      </c>
      <c r="C1263" s="1" t="s">
        <v>20</v>
      </c>
      <c r="D1263" s="1" t="s">
        <v>21</v>
      </c>
      <c r="E1263" s="1" t="s">
        <v>22</v>
      </c>
      <c r="F1263" s="12" t="s">
        <v>26</v>
      </c>
      <c r="G1263" s="2">
        <v>43513</v>
      </c>
      <c r="H1263" s="12">
        <v>2019</v>
      </c>
      <c r="I1263" s="12">
        <v>2</v>
      </c>
      <c r="J1263" s="12" t="str">
        <f t="shared" si="0"/>
        <v>4 - Winter</v>
      </c>
      <c r="K1263" s="1" t="s">
        <v>3050</v>
      </c>
      <c r="L1263" s="1" t="s">
        <v>3146</v>
      </c>
      <c r="M1263" s="1" t="s">
        <v>150</v>
      </c>
      <c r="N1263" s="14">
        <v>0.45302083333333332</v>
      </c>
      <c r="O1263" s="12" t="s">
        <v>179</v>
      </c>
      <c r="P1263" s="1" t="s">
        <v>150</v>
      </c>
      <c r="Q1263" s="1" t="s">
        <v>150</v>
      </c>
      <c r="R1263" s="1" t="s">
        <v>150</v>
      </c>
      <c r="S1263" s="1">
        <v>2</v>
      </c>
      <c r="T1263" s="1" t="s">
        <v>2780</v>
      </c>
      <c r="U1263" s="1" t="s">
        <v>150</v>
      </c>
      <c r="V1263" s="1" t="s">
        <v>150</v>
      </c>
      <c r="W1263" s="1" t="s">
        <v>150</v>
      </c>
      <c r="X1263" s="1">
        <v>367</v>
      </c>
      <c r="Y1263" s="15">
        <v>28.829499999999999</v>
      </c>
      <c r="Z1263" s="15">
        <v>-82.784599999999998</v>
      </c>
      <c r="AA1263" s="1" t="s">
        <v>3142</v>
      </c>
      <c r="AB1263" s="1" t="s">
        <v>3143</v>
      </c>
      <c r="AC1263" s="1" t="s">
        <v>150</v>
      </c>
      <c r="AD1263" s="1" t="s">
        <v>2777</v>
      </c>
      <c r="AE1263" s="1">
        <v>0.5</v>
      </c>
      <c r="AF1263" s="1" t="s">
        <v>3069</v>
      </c>
      <c r="AG1263" s="1" t="s">
        <v>150</v>
      </c>
      <c r="AH1263" s="1">
        <v>10</v>
      </c>
      <c r="AI1263" s="1" t="s">
        <v>150</v>
      </c>
      <c r="AJ1263" s="1" t="s">
        <v>150</v>
      </c>
      <c r="AK1263" s="1" t="s">
        <v>150</v>
      </c>
      <c r="AL1263" s="1" t="s">
        <v>150</v>
      </c>
      <c r="AM1263" s="1"/>
    </row>
    <row r="1264" spans="1:39" ht="14.25" customHeight="1" x14ac:dyDescent="0.55000000000000004">
      <c r="A1264" s="12">
        <v>1263</v>
      </c>
      <c r="B1264" s="1" t="s">
        <v>19</v>
      </c>
      <c r="C1264" s="1" t="s">
        <v>20</v>
      </c>
      <c r="D1264" s="1" t="s">
        <v>21</v>
      </c>
      <c r="E1264" s="1" t="s">
        <v>22</v>
      </c>
      <c r="F1264" s="12" t="s">
        <v>26</v>
      </c>
      <c r="G1264" s="2">
        <v>43513</v>
      </c>
      <c r="H1264" s="12">
        <v>2019</v>
      </c>
      <c r="I1264" s="12">
        <v>2</v>
      </c>
      <c r="J1264" s="12" t="str">
        <f t="shared" si="0"/>
        <v>4 - Winter</v>
      </c>
      <c r="K1264" s="1" t="s">
        <v>3050</v>
      </c>
      <c r="L1264" s="1" t="s">
        <v>3146</v>
      </c>
      <c r="M1264" s="1" t="s">
        <v>150</v>
      </c>
      <c r="N1264" s="14">
        <v>0.4551736111111111</v>
      </c>
      <c r="O1264" s="12" t="s">
        <v>179</v>
      </c>
      <c r="P1264" s="1" t="s">
        <v>2772</v>
      </c>
      <c r="Q1264" s="1" t="s">
        <v>150</v>
      </c>
      <c r="R1264" s="1" t="s">
        <v>150</v>
      </c>
      <c r="S1264" s="1">
        <v>3</v>
      </c>
      <c r="T1264" s="1" t="s">
        <v>2780</v>
      </c>
      <c r="U1264" s="1" t="s">
        <v>150</v>
      </c>
      <c r="V1264" s="1" t="s">
        <v>150</v>
      </c>
      <c r="W1264" s="1" t="s">
        <v>150</v>
      </c>
      <c r="X1264" s="1">
        <v>368</v>
      </c>
      <c r="Y1264" s="15">
        <v>28.828800000000001</v>
      </c>
      <c r="Z1264" s="15">
        <v>-82.782899999999998</v>
      </c>
      <c r="AA1264" s="1" t="s">
        <v>3142</v>
      </c>
      <c r="AB1264" s="1" t="s">
        <v>3143</v>
      </c>
      <c r="AC1264" s="1" t="s">
        <v>150</v>
      </c>
      <c r="AD1264" s="1" t="s">
        <v>2777</v>
      </c>
      <c r="AE1264" s="1">
        <v>0.5</v>
      </c>
      <c r="AF1264" s="1" t="s">
        <v>3069</v>
      </c>
      <c r="AG1264" s="1" t="s">
        <v>150</v>
      </c>
      <c r="AH1264" s="1">
        <v>10</v>
      </c>
      <c r="AI1264" s="1" t="s">
        <v>150</v>
      </c>
      <c r="AJ1264" s="1" t="s">
        <v>150</v>
      </c>
      <c r="AK1264" s="1" t="s">
        <v>150</v>
      </c>
      <c r="AL1264" s="1" t="s">
        <v>150</v>
      </c>
      <c r="AM1264" s="1"/>
    </row>
    <row r="1265" spans="1:39" ht="14.25" customHeight="1" x14ac:dyDescent="0.55000000000000004">
      <c r="A1265" s="12">
        <v>1264</v>
      </c>
      <c r="B1265" s="1" t="s">
        <v>19</v>
      </c>
      <c r="C1265" s="1" t="s">
        <v>20</v>
      </c>
      <c r="D1265" s="1" t="s">
        <v>21</v>
      </c>
      <c r="E1265" s="1" t="s">
        <v>22</v>
      </c>
      <c r="F1265" s="12" t="s">
        <v>26</v>
      </c>
      <c r="G1265" s="2">
        <v>43513</v>
      </c>
      <c r="H1265" s="12">
        <v>2019</v>
      </c>
      <c r="I1265" s="12">
        <v>2</v>
      </c>
      <c r="J1265" s="12" t="str">
        <f t="shared" si="0"/>
        <v>4 - Winter</v>
      </c>
      <c r="K1265" s="1" t="s">
        <v>3050</v>
      </c>
      <c r="L1265" s="1" t="s">
        <v>3146</v>
      </c>
      <c r="M1265" s="1" t="s">
        <v>150</v>
      </c>
      <c r="N1265" s="14">
        <v>0.4685300925925926</v>
      </c>
      <c r="O1265" s="12" t="s">
        <v>179</v>
      </c>
      <c r="P1265" s="1" t="s">
        <v>2772</v>
      </c>
      <c r="Q1265" s="1" t="s">
        <v>150</v>
      </c>
      <c r="R1265" s="1" t="s">
        <v>150</v>
      </c>
      <c r="S1265" s="1">
        <v>1</v>
      </c>
      <c r="T1265" s="1" t="s">
        <v>2773</v>
      </c>
      <c r="U1265" s="1" t="s">
        <v>150</v>
      </c>
      <c r="V1265" s="1" t="s">
        <v>150</v>
      </c>
      <c r="W1265" s="1" t="s">
        <v>150</v>
      </c>
      <c r="X1265" s="1">
        <v>369</v>
      </c>
      <c r="Y1265" s="15">
        <v>28.819900000000001</v>
      </c>
      <c r="Z1265" s="15">
        <v>-82.771699999999996</v>
      </c>
      <c r="AA1265" s="1" t="s">
        <v>3142</v>
      </c>
      <c r="AB1265" s="1" t="s">
        <v>3143</v>
      </c>
      <c r="AC1265" s="1" t="s">
        <v>150</v>
      </c>
      <c r="AD1265" s="1" t="s">
        <v>2777</v>
      </c>
      <c r="AE1265" s="1">
        <v>0.5</v>
      </c>
      <c r="AF1265" s="1" t="s">
        <v>3069</v>
      </c>
      <c r="AG1265" s="1" t="s">
        <v>150</v>
      </c>
      <c r="AH1265" s="1">
        <v>10</v>
      </c>
      <c r="AI1265" s="1" t="s">
        <v>150</v>
      </c>
      <c r="AJ1265" s="1" t="s">
        <v>150</v>
      </c>
      <c r="AK1265" s="1" t="s">
        <v>150</v>
      </c>
      <c r="AL1265" s="1" t="s">
        <v>150</v>
      </c>
      <c r="AM1265" s="1"/>
    </row>
    <row r="1266" spans="1:39" ht="14.25" customHeight="1" x14ac:dyDescent="0.55000000000000004">
      <c r="A1266" s="12">
        <v>1265</v>
      </c>
      <c r="B1266" s="1" t="s">
        <v>19</v>
      </c>
      <c r="C1266" s="1" t="s">
        <v>20</v>
      </c>
      <c r="D1266" s="1" t="s">
        <v>21</v>
      </c>
      <c r="E1266" s="1" t="s">
        <v>22</v>
      </c>
      <c r="F1266" s="12" t="s">
        <v>26</v>
      </c>
      <c r="G1266" s="2">
        <v>43513</v>
      </c>
      <c r="H1266" s="12">
        <v>2019</v>
      </c>
      <c r="I1266" s="12">
        <v>2</v>
      </c>
      <c r="J1266" s="12" t="str">
        <f t="shared" si="0"/>
        <v>4 - Winter</v>
      </c>
      <c r="K1266" s="1" t="s">
        <v>3050</v>
      </c>
      <c r="L1266" s="1" t="s">
        <v>3146</v>
      </c>
      <c r="M1266" s="1" t="s">
        <v>150</v>
      </c>
      <c r="N1266" s="14">
        <v>0.47076388888888887</v>
      </c>
      <c r="O1266" s="12" t="s">
        <v>179</v>
      </c>
      <c r="P1266" s="1" t="s">
        <v>2772</v>
      </c>
      <c r="Q1266" s="1" t="s">
        <v>150</v>
      </c>
      <c r="R1266" s="1" t="s">
        <v>150</v>
      </c>
      <c r="S1266" s="1">
        <v>3</v>
      </c>
      <c r="T1266" s="1" t="s">
        <v>2773</v>
      </c>
      <c r="U1266" s="1" t="s">
        <v>150</v>
      </c>
      <c r="V1266" s="1" t="s">
        <v>150</v>
      </c>
      <c r="W1266" s="1" t="s">
        <v>150</v>
      </c>
      <c r="X1266" s="1">
        <v>370</v>
      </c>
      <c r="Y1266" s="15">
        <v>28.819099999999999</v>
      </c>
      <c r="Z1266" s="15">
        <v>-82.771799999999999</v>
      </c>
      <c r="AA1266" s="1" t="s">
        <v>3142</v>
      </c>
      <c r="AB1266" s="1" t="s">
        <v>3143</v>
      </c>
      <c r="AC1266" s="1" t="s">
        <v>150</v>
      </c>
      <c r="AD1266" s="1" t="s">
        <v>2777</v>
      </c>
      <c r="AE1266" s="1">
        <v>0.5</v>
      </c>
      <c r="AF1266" s="1" t="s">
        <v>3069</v>
      </c>
      <c r="AG1266" s="1" t="s">
        <v>150</v>
      </c>
      <c r="AH1266" s="1">
        <v>10</v>
      </c>
      <c r="AI1266" s="1" t="s">
        <v>150</v>
      </c>
      <c r="AJ1266" s="1" t="s">
        <v>150</v>
      </c>
      <c r="AK1266" s="1" t="s">
        <v>150</v>
      </c>
      <c r="AL1266" s="1" t="s">
        <v>150</v>
      </c>
      <c r="AM1266" s="1"/>
    </row>
    <row r="1267" spans="1:39" ht="14.25" customHeight="1" x14ac:dyDescent="0.55000000000000004">
      <c r="A1267" s="12">
        <v>1266</v>
      </c>
      <c r="B1267" s="1" t="s">
        <v>19</v>
      </c>
      <c r="C1267" s="1" t="s">
        <v>20</v>
      </c>
      <c r="D1267" s="1" t="s">
        <v>21</v>
      </c>
      <c r="E1267" s="1" t="s">
        <v>22</v>
      </c>
      <c r="F1267" s="12" t="s">
        <v>26</v>
      </c>
      <c r="G1267" s="2">
        <v>43513</v>
      </c>
      <c r="H1267" s="12">
        <v>2019</v>
      </c>
      <c r="I1267" s="12">
        <v>2</v>
      </c>
      <c r="J1267" s="12" t="str">
        <f t="shared" si="0"/>
        <v>4 - Winter</v>
      </c>
      <c r="K1267" s="1" t="s">
        <v>3050</v>
      </c>
      <c r="L1267" s="1" t="s">
        <v>3146</v>
      </c>
      <c r="M1267" s="1" t="s">
        <v>150</v>
      </c>
      <c r="N1267" s="14">
        <v>0.51855324074074072</v>
      </c>
      <c r="O1267" s="12" t="s">
        <v>162</v>
      </c>
      <c r="P1267" s="1" t="s">
        <v>150</v>
      </c>
      <c r="Q1267" s="1" t="s">
        <v>150</v>
      </c>
      <c r="R1267" s="1" t="s">
        <v>150</v>
      </c>
      <c r="S1267" s="1" t="s">
        <v>150</v>
      </c>
      <c r="T1267" s="1" t="s">
        <v>150</v>
      </c>
      <c r="U1267" s="1" t="s">
        <v>150</v>
      </c>
      <c r="V1267" s="1" t="s">
        <v>150</v>
      </c>
      <c r="W1267" s="1" t="s">
        <v>150</v>
      </c>
      <c r="X1267" s="1">
        <v>371</v>
      </c>
      <c r="Y1267" s="15">
        <v>28.779599999999999</v>
      </c>
      <c r="Z1267" s="15">
        <v>-82.756200000000007</v>
      </c>
      <c r="AA1267" s="1" t="s">
        <v>3142</v>
      </c>
      <c r="AB1267" s="1" t="s">
        <v>3143</v>
      </c>
      <c r="AC1267" s="1" t="s">
        <v>150</v>
      </c>
      <c r="AD1267" s="1" t="s">
        <v>2777</v>
      </c>
      <c r="AE1267" s="1">
        <v>0.5</v>
      </c>
      <c r="AF1267" s="1" t="s">
        <v>3069</v>
      </c>
      <c r="AG1267" s="1" t="s">
        <v>150</v>
      </c>
      <c r="AH1267" s="1">
        <v>10</v>
      </c>
      <c r="AI1267" s="1" t="s">
        <v>150</v>
      </c>
      <c r="AJ1267" s="1" t="s">
        <v>150</v>
      </c>
      <c r="AK1267" s="1" t="s">
        <v>150</v>
      </c>
      <c r="AL1267" s="1" t="s">
        <v>150</v>
      </c>
      <c r="AM1267" s="1"/>
    </row>
    <row r="1268" spans="1:39" ht="14.25" customHeight="1" x14ac:dyDescent="0.55000000000000004">
      <c r="A1268" s="12">
        <v>1267</v>
      </c>
      <c r="B1268" s="1" t="s">
        <v>19</v>
      </c>
      <c r="C1268" s="1" t="s">
        <v>20</v>
      </c>
      <c r="D1268" s="1" t="s">
        <v>21</v>
      </c>
      <c r="E1268" s="1" t="s">
        <v>22</v>
      </c>
      <c r="F1268" s="12" t="s">
        <v>26</v>
      </c>
      <c r="G1268" s="2">
        <v>43513</v>
      </c>
      <c r="H1268" s="12">
        <v>2019</v>
      </c>
      <c r="I1268" s="12">
        <v>2</v>
      </c>
      <c r="J1268" s="12" t="str">
        <f t="shared" si="0"/>
        <v>4 - Winter</v>
      </c>
      <c r="K1268" s="1" t="s">
        <v>3050</v>
      </c>
      <c r="L1268" s="1" t="s">
        <v>3146</v>
      </c>
      <c r="M1268" s="1" t="s">
        <v>150</v>
      </c>
      <c r="N1268" s="14">
        <v>0.55129629629629628</v>
      </c>
      <c r="O1268" s="12" t="s">
        <v>156</v>
      </c>
      <c r="P1268" s="1" t="s">
        <v>3076</v>
      </c>
      <c r="Q1268" s="1" t="s">
        <v>150</v>
      </c>
      <c r="R1268" s="1" t="s">
        <v>150</v>
      </c>
      <c r="S1268" s="1">
        <v>1</v>
      </c>
      <c r="T1268" s="1" t="s">
        <v>2773</v>
      </c>
      <c r="U1268" s="1" t="s">
        <v>195</v>
      </c>
      <c r="V1268" s="1" t="s">
        <v>150</v>
      </c>
      <c r="W1268" s="1" t="s">
        <v>150</v>
      </c>
      <c r="X1268" s="1">
        <v>373</v>
      </c>
      <c r="Y1268" s="15">
        <v>28.7849</v>
      </c>
      <c r="Z1268" s="15">
        <v>-82.751400000000004</v>
      </c>
      <c r="AA1268" s="1" t="s">
        <v>3142</v>
      </c>
      <c r="AB1268" s="1" t="s">
        <v>3143</v>
      </c>
      <c r="AC1268" s="1" t="s">
        <v>150</v>
      </c>
      <c r="AD1268" s="1" t="s">
        <v>2777</v>
      </c>
      <c r="AE1268" s="1">
        <v>0.5</v>
      </c>
      <c r="AF1268" s="1" t="s">
        <v>3069</v>
      </c>
      <c r="AG1268" s="1" t="s">
        <v>150</v>
      </c>
      <c r="AH1268" s="1">
        <v>10</v>
      </c>
      <c r="AI1268" s="1" t="s">
        <v>150</v>
      </c>
      <c r="AJ1268" s="1" t="s">
        <v>150</v>
      </c>
      <c r="AK1268" s="1" t="s">
        <v>150</v>
      </c>
      <c r="AL1268" s="1" t="s">
        <v>150</v>
      </c>
      <c r="AM1268" s="1"/>
    </row>
    <row r="1269" spans="1:39" ht="14.25" customHeight="1" x14ac:dyDescent="0.55000000000000004">
      <c r="A1269" s="12">
        <v>1268</v>
      </c>
      <c r="B1269" s="1" t="s">
        <v>19</v>
      </c>
      <c r="C1269" s="1" t="s">
        <v>20</v>
      </c>
      <c r="D1269" s="1" t="s">
        <v>21</v>
      </c>
      <c r="E1269" s="1" t="s">
        <v>22</v>
      </c>
      <c r="F1269" s="12" t="s">
        <v>26</v>
      </c>
      <c r="G1269" s="2">
        <v>43513</v>
      </c>
      <c r="H1269" s="12">
        <v>2019</v>
      </c>
      <c r="I1269" s="12">
        <v>2</v>
      </c>
      <c r="J1269" s="12" t="str">
        <f t="shared" si="0"/>
        <v>4 - Winter</v>
      </c>
      <c r="K1269" s="1" t="s">
        <v>3050</v>
      </c>
      <c r="L1269" s="1" t="s">
        <v>3146</v>
      </c>
      <c r="M1269" s="1" t="s">
        <v>150</v>
      </c>
      <c r="N1269" s="14">
        <v>0.64484953703703707</v>
      </c>
      <c r="O1269" s="12" t="s">
        <v>179</v>
      </c>
      <c r="P1269" s="1" t="s">
        <v>2772</v>
      </c>
      <c r="Q1269" s="1" t="s">
        <v>150</v>
      </c>
      <c r="R1269" s="1" t="s">
        <v>150</v>
      </c>
      <c r="S1269" s="1" t="s">
        <v>150</v>
      </c>
      <c r="T1269" s="1" t="s">
        <v>150</v>
      </c>
      <c r="U1269" s="1" t="s">
        <v>150</v>
      </c>
      <c r="V1269" s="1" t="s">
        <v>150</v>
      </c>
      <c r="W1269" s="1" t="s">
        <v>150</v>
      </c>
      <c r="X1269" s="1">
        <v>374</v>
      </c>
      <c r="Y1269" s="15">
        <v>28.824200000000001</v>
      </c>
      <c r="Z1269" s="15">
        <v>-82.762799999999999</v>
      </c>
      <c r="AA1269" s="1" t="s">
        <v>3142</v>
      </c>
      <c r="AB1269" s="1" t="s">
        <v>3143</v>
      </c>
      <c r="AC1269" s="1" t="s">
        <v>150</v>
      </c>
      <c r="AD1269" s="1" t="s">
        <v>2777</v>
      </c>
      <c r="AE1269" s="1">
        <v>0.5</v>
      </c>
      <c r="AF1269" s="1" t="s">
        <v>3069</v>
      </c>
      <c r="AG1269" s="1" t="s">
        <v>150</v>
      </c>
      <c r="AH1269" s="1">
        <v>10</v>
      </c>
      <c r="AI1269" s="1" t="s">
        <v>150</v>
      </c>
      <c r="AJ1269" s="1" t="s">
        <v>150</v>
      </c>
      <c r="AK1269" s="1" t="s">
        <v>150</v>
      </c>
      <c r="AL1269" s="1" t="s">
        <v>150</v>
      </c>
      <c r="AM1269" s="1"/>
    </row>
    <row r="1270" spans="1:39" ht="14.25" customHeight="1" x14ac:dyDescent="0.55000000000000004">
      <c r="A1270" s="12">
        <v>1269</v>
      </c>
      <c r="B1270" s="1" t="s">
        <v>19</v>
      </c>
      <c r="C1270" s="1" t="s">
        <v>20</v>
      </c>
      <c r="D1270" s="1" t="s">
        <v>21</v>
      </c>
      <c r="E1270" s="1" t="s">
        <v>22</v>
      </c>
      <c r="F1270" s="12" t="s">
        <v>26</v>
      </c>
      <c r="G1270" s="2">
        <v>43513</v>
      </c>
      <c r="H1270" s="12">
        <v>2019</v>
      </c>
      <c r="I1270" s="12">
        <v>2</v>
      </c>
      <c r="J1270" s="12" t="str">
        <f t="shared" si="0"/>
        <v>4 - Winter</v>
      </c>
      <c r="K1270" s="1" t="s">
        <v>3050</v>
      </c>
      <c r="L1270" s="1" t="s">
        <v>3146</v>
      </c>
      <c r="M1270" s="1" t="s">
        <v>150</v>
      </c>
      <c r="N1270" s="14">
        <v>0.65038194444444453</v>
      </c>
      <c r="O1270" s="12" t="s">
        <v>179</v>
      </c>
      <c r="P1270" s="1" t="s">
        <v>2772</v>
      </c>
      <c r="Q1270" s="1" t="s">
        <v>150</v>
      </c>
      <c r="R1270" s="1" t="s">
        <v>150</v>
      </c>
      <c r="S1270" s="1" t="s">
        <v>150</v>
      </c>
      <c r="T1270" s="1" t="s">
        <v>150</v>
      </c>
      <c r="U1270" s="1" t="s">
        <v>150</v>
      </c>
      <c r="V1270" s="1" t="s">
        <v>150</v>
      </c>
      <c r="W1270" s="1" t="s">
        <v>150</v>
      </c>
      <c r="X1270" s="1">
        <v>375</v>
      </c>
      <c r="Y1270" s="15">
        <v>28.828700000000001</v>
      </c>
      <c r="Z1270" s="15">
        <v>-82.764399999999995</v>
      </c>
      <c r="AA1270" s="1" t="s">
        <v>3142</v>
      </c>
      <c r="AB1270" s="1" t="s">
        <v>3143</v>
      </c>
      <c r="AC1270" s="1" t="s">
        <v>150</v>
      </c>
      <c r="AD1270" s="1" t="s">
        <v>2777</v>
      </c>
      <c r="AE1270" s="1">
        <v>0.5</v>
      </c>
      <c r="AF1270" s="1" t="s">
        <v>3069</v>
      </c>
      <c r="AG1270" s="1" t="s">
        <v>150</v>
      </c>
      <c r="AH1270" s="1">
        <v>10</v>
      </c>
      <c r="AI1270" s="1" t="s">
        <v>150</v>
      </c>
      <c r="AJ1270" s="1" t="s">
        <v>150</v>
      </c>
      <c r="AK1270" s="1" t="s">
        <v>150</v>
      </c>
      <c r="AL1270" s="1" t="s">
        <v>150</v>
      </c>
      <c r="AM1270" s="1"/>
    </row>
    <row r="1271" spans="1:39" ht="14.25" customHeight="1" x14ac:dyDescent="0.55000000000000004">
      <c r="A1271" s="12">
        <v>1270</v>
      </c>
      <c r="B1271" s="1" t="s">
        <v>19</v>
      </c>
      <c r="C1271" s="1" t="s">
        <v>20</v>
      </c>
      <c r="D1271" s="1" t="s">
        <v>21</v>
      </c>
      <c r="E1271" s="1" t="s">
        <v>22</v>
      </c>
      <c r="F1271" s="12" t="s">
        <v>26</v>
      </c>
      <c r="G1271" s="2">
        <v>43513</v>
      </c>
      <c r="H1271" s="12">
        <v>2019</v>
      </c>
      <c r="I1271" s="12">
        <v>2</v>
      </c>
      <c r="J1271" s="12" t="str">
        <f t="shared" si="0"/>
        <v>4 - Winter</v>
      </c>
      <c r="K1271" s="1" t="s">
        <v>3050</v>
      </c>
      <c r="L1271" s="1" t="s">
        <v>3146</v>
      </c>
      <c r="M1271" s="1" t="s">
        <v>150</v>
      </c>
      <c r="N1271" s="14">
        <v>0.65627314814814819</v>
      </c>
      <c r="O1271" s="12" t="s">
        <v>179</v>
      </c>
      <c r="P1271" s="1" t="s">
        <v>2772</v>
      </c>
      <c r="Q1271" s="1" t="s">
        <v>150</v>
      </c>
      <c r="R1271" s="1" t="s">
        <v>150</v>
      </c>
      <c r="S1271" s="1" t="s">
        <v>150</v>
      </c>
      <c r="T1271" s="1" t="s">
        <v>150</v>
      </c>
      <c r="U1271" s="1" t="s">
        <v>150</v>
      </c>
      <c r="V1271" s="1" t="s">
        <v>150</v>
      </c>
      <c r="W1271" s="1" t="s">
        <v>150</v>
      </c>
      <c r="X1271" s="1">
        <v>376</v>
      </c>
      <c r="Y1271" s="15">
        <v>28.8354</v>
      </c>
      <c r="Z1271" s="15">
        <v>-82.762799999999999</v>
      </c>
      <c r="AA1271" s="1" t="s">
        <v>3142</v>
      </c>
      <c r="AB1271" s="1" t="s">
        <v>3143</v>
      </c>
      <c r="AC1271" s="1" t="s">
        <v>150</v>
      </c>
      <c r="AD1271" s="1" t="s">
        <v>2777</v>
      </c>
      <c r="AE1271" s="1">
        <v>0.5</v>
      </c>
      <c r="AF1271" s="1" t="s">
        <v>3069</v>
      </c>
      <c r="AG1271" s="1" t="s">
        <v>150</v>
      </c>
      <c r="AH1271" s="1">
        <v>10</v>
      </c>
      <c r="AI1271" s="1" t="s">
        <v>150</v>
      </c>
      <c r="AJ1271" s="1" t="s">
        <v>150</v>
      </c>
      <c r="AK1271" s="1" t="s">
        <v>150</v>
      </c>
      <c r="AL1271" s="1" t="s">
        <v>150</v>
      </c>
      <c r="AM1271" s="1"/>
    </row>
    <row r="1272" spans="1:39" ht="14.25" customHeight="1" x14ac:dyDescent="0.55000000000000004">
      <c r="A1272" s="12">
        <v>1271</v>
      </c>
      <c r="B1272" s="1" t="s">
        <v>19</v>
      </c>
      <c r="C1272" s="1" t="s">
        <v>20</v>
      </c>
      <c r="D1272" s="1" t="s">
        <v>21</v>
      </c>
      <c r="E1272" s="1" t="s">
        <v>22</v>
      </c>
      <c r="F1272" s="12" t="s">
        <v>26</v>
      </c>
      <c r="G1272" s="2">
        <v>43513</v>
      </c>
      <c r="H1272" s="12">
        <v>2019</v>
      </c>
      <c r="I1272" s="12">
        <v>2</v>
      </c>
      <c r="J1272" s="12" t="str">
        <f t="shared" si="0"/>
        <v>4 - Winter</v>
      </c>
      <c r="K1272" s="1" t="s">
        <v>3050</v>
      </c>
      <c r="L1272" s="1" t="s">
        <v>3146</v>
      </c>
      <c r="M1272" s="1" t="s">
        <v>150</v>
      </c>
      <c r="N1272" s="14">
        <v>0.65886574074074078</v>
      </c>
      <c r="O1272" s="12" t="s">
        <v>179</v>
      </c>
      <c r="P1272" s="1" t="s">
        <v>2772</v>
      </c>
      <c r="Q1272" s="1" t="s">
        <v>150</v>
      </c>
      <c r="R1272" s="1" t="s">
        <v>150</v>
      </c>
      <c r="S1272" s="1" t="s">
        <v>150</v>
      </c>
      <c r="T1272" s="1" t="s">
        <v>2773</v>
      </c>
      <c r="U1272" s="1" t="s">
        <v>150</v>
      </c>
      <c r="V1272" s="1" t="s">
        <v>150</v>
      </c>
      <c r="W1272" s="1" t="s">
        <v>150</v>
      </c>
      <c r="X1272" s="1">
        <v>377</v>
      </c>
      <c r="Y1272" s="15">
        <v>28.837800000000001</v>
      </c>
      <c r="Z1272" s="15">
        <v>-82.762799999999999</v>
      </c>
      <c r="AA1272" s="1" t="s">
        <v>3142</v>
      </c>
      <c r="AB1272" s="1" t="s">
        <v>3143</v>
      </c>
      <c r="AC1272" s="1" t="s">
        <v>150</v>
      </c>
      <c r="AD1272" s="1" t="s">
        <v>2777</v>
      </c>
      <c r="AE1272" s="1">
        <v>0.5</v>
      </c>
      <c r="AF1272" s="1" t="s">
        <v>3069</v>
      </c>
      <c r="AG1272" s="1" t="s">
        <v>150</v>
      </c>
      <c r="AH1272" s="1">
        <v>10</v>
      </c>
      <c r="AI1272" s="1" t="s">
        <v>150</v>
      </c>
      <c r="AJ1272" s="1" t="s">
        <v>150</v>
      </c>
      <c r="AK1272" s="1" t="s">
        <v>150</v>
      </c>
      <c r="AL1272" s="1" t="s">
        <v>150</v>
      </c>
      <c r="AM1272" s="1"/>
    </row>
    <row r="1273" spans="1:39" ht="14.25" customHeight="1" x14ac:dyDescent="0.55000000000000004">
      <c r="A1273" s="12">
        <v>1272</v>
      </c>
      <c r="B1273" s="1" t="s">
        <v>19</v>
      </c>
      <c r="C1273" s="1" t="s">
        <v>20</v>
      </c>
      <c r="D1273" s="1" t="s">
        <v>21</v>
      </c>
      <c r="E1273" s="1" t="s">
        <v>22</v>
      </c>
      <c r="F1273" s="12" t="s">
        <v>26</v>
      </c>
      <c r="G1273" s="2">
        <v>43513</v>
      </c>
      <c r="H1273" s="12">
        <v>2019</v>
      </c>
      <c r="I1273" s="12">
        <v>2</v>
      </c>
      <c r="J1273" s="12" t="str">
        <f t="shared" si="0"/>
        <v>4 - Winter</v>
      </c>
      <c r="K1273" s="1" t="s">
        <v>3050</v>
      </c>
      <c r="L1273" s="1" t="s">
        <v>3146</v>
      </c>
      <c r="M1273" s="1" t="s">
        <v>150</v>
      </c>
      <c r="N1273" s="14">
        <v>0.66561342592592598</v>
      </c>
      <c r="O1273" s="12" t="s">
        <v>179</v>
      </c>
      <c r="P1273" s="1" t="s">
        <v>2772</v>
      </c>
      <c r="Q1273" s="1" t="s">
        <v>150</v>
      </c>
      <c r="R1273" s="1" t="s">
        <v>150</v>
      </c>
      <c r="S1273" s="1" t="s">
        <v>150</v>
      </c>
      <c r="T1273" s="1" t="s">
        <v>2780</v>
      </c>
      <c r="U1273" s="1" t="s">
        <v>150</v>
      </c>
      <c r="V1273" s="1" t="s">
        <v>150</v>
      </c>
      <c r="W1273" s="1" t="s">
        <v>150</v>
      </c>
      <c r="X1273" s="1">
        <v>378</v>
      </c>
      <c r="Y1273" s="15">
        <v>28.841799999999999</v>
      </c>
      <c r="Z1273" s="15">
        <v>-82.7607</v>
      </c>
      <c r="AA1273" s="1" t="s">
        <v>3142</v>
      </c>
      <c r="AB1273" s="1" t="s">
        <v>3143</v>
      </c>
      <c r="AC1273" s="1" t="s">
        <v>150</v>
      </c>
      <c r="AD1273" s="1" t="s">
        <v>2777</v>
      </c>
      <c r="AE1273" s="1">
        <v>0.5</v>
      </c>
      <c r="AF1273" s="1" t="s">
        <v>3069</v>
      </c>
      <c r="AG1273" s="1" t="s">
        <v>150</v>
      </c>
      <c r="AH1273" s="1">
        <v>10</v>
      </c>
      <c r="AI1273" s="1" t="s">
        <v>150</v>
      </c>
      <c r="AJ1273" s="1" t="s">
        <v>150</v>
      </c>
      <c r="AK1273" s="1" t="s">
        <v>150</v>
      </c>
      <c r="AL1273" s="1" t="s">
        <v>150</v>
      </c>
      <c r="AM1273" s="1"/>
    </row>
    <row r="1274" spans="1:39" ht="14.25" customHeight="1" x14ac:dyDescent="0.55000000000000004">
      <c r="A1274" s="12">
        <v>1273</v>
      </c>
      <c r="B1274" s="1" t="s">
        <v>19</v>
      </c>
      <c r="C1274" s="1" t="s">
        <v>20</v>
      </c>
      <c r="D1274" s="1" t="s">
        <v>21</v>
      </c>
      <c r="E1274" s="1" t="s">
        <v>22</v>
      </c>
      <c r="F1274" s="12" t="s">
        <v>27</v>
      </c>
      <c r="G1274" s="2">
        <v>43596</v>
      </c>
      <c r="H1274" s="12">
        <v>2019</v>
      </c>
      <c r="I1274" s="12">
        <v>5</v>
      </c>
      <c r="J1274" s="12" t="str">
        <f t="shared" si="0"/>
        <v>1 - Spring</v>
      </c>
      <c r="K1274" s="1" t="s">
        <v>3050</v>
      </c>
      <c r="L1274" s="1" t="s">
        <v>3147</v>
      </c>
      <c r="M1274" s="1" t="s">
        <v>150</v>
      </c>
      <c r="N1274" s="12" t="s">
        <v>2785</v>
      </c>
      <c r="O1274" s="1" t="s">
        <v>156</v>
      </c>
      <c r="P1274" s="1" t="s">
        <v>3076</v>
      </c>
      <c r="Q1274" s="1" t="s">
        <v>150</v>
      </c>
      <c r="R1274" s="1" t="s">
        <v>150</v>
      </c>
      <c r="S1274" s="1">
        <v>1</v>
      </c>
      <c r="T1274" s="1" t="s">
        <v>2780</v>
      </c>
      <c r="U1274" s="1" t="s">
        <v>195</v>
      </c>
      <c r="V1274" s="1">
        <v>2</v>
      </c>
      <c r="W1274" s="1">
        <v>2</v>
      </c>
      <c r="X1274" s="1">
        <v>379</v>
      </c>
      <c r="Y1274" s="13">
        <v>28.7986480000001</v>
      </c>
      <c r="Z1274" s="13">
        <v>-82.780671998999907</v>
      </c>
      <c r="AA1274" s="1" t="s">
        <v>3143</v>
      </c>
      <c r="AB1274" s="1" t="s">
        <v>3148</v>
      </c>
      <c r="AC1274" s="1" t="s">
        <v>150</v>
      </c>
      <c r="AD1274" s="1" t="s">
        <v>2776</v>
      </c>
      <c r="AE1274" s="1" t="s">
        <v>3077</v>
      </c>
      <c r="AF1274" s="1" t="s">
        <v>2777</v>
      </c>
      <c r="AG1274" s="1">
        <v>2</v>
      </c>
      <c r="AH1274" s="1">
        <v>6</v>
      </c>
      <c r="AI1274" s="1" t="s">
        <v>3139</v>
      </c>
      <c r="AJ1274" s="1" t="s">
        <v>150</v>
      </c>
      <c r="AK1274" s="1" t="s">
        <v>150</v>
      </c>
      <c r="AL1274" s="1" t="s">
        <v>150</v>
      </c>
      <c r="AM1274" s="1"/>
    </row>
    <row r="1275" spans="1:39" ht="14.25" customHeight="1" x14ac:dyDescent="0.55000000000000004">
      <c r="A1275" s="12">
        <v>1274</v>
      </c>
      <c r="B1275" s="1" t="s">
        <v>19</v>
      </c>
      <c r="C1275" s="1" t="s">
        <v>20</v>
      </c>
      <c r="D1275" s="1" t="s">
        <v>21</v>
      </c>
      <c r="E1275" s="1" t="s">
        <v>22</v>
      </c>
      <c r="F1275" s="12" t="s">
        <v>27</v>
      </c>
      <c r="G1275" s="2">
        <v>43596</v>
      </c>
      <c r="H1275" s="12">
        <v>2019</v>
      </c>
      <c r="I1275" s="12">
        <v>5</v>
      </c>
      <c r="J1275" s="12" t="str">
        <f t="shared" si="0"/>
        <v>1 - Spring</v>
      </c>
      <c r="K1275" s="1" t="s">
        <v>3050</v>
      </c>
      <c r="L1275" s="1" t="s">
        <v>3149</v>
      </c>
      <c r="M1275" s="1" t="s">
        <v>150</v>
      </c>
      <c r="N1275" s="12" t="s">
        <v>2874</v>
      </c>
      <c r="O1275" s="1" t="s">
        <v>179</v>
      </c>
      <c r="P1275" s="1" t="s">
        <v>2772</v>
      </c>
      <c r="Q1275" s="1" t="s">
        <v>150</v>
      </c>
      <c r="R1275" s="1" t="s">
        <v>150</v>
      </c>
      <c r="S1275" s="1">
        <v>2</v>
      </c>
      <c r="T1275" s="1" t="s">
        <v>2780</v>
      </c>
      <c r="U1275" s="1" t="s">
        <v>195</v>
      </c>
      <c r="V1275" s="1">
        <v>2</v>
      </c>
      <c r="W1275" s="1">
        <v>2</v>
      </c>
      <c r="X1275" s="1">
        <v>382</v>
      </c>
      <c r="Y1275" s="13">
        <v>28.799858</v>
      </c>
      <c r="Z1275" s="13">
        <v>-82.769328999999999</v>
      </c>
      <c r="AA1275" s="1" t="s">
        <v>3142</v>
      </c>
      <c r="AB1275" s="1" t="s">
        <v>3148</v>
      </c>
      <c r="AC1275" s="1" t="s">
        <v>150</v>
      </c>
      <c r="AD1275" s="1" t="s">
        <v>2776</v>
      </c>
      <c r="AE1275" s="1">
        <v>0.5</v>
      </c>
      <c r="AF1275" s="1" t="s">
        <v>2777</v>
      </c>
      <c r="AG1275" s="1">
        <v>2</v>
      </c>
      <c r="AH1275" s="1">
        <v>5</v>
      </c>
      <c r="AI1275" s="1" t="s">
        <v>2778</v>
      </c>
      <c r="AJ1275" s="1" t="s">
        <v>150</v>
      </c>
      <c r="AK1275" s="1" t="s">
        <v>150</v>
      </c>
      <c r="AL1275" s="1" t="s">
        <v>150</v>
      </c>
      <c r="AM1275" s="1"/>
    </row>
    <row r="1276" spans="1:39" ht="14.25" customHeight="1" x14ac:dyDescent="0.55000000000000004">
      <c r="A1276" s="12">
        <v>1275</v>
      </c>
      <c r="B1276" s="1" t="s">
        <v>19</v>
      </c>
      <c r="C1276" s="1" t="s">
        <v>20</v>
      </c>
      <c r="D1276" s="1" t="s">
        <v>21</v>
      </c>
      <c r="E1276" s="1" t="s">
        <v>22</v>
      </c>
      <c r="F1276" s="12" t="s">
        <v>27</v>
      </c>
      <c r="G1276" s="2">
        <v>43596</v>
      </c>
      <c r="H1276" s="12">
        <v>2019</v>
      </c>
      <c r="I1276" s="12">
        <v>5</v>
      </c>
      <c r="J1276" s="12" t="str">
        <f t="shared" si="0"/>
        <v>1 - Spring</v>
      </c>
      <c r="K1276" s="1" t="s">
        <v>3050</v>
      </c>
      <c r="L1276" s="1" t="s">
        <v>3149</v>
      </c>
      <c r="M1276" s="1" t="s">
        <v>150</v>
      </c>
      <c r="N1276" s="12" t="s">
        <v>2686</v>
      </c>
      <c r="O1276" s="1" t="s">
        <v>179</v>
      </c>
      <c r="P1276" s="1" t="s">
        <v>2772</v>
      </c>
      <c r="Q1276" s="1" t="s">
        <v>150</v>
      </c>
      <c r="R1276" s="1" t="s">
        <v>150</v>
      </c>
      <c r="S1276" s="1">
        <v>3</v>
      </c>
      <c r="T1276" s="1" t="s">
        <v>3109</v>
      </c>
      <c r="U1276" s="1" t="s">
        <v>195</v>
      </c>
      <c r="V1276" s="1">
        <v>2</v>
      </c>
      <c r="W1276" s="1">
        <v>2</v>
      </c>
      <c r="X1276" s="1">
        <v>383</v>
      </c>
      <c r="Y1276" s="13">
        <v>28.799029998999998</v>
      </c>
      <c r="Z1276" s="13">
        <v>-82.767640001000004</v>
      </c>
      <c r="AA1276" s="1" t="s">
        <v>3142</v>
      </c>
      <c r="AB1276" s="1" t="s">
        <v>3148</v>
      </c>
      <c r="AC1276" s="1" t="s">
        <v>150</v>
      </c>
      <c r="AD1276" s="1" t="s">
        <v>2776</v>
      </c>
      <c r="AE1276" s="1">
        <v>0.5</v>
      </c>
      <c r="AF1276" s="1" t="s">
        <v>2777</v>
      </c>
      <c r="AG1276" s="1">
        <v>2</v>
      </c>
      <c r="AH1276" s="1">
        <v>5</v>
      </c>
      <c r="AI1276" s="1" t="s">
        <v>2778</v>
      </c>
      <c r="AJ1276" s="1" t="s">
        <v>150</v>
      </c>
      <c r="AK1276" s="1" t="s">
        <v>150</v>
      </c>
      <c r="AL1276" s="1" t="s">
        <v>150</v>
      </c>
      <c r="AM1276" s="1"/>
    </row>
    <row r="1277" spans="1:39" ht="14.25" customHeight="1" x14ac:dyDescent="0.55000000000000004">
      <c r="A1277" s="12">
        <v>1276</v>
      </c>
      <c r="B1277" s="1" t="s">
        <v>19</v>
      </c>
      <c r="C1277" s="1" t="s">
        <v>20</v>
      </c>
      <c r="D1277" s="1" t="s">
        <v>21</v>
      </c>
      <c r="E1277" s="1" t="s">
        <v>22</v>
      </c>
      <c r="F1277" s="12" t="s">
        <v>27</v>
      </c>
      <c r="G1277" s="2">
        <v>43596</v>
      </c>
      <c r="H1277" s="12">
        <v>2019</v>
      </c>
      <c r="I1277" s="12">
        <v>5</v>
      </c>
      <c r="J1277" s="12" t="str">
        <f t="shared" si="0"/>
        <v>1 - Spring</v>
      </c>
      <c r="K1277" s="1" t="s">
        <v>3050</v>
      </c>
      <c r="L1277" s="1" t="s">
        <v>3149</v>
      </c>
      <c r="M1277" s="1" t="s">
        <v>150</v>
      </c>
      <c r="N1277" s="12" t="s">
        <v>2688</v>
      </c>
      <c r="O1277" s="1" t="s">
        <v>179</v>
      </c>
      <c r="P1277" s="1" t="s">
        <v>2772</v>
      </c>
      <c r="Q1277" s="1" t="s">
        <v>150</v>
      </c>
      <c r="R1277" s="1" t="s">
        <v>150</v>
      </c>
      <c r="S1277" s="1">
        <v>4</v>
      </c>
      <c r="T1277" s="1" t="s">
        <v>2780</v>
      </c>
      <c r="U1277" s="1" t="s">
        <v>195</v>
      </c>
      <c r="V1277" s="1">
        <v>2</v>
      </c>
      <c r="W1277" s="1">
        <v>2</v>
      </c>
      <c r="X1277" s="1">
        <v>384</v>
      </c>
      <c r="Y1277" s="13">
        <v>28.800096000000099</v>
      </c>
      <c r="Z1277" s="13">
        <v>-82.767475000000005</v>
      </c>
      <c r="AA1277" s="1" t="s">
        <v>3142</v>
      </c>
      <c r="AB1277" s="1" t="s">
        <v>3148</v>
      </c>
      <c r="AC1277" s="1" t="s">
        <v>150</v>
      </c>
      <c r="AD1277" s="1" t="s">
        <v>2776</v>
      </c>
      <c r="AE1277" s="1">
        <v>0.5</v>
      </c>
      <c r="AF1277" s="1" t="s">
        <v>2777</v>
      </c>
      <c r="AG1277" s="1">
        <v>2</v>
      </c>
      <c r="AH1277" s="1">
        <v>5</v>
      </c>
      <c r="AI1277" s="1" t="s">
        <v>2778</v>
      </c>
      <c r="AJ1277" s="1" t="s">
        <v>150</v>
      </c>
      <c r="AK1277" s="1" t="s">
        <v>150</v>
      </c>
      <c r="AL1277" s="1" t="s">
        <v>150</v>
      </c>
      <c r="AM1277" s="1"/>
    </row>
    <row r="1278" spans="1:39" ht="14.25" customHeight="1" x14ac:dyDescent="0.55000000000000004">
      <c r="A1278" s="12">
        <v>1277</v>
      </c>
      <c r="B1278" s="1" t="s">
        <v>19</v>
      </c>
      <c r="C1278" s="1" t="s">
        <v>20</v>
      </c>
      <c r="D1278" s="1" t="s">
        <v>21</v>
      </c>
      <c r="E1278" s="1" t="s">
        <v>22</v>
      </c>
      <c r="F1278" s="12" t="s">
        <v>27</v>
      </c>
      <c r="G1278" s="2">
        <v>43596</v>
      </c>
      <c r="H1278" s="12">
        <v>2019</v>
      </c>
      <c r="I1278" s="12">
        <v>5</v>
      </c>
      <c r="J1278" s="12" t="str">
        <f t="shared" si="0"/>
        <v>1 - Spring</v>
      </c>
      <c r="K1278" s="1" t="s">
        <v>3050</v>
      </c>
      <c r="L1278" s="1" t="s">
        <v>3149</v>
      </c>
      <c r="M1278" s="1" t="s">
        <v>150</v>
      </c>
      <c r="N1278" s="12" t="s">
        <v>2693</v>
      </c>
      <c r="O1278" s="1" t="s">
        <v>179</v>
      </c>
      <c r="P1278" s="1" t="s">
        <v>2772</v>
      </c>
      <c r="Q1278" s="1" t="s">
        <v>150</v>
      </c>
      <c r="R1278" s="1" t="s">
        <v>150</v>
      </c>
      <c r="S1278" s="1">
        <v>5</v>
      </c>
      <c r="T1278" s="1" t="s">
        <v>2780</v>
      </c>
      <c r="U1278" s="1" t="s">
        <v>195</v>
      </c>
      <c r="V1278" s="1">
        <v>2</v>
      </c>
      <c r="W1278" s="1">
        <v>2</v>
      </c>
      <c r="X1278" s="1">
        <v>385</v>
      </c>
      <c r="Y1278" s="13">
        <v>28.798977000000001</v>
      </c>
      <c r="Z1278" s="13">
        <v>-82.765748000000002</v>
      </c>
      <c r="AA1278" s="1" t="s">
        <v>3142</v>
      </c>
      <c r="AB1278" s="1" t="s">
        <v>3148</v>
      </c>
      <c r="AC1278" s="1" t="s">
        <v>150</v>
      </c>
      <c r="AD1278" s="1" t="s">
        <v>2776</v>
      </c>
      <c r="AE1278" s="1">
        <v>0.5</v>
      </c>
      <c r="AF1278" s="1" t="s">
        <v>2777</v>
      </c>
      <c r="AG1278" s="1">
        <v>2</v>
      </c>
      <c r="AH1278" s="1">
        <v>5</v>
      </c>
      <c r="AI1278" s="1" t="s">
        <v>2778</v>
      </c>
      <c r="AJ1278" s="1" t="s">
        <v>150</v>
      </c>
      <c r="AK1278" s="1" t="s">
        <v>150</v>
      </c>
      <c r="AL1278" s="1" t="s">
        <v>150</v>
      </c>
      <c r="AM1278" s="1"/>
    </row>
    <row r="1279" spans="1:39" ht="14.25" customHeight="1" x14ac:dyDescent="0.55000000000000004">
      <c r="A1279" s="12">
        <v>1278</v>
      </c>
      <c r="B1279" s="1" t="s">
        <v>19</v>
      </c>
      <c r="C1279" s="1" t="s">
        <v>20</v>
      </c>
      <c r="D1279" s="1" t="s">
        <v>21</v>
      </c>
      <c r="E1279" s="1" t="s">
        <v>22</v>
      </c>
      <c r="F1279" s="12" t="s">
        <v>27</v>
      </c>
      <c r="G1279" s="2">
        <v>43596</v>
      </c>
      <c r="H1279" s="12">
        <v>2019</v>
      </c>
      <c r="I1279" s="12">
        <v>5</v>
      </c>
      <c r="J1279" s="12" t="str">
        <f t="shared" si="0"/>
        <v>1 - Spring</v>
      </c>
      <c r="K1279" s="1" t="s">
        <v>3050</v>
      </c>
      <c r="L1279" s="1" t="s">
        <v>3149</v>
      </c>
      <c r="M1279" s="1" t="s">
        <v>150</v>
      </c>
      <c r="N1279" s="12" t="s">
        <v>2852</v>
      </c>
      <c r="O1279" s="1" t="s">
        <v>179</v>
      </c>
      <c r="P1279" s="1" t="s">
        <v>2772</v>
      </c>
      <c r="Q1279" s="1" t="s">
        <v>150</v>
      </c>
      <c r="R1279" s="1" t="s">
        <v>150</v>
      </c>
      <c r="S1279" s="1">
        <v>5</v>
      </c>
      <c r="T1279" s="1" t="s">
        <v>2780</v>
      </c>
      <c r="U1279" s="1" t="s">
        <v>195</v>
      </c>
      <c r="V1279" s="1">
        <v>2</v>
      </c>
      <c r="W1279" s="1">
        <v>2</v>
      </c>
      <c r="X1279" s="1">
        <v>386</v>
      </c>
      <c r="Y1279" s="13">
        <v>28.797253001000101</v>
      </c>
      <c r="Z1279" s="13">
        <v>-82.766168999999906</v>
      </c>
      <c r="AA1279" s="1" t="s">
        <v>3142</v>
      </c>
      <c r="AB1279" s="1" t="s">
        <v>3148</v>
      </c>
      <c r="AC1279" s="1" t="s">
        <v>150</v>
      </c>
      <c r="AD1279" s="1" t="s">
        <v>2776</v>
      </c>
      <c r="AE1279" s="1">
        <v>0.5</v>
      </c>
      <c r="AF1279" s="1" t="s">
        <v>2777</v>
      </c>
      <c r="AG1279" s="1">
        <v>2</v>
      </c>
      <c r="AH1279" s="1">
        <v>5</v>
      </c>
      <c r="AI1279" s="1" t="s">
        <v>2778</v>
      </c>
      <c r="AJ1279" s="1" t="s">
        <v>150</v>
      </c>
      <c r="AK1279" s="1" t="s">
        <v>150</v>
      </c>
      <c r="AL1279" s="1" t="s">
        <v>150</v>
      </c>
      <c r="AM1279" s="1"/>
    </row>
    <row r="1280" spans="1:39" ht="14.25" customHeight="1" x14ac:dyDescent="0.55000000000000004">
      <c r="A1280" s="12">
        <v>1279</v>
      </c>
      <c r="B1280" s="1" t="s">
        <v>19</v>
      </c>
      <c r="C1280" s="1" t="s">
        <v>20</v>
      </c>
      <c r="D1280" s="1" t="s">
        <v>21</v>
      </c>
      <c r="E1280" s="1" t="s">
        <v>22</v>
      </c>
      <c r="F1280" s="12" t="s">
        <v>27</v>
      </c>
      <c r="G1280" s="2">
        <v>43596</v>
      </c>
      <c r="H1280" s="12">
        <v>2019</v>
      </c>
      <c r="I1280" s="12">
        <v>5</v>
      </c>
      <c r="J1280" s="12" t="str">
        <f t="shared" si="0"/>
        <v>1 - Spring</v>
      </c>
      <c r="K1280" s="1" t="s">
        <v>3050</v>
      </c>
      <c r="L1280" s="1" t="s">
        <v>3149</v>
      </c>
      <c r="M1280" s="1" t="s">
        <v>150</v>
      </c>
      <c r="N1280" s="12" t="s">
        <v>2699</v>
      </c>
      <c r="O1280" s="1" t="s">
        <v>179</v>
      </c>
      <c r="P1280" s="1" t="s">
        <v>2772</v>
      </c>
      <c r="Q1280" s="1" t="s">
        <v>150</v>
      </c>
      <c r="R1280" s="1" t="s">
        <v>150</v>
      </c>
      <c r="S1280" s="1">
        <v>2</v>
      </c>
      <c r="T1280" s="1" t="s">
        <v>2780</v>
      </c>
      <c r="U1280" s="1" t="s">
        <v>195</v>
      </c>
      <c r="V1280" s="1">
        <v>2</v>
      </c>
      <c r="W1280" s="1">
        <v>2</v>
      </c>
      <c r="X1280" s="1">
        <v>388</v>
      </c>
      <c r="Y1280" s="13">
        <v>28.798759999000001</v>
      </c>
      <c r="Z1280" s="13">
        <v>-82.764663999999996</v>
      </c>
      <c r="AA1280" s="1" t="s">
        <v>3142</v>
      </c>
      <c r="AB1280" s="1" t="s">
        <v>3148</v>
      </c>
      <c r="AC1280" s="1" t="s">
        <v>150</v>
      </c>
      <c r="AD1280" s="1" t="s">
        <v>2776</v>
      </c>
      <c r="AE1280" s="1">
        <v>0.5</v>
      </c>
      <c r="AF1280" s="1" t="s">
        <v>2777</v>
      </c>
      <c r="AG1280" s="1">
        <v>2</v>
      </c>
      <c r="AH1280" s="1">
        <v>5</v>
      </c>
      <c r="AI1280" s="1" t="s">
        <v>2778</v>
      </c>
      <c r="AJ1280" s="1" t="s">
        <v>150</v>
      </c>
      <c r="AK1280" s="1" t="s">
        <v>150</v>
      </c>
      <c r="AL1280" s="1" t="s">
        <v>150</v>
      </c>
      <c r="AM1280" s="1"/>
    </row>
    <row r="1281" spans="1:39" ht="14.25" customHeight="1" x14ac:dyDescent="0.55000000000000004">
      <c r="A1281" s="12">
        <v>1280</v>
      </c>
      <c r="B1281" s="1" t="s">
        <v>19</v>
      </c>
      <c r="C1281" s="1" t="s">
        <v>20</v>
      </c>
      <c r="D1281" s="1" t="s">
        <v>21</v>
      </c>
      <c r="E1281" s="1" t="s">
        <v>22</v>
      </c>
      <c r="F1281" s="12" t="s">
        <v>27</v>
      </c>
      <c r="G1281" s="2">
        <v>43596</v>
      </c>
      <c r="H1281" s="12">
        <v>2019</v>
      </c>
      <c r="I1281" s="12">
        <v>5</v>
      </c>
      <c r="J1281" s="12" t="str">
        <f t="shared" si="0"/>
        <v>1 - Spring</v>
      </c>
      <c r="K1281" s="1" t="s">
        <v>3050</v>
      </c>
      <c r="L1281" s="1" t="s">
        <v>3150</v>
      </c>
      <c r="M1281" s="1" t="s">
        <v>150</v>
      </c>
      <c r="N1281" s="12" t="s">
        <v>3151</v>
      </c>
      <c r="O1281" s="1" t="s">
        <v>179</v>
      </c>
      <c r="P1281" s="1" t="s">
        <v>2772</v>
      </c>
      <c r="Q1281" s="1" t="s">
        <v>150</v>
      </c>
      <c r="R1281" s="1" t="s">
        <v>150</v>
      </c>
      <c r="S1281" s="1">
        <v>4</v>
      </c>
      <c r="T1281" s="1" t="s">
        <v>2773</v>
      </c>
      <c r="U1281" s="1" t="s">
        <v>195</v>
      </c>
      <c r="V1281" s="1">
        <v>2</v>
      </c>
      <c r="W1281" s="1">
        <v>2</v>
      </c>
      <c r="X1281" s="1">
        <v>389</v>
      </c>
      <c r="Y1281" s="13">
        <v>28.797687000000099</v>
      </c>
      <c r="Z1281" s="13">
        <v>-82.766233999999898</v>
      </c>
      <c r="AA1281" s="1" t="s">
        <v>3142</v>
      </c>
      <c r="AB1281" s="1" t="s">
        <v>3148</v>
      </c>
      <c r="AC1281" s="1" t="s">
        <v>150</v>
      </c>
      <c r="AD1281" s="1" t="s">
        <v>2776</v>
      </c>
      <c r="AE1281" s="1">
        <v>0.5</v>
      </c>
      <c r="AF1281" s="1" t="s">
        <v>2777</v>
      </c>
      <c r="AG1281" s="1">
        <v>2</v>
      </c>
      <c r="AH1281" s="1">
        <v>5</v>
      </c>
      <c r="AI1281" s="1" t="s">
        <v>2778</v>
      </c>
      <c r="AJ1281" s="1" t="s">
        <v>150</v>
      </c>
      <c r="AK1281" s="1" t="s">
        <v>150</v>
      </c>
      <c r="AL1281" s="1" t="s">
        <v>150</v>
      </c>
      <c r="AM1281" s="1"/>
    </row>
    <row r="1282" spans="1:39" ht="14.25" customHeight="1" x14ac:dyDescent="0.55000000000000004">
      <c r="A1282" s="12">
        <v>1281</v>
      </c>
      <c r="B1282" s="1" t="s">
        <v>19</v>
      </c>
      <c r="C1282" s="1" t="s">
        <v>20</v>
      </c>
      <c r="D1282" s="1" t="s">
        <v>21</v>
      </c>
      <c r="E1282" s="1" t="s">
        <v>22</v>
      </c>
      <c r="F1282" s="12" t="s">
        <v>27</v>
      </c>
      <c r="G1282" s="2">
        <v>43596</v>
      </c>
      <c r="H1282" s="12">
        <v>2019</v>
      </c>
      <c r="I1282" s="12">
        <v>5</v>
      </c>
      <c r="J1282" s="12" t="str">
        <f t="shared" si="0"/>
        <v>1 - Spring</v>
      </c>
      <c r="K1282" s="1" t="s">
        <v>3050</v>
      </c>
      <c r="L1282" s="1" t="s">
        <v>3150</v>
      </c>
      <c r="M1282" s="1" t="s">
        <v>150</v>
      </c>
      <c r="N1282" s="12" t="s">
        <v>2926</v>
      </c>
      <c r="O1282" s="1" t="s">
        <v>179</v>
      </c>
      <c r="P1282" s="1" t="s">
        <v>2772</v>
      </c>
      <c r="Q1282" s="1" t="s">
        <v>150</v>
      </c>
      <c r="R1282" s="1" t="s">
        <v>150</v>
      </c>
      <c r="S1282" s="1">
        <v>3</v>
      </c>
      <c r="T1282" s="1" t="s">
        <v>2780</v>
      </c>
      <c r="U1282" s="1" t="s">
        <v>195</v>
      </c>
      <c r="V1282" s="1">
        <v>2</v>
      </c>
      <c r="W1282" s="1">
        <v>2</v>
      </c>
      <c r="X1282" s="1">
        <v>390</v>
      </c>
      <c r="Y1282" s="13">
        <v>28.796890000000101</v>
      </c>
      <c r="Z1282" s="13">
        <v>-82.773016001000002</v>
      </c>
      <c r="AA1282" s="1" t="s">
        <v>3142</v>
      </c>
      <c r="AB1282" s="1" t="s">
        <v>3148</v>
      </c>
      <c r="AC1282" s="1" t="s">
        <v>150</v>
      </c>
      <c r="AD1282" s="1" t="s">
        <v>2776</v>
      </c>
      <c r="AE1282" s="1">
        <v>0.5</v>
      </c>
      <c r="AF1282" s="1" t="s">
        <v>2777</v>
      </c>
      <c r="AG1282" s="1">
        <v>2</v>
      </c>
      <c r="AH1282" s="1">
        <v>5</v>
      </c>
      <c r="AI1282" s="1" t="s">
        <v>2778</v>
      </c>
      <c r="AJ1282" s="1" t="s">
        <v>150</v>
      </c>
      <c r="AK1282" s="1" t="s">
        <v>150</v>
      </c>
      <c r="AL1282" s="1" t="s">
        <v>150</v>
      </c>
      <c r="AM1282" s="1"/>
    </row>
    <row r="1283" spans="1:39" ht="14.25" customHeight="1" x14ac:dyDescent="0.55000000000000004">
      <c r="A1283" s="12">
        <v>1282</v>
      </c>
      <c r="B1283" s="1" t="s">
        <v>19</v>
      </c>
      <c r="C1283" s="1" t="s">
        <v>20</v>
      </c>
      <c r="D1283" s="1" t="s">
        <v>21</v>
      </c>
      <c r="E1283" s="1" t="s">
        <v>22</v>
      </c>
      <c r="F1283" s="12" t="s">
        <v>27</v>
      </c>
      <c r="G1283" s="2">
        <v>43596</v>
      </c>
      <c r="H1283" s="12">
        <v>2019</v>
      </c>
      <c r="I1283" s="12">
        <v>5</v>
      </c>
      <c r="J1283" s="12" t="str">
        <f t="shared" si="0"/>
        <v>1 - Spring</v>
      </c>
      <c r="K1283" s="1" t="s">
        <v>3050</v>
      </c>
      <c r="L1283" s="1" t="s">
        <v>3150</v>
      </c>
      <c r="M1283" s="1" t="s">
        <v>150</v>
      </c>
      <c r="N1283" s="12" t="s">
        <v>2804</v>
      </c>
      <c r="O1283" s="1" t="s">
        <v>179</v>
      </c>
      <c r="P1283" s="1" t="s">
        <v>2772</v>
      </c>
      <c r="Q1283" s="1" t="s">
        <v>150</v>
      </c>
      <c r="R1283" s="1" t="s">
        <v>150</v>
      </c>
      <c r="S1283" s="1">
        <v>2</v>
      </c>
      <c r="T1283" s="1" t="s">
        <v>2780</v>
      </c>
      <c r="U1283" s="1" t="s">
        <v>195</v>
      </c>
      <c r="V1283" s="1">
        <v>2</v>
      </c>
      <c r="W1283" s="1">
        <v>2</v>
      </c>
      <c r="X1283" s="1">
        <v>391</v>
      </c>
      <c r="Y1283" s="13">
        <v>28.797056000000101</v>
      </c>
      <c r="Z1283" s="13">
        <v>-82.773570000000007</v>
      </c>
      <c r="AA1283" s="1" t="s">
        <v>3142</v>
      </c>
      <c r="AB1283" s="1" t="s">
        <v>3148</v>
      </c>
      <c r="AC1283" s="1" t="s">
        <v>150</v>
      </c>
      <c r="AD1283" s="1" t="s">
        <v>2776</v>
      </c>
      <c r="AE1283" s="1">
        <v>0.5</v>
      </c>
      <c r="AF1283" s="1" t="s">
        <v>2777</v>
      </c>
      <c r="AG1283" s="1">
        <v>2</v>
      </c>
      <c r="AH1283" s="1">
        <v>5</v>
      </c>
      <c r="AI1283" s="1" t="s">
        <v>2778</v>
      </c>
      <c r="AJ1283" s="1" t="s">
        <v>150</v>
      </c>
      <c r="AK1283" s="1" t="s">
        <v>150</v>
      </c>
      <c r="AL1283" s="1" t="s">
        <v>150</v>
      </c>
      <c r="AM1283" s="1"/>
    </row>
    <row r="1284" spans="1:39" ht="14.25" customHeight="1" x14ac:dyDescent="0.55000000000000004">
      <c r="A1284" s="12">
        <v>1283</v>
      </c>
      <c r="B1284" s="1" t="s">
        <v>19</v>
      </c>
      <c r="C1284" s="1" t="s">
        <v>20</v>
      </c>
      <c r="D1284" s="1" t="s">
        <v>21</v>
      </c>
      <c r="E1284" s="1" t="s">
        <v>22</v>
      </c>
      <c r="F1284" s="12" t="s">
        <v>27</v>
      </c>
      <c r="G1284" s="2">
        <v>43596</v>
      </c>
      <c r="H1284" s="12">
        <v>2019</v>
      </c>
      <c r="I1284" s="12">
        <v>5</v>
      </c>
      <c r="J1284" s="12" t="str">
        <f t="shared" si="0"/>
        <v>1 - Spring</v>
      </c>
      <c r="K1284" s="1" t="s">
        <v>3050</v>
      </c>
      <c r="L1284" s="1" t="s">
        <v>3150</v>
      </c>
      <c r="M1284" s="1" t="s">
        <v>150</v>
      </c>
      <c r="N1284" s="12" t="s">
        <v>2760</v>
      </c>
      <c r="O1284" s="1" t="s">
        <v>179</v>
      </c>
      <c r="P1284" s="1" t="s">
        <v>2772</v>
      </c>
      <c r="Q1284" s="1" t="s">
        <v>150</v>
      </c>
      <c r="R1284" s="1" t="s">
        <v>150</v>
      </c>
      <c r="S1284" s="1">
        <v>5</v>
      </c>
      <c r="T1284" s="1" t="s">
        <v>2773</v>
      </c>
      <c r="U1284" s="1" t="s">
        <v>195</v>
      </c>
      <c r="V1284" s="1">
        <v>2</v>
      </c>
      <c r="W1284" s="1">
        <v>2</v>
      </c>
      <c r="X1284" s="1">
        <v>392</v>
      </c>
      <c r="Y1284" s="13">
        <v>28.798654000000099</v>
      </c>
      <c r="Z1284" s="13">
        <v>-82.777722999999995</v>
      </c>
      <c r="AA1284" s="1" t="s">
        <v>3142</v>
      </c>
      <c r="AB1284" s="1" t="s">
        <v>3148</v>
      </c>
      <c r="AC1284" s="1" t="s">
        <v>150</v>
      </c>
      <c r="AD1284" s="1" t="s">
        <v>2776</v>
      </c>
      <c r="AE1284" s="1">
        <v>0.5</v>
      </c>
      <c r="AF1284" s="1" t="s">
        <v>2777</v>
      </c>
      <c r="AG1284" s="1">
        <v>2</v>
      </c>
      <c r="AH1284" s="1">
        <v>5</v>
      </c>
      <c r="AI1284" s="1" t="s">
        <v>2778</v>
      </c>
      <c r="AJ1284" s="1" t="s">
        <v>150</v>
      </c>
      <c r="AK1284" s="1" t="s">
        <v>150</v>
      </c>
      <c r="AL1284" s="1" t="s">
        <v>150</v>
      </c>
      <c r="AM1284" s="1"/>
    </row>
    <row r="1285" spans="1:39" ht="14.25" customHeight="1" x14ac:dyDescent="0.55000000000000004">
      <c r="A1285" s="12">
        <v>1284</v>
      </c>
      <c r="B1285" s="1" t="s">
        <v>19</v>
      </c>
      <c r="C1285" s="1" t="s">
        <v>20</v>
      </c>
      <c r="D1285" s="1" t="s">
        <v>21</v>
      </c>
      <c r="E1285" s="1" t="s">
        <v>22</v>
      </c>
      <c r="F1285" s="12" t="s">
        <v>27</v>
      </c>
      <c r="G1285" s="2">
        <v>43596</v>
      </c>
      <c r="H1285" s="12">
        <v>2019</v>
      </c>
      <c r="I1285" s="12">
        <v>5</v>
      </c>
      <c r="J1285" s="12" t="str">
        <f t="shared" si="0"/>
        <v>1 - Spring</v>
      </c>
      <c r="K1285" s="1" t="s">
        <v>3050</v>
      </c>
      <c r="L1285" s="1" t="s">
        <v>3150</v>
      </c>
      <c r="M1285" s="1" t="s">
        <v>150</v>
      </c>
      <c r="N1285" s="12" t="s">
        <v>3114</v>
      </c>
      <c r="O1285" s="1" t="s">
        <v>179</v>
      </c>
      <c r="P1285" s="1" t="s">
        <v>2772</v>
      </c>
      <c r="Q1285" s="1" t="s">
        <v>150</v>
      </c>
      <c r="R1285" s="1" t="s">
        <v>150</v>
      </c>
      <c r="S1285" s="1">
        <v>3</v>
      </c>
      <c r="T1285" s="1" t="s">
        <v>2773</v>
      </c>
      <c r="U1285" s="1" t="s">
        <v>195</v>
      </c>
      <c r="V1285" s="1">
        <v>2</v>
      </c>
      <c r="W1285" s="1">
        <v>2</v>
      </c>
      <c r="X1285" s="1">
        <v>393</v>
      </c>
      <c r="Y1285" s="13">
        <v>28.810948000000099</v>
      </c>
      <c r="Z1285" s="13">
        <v>-82.774430000999999</v>
      </c>
      <c r="AA1285" s="1" t="s">
        <v>3142</v>
      </c>
      <c r="AB1285" s="1" t="s">
        <v>3148</v>
      </c>
      <c r="AC1285" s="1" t="s">
        <v>150</v>
      </c>
      <c r="AD1285" s="1" t="s">
        <v>2776</v>
      </c>
      <c r="AE1285" s="1">
        <v>0.5</v>
      </c>
      <c r="AF1285" s="1" t="s">
        <v>2777</v>
      </c>
      <c r="AG1285" s="1">
        <v>2</v>
      </c>
      <c r="AH1285" s="1">
        <v>5</v>
      </c>
      <c r="AI1285" s="1" t="s">
        <v>2778</v>
      </c>
      <c r="AJ1285" s="1" t="s">
        <v>150</v>
      </c>
      <c r="AK1285" s="1" t="s">
        <v>150</v>
      </c>
      <c r="AL1285" s="1" t="s">
        <v>150</v>
      </c>
      <c r="AM1285" s="1"/>
    </row>
    <row r="1286" spans="1:39" ht="14.25" customHeight="1" x14ac:dyDescent="0.55000000000000004">
      <c r="A1286" s="12">
        <v>1285</v>
      </c>
      <c r="B1286" s="1" t="s">
        <v>19</v>
      </c>
      <c r="C1286" s="1" t="s">
        <v>20</v>
      </c>
      <c r="D1286" s="1" t="s">
        <v>21</v>
      </c>
      <c r="E1286" s="1" t="s">
        <v>22</v>
      </c>
      <c r="F1286" s="12" t="s">
        <v>27</v>
      </c>
      <c r="G1286" s="2">
        <v>43596</v>
      </c>
      <c r="H1286" s="12">
        <v>2019</v>
      </c>
      <c r="I1286" s="12">
        <v>5</v>
      </c>
      <c r="J1286" s="12" t="str">
        <f t="shared" si="0"/>
        <v>1 - Spring</v>
      </c>
      <c r="K1286" s="1" t="s">
        <v>3050</v>
      </c>
      <c r="L1286" s="1" t="s">
        <v>3152</v>
      </c>
      <c r="M1286" s="1" t="s">
        <v>150</v>
      </c>
      <c r="N1286" s="12" t="s">
        <v>3028</v>
      </c>
      <c r="O1286" s="1" t="s">
        <v>179</v>
      </c>
      <c r="P1286" s="1" t="s">
        <v>2772</v>
      </c>
      <c r="Q1286" s="1" t="s">
        <v>150</v>
      </c>
      <c r="R1286" s="1" t="s">
        <v>150</v>
      </c>
      <c r="S1286" s="1">
        <v>3</v>
      </c>
      <c r="T1286" s="1" t="s">
        <v>2780</v>
      </c>
      <c r="U1286" s="1" t="s">
        <v>195</v>
      </c>
      <c r="V1286" s="1">
        <v>2</v>
      </c>
      <c r="W1286" s="1">
        <v>2</v>
      </c>
      <c r="X1286" s="1">
        <v>394</v>
      </c>
      <c r="Y1286" s="13">
        <v>28.812792000000101</v>
      </c>
      <c r="Z1286" s="13">
        <v>-82.763101999999904</v>
      </c>
      <c r="AA1286" s="1" t="s">
        <v>3142</v>
      </c>
      <c r="AB1286" s="1" t="s">
        <v>3148</v>
      </c>
      <c r="AC1286" s="1" t="s">
        <v>150</v>
      </c>
      <c r="AD1286" s="1" t="s">
        <v>2776</v>
      </c>
      <c r="AE1286" s="1" t="s">
        <v>3077</v>
      </c>
      <c r="AF1286" s="1" t="s">
        <v>2777</v>
      </c>
      <c r="AG1286" s="1">
        <v>2</v>
      </c>
      <c r="AH1286" s="1">
        <v>10</v>
      </c>
      <c r="AI1286" s="1" t="s">
        <v>3153</v>
      </c>
      <c r="AJ1286" s="1" t="s">
        <v>150</v>
      </c>
      <c r="AK1286" s="1" t="s">
        <v>150</v>
      </c>
      <c r="AL1286" s="1" t="s">
        <v>150</v>
      </c>
      <c r="AM1286" s="1"/>
    </row>
    <row r="1287" spans="1:39" ht="14.25" customHeight="1" x14ac:dyDescent="0.55000000000000004">
      <c r="A1287" s="12">
        <v>1286</v>
      </c>
      <c r="B1287" s="1" t="s">
        <v>19</v>
      </c>
      <c r="C1287" s="1" t="s">
        <v>20</v>
      </c>
      <c r="D1287" s="1" t="s">
        <v>21</v>
      </c>
      <c r="E1287" s="1" t="s">
        <v>22</v>
      </c>
      <c r="F1287" s="12" t="s">
        <v>27</v>
      </c>
      <c r="G1287" s="2">
        <v>43596</v>
      </c>
      <c r="H1287" s="12">
        <v>2019</v>
      </c>
      <c r="I1287" s="12">
        <v>5</v>
      </c>
      <c r="J1287" s="12" t="str">
        <f t="shared" si="0"/>
        <v>1 - Spring</v>
      </c>
      <c r="K1287" s="1" t="s">
        <v>3050</v>
      </c>
      <c r="L1287" s="1" t="s">
        <v>3152</v>
      </c>
      <c r="M1287" s="1" t="s">
        <v>150</v>
      </c>
      <c r="N1287" s="12" t="s">
        <v>2864</v>
      </c>
      <c r="O1287" s="1" t="s">
        <v>179</v>
      </c>
      <c r="P1287" s="1" t="s">
        <v>2772</v>
      </c>
      <c r="Q1287" s="1" t="s">
        <v>150</v>
      </c>
      <c r="R1287" s="1" t="s">
        <v>150</v>
      </c>
      <c r="S1287" s="1">
        <v>5</v>
      </c>
      <c r="T1287" s="1" t="s">
        <v>2780</v>
      </c>
      <c r="U1287" s="1" t="s">
        <v>195</v>
      </c>
      <c r="V1287" s="1">
        <v>2</v>
      </c>
      <c r="W1287" s="1">
        <v>2</v>
      </c>
      <c r="X1287" s="1">
        <v>396</v>
      </c>
      <c r="Y1287" s="13">
        <v>28.8132370000001</v>
      </c>
      <c r="Z1287" s="13">
        <v>-82.758554998999998</v>
      </c>
      <c r="AA1287" s="1" t="s">
        <v>3142</v>
      </c>
      <c r="AB1287" s="1" t="s">
        <v>3148</v>
      </c>
      <c r="AC1287" s="1" t="s">
        <v>150</v>
      </c>
      <c r="AD1287" s="1" t="s">
        <v>2776</v>
      </c>
      <c r="AE1287" s="1" t="s">
        <v>3077</v>
      </c>
      <c r="AF1287" s="1" t="s">
        <v>2777</v>
      </c>
      <c r="AG1287" s="1">
        <v>2</v>
      </c>
      <c r="AH1287" s="1">
        <v>10</v>
      </c>
      <c r="AI1287" s="1" t="s">
        <v>3153</v>
      </c>
      <c r="AJ1287" s="1" t="s">
        <v>150</v>
      </c>
      <c r="AK1287" s="1" t="s">
        <v>150</v>
      </c>
      <c r="AL1287" s="1" t="s">
        <v>150</v>
      </c>
      <c r="AM1287" s="1"/>
    </row>
    <row r="1288" spans="1:39" ht="14.25" customHeight="1" x14ac:dyDescent="0.55000000000000004">
      <c r="A1288" s="12">
        <v>1287</v>
      </c>
      <c r="B1288" s="1" t="s">
        <v>19</v>
      </c>
      <c r="C1288" s="1" t="s">
        <v>20</v>
      </c>
      <c r="D1288" s="1" t="s">
        <v>21</v>
      </c>
      <c r="E1288" s="1" t="s">
        <v>22</v>
      </c>
      <c r="F1288" s="12" t="s">
        <v>27</v>
      </c>
      <c r="G1288" s="2">
        <v>43596</v>
      </c>
      <c r="H1288" s="12">
        <v>2019</v>
      </c>
      <c r="I1288" s="12">
        <v>5</v>
      </c>
      <c r="J1288" s="12" t="str">
        <f t="shared" si="0"/>
        <v>1 - Spring</v>
      </c>
      <c r="K1288" s="1" t="s">
        <v>3050</v>
      </c>
      <c r="L1288" s="1" t="s">
        <v>3152</v>
      </c>
      <c r="M1288" s="1" t="s">
        <v>150</v>
      </c>
      <c r="N1288" s="12" t="s">
        <v>2977</v>
      </c>
      <c r="O1288" s="1" t="s">
        <v>179</v>
      </c>
      <c r="P1288" s="1" t="s">
        <v>2772</v>
      </c>
      <c r="Q1288" s="1" t="s">
        <v>150</v>
      </c>
      <c r="R1288" s="1" t="s">
        <v>150</v>
      </c>
      <c r="S1288" s="1">
        <v>3</v>
      </c>
      <c r="T1288" s="1" t="s">
        <v>2773</v>
      </c>
      <c r="U1288" s="1" t="s">
        <v>195</v>
      </c>
      <c r="V1288" s="1">
        <v>2</v>
      </c>
      <c r="W1288" s="1">
        <v>2</v>
      </c>
      <c r="X1288" s="1">
        <v>397</v>
      </c>
      <c r="Y1288" s="13">
        <v>28.8151310000001</v>
      </c>
      <c r="Z1288" s="13">
        <v>-82.760277000000002</v>
      </c>
      <c r="AA1288" s="1" t="s">
        <v>3142</v>
      </c>
      <c r="AB1288" s="1" t="s">
        <v>3148</v>
      </c>
      <c r="AC1288" s="1" t="s">
        <v>150</v>
      </c>
      <c r="AD1288" s="1" t="s">
        <v>2776</v>
      </c>
      <c r="AE1288" s="1" t="s">
        <v>3077</v>
      </c>
      <c r="AF1288" s="1" t="s">
        <v>2777</v>
      </c>
      <c r="AG1288" s="1">
        <v>2</v>
      </c>
      <c r="AH1288" s="1">
        <v>10</v>
      </c>
      <c r="AI1288" s="1" t="s">
        <v>3153</v>
      </c>
      <c r="AJ1288" s="1" t="s">
        <v>150</v>
      </c>
      <c r="AK1288" s="1" t="s">
        <v>150</v>
      </c>
      <c r="AL1288" s="1" t="s">
        <v>150</v>
      </c>
      <c r="AM1288" s="1"/>
    </row>
    <row r="1289" spans="1:39" ht="14.25" customHeight="1" x14ac:dyDescent="0.55000000000000004">
      <c r="A1289" s="12">
        <v>1288</v>
      </c>
      <c r="B1289" s="1" t="s">
        <v>19</v>
      </c>
      <c r="C1289" s="1" t="s">
        <v>20</v>
      </c>
      <c r="D1289" s="1" t="s">
        <v>21</v>
      </c>
      <c r="E1289" s="1" t="s">
        <v>22</v>
      </c>
      <c r="F1289" s="12" t="s">
        <v>27</v>
      </c>
      <c r="G1289" s="2">
        <v>43596</v>
      </c>
      <c r="H1289" s="12">
        <v>2019</v>
      </c>
      <c r="I1289" s="12">
        <v>5</v>
      </c>
      <c r="J1289" s="12" t="str">
        <f t="shared" si="0"/>
        <v>1 - Spring</v>
      </c>
      <c r="K1289" s="1" t="s">
        <v>3050</v>
      </c>
      <c r="L1289" s="1" t="s">
        <v>3152</v>
      </c>
      <c r="M1289" s="1" t="s">
        <v>150</v>
      </c>
      <c r="N1289" s="12" t="s">
        <v>2978</v>
      </c>
      <c r="O1289" s="1" t="s">
        <v>179</v>
      </c>
      <c r="P1289" s="1" t="s">
        <v>2772</v>
      </c>
      <c r="Q1289" s="1" t="s">
        <v>150</v>
      </c>
      <c r="R1289" s="1" t="s">
        <v>150</v>
      </c>
      <c r="S1289" s="1">
        <v>3</v>
      </c>
      <c r="T1289" s="1" t="s">
        <v>2773</v>
      </c>
      <c r="U1289" s="1" t="s">
        <v>195</v>
      </c>
      <c r="V1289" s="1">
        <v>2</v>
      </c>
      <c r="W1289" s="1">
        <v>2</v>
      </c>
      <c r="X1289" s="1">
        <v>398</v>
      </c>
      <c r="Y1289" s="13">
        <v>28.815617</v>
      </c>
      <c r="Z1289" s="13">
        <v>-82.759309000000002</v>
      </c>
      <c r="AA1289" s="1" t="s">
        <v>3142</v>
      </c>
      <c r="AB1289" s="1" t="s">
        <v>3148</v>
      </c>
      <c r="AC1289" s="1" t="s">
        <v>150</v>
      </c>
      <c r="AD1289" s="1" t="s">
        <v>2776</v>
      </c>
      <c r="AE1289" s="1" t="s">
        <v>3077</v>
      </c>
      <c r="AF1289" s="1" t="s">
        <v>2777</v>
      </c>
      <c r="AG1289" s="1">
        <v>2</v>
      </c>
      <c r="AH1289" s="1">
        <v>10</v>
      </c>
      <c r="AI1289" s="1" t="s">
        <v>3153</v>
      </c>
      <c r="AJ1289" s="1" t="s">
        <v>150</v>
      </c>
      <c r="AK1289" s="1" t="s">
        <v>150</v>
      </c>
      <c r="AL1289" s="1" t="s">
        <v>150</v>
      </c>
      <c r="AM1289" s="1"/>
    </row>
    <row r="1290" spans="1:39" ht="14.25" customHeight="1" x14ac:dyDescent="0.55000000000000004">
      <c r="A1290" s="12">
        <v>1289</v>
      </c>
      <c r="B1290" s="1" t="s">
        <v>19</v>
      </c>
      <c r="C1290" s="1" t="s">
        <v>20</v>
      </c>
      <c r="D1290" s="1" t="s">
        <v>21</v>
      </c>
      <c r="E1290" s="1" t="s">
        <v>22</v>
      </c>
      <c r="F1290" s="12" t="s">
        <v>27</v>
      </c>
      <c r="G1290" s="2">
        <v>43596</v>
      </c>
      <c r="H1290" s="12">
        <v>2019</v>
      </c>
      <c r="I1290" s="12">
        <v>5</v>
      </c>
      <c r="J1290" s="12" t="str">
        <f t="shared" si="0"/>
        <v>1 - Spring</v>
      </c>
      <c r="K1290" s="1" t="s">
        <v>3050</v>
      </c>
      <c r="L1290" s="1" t="s">
        <v>3152</v>
      </c>
      <c r="M1290" s="1" t="s">
        <v>150</v>
      </c>
      <c r="N1290" s="12" t="s">
        <v>2975</v>
      </c>
      <c r="O1290" s="1" t="s">
        <v>179</v>
      </c>
      <c r="P1290" s="1" t="s">
        <v>2772</v>
      </c>
      <c r="Q1290" s="1" t="s">
        <v>150</v>
      </c>
      <c r="R1290" s="1" t="s">
        <v>150</v>
      </c>
      <c r="S1290" s="1">
        <v>3</v>
      </c>
      <c r="T1290" s="1" t="s">
        <v>2773</v>
      </c>
      <c r="U1290" s="1" t="s">
        <v>195</v>
      </c>
      <c r="V1290" s="1">
        <v>2</v>
      </c>
      <c r="W1290" s="1">
        <v>2</v>
      </c>
      <c r="X1290" s="1">
        <v>399</v>
      </c>
      <c r="Y1290" s="13">
        <v>28.8165719990001</v>
      </c>
      <c r="Z1290" s="13">
        <v>-82.7576549999999</v>
      </c>
      <c r="AA1290" s="1" t="s">
        <v>3142</v>
      </c>
      <c r="AB1290" s="1" t="s">
        <v>3148</v>
      </c>
      <c r="AC1290" s="1" t="s">
        <v>150</v>
      </c>
      <c r="AD1290" s="1" t="s">
        <v>2776</v>
      </c>
      <c r="AE1290" s="1" t="s">
        <v>3077</v>
      </c>
      <c r="AF1290" s="1" t="s">
        <v>2777</v>
      </c>
      <c r="AG1290" s="1">
        <v>2</v>
      </c>
      <c r="AH1290" s="1">
        <v>10</v>
      </c>
      <c r="AI1290" s="1" t="s">
        <v>3153</v>
      </c>
      <c r="AJ1290" s="1" t="s">
        <v>150</v>
      </c>
      <c r="AK1290" s="1" t="s">
        <v>150</v>
      </c>
      <c r="AL1290" s="1" t="s">
        <v>150</v>
      </c>
      <c r="AM1290" s="1"/>
    </row>
    <row r="1291" spans="1:39" ht="14.25" customHeight="1" x14ac:dyDescent="0.55000000000000004">
      <c r="A1291" s="12">
        <v>1290</v>
      </c>
      <c r="B1291" s="1" t="s">
        <v>19</v>
      </c>
      <c r="C1291" s="1" t="s">
        <v>20</v>
      </c>
      <c r="D1291" s="1" t="s">
        <v>21</v>
      </c>
      <c r="E1291" s="1" t="s">
        <v>22</v>
      </c>
      <c r="F1291" s="12" t="s">
        <v>27</v>
      </c>
      <c r="G1291" s="2">
        <v>43596</v>
      </c>
      <c r="H1291" s="12">
        <v>2019</v>
      </c>
      <c r="I1291" s="12">
        <v>5</v>
      </c>
      <c r="J1291" s="12" t="str">
        <f t="shared" si="0"/>
        <v>1 - Spring</v>
      </c>
      <c r="K1291" s="1" t="s">
        <v>3050</v>
      </c>
      <c r="L1291" s="1" t="s">
        <v>3152</v>
      </c>
      <c r="M1291" s="1" t="s">
        <v>150</v>
      </c>
      <c r="N1291" s="12" t="s">
        <v>2980</v>
      </c>
      <c r="O1291" s="1" t="s">
        <v>179</v>
      </c>
      <c r="P1291" s="1" t="s">
        <v>2772</v>
      </c>
      <c r="Q1291" s="1" t="s">
        <v>150</v>
      </c>
      <c r="R1291" s="1" t="s">
        <v>150</v>
      </c>
      <c r="S1291" s="1">
        <v>3</v>
      </c>
      <c r="T1291" s="1" t="s">
        <v>2773</v>
      </c>
      <c r="U1291" s="1" t="s">
        <v>195</v>
      </c>
      <c r="V1291" s="1">
        <v>2</v>
      </c>
      <c r="W1291" s="1">
        <v>2</v>
      </c>
      <c r="X1291" s="1">
        <v>400</v>
      </c>
      <c r="Y1291" s="13">
        <v>28.816898998999999</v>
      </c>
      <c r="Z1291" s="13">
        <v>-82.756505998999998</v>
      </c>
      <c r="AA1291" s="1" t="s">
        <v>3142</v>
      </c>
      <c r="AB1291" s="1" t="s">
        <v>3148</v>
      </c>
      <c r="AC1291" s="1" t="s">
        <v>150</v>
      </c>
      <c r="AD1291" s="1" t="s">
        <v>2776</v>
      </c>
      <c r="AE1291" s="1" t="s">
        <v>3077</v>
      </c>
      <c r="AF1291" s="1" t="s">
        <v>2777</v>
      </c>
      <c r="AG1291" s="1">
        <v>2</v>
      </c>
      <c r="AH1291" s="1">
        <v>10</v>
      </c>
      <c r="AI1291" s="1" t="s">
        <v>3153</v>
      </c>
      <c r="AJ1291" s="1" t="s">
        <v>150</v>
      </c>
      <c r="AK1291" s="1" t="s">
        <v>150</v>
      </c>
      <c r="AL1291" s="1" t="s">
        <v>150</v>
      </c>
      <c r="AM1291" s="1"/>
    </row>
    <row r="1292" spans="1:39" ht="14.25" customHeight="1" x14ac:dyDescent="0.55000000000000004">
      <c r="A1292" s="12">
        <v>1291</v>
      </c>
      <c r="B1292" s="1" t="s">
        <v>19</v>
      </c>
      <c r="C1292" s="1" t="s">
        <v>20</v>
      </c>
      <c r="D1292" s="1" t="s">
        <v>21</v>
      </c>
      <c r="E1292" s="1" t="s">
        <v>22</v>
      </c>
      <c r="F1292" s="12" t="s">
        <v>27</v>
      </c>
      <c r="G1292" s="2">
        <v>43596</v>
      </c>
      <c r="H1292" s="12">
        <v>2019</v>
      </c>
      <c r="I1292" s="12">
        <v>5</v>
      </c>
      <c r="J1292" s="12" t="str">
        <f t="shared" si="0"/>
        <v>1 - Spring</v>
      </c>
      <c r="K1292" s="1" t="s">
        <v>3050</v>
      </c>
      <c r="L1292" s="1" t="s">
        <v>3152</v>
      </c>
      <c r="M1292" s="1" t="s">
        <v>150</v>
      </c>
      <c r="N1292" s="12" t="s">
        <v>3154</v>
      </c>
      <c r="O1292" s="1" t="s">
        <v>179</v>
      </c>
      <c r="P1292" s="1" t="s">
        <v>2772</v>
      </c>
      <c r="Q1292" s="1" t="s">
        <v>150</v>
      </c>
      <c r="R1292" s="1" t="s">
        <v>150</v>
      </c>
      <c r="S1292" s="1">
        <v>4</v>
      </c>
      <c r="T1292" s="1" t="s">
        <v>2773</v>
      </c>
      <c r="U1292" s="1" t="s">
        <v>195</v>
      </c>
      <c r="V1292" s="1">
        <v>2</v>
      </c>
      <c r="W1292" s="1">
        <v>2</v>
      </c>
      <c r="X1292" s="1">
        <v>401</v>
      </c>
      <c r="Y1292" s="13">
        <v>28.818080000000101</v>
      </c>
      <c r="Z1292" s="13">
        <v>-82.755723998999898</v>
      </c>
      <c r="AA1292" s="1" t="s">
        <v>3142</v>
      </c>
      <c r="AB1292" s="1" t="s">
        <v>3148</v>
      </c>
      <c r="AC1292" s="1" t="s">
        <v>150</v>
      </c>
      <c r="AD1292" s="1" t="s">
        <v>2776</v>
      </c>
      <c r="AE1292" s="1" t="s">
        <v>3077</v>
      </c>
      <c r="AF1292" s="1" t="s">
        <v>2777</v>
      </c>
      <c r="AG1292" s="1">
        <v>2</v>
      </c>
      <c r="AH1292" s="1">
        <v>10</v>
      </c>
      <c r="AI1292" s="1" t="s">
        <v>3153</v>
      </c>
      <c r="AJ1292" s="1" t="s">
        <v>150</v>
      </c>
      <c r="AK1292" s="1" t="s">
        <v>150</v>
      </c>
      <c r="AL1292" s="1" t="s">
        <v>150</v>
      </c>
      <c r="AM1292" s="1"/>
    </row>
    <row r="1293" spans="1:39" ht="14.25" customHeight="1" x14ac:dyDescent="0.55000000000000004">
      <c r="A1293" s="12">
        <v>1292</v>
      </c>
      <c r="B1293" s="1" t="s">
        <v>19</v>
      </c>
      <c r="C1293" s="1" t="s">
        <v>20</v>
      </c>
      <c r="D1293" s="1" t="s">
        <v>21</v>
      </c>
      <c r="E1293" s="1" t="s">
        <v>22</v>
      </c>
      <c r="F1293" s="12" t="s">
        <v>27</v>
      </c>
      <c r="G1293" s="2">
        <v>43596</v>
      </c>
      <c r="H1293" s="12">
        <v>2019</v>
      </c>
      <c r="I1293" s="12">
        <v>5</v>
      </c>
      <c r="J1293" s="12" t="str">
        <f t="shared" si="0"/>
        <v>1 - Spring</v>
      </c>
      <c r="K1293" s="1" t="s">
        <v>3050</v>
      </c>
      <c r="L1293" s="1" t="s">
        <v>3152</v>
      </c>
      <c r="M1293" s="1" t="s">
        <v>150</v>
      </c>
      <c r="N1293" s="12" t="s">
        <v>2950</v>
      </c>
      <c r="O1293" s="1" t="s">
        <v>179</v>
      </c>
      <c r="P1293" s="1" t="s">
        <v>2772</v>
      </c>
      <c r="Q1293" s="1" t="s">
        <v>150</v>
      </c>
      <c r="R1293" s="1" t="s">
        <v>150</v>
      </c>
      <c r="S1293" s="1">
        <v>2</v>
      </c>
      <c r="T1293" s="1" t="s">
        <v>2780</v>
      </c>
      <c r="U1293" s="1" t="s">
        <v>195</v>
      </c>
      <c r="V1293" s="1">
        <v>2</v>
      </c>
      <c r="W1293" s="1">
        <v>2</v>
      </c>
      <c r="X1293" s="1">
        <v>402</v>
      </c>
      <c r="Y1293" s="13">
        <v>28.818991</v>
      </c>
      <c r="Z1293" s="13">
        <v>-82.754848999999993</v>
      </c>
      <c r="AA1293" s="1" t="s">
        <v>3142</v>
      </c>
      <c r="AB1293" s="1" t="s">
        <v>3148</v>
      </c>
      <c r="AC1293" s="1" t="s">
        <v>150</v>
      </c>
      <c r="AD1293" s="1" t="s">
        <v>2776</v>
      </c>
      <c r="AE1293" s="1" t="s">
        <v>3077</v>
      </c>
      <c r="AF1293" s="1" t="s">
        <v>2777</v>
      </c>
      <c r="AG1293" s="1">
        <v>2</v>
      </c>
      <c r="AH1293" s="1">
        <v>10</v>
      </c>
      <c r="AI1293" s="1" t="s">
        <v>3153</v>
      </c>
      <c r="AJ1293" s="1" t="s">
        <v>150</v>
      </c>
      <c r="AK1293" s="1" t="s">
        <v>150</v>
      </c>
      <c r="AL1293" s="1" t="s">
        <v>150</v>
      </c>
      <c r="AM1293" s="1"/>
    </row>
    <row r="1294" spans="1:39" ht="14.25" customHeight="1" x14ac:dyDescent="0.55000000000000004">
      <c r="A1294" s="12">
        <v>1293</v>
      </c>
      <c r="B1294" s="1" t="s">
        <v>19</v>
      </c>
      <c r="C1294" s="1" t="s">
        <v>20</v>
      </c>
      <c r="D1294" s="1" t="s">
        <v>21</v>
      </c>
      <c r="E1294" s="1" t="s">
        <v>22</v>
      </c>
      <c r="F1294" s="12" t="s">
        <v>27</v>
      </c>
      <c r="G1294" s="2">
        <v>43596</v>
      </c>
      <c r="H1294" s="12">
        <v>2019</v>
      </c>
      <c r="I1294" s="12">
        <v>5</v>
      </c>
      <c r="J1294" s="12" t="str">
        <f t="shared" si="0"/>
        <v>1 - Spring</v>
      </c>
      <c r="K1294" s="1" t="s">
        <v>3050</v>
      </c>
      <c r="L1294" s="1" t="s">
        <v>3152</v>
      </c>
      <c r="M1294" s="1" t="s">
        <v>150</v>
      </c>
      <c r="N1294" s="12" t="s">
        <v>2992</v>
      </c>
      <c r="O1294" s="1" t="s">
        <v>179</v>
      </c>
      <c r="P1294" s="1" t="s">
        <v>2772</v>
      </c>
      <c r="Q1294" s="1" t="s">
        <v>150</v>
      </c>
      <c r="R1294" s="1" t="s">
        <v>150</v>
      </c>
      <c r="S1294" s="1">
        <v>1</v>
      </c>
      <c r="T1294" s="1" t="s">
        <v>2780</v>
      </c>
      <c r="U1294" s="1" t="s">
        <v>195</v>
      </c>
      <c r="V1294" s="1">
        <v>2</v>
      </c>
      <c r="W1294" s="1">
        <v>2</v>
      </c>
      <c r="X1294" s="1">
        <v>403</v>
      </c>
      <c r="Y1294" s="13">
        <v>28.822006999999999</v>
      </c>
      <c r="Z1294" s="13">
        <v>-82.757481998999907</v>
      </c>
      <c r="AA1294" s="1" t="s">
        <v>3142</v>
      </c>
      <c r="AB1294" s="1" t="s">
        <v>3148</v>
      </c>
      <c r="AC1294" s="1" t="s">
        <v>150</v>
      </c>
      <c r="AD1294" s="1" t="s">
        <v>2776</v>
      </c>
      <c r="AE1294" s="1" t="s">
        <v>3077</v>
      </c>
      <c r="AF1294" s="1" t="s">
        <v>2777</v>
      </c>
      <c r="AG1294" s="1">
        <v>2</v>
      </c>
      <c r="AH1294" s="1">
        <v>10</v>
      </c>
      <c r="AI1294" s="1" t="s">
        <v>3153</v>
      </c>
      <c r="AJ1294" s="1" t="s">
        <v>150</v>
      </c>
      <c r="AK1294" s="1" t="s">
        <v>150</v>
      </c>
      <c r="AL1294" s="1" t="s">
        <v>150</v>
      </c>
      <c r="AM1294" s="1"/>
    </row>
    <row r="1295" spans="1:39" ht="14.25" customHeight="1" x14ac:dyDescent="0.55000000000000004">
      <c r="A1295" s="12">
        <v>1294</v>
      </c>
      <c r="B1295" s="1" t="s">
        <v>19</v>
      </c>
      <c r="C1295" s="1" t="s">
        <v>20</v>
      </c>
      <c r="D1295" s="1" t="s">
        <v>21</v>
      </c>
      <c r="E1295" s="1" t="s">
        <v>22</v>
      </c>
      <c r="F1295" s="12" t="s">
        <v>27</v>
      </c>
      <c r="G1295" s="2">
        <v>43596</v>
      </c>
      <c r="H1295" s="12">
        <v>2019</v>
      </c>
      <c r="I1295" s="12">
        <v>5</v>
      </c>
      <c r="J1295" s="12" t="str">
        <f t="shared" si="0"/>
        <v>1 - Spring</v>
      </c>
      <c r="K1295" s="1" t="s">
        <v>3050</v>
      </c>
      <c r="L1295" s="1" t="s">
        <v>3155</v>
      </c>
      <c r="M1295" s="1" t="s">
        <v>150</v>
      </c>
      <c r="N1295" s="12" t="s">
        <v>2995</v>
      </c>
      <c r="O1295" s="1" t="s">
        <v>179</v>
      </c>
      <c r="P1295" s="1" t="s">
        <v>2772</v>
      </c>
      <c r="Q1295" s="1" t="s">
        <v>150</v>
      </c>
      <c r="R1295" s="1" t="s">
        <v>150</v>
      </c>
      <c r="S1295" s="1">
        <v>1</v>
      </c>
      <c r="T1295" s="1" t="s">
        <v>2773</v>
      </c>
      <c r="U1295" s="1" t="s">
        <v>195</v>
      </c>
      <c r="V1295" s="1">
        <v>2</v>
      </c>
      <c r="W1295" s="1">
        <v>2</v>
      </c>
      <c r="X1295" s="1">
        <v>404</v>
      </c>
      <c r="Y1295" s="13">
        <v>28.828572000000101</v>
      </c>
      <c r="Z1295" s="13">
        <v>-82.762325000000004</v>
      </c>
      <c r="AA1295" s="1" t="s">
        <v>3142</v>
      </c>
      <c r="AB1295" s="1" t="s">
        <v>3143</v>
      </c>
      <c r="AC1295" s="1" t="s">
        <v>150</v>
      </c>
      <c r="AD1295" s="1" t="s">
        <v>2776</v>
      </c>
      <c r="AE1295" s="1" t="s">
        <v>3077</v>
      </c>
      <c r="AF1295" s="1" t="s">
        <v>3069</v>
      </c>
      <c r="AG1295" s="1">
        <v>2</v>
      </c>
      <c r="AH1295" s="1">
        <v>15</v>
      </c>
      <c r="AI1295" s="1" t="s">
        <v>2778</v>
      </c>
      <c r="AJ1295" s="1" t="s">
        <v>150</v>
      </c>
      <c r="AK1295" s="1" t="s">
        <v>150</v>
      </c>
      <c r="AL1295" s="1" t="s">
        <v>150</v>
      </c>
      <c r="AM1295" s="1"/>
    </row>
    <row r="1296" spans="1:39" ht="14.25" customHeight="1" x14ac:dyDescent="0.55000000000000004">
      <c r="A1296" s="12">
        <v>1295</v>
      </c>
      <c r="B1296" s="1" t="s">
        <v>19</v>
      </c>
      <c r="C1296" s="1" t="s">
        <v>20</v>
      </c>
      <c r="D1296" s="1" t="s">
        <v>21</v>
      </c>
      <c r="E1296" s="1" t="s">
        <v>22</v>
      </c>
      <c r="F1296" s="12" t="s">
        <v>27</v>
      </c>
      <c r="G1296" s="2">
        <v>43596</v>
      </c>
      <c r="H1296" s="12">
        <v>2019</v>
      </c>
      <c r="I1296" s="12">
        <v>5</v>
      </c>
      <c r="J1296" s="12" t="str">
        <f t="shared" si="0"/>
        <v>1 - Spring</v>
      </c>
      <c r="K1296" s="1" t="s">
        <v>3050</v>
      </c>
      <c r="L1296" s="1" t="s">
        <v>3155</v>
      </c>
      <c r="M1296" s="1" t="s">
        <v>150</v>
      </c>
      <c r="N1296" s="12" t="s">
        <v>3123</v>
      </c>
      <c r="O1296" s="1" t="s">
        <v>162</v>
      </c>
      <c r="P1296" s="1" t="s">
        <v>2772</v>
      </c>
      <c r="Q1296" s="1" t="s">
        <v>150</v>
      </c>
      <c r="R1296" s="1" t="s">
        <v>150</v>
      </c>
      <c r="S1296" s="1">
        <v>2</v>
      </c>
      <c r="T1296" s="1" t="s">
        <v>2780</v>
      </c>
      <c r="U1296" s="1" t="s">
        <v>195</v>
      </c>
      <c r="V1296" s="1">
        <v>2</v>
      </c>
      <c r="W1296" s="1">
        <v>2</v>
      </c>
      <c r="X1296" s="1">
        <v>405</v>
      </c>
      <c r="Y1296" s="13">
        <v>28.832375000000098</v>
      </c>
      <c r="Z1296" s="13">
        <v>-82.751765000000006</v>
      </c>
      <c r="AA1296" s="1" t="s">
        <v>3142</v>
      </c>
      <c r="AB1296" s="1" t="s">
        <v>3143</v>
      </c>
      <c r="AC1296" s="1" t="s">
        <v>150</v>
      </c>
      <c r="AD1296" s="1" t="s">
        <v>2776</v>
      </c>
      <c r="AE1296" s="1" t="s">
        <v>3077</v>
      </c>
      <c r="AF1296" s="1" t="s">
        <v>3069</v>
      </c>
      <c r="AG1296" s="1">
        <v>2</v>
      </c>
      <c r="AH1296" s="1">
        <v>15</v>
      </c>
      <c r="AI1296" s="1" t="s">
        <v>2778</v>
      </c>
      <c r="AJ1296" s="1" t="s">
        <v>150</v>
      </c>
      <c r="AK1296" s="1" t="s">
        <v>150</v>
      </c>
      <c r="AL1296" s="1" t="s">
        <v>150</v>
      </c>
      <c r="AM1296" s="1"/>
    </row>
    <row r="1297" spans="1:39" ht="14.25" customHeight="1" x14ac:dyDescent="0.55000000000000004">
      <c r="A1297" s="12">
        <v>1296</v>
      </c>
      <c r="B1297" s="1" t="s">
        <v>19</v>
      </c>
      <c r="C1297" s="1" t="s">
        <v>20</v>
      </c>
      <c r="D1297" s="1" t="s">
        <v>21</v>
      </c>
      <c r="E1297" s="1" t="s">
        <v>22</v>
      </c>
      <c r="F1297" s="12" t="s">
        <v>27</v>
      </c>
      <c r="G1297" s="2">
        <v>43596</v>
      </c>
      <c r="H1297" s="12">
        <v>2019</v>
      </c>
      <c r="I1297" s="12">
        <v>5</v>
      </c>
      <c r="J1297" s="12" t="str">
        <f t="shared" si="0"/>
        <v>1 - Spring</v>
      </c>
      <c r="K1297" s="1" t="s">
        <v>3050</v>
      </c>
      <c r="L1297" s="1" t="s">
        <v>3156</v>
      </c>
      <c r="M1297" s="1" t="s">
        <v>150</v>
      </c>
      <c r="N1297" s="12" t="s">
        <v>3100</v>
      </c>
      <c r="O1297" s="1" t="s">
        <v>179</v>
      </c>
      <c r="P1297" s="1" t="s">
        <v>2772</v>
      </c>
      <c r="Q1297" s="1" t="s">
        <v>150</v>
      </c>
      <c r="R1297" s="1" t="s">
        <v>150</v>
      </c>
      <c r="S1297" s="1">
        <v>3</v>
      </c>
      <c r="T1297" s="1" t="s">
        <v>2773</v>
      </c>
      <c r="U1297" s="1" t="s">
        <v>195</v>
      </c>
      <c r="V1297" s="1">
        <v>2</v>
      </c>
      <c r="W1297" s="1">
        <v>2</v>
      </c>
      <c r="X1297" s="1">
        <v>408</v>
      </c>
      <c r="Y1297" s="13">
        <v>28.838039999999999</v>
      </c>
      <c r="Z1297" s="13">
        <v>-82.745562999999905</v>
      </c>
      <c r="AA1297" s="1" t="s">
        <v>3142</v>
      </c>
      <c r="AB1297" s="1" t="s">
        <v>3143</v>
      </c>
      <c r="AC1297" s="1" t="s">
        <v>150</v>
      </c>
      <c r="AD1297" s="1" t="s">
        <v>2776</v>
      </c>
      <c r="AE1297" s="1" t="s">
        <v>3077</v>
      </c>
      <c r="AF1297" s="1" t="s">
        <v>3069</v>
      </c>
      <c r="AG1297" s="1">
        <v>2</v>
      </c>
      <c r="AH1297" s="1">
        <v>15</v>
      </c>
      <c r="AI1297" s="1" t="s">
        <v>2778</v>
      </c>
      <c r="AJ1297" s="1" t="s">
        <v>150</v>
      </c>
      <c r="AK1297" s="1" t="s">
        <v>150</v>
      </c>
      <c r="AL1297" s="1" t="s">
        <v>150</v>
      </c>
      <c r="AM1297" s="1"/>
    </row>
    <row r="1298" spans="1:39" ht="14.25" customHeight="1" x14ac:dyDescent="0.55000000000000004">
      <c r="A1298" s="12">
        <v>1297</v>
      </c>
      <c r="B1298" s="1" t="s">
        <v>19</v>
      </c>
      <c r="C1298" s="1" t="s">
        <v>20</v>
      </c>
      <c r="D1298" s="1" t="s">
        <v>21</v>
      </c>
      <c r="E1298" s="1" t="s">
        <v>22</v>
      </c>
      <c r="F1298" s="12" t="s">
        <v>27</v>
      </c>
      <c r="G1298" s="2">
        <v>43596</v>
      </c>
      <c r="H1298" s="12">
        <v>2019</v>
      </c>
      <c r="I1298" s="12">
        <v>5</v>
      </c>
      <c r="J1298" s="12" t="str">
        <f t="shared" si="0"/>
        <v>1 - Spring</v>
      </c>
      <c r="K1298" s="1" t="s">
        <v>3050</v>
      </c>
      <c r="L1298" s="1" t="s">
        <v>3156</v>
      </c>
      <c r="M1298" s="1" t="s">
        <v>150</v>
      </c>
      <c r="N1298" s="12" t="s">
        <v>3157</v>
      </c>
      <c r="O1298" s="1" t="s">
        <v>179</v>
      </c>
      <c r="P1298" s="1" t="s">
        <v>2772</v>
      </c>
      <c r="Q1298" s="1" t="s">
        <v>150</v>
      </c>
      <c r="R1298" s="1" t="s">
        <v>150</v>
      </c>
      <c r="S1298" s="1">
        <v>3</v>
      </c>
      <c r="T1298" s="1" t="s">
        <v>2780</v>
      </c>
      <c r="U1298" s="1" t="s">
        <v>195</v>
      </c>
      <c r="V1298" s="1">
        <v>2</v>
      </c>
      <c r="W1298" s="1">
        <v>2</v>
      </c>
      <c r="X1298" s="1">
        <v>409</v>
      </c>
      <c r="Y1298" s="13">
        <v>28.838217</v>
      </c>
      <c r="Z1298" s="13">
        <v>-82.743866999999995</v>
      </c>
      <c r="AA1298" s="1" t="s">
        <v>3142</v>
      </c>
      <c r="AB1298" s="1" t="s">
        <v>3143</v>
      </c>
      <c r="AC1298" s="1" t="s">
        <v>150</v>
      </c>
      <c r="AD1298" s="1" t="s">
        <v>2776</v>
      </c>
      <c r="AE1298" s="1" t="s">
        <v>3077</v>
      </c>
      <c r="AF1298" s="1" t="s">
        <v>3069</v>
      </c>
      <c r="AG1298" s="1">
        <v>2</v>
      </c>
      <c r="AH1298" s="1">
        <v>15</v>
      </c>
      <c r="AI1298" s="1" t="s">
        <v>2778</v>
      </c>
      <c r="AJ1298" s="1" t="s">
        <v>150</v>
      </c>
      <c r="AK1298" s="1" t="s">
        <v>150</v>
      </c>
      <c r="AL1298" s="1" t="s">
        <v>150</v>
      </c>
      <c r="AM1298" s="1"/>
    </row>
    <row r="1299" spans="1:39" ht="14.25" customHeight="1" x14ac:dyDescent="0.55000000000000004">
      <c r="A1299" s="12">
        <v>1298</v>
      </c>
      <c r="B1299" s="1" t="s">
        <v>19</v>
      </c>
      <c r="C1299" s="1" t="s">
        <v>20</v>
      </c>
      <c r="D1299" s="1" t="s">
        <v>21</v>
      </c>
      <c r="E1299" s="1" t="s">
        <v>22</v>
      </c>
      <c r="F1299" s="12" t="s">
        <v>27</v>
      </c>
      <c r="G1299" s="2">
        <v>43596</v>
      </c>
      <c r="H1299" s="12">
        <v>2019</v>
      </c>
      <c r="I1299" s="12">
        <v>5</v>
      </c>
      <c r="J1299" s="12" t="str">
        <f t="shared" si="0"/>
        <v>1 - Spring</v>
      </c>
      <c r="K1299" s="1" t="s">
        <v>3050</v>
      </c>
      <c r="L1299" s="1" t="s">
        <v>3156</v>
      </c>
      <c r="M1299" s="1" t="s">
        <v>150</v>
      </c>
      <c r="N1299" s="12" t="s">
        <v>3158</v>
      </c>
      <c r="O1299" s="1" t="s">
        <v>179</v>
      </c>
      <c r="P1299" s="1" t="s">
        <v>2772</v>
      </c>
      <c r="Q1299" s="1" t="s">
        <v>150</v>
      </c>
      <c r="R1299" s="1" t="s">
        <v>150</v>
      </c>
      <c r="S1299" s="1">
        <v>1</v>
      </c>
      <c r="T1299" s="1" t="s">
        <v>2780</v>
      </c>
      <c r="U1299" s="1" t="s">
        <v>195</v>
      </c>
      <c r="V1299" s="1">
        <v>2</v>
      </c>
      <c r="W1299" s="1">
        <v>2</v>
      </c>
      <c r="X1299" s="1">
        <v>410</v>
      </c>
      <c r="Y1299" s="13">
        <v>28.838709999999999</v>
      </c>
      <c r="Z1299" s="13">
        <v>-82.742737000000005</v>
      </c>
      <c r="AA1299" s="1" t="s">
        <v>3142</v>
      </c>
      <c r="AB1299" s="1" t="s">
        <v>3143</v>
      </c>
      <c r="AC1299" s="1" t="s">
        <v>150</v>
      </c>
      <c r="AD1299" s="1" t="s">
        <v>2776</v>
      </c>
      <c r="AE1299" s="1" t="s">
        <v>3077</v>
      </c>
      <c r="AF1299" s="1" t="s">
        <v>3069</v>
      </c>
      <c r="AG1299" s="1">
        <v>2</v>
      </c>
      <c r="AH1299" s="1">
        <v>15</v>
      </c>
      <c r="AI1299" s="1" t="s">
        <v>2778</v>
      </c>
      <c r="AJ1299" s="1" t="s">
        <v>150</v>
      </c>
      <c r="AK1299" s="1" t="s">
        <v>150</v>
      </c>
      <c r="AL1299" s="1" t="s">
        <v>150</v>
      </c>
      <c r="AM1299" s="1"/>
    </row>
    <row r="1300" spans="1:39" ht="14.25" customHeight="1" x14ac:dyDescent="0.55000000000000004">
      <c r="A1300" s="12">
        <v>1299</v>
      </c>
      <c r="B1300" s="1" t="s">
        <v>19</v>
      </c>
      <c r="C1300" s="1" t="s">
        <v>20</v>
      </c>
      <c r="D1300" s="1" t="s">
        <v>21</v>
      </c>
      <c r="E1300" s="1" t="s">
        <v>22</v>
      </c>
      <c r="F1300" s="12" t="s">
        <v>27</v>
      </c>
      <c r="G1300" s="2">
        <v>43596</v>
      </c>
      <c r="H1300" s="12">
        <v>2019</v>
      </c>
      <c r="I1300" s="12">
        <v>5</v>
      </c>
      <c r="J1300" s="12" t="str">
        <f t="shared" si="0"/>
        <v>1 - Spring</v>
      </c>
      <c r="K1300" s="1" t="s">
        <v>3050</v>
      </c>
      <c r="L1300" s="1" t="s">
        <v>3156</v>
      </c>
      <c r="M1300" s="1" t="s">
        <v>150</v>
      </c>
      <c r="N1300" s="12" t="s">
        <v>3159</v>
      </c>
      <c r="O1300" s="1" t="s">
        <v>179</v>
      </c>
      <c r="P1300" s="1" t="s">
        <v>2772</v>
      </c>
      <c r="Q1300" s="1" t="s">
        <v>150</v>
      </c>
      <c r="R1300" s="1" t="s">
        <v>150</v>
      </c>
      <c r="S1300" s="1">
        <v>2</v>
      </c>
      <c r="T1300" s="1" t="s">
        <v>2773</v>
      </c>
      <c r="U1300" s="1" t="s">
        <v>3110</v>
      </c>
      <c r="V1300" s="1">
        <v>2</v>
      </c>
      <c r="W1300" s="1">
        <v>2</v>
      </c>
      <c r="X1300" s="1">
        <v>411</v>
      </c>
      <c r="Y1300" s="13">
        <v>28.852758000000101</v>
      </c>
      <c r="Z1300" s="13">
        <v>-82.740703998999905</v>
      </c>
      <c r="AA1300" s="1" t="s">
        <v>3142</v>
      </c>
      <c r="AB1300" s="1" t="s">
        <v>3143</v>
      </c>
      <c r="AC1300" s="1" t="s">
        <v>150</v>
      </c>
      <c r="AD1300" s="1" t="s">
        <v>2776</v>
      </c>
      <c r="AE1300" s="1" t="s">
        <v>3077</v>
      </c>
      <c r="AF1300" s="1" t="s">
        <v>3069</v>
      </c>
      <c r="AG1300" s="1">
        <v>2</v>
      </c>
      <c r="AH1300" s="1">
        <v>15</v>
      </c>
      <c r="AI1300" s="1" t="s">
        <v>2778</v>
      </c>
      <c r="AJ1300" s="1" t="s">
        <v>150</v>
      </c>
      <c r="AK1300" s="1" t="s">
        <v>150</v>
      </c>
      <c r="AL1300" s="1" t="s">
        <v>150</v>
      </c>
      <c r="AM1300" s="1"/>
    </row>
    <row r="1301" spans="1:39" ht="14.25" customHeight="1" x14ac:dyDescent="0.55000000000000004">
      <c r="A1301" s="12">
        <v>1300</v>
      </c>
      <c r="B1301" s="1" t="s">
        <v>19</v>
      </c>
      <c r="C1301" s="1" t="s">
        <v>20</v>
      </c>
      <c r="D1301" s="1" t="s">
        <v>21</v>
      </c>
      <c r="E1301" s="1" t="s">
        <v>22</v>
      </c>
      <c r="F1301" s="12" t="s">
        <v>27</v>
      </c>
      <c r="G1301" s="2">
        <v>43596</v>
      </c>
      <c r="H1301" s="12">
        <v>2019</v>
      </c>
      <c r="I1301" s="12">
        <v>5</v>
      </c>
      <c r="J1301" s="12" t="str">
        <f t="shared" si="0"/>
        <v>1 - Spring</v>
      </c>
      <c r="K1301" s="1" t="s">
        <v>3050</v>
      </c>
      <c r="L1301" s="1" t="s">
        <v>3156</v>
      </c>
      <c r="M1301" s="1" t="s">
        <v>150</v>
      </c>
      <c r="N1301" s="12" t="s">
        <v>3160</v>
      </c>
      <c r="O1301" s="1" t="s">
        <v>179</v>
      </c>
      <c r="P1301" s="1" t="s">
        <v>2772</v>
      </c>
      <c r="Q1301" s="1" t="s">
        <v>150</v>
      </c>
      <c r="R1301" s="1" t="s">
        <v>150</v>
      </c>
      <c r="S1301" s="1">
        <v>2</v>
      </c>
      <c r="T1301" s="1" t="s">
        <v>2780</v>
      </c>
      <c r="U1301" s="1" t="s">
        <v>3110</v>
      </c>
      <c r="V1301" s="1">
        <v>2</v>
      </c>
      <c r="W1301" s="1">
        <v>2</v>
      </c>
      <c r="X1301" s="1">
        <v>412</v>
      </c>
      <c r="Y1301" s="13">
        <v>28.852026001000102</v>
      </c>
      <c r="Z1301" s="13">
        <v>-82.740217000000001</v>
      </c>
      <c r="AA1301" s="1" t="s">
        <v>3142</v>
      </c>
      <c r="AB1301" s="1" t="s">
        <v>3143</v>
      </c>
      <c r="AC1301" s="1" t="s">
        <v>150</v>
      </c>
      <c r="AD1301" s="1" t="s">
        <v>2776</v>
      </c>
      <c r="AE1301" s="1" t="s">
        <v>3077</v>
      </c>
      <c r="AF1301" s="1" t="s">
        <v>3069</v>
      </c>
      <c r="AG1301" s="1">
        <v>2</v>
      </c>
      <c r="AH1301" s="1">
        <v>15</v>
      </c>
      <c r="AI1301" s="1" t="s">
        <v>2778</v>
      </c>
      <c r="AJ1301" s="1" t="s">
        <v>150</v>
      </c>
      <c r="AK1301" s="1" t="s">
        <v>150</v>
      </c>
      <c r="AL1301" s="1" t="s">
        <v>150</v>
      </c>
      <c r="AM1301" s="1"/>
    </row>
    <row r="1302" spans="1:39" ht="14.25" customHeight="1" x14ac:dyDescent="0.55000000000000004">
      <c r="A1302" s="12">
        <v>1301</v>
      </c>
      <c r="B1302" s="1" t="s">
        <v>19</v>
      </c>
      <c r="C1302" s="1" t="s">
        <v>20</v>
      </c>
      <c r="D1302" s="1" t="s">
        <v>21</v>
      </c>
      <c r="E1302" s="1" t="s">
        <v>22</v>
      </c>
      <c r="F1302" s="12" t="s">
        <v>27</v>
      </c>
      <c r="G1302" s="2">
        <v>43597</v>
      </c>
      <c r="H1302" s="12">
        <v>2019</v>
      </c>
      <c r="I1302" s="12">
        <v>5</v>
      </c>
      <c r="J1302" s="12" t="str">
        <f t="shared" si="0"/>
        <v>1 - Spring</v>
      </c>
      <c r="K1302" s="1" t="s">
        <v>3050</v>
      </c>
      <c r="L1302" s="1" t="s">
        <v>3161</v>
      </c>
      <c r="M1302" s="1" t="s">
        <v>150</v>
      </c>
      <c r="N1302" s="12" t="s">
        <v>2887</v>
      </c>
      <c r="O1302" s="1" t="s">
        <v>156</v>
      </c>
      <c r="P1302" s="1" t="s">
        <v>3076</v>
      </c>
      <c r="Q1302" s="1" t="s">
        <v>150</v>
      </c>
      <c r="R1302" s="1" t="s">
        <v>150</v>
      </c>
      <c r="S1302" s="1">
        <v>2</v>
      </c>
      <c r="T1302" s="1" t="s">
        <v>2780</v>
      </c>
      <c r="U1302" s="1" t="s">
        <v>3110</v>
      </c>
      <c r="V1302" s="1">
        <v>1.5</v>
      </c>
      <c r="W1302" s="1">
        <v>2</v>
      </c>
      <c r="X1302" s="1">
        <v>413</v>
      </c>
      <c r="Y1302" s="13">
        <v>28.818155999000101</v>
      </c>
      <c r="Z1302" s="13">
        <v>-82.747349999999997</v>
      </c>
      <c r="AA1302" s="1" t="s">
        <v>3148</v>
      </c>
      <c r="AB1302" s="1" t="s">
        <v>3103</v>
      </c>
      <c r="AC1302" s="1" t="s">
        <v>150</v>
      </c>
      <c r="AD1302" s="1" t="s">
        <v>3132</v>
      </c>
      <c r="AE1302" s="1" t="s">
        <v>3077</v>
      </c>
      <c r="AF1302" s="1" t="s">
        <v>3132</v>
      </c>
      <c r="AG1302" s="1">
        <v>1.5</v>
      </c>
      <c r="AH1302" s="1">
        <v>12</v>
      </c>
      <c r="AI1302" s="1" t="s">
        <v>3090</v>
      </c>
      <c r="AJ1302" s="1" t="s">
        <v>150</v>
      </c>
      <c r="AK1302" s="1" t="s">
        <v>150</v>
      </c>
      <c r="AL1302" s="1" t="s">
        <v>150</v>
      </c>
      <c r="AM1302" s="1"/>
    </row>
    <row r="1303" spans="1:39" ht="14.25" customHeight="1" x14ac:dyDescent="0.55000000000000004">
      <c r="A1303" s="12">
        <v>1302</v>
      </c>
      <c r="B1303" s="1" t="s">
        <v>19</v>
      </c>
      <c r="C1303" s="1" t="s">
        <v>20</v>
      </c>
      <c r="D1303" s="1" t="s">
        <v>21</v>
      </c>
      <c r="E1303" s="1" t="s">
        <v>22</v>
      </c>
      <c r="F1303" s="12" t="s">
        <v>27</v>
      </c>
      <c r="G1303" s="2">
        <v>43597</v>
      </c>
      <c r="H1303" s="12">
        <v>2019</v>
      </c>
      <c r="I1303" s="12">
        <v>5</v>
      </c>
      <c r="J1303" s="12" t="str">
        <f t="shared" si="0"/>
        <v>1 - Spring</v>
      </c>
      <c r="K1303" s="1" t="s">
        <v>3050</v>
      </c>
      <c r="L1303" s="1" t="s">
        <v>3162</v>
      </c>
      <c r="M1303" s="1" t="s">
        <v>150</v>
      </c>
      <c r="N1303" s="12" t="s">
        <v>3001</v>
      </c>
      <c r="O1303" s="1" t="s">
        <v>179</v>
      </c>
      <c r="P1303" s="1" t="s">
        <v>2772</v>
      </c>
      <c r="Q1303" s="1" t="s">
        <v>150</v>
      </c>
      <c r="R1303" s="1" t="s">
        <v>150</v>
      </c>
      <c r="S1303" s="1">
        <v>3</v>
      </c>
      <c r="T1303" s="1" t="s">
        <v>2773</v>
      </c>
      <c r="U1303" s="1" t="s">
        <v>195</v>
      </c>
      <c r="V1303" s="1">
        <v>1.5</v>
      </c>
      <c r="W1303" s="1">
        <v>2</v>
      </c>
      <c r="X1303" s="1">
        <v>416</v>
      </c>
      <c r="Y1303" s="13">
        <v>28.814452000000099</v>
      </c>
      <c r="Z1303" s="13">
        <v>-82.7466229999999</v>
      </c>
      <c r="AA1303" s="1" t="s">
        <v>3148</v>
      </c>
      <c r="AB1303" s="1" t="s">
        <v>3103</v>
      </c>
      <c r="AC1303" s="1" t="s">
        <v>150</v>
      </c>
      <c r="AD1303" s="1" t="s">
        <v>3132</v>
      </c>
      <c r="AE1303" s="1" t="s">
        <v>3077</v>
      </c>
      <c r="AF1303" s="1" t="s">
        <v>3132</v>
      </c>
      <c r="AG1303" s="1">
        <v>1.5</v>
      </c>
      <c r="AH1303" s="1">
        <v>12</v>
      </c>
      <c r="AI1303" s="1" t="s">
        <v>3090</v>
      </c>
      <c r="AJ1303" s="1" t="s">
        <v>150</v>
      </c>
      <c r="AK1303" s="1" t="s">
        <v>150</v>
      </c>
      <c r="AL1303" s="1" t="s">
        <v>150</v>
      </c>
      <c r="AM1303" s="1"/>
    </row>
    <row r="1304" spans="1:39" ht="14.25" customHeight="1" x14ac:dyDescent="0.55000000000000004">
      <c r="A1304" s="12">
        <v>1303</v>
      </c>
      <c r="B1304" s="1" t="s">
        <v>19</v>
      </c>
      <c r="C1304" s="1" t="s">
        <v>20</v>
      </c>
      <c r="D1304" s="1" t="s">
        <v>21</v>
      </c>
      <c r="E1304" s="1" t="s">
        <v>22</v>
      </c>
      <c r="F1304" s="12" t="s">
        <v>27</v>
      </c>
      <c r="G1304" s="2">
        <v>43597</v>
      </c>
      <c r="H1304" s="12">
        <v>2019</v>
      </c>
      <c r="I1304" s="12">
        <v>5</v>
      </c>
      <c r="J1304" s="12" t="str">
        <f t="shared" si="0"/>
        <v>1 - Spring</v>
      </c>
      <c r="K1304" s="1" t="s">
        <v>3050</v>
      </c>
      <c r="L1304" s="1" t="s">
        <v>3162</v>
      </c>
      <c r="M1304" s="1" t="s">
        <v>150</v>
      </c>
      <c r="N1304" s="12" t="s">
        <v>3104</v>
      </c>
      <c r="O1304" s="1" t="s">
        <v>179</v>
      </c>
      <c r="P1304" s="1" t="s">
        <v>2772</v>
      </c>
      <c r="Q1304" s="1" t="s">
        <v>150</v>
      </c>
      <c r="R1304" s="1" t="s">
        <v>150</v>
      </c>
      <c r="S1304" s="1">
        <v>3</v>
      </c>
      <c r="T1304" s="1" t="s">
        <v>2773</v>
      </c>
      <c r="U1304" s="1" t="s">
        <v>195</v>
      </c>
      <c r="V1304" s="1">
        <v>1.5</v>
      </c>
      <c r="W1304" s="1">
        <v>2</v>
      </c>
      <c r="X1304" s="1">
        <v>417</v>
      </c>
      <c r="Y1304" s="13">
        <v>28.804743999999999</v>
      </c>
      <c r="Z1304" s="13">
        <v>-82.749701000999906</v>
      </c>
      <c r="AA1304" s="1" t="s">
        <v>3148</v>
      </c>
      <c r="AB1304" s="1" t="s">
        <v>3103</v>
      </c>
      <c r="AC1304" s="1" t="s">
        <v>150</v>
      </c>
      <c r="AD1304" s="1" t="s">
        <v>3132</v>
      </c>
      <c r="AE1304" s="1" t="s">
        <v>3077</v>
      </c>
      <c r="AF1304" s="1" t="s">
        <v>3132</v>
      </c>
      <c r="AG1304" s="1">
        <v>1.5</v>
      </c>
      <c r="AH1304" s="1">
        <v>12</v>
      </c>
      <c r="AI1304" s="1" t="s">
        <v>3090</v>
      </c>
      <c r="AJ1304" s="1" t="s">
        <v>150</v>
      </c>
      <c r="AK1304" s="1" t="s">
        <v>150</v>
      </c>
      <c r="AL1304" s="1" t="s">
        <v>150</v>
      </c>
      <c r="AM1304" s="1"/>
    </row>
    <row r="1305" spans="1:39" ht="14.25" customHeight="1" x14ac:dyDescent="0.55000000000000004">
      <c r="A1305" s="12">
        <v>1304</v>
      </c>
      <c r="B1305" s="1" t="s">
        <v>19</v>
      </c>
      <c r="C1305" s="1" t="s">
        <v>20</v>
      </c>
      <c r="D1305" s="1" t="s">
        <v>21</v>
      </c>
      <c r="E1305" s="1" t="s">
        <v>22</v>
      </c>
      <c r="F1305" s="12" t="s">
        <v>27</v>
      </c>
      <c r="G1305" s="2">
        <v>43597</v>
      </c>
      <c r="H1305" s="12">
        <v>2019</v>
      </c>
      <c r="I1305" s="12">
        <v>5</v>
      </c>
      <c r="J1305" s="12" t="str">
        <f t="shared" si="0"/>
        <v>1 - Spring</v>
      </c>
      <c r="K1305" s="1" t="s">
        <v>3050</v>
      </c>
      <c r="L1305" s="1" t="s">
        <v>3162</v>
      </c>
      <c r="M1305" s="1" t="s">
        <v>150</v>
      </c>
      <c r="N1305" s="12" t="s">
        <v>2846</v>
      </c>
      <c r="O1305" s="1" t="s">
        <v>179</v>
      </c>
      <c r="P1305" s="1" t="s">
        <v>2772</v>
      </c>
      <c r="Q1305" s="1" t="s">
        <v>150</v>
      </c>
      <c r="R1305" s="1" t="s">
        <v>150</v>
      </c>
      <c r="S1305" s="1">
        <v>4</v>
      </c>
      <c r="T1305" s="1" t="s">
        <v>2780</v>
      </c>
      <c r="U1305" s="1" t="s">
        <v>195</v>
      </c>
      <c r="V1305" s="1">
        <v>1.5</v>
      </c>
      <c r="W1305" s="1">
        <v>2</v>
      </c>
      <c r="X1305" s="1">
        <v>418</v>
      </c>
      <c r="Y1305" s="13">
        <v>28.795264</v>
      </c>
      <c r="Z1305" s="13">
        <v>-82.748351</v>
      </c>
      <c r="AA1305" s="1" t="s">
        <v>3148</v>
      </c>
      <c r="AB1305" s="1" t="s">
        <v>3103</v>
      </c>
      <c r="AC1305" s="1" t="s">
        <v>150</v>
      </c>
      <c r="AD1305" s="1" t="s">
        <v>3132</v>
      </c>
      <c r="AE1305" s="1" t="s">
        <v>3077</v>
      </c>
      <c r="AF1305" s="1" t="s">
        <v>3132</v>
      </c>
      <c r="AG1305" s="1">
        <v>1.5</v>
      </c>
      <c r="AH1305" s="1">
        <v>12</v>
      </c>
      <c r="AI1305" s="1" t="s">
        <v>3090</v>
      </c>
      <c r="AJ1305" s="1" t="s">
        <v>150</v>
      </c>
      <c r="AK1305" s="1" t="s">
        <v>150</v>
      </c>
      <c r="AL1305" s="1" t="s">
        <v>150</v>
      </c>
      <c r="AM1305" s="1"/>
    </row>
    <row r="1306" spans="1:39" ht="14.25" customHeight="1" x14ac:dyDescent="0.55000000000000004">
      <c r="A1306" s="12">
        <v>1305</v>
      </c>
      <c r="B1306" s="1" t="s">
        <v>19</v>
      </c>
      <c r="C1306" s="1" t="s">
        <v>20</v>
      </c>
      <c r="D1306" s="1" t="s">
        <v>21</v>
      </c>
      <c r="E1306" s="1" t="s">
        <v>22</v>
      </c>
      <c r="F1306" s="12" t="s">
        <v>27</v>
      </c>
      <c r="G1306" s="2">
        <v>43597</v>
      </c>
      <c r="H1306" s="12">
        <v>2019</v>
      </c>
      <c r="I1306" s="12">
        <v>5</v>
      </c>
      <c r="J1306" s="12" t="str">
        <f t="shared" si="0"/>
        <v>1 - Spring</v>
      </c>
      <c r="K1306" s="1" t="s">
        <v>3050</v>
      </c>
      <c r="L1306" s="1" t="s">
        <v>3163</v>
      </c>
      <c r="M1306" s="1" t="s">
        <v>150</v>
      </c>
      <c r="N1306" s="12" t="s">
        <v>2660</v>
      </c>
      <c r="O1306" s="1" t="s">
        <v>179</v>
      </c>
      <c r="P1306" s="1" t="s">
        <v>2772</v>
      </c>
      <c r="Q1306" s="1" t="s">
        <v>150</v>
      </c>
      <c r="R1306" s="1" t="s">
        <v>150</v>
      </c>
      <c r="S1306" s="1">
        <v>3</v>
      </c>
      <c r="T1306" s="1" t="s">
        <v>2780</v>
      </c>
      <c r="U1306" s="1" t="s">
        <v>195</v>
      </c>
      <c r="V1306" s="1">
        <v>1</v>
      </c>
      <c r="W1306" s="1">
        <v>2</v>
      </c>
      <c r="X1306" s="1">
        <v>421</v>
      </c>
      <c r="Y1306" s="13">
        <v>28.789569</v>
      </c>
      <c r="Z1306" s="13">
        <v>-82.742610999999997</v>
      </c>
      <c r="AA1306" s="1" t="s">
        <v>3148</v>
      </c>
      <c r="AB1306" s="1" t="s">
        <v>3103</v>
      </c>
      <c r="AC1306" s="1" t="s">
        <v>150</v>
      </c>
      <c r="AD1306" s="1" t="s">
        <v>2777</v>
      </c>
      <c r="AE1306" s="1" t="s">
        <v>3077</v>
      </c>
      <c r="AF1306" s="1" t="s">
        <v>3069</v>
      </c>
      <c r="AG1306" s="1">
        <v>1</v>
      </c>
      <c r="AH1306" s="1">
        <v>12</v>
      </c>
      <c r="AI1306" s="1" t="s">
        <v>3090</v>
      </c>
      <c r="AJ1306" s="1" t="s">
        <v>150</v>
      </c>
      <c r="AK1306" s="1" t="s">
        <v>150</v>
      </c>
      <c r="AL1306" s="1" t="s">
        <v>150</v>
      </c>
      <c r="AM1306" s="1"/>
    </row>
    <row r="1307" spans="1:39" ht="14.25" customHeight="1" x14ac:dyDescent="0.55000000000000004">
      <c r="A1307" s="12">
        <v>1306</v>
      </c>
      <c r="B1307" s="1" t="s">
        <v>19</v>
      </c>
      <c r="C1307" s="1" t="s">
        <v>20</v>
      </c>
      <c r="D1307" s="1" t="s">
        <v>21</v>
      </c>
      <c r="E1307" s="1" t="s">
        <v>22</v>
      </c>
      <c r="F1307" s="12" t="s">
        <v>27</v>
      </c>
      <c r="G1307" s="2">
        <v>43597</v>
      </c>
      <c r="H1307" s="12">
        <v>2019</v>
      </c>
      <c r="I1307" s="12">
        <v>5</v>
      </c>
      <c r="J1307" s="12" t="str">
        <f t="shared" si="0"/>
        <v>1 - Spring</v>
      </c>
      <c r="K1307" s="1" t="s">
        <v>3050</v>
      </c>
      <c r="L1307" s="1" t="s">
        <v>3163</v>
      </c>
      <c r="M1307" s="1" t="s">
        <v>150</v>
      </c>
      <c r="N1307" s="12" t="s">
        <v>2663</v>
      </c>
      <c r="O1307" s="1" t="s">
        <v>179</v>
      </c>
      <c r="P1307" s="1" t="s">
        <v>2772</v>
      </c>
      <c r="Q1307" s="1" t="s">
        <v>150</v>
      </c>
      <c r="R1307" s="1" t="s">
        <v>150</v>
      </c>
      <c r="S1307" s="1">
        <v>1</v>
      </c>
      <c r="T1307" s="1" t="s">
        <v>2773</v>
      </c>
      <c r="U1307" s="1" t="s">
        <v>195</v>
      </c>
      <c r="V1307" s="1">
        <v>1</v>
      </c>
      <c r="W1307" s="1">
        <v>2</v>
      </c>
      <c r="X1307" s="1">
        <v>422</v>
      </c>
      <c r="Y1307" s="13">
        <v>28.789612000000002</v>
      </c>
      <c r="Z1307" s="13">
        <v>-82.741377999999898</v>
      </c>
      <c r="AA1307" s="1" t="s">
        <v>3148</v>
      </c>
      <c r="AB1307" s="1" t="s">
        <v>3103</v>
      </c>
      <c r="AC1307" s="1" t="s">
        <v>150</v>
      </c>
      <c r="AD1307" s="1" t="s">
        <v>2777</v>
      </c>
      <c r="AE1307" s="1" t="s">
        <v>3077</v>
      </c>
      <c r="AF1307" s="1" t="s">
        <v>3069</v>
      </c>
      <c r="AG1307" s="1">
        <v>1</v>
      </c>
      <c r="AH1307" s="1">
        <v>12</v>
      </c>
      <c r="AI1307" s="1" t="s">
        <v>3090</v>
      </c>
      <c r="AJ1307" s="1" t="s">
        <v>150</v>
      </c>
      <c r="AK1307" s="1" t="s">
        <v>150</v>
      </c>
      <c r="AL1307" s="1" t="s">
        <v>150</v>
      </c>
      <c r="AM1307" s="1"/>
    </row>
    <row r="1308" spans="1:39" ht="14.25" customHeight="1" x14ac:dyDescent="0.55000000000000004">
      <c r="A1308" s="12">
        <v>1307</v>
      </c>
      <c r="B1308" s="1" t="s">
        <v>19</v>
      </c>
      <c r="C1308" s="1" t="s">
        <v>20</v>
      </c>
      <c r="D1308" s="1" t="s">
        <v>21</v>
      </c>
      <c r="E1308" s="1" t="s">
        <v>22</v>
      </c>
      <c r="F1308" s="12" t="s">
        <v>27</v>
      </c>
      <c r="G1308" s="2">
        <v>43597</v>
      </c>
      <c r="H1308" s="12">
        <v>2019</v>
      </c>
      <c r="I1308" s="12">
        <v>5</v>
      </c>
      <c r="J1308" s="12" t="str">
        <f t="shared" si="0"/>
        <v>1 - Spring</v>
      </c>
      <c r="K1308" s="1" t="s">
        <v>3050</v>
      </c>
      <c r="L1308" s="1" t="s">
        <v>3163</v>
      </c>
      <c r="M1308" s="1" t="s">
        <v>150</v>
      </c>
      <c r="N1308" s="12" t="s">
        <v>3164</v>
      </c>
      <c r="O1308" s="1" t="s">
        <v>179</v>
      </c>
      <c r="P1308" s="1" t="s">
        <v>2772</v>
      </c>
      <c r="Q1308" s="1" t="s">
        <v>150</v>
      </c>
      <c r="R1308" s="1" t="s">
        <v>150</v>
      </c>
      <c r="S1308" s="1">
        <v>1</v>
      </c>
      <c r="T1308" s="1" t="s">
        <v>2773</v>
      </c>
      <c r="U1308" s="1" t="s">
        <v>195</v>
      </c>
      <c r="V1308" s="1">
        <v>1</v>
      </c>
      <c r="W1308" s="1">
        <v>2</v>
      </c>
      <c r="X1308" s="1">
        <v>423</v>
      </c>
      <c r="Y1308" s="13">
        <v>28.789018000000102</v>
      </c>
      <c r="Z1308" s="13">
        <v>-82.739461999999904</v>
      </c>
      <c r="AA1308" s="1" t="s">
        <v>3148</v>
      </c>
      <c r="AB1308" s="1" t="s">
        <v>3103</v>
      </c>
      <c r="AC1308" s="1" t="s">
        <v>150</v>
      </c>
      <c r="AD1308" s="1" t="s">
        <v>2777</v>
      </c>
      <c r="AE1308" s="1" t="s">
        <v>3077</v>
      </c>
      <c r="AF1308" s="1" t="s">
        <v>3069</v>
      </c>
      <c r="AG1308" s="1">
        <v>1</v>
      </c>
      <c r="AH1308" s="1">
        <v>12</v>
      </c>
      <c r="AI1308" s="1" t="s">
        <v>3090</v>
      </c>
      <c r="AJ1308" s="1" t="s">
        <v>150</v>
      </c>
      <c r="AK1308" s="1" t="s">
        <v>150</v>
      </c>
      <c r="AL1308" s="1" t="s">
        <v>150</v>
      </c>
      <c r="AM1308" s="1"/>
    </row>
    <row r="1309" spans="1:39" ht="14.25" customHeight="1" x14ac:dyDescent="0.55000000000000004">
      <c r="A1309" s="12">
        <v>1308</v>
      </c>
      <c r="B1309" s="1" t="s">
        <v>19</v>
      </c>
      <c r="C1309" s="1" t="s">
        <v>20</v>
      </c>
      <c r="D1309" s="1" t="s">
        <v>21</v>
      </c>
      <c r="E1309" s="1" t="s">
        <v>22</v>
      </c>
      <c r="F1309" s="12" t="s">
        <v>27</v>
      </c>
      <c r="G1309" s="2">
        <v>43597</v>
      </c>
      <c r="H1309" s="12">
        <v>2019</v>
      </c>
      <c r="I1309" s="12">
        <v>5</v>
      </c>
      <c r="J1309" s="12" t="str">
        <f t="shared" si="0"/>
        <v>1 - Spring</v>
      </c>
      <c r="K1309" s="1" t="s">
        <v>3050</v>
      </c>
      <c r="L1309" s="1" t="s">
        <v>3163</v>
      </c>
      <c r="M1309" s="1" t="s">
        <v>150</v>
      </c>
      <c r="N1309" s="12" t="s">
        <v>2933</v>
      </c>
      <c r="O1309" s="1" t="s">
        <v>179</v>
      </c>
      <c r="P1309" s="1" t="s">
        <v>2772</v>
      </c>
      <c r="Q1309" s="1" t="s">
        <v>150</v>
      </c>
      <c r="R1309" s="1" t="s">
        <v>150</v>
      </c>
      <c r="S1309" s="1">
        <v>2</v>
      </c>
      <c r="T1309" s="1" t="s">
        <v>2773</v>
      </c>
      <c r="U1309" s="1" t="s">
        <v>195</v>
      </c>
      <c r="V1309" s="1">
        <v>1</v>
      </c>
      <c r="W1309" s="1">
        <v>2</v>
      </c>
      <c r="X1309" s="1">
        <v>424</v>
      </c>
      <c r="Y1309" s="13">
        <v>28.783955999000099</v>
      </c>
      <c r="Z1309" s="13">
        <v>-82.733940000000004</v>
      </c>
      <c r="AA1309" s="1" t="s">
        <v>3148</v>
      </c>
      <c r="AB1309" s="1" t="s">
        <v>3103</v>
      </c>
      <c r="AC1309" s="1" t="s">
        <v>150</v>
      </c>
      <c r="AD1309" s="1" t="s">
        <v>2777</v>
      </c>
      <c r="AE1309" s="1" t="s">
        <v>3077</v>
      </c>
      <c r="AF1309" s="1" t="s">
        <v>3069</v>
      </c>
      <c r="AG1309" s="1">
        <v>1</v>
      </c>
      <c r="AH1309" s="1">
        <v>12</v>
      </c>
      <c r="AI1309" s="1" t="s">
        <v>3090</v>
      </c>
      <c r="AJ1309" s="1" t="s">
        <v>150</v>
      </c>
      <c r="AK1309" s="1" t="s">
        <v>150</v>
      </c>
      <c r="AL1309" s="1" t="s">
        <v>150</v>
      </c>
      <c r="AM1309" s="1"/>
    </row>
    <row r="1310" spans="1:39" ht="14.25" customHeight="1" x14ac:dyDescent="0.55000000000000004">
      <c r="A1310" s="12">
        <v>1309</v>
      </c>
      <c r="B1310" s="1" t="s">
        <v>19</v>
      </c>
      <c r="C1310" s="1" t="s">
        <v>20</v>
      </c>
      <c r="D1310" s="1" t="s">
        <v>21</v>
      </c>
      <c r="E1310" s="1" t="s">
        <v>22</v>
      </c>
      <c r="F1310" s="12" t="s">
        <v>27</v>
      </c>
      <c r="G1310" s="2">
        <v>43597</v>
      </c>
      <c r="H1310" s="12">
        <v>2019</v>
      </c>
      <c r="I1310" s="12">
        <v>5</v>
      </c>
      <c r="J1310" s="12" t="str">
        <f t="shared" si="0"/>
        <v>1 - Spring</v>
      </c>
      <c r="K1310" s="1" t="s">
        <v>3050</v>
      </c>
      <c r="L1310" s="1" t="s">
        <v>3163</v>
      </c>
      <c r="M1310" s="1" t="s">
        <v>150</v>
      </c>
      <c r="N1310" s="12" t="s">
        <v>2825</v>
      </c>
      <c r="O1310" s="1" t="s">
        <v>179</v>
      </c>
      <c r="P1310" s="1" t="s">
        <v>2772</v>
      </c>
      <c r="Q1310" s="1" t="s">
        <v>150</v>
      </c>
      <c r="R1310" s="1" t="s">
        <v>150</v>
      </c>
      <c r="S1310" s="1">
        <v>1</v>
      </c>
      <c r="T1310" s="1" t="s">
        <v>3109</v>
      </c>
      <c r="U1310" s="1" t="s">
        <v>3110</v>
      </c>
      <c r="V1310" s="1">
        <v>1</v>
      </c>
      <c r="W1310" s="1">
        <v>2</v>
      </c>
      <c r="X1310" s="1">
        <v>425</v>
      </c>
      <c r="Y1310" s="13">
        <v>28.777988001000001</v>
      </c>
      <c r="Z1310" s="13">
        <v>-82.737502999999904</v>
      </c>
      <c r="AA1310" s="1" t="s">
        <v>3148</v>
      </c>
      <c r="AB1310" s="1" t="s">
        <v>3103</v>
      </c>
      <c r="AC1310" s="1" t="s">
        <v>150</v>
      </c>
      <c r="AD1310" s="1" t="s">
        <v>2777</v>
      </c>
      <c r="AE1310" s="1" t="s">
        <v>3077</v>
      </c>
      <c r="AF1310" s="1" t="s">
        <v>3069</v>
      </c>
      <c r="AG1310" s="1">
        <v>1</v>
      </c>
      <c r="AH1310" s="1">
        <v>12</v>
      </c>
      <c r="AI1310" s="1" t="s">
        <v>3090</v>
      </c>
      <c r="AJ1310" s="1" t="s">
        <v>150</v>
      </c>
      <c r="AK1310" s="1" t="s">
        <v>150</v>
      </c>
      <c r="AL1310" s="1" t="s">
        <v>150</v>
      </c>
      <c r="AM1310" s="1"/>
    </row>
    <row r="1311" spans="1:39" ht="14.25" customHeight="1" x14ac:dyDescent="0.55000000000000004">
      <c r="A1311" s="12">
        <v>1310</v>
      </c>
      <c r="B1311" s="1" t="s">
        <v>19</v>
      </c>
      <c r="C1311" s="1" t="s">
        <v>20</v>
      </c>
      <c r="D1311" s="1" t="s">
        <v>21</v>
      </c>
      <c r="E1311" s="1" t="s">
        <v>22</v>
      </c>
      <c r="F1311" s="12" t="s">
        <v>27</v>
      </c>
      <c r="G1311" s="2">
        <v>43597</v>
      </c>
      <c r="H1311" s="12">
        <v>2019</v>
      </c>
      <c r="I1311" s="12">
        <v>5</v>
      </c>
      <c r="J1311" s="12" t="str">
        <f t="shared" si="0"/>
        <v>1 - Spring</v>
      </c>
      <c r="K1311" s="1" t="s">
        <v>3050</v>
      </c>
      <c r="L1311" s="1" t="s">
        <v>3163</v>
      </c>
      <c r="M1311" s="1" t="s">
        <v>150</v>
      </c>
      <c r="N1311" s="12" t="s">
        <v>2676</v>
      </c>
      <c r="O1311" s="1" t="s">
        <v>162</v>
      </c>
      <c r="P1311" s="1" t="s">
        <v>3076</v>
      </c>
      <c r="Q1311" s="1" t="s">
        <v>150</v>
      </c>
      <c r="R1311" s="1" t="s">
        <v>150</v>
      </c>
      <c r="S1311" s="1">
        <v>1</v>
      </c>
      <c r="T1311" s="1" t="s">
        <v>2780</v>
      </c>
      <c r="U1311" s="1" t="s">
        <v>195</v>
      </c>
      <c r="V1311" s="1">
        <v>1</v>
      </c>
      <c r="W1311" s="1">
        <v>2</v>
      </c>
      <c r="X1311" s="1">
        <v>426</v>
      </c>
      <c r="Y1311" s="13">
        <v>28.771806000000002</v>
      </c>
      <c r="Z1311" s="13">
        <v>-82.742238999999998</v>
      </c>
      <c r="AA1311" s="1" t="s">
        <v>3148</v>
      </c>
      <c r="AB1311" s="1" t="s">
        <v>3103</v>
      </c>
      <c r="AC1311" s="1" t="s">
        <v>150</v>
      </c>
      <c r="AD1311" s="1" t="s">
        <v>2777</v>
      </c>
      <c r="AE1311" s="1" t="s">
        <v>3077</v>
      </c>
      <c r="AF1311" s="1" t="s">
        <v>3069</v>
      </c>
      <c r="AG1311" s="1">
        <v>1</v>
      </c>
      <c r="AH1311" s="1">
        <v>12</v>
      </c>
      <c r="AI1311" s="1" t="s">
        <v>3090</v>
      </c>
      <c r="AJ1311" s="1" t="s">
        <v>150</v>
      </c>
      <c r="AK1311" s="1" t="s">
        <v>150</v>
      </c>
      <c r="AL1311" s="1" t="s">
        <v>150</v>
      </c>
      <c r="AM1311" s="1"/>
    </row>
    <row r="1312" spans="1:39" ht="14.25" customHeight="1" x14ac:dyDescent="0.55000000000000004">
      <c r="A1312" s="12">
        <v>1311</v>
      </c>
      <c r="B1312" s="1" t="s">
        <v>19</v>
      </c>
      <c r="C1312" s="1" t="s">
        <v>20</v>
      </c>
      <c r="D1312" s="1" t="s">
        <v>21</v>
      </c>
      <c r="E1312" s="1" t="s">
        <v>22</v>
      </c>
      <c r="F1312" s="12" t="s">
        <v>27</v>
      </c>
      <c r="G1312" s="2">
        <v>43597</v>
      </c>
      <c r="H1312" s="12">
        <v>2019</v>
      </c>
      <c r="I1312" s="12">
        <v>5</v>
      </c>
      <c r="J1312" s="12" t="str">
        <f t="shared" si="0"/>
        <v>1 - Spring</v>
      </c>
      <c r="K1312" s="1" t="s">
        <v>3050</v>
      </c>
      <c r="L1312" s="1" t="s">
        <v>3165</v>
      </c>
      <c r="M1312" s="1" t="s">
        <v>150</v>
      </c>
      <c r="N1312" s="12" t="s">
        <v>2856</v>
      </c>
      <c r="O1312" s="1" t="s">
        <v>162</v>
      </c>
      <c r="P1312" s="1" t="s">
        <v>2772</v>
      </c>
      <c r="Q1312" s="1" t="s">
        <v>150</v>
      </c>
      <c r="R1312" s="1" t="s">
        <v>150</v>
      </c>
      <c r="S1312" s="1">
        <v>1</v>
      </c>
      <c r="T1312" s="1" t="s">
        <v>2780</v>
      </c>
      <c r="U1312" s="1" t="s">
        <v>195</v>
      </c>
      <c r="V1312" s="1">
        <v>2</v>
      </c>
      <c r="W1312" s="1">
        <v>2</v>
      </c>
      <c r="X1312" s="1">
        <v>429</v>
      </c>
      <c r="Y1312" s="13">
        <v>28.783664999999999</v>
      </c>
      <c r="Z1312" s="13">
        <v>-82.752692999999994</v>
      </c>
      <c r="AA1312" s="1" t="s">
        <v>3103</v>
      </c>
      <c r="AB1312" s="1" t="s">
        <v>3143</v>
      </c>
      <c r="AC1312" s="1" t="s">
        <v>150</v>
      </c>
      <c r="AD1312" s="1" t="s">
        <v>2776</v>
      </c>
      <c r="AE1312" s="1" t="s">
        <v>3077</v>
      </c>
      <c r="AF1312" s="1" t="s">
        <v>2777</v>
      </c>
      <c r="AG1312" s="1">
        <v>2</v>
      </c>
      <c r="AH1312" s="1">
        <v>12</v>
      </c>
      <c r="AI1312" s="1" t="s">
        <v>3153</v>
      </c>
      <c r="AJ1312" s="1" t="s">
        <v>150</v>
      </c>
      <c r="AK1312" s="1" t="s">
        <v>150</v>
      </c>
      <c r="AL1312" s="1" t="s">
        <v>150</v>
      </c>
      <c r="AM1312" s="1"/>
    </row>
    <row r="1313" spans="1:39" ht="14.25" customHeight="1" x14ac:dyDescent="0.55000000000000004">
      <c r="A1313" s="12">
        <v>1312</v>
      </c>
      <c r="B1313" s="1" t="s">
        <v>19</v>
      </c>
      <c r="C1313" s="1" t="s">
        <v>20</v>
      </c>
      <c r="D1313" s="1" t="s">
        <v>21</v>
      </c>
      <c r="E1313" s="1" t="s">
        <v>22</v>
      </c>
      <c r="F1313" s="12" t="s">
        <v>27</v>
      </c>
      <c r="G1313" s="2">
        <v>43597</v>
      </c>
      <c r="H1313" s="12">
        <v>2019</v>
      </c>
      <c r="I1313" s="12">
        <v>5</v>
      </c>
      <c r="J1313" s="12" t="str">
        <f t="shared" si="0"/>
        <v>1 - Spring</v>
      </c>
      <c r="K1313" s="1" t="s">
        <v>3050</v>
      </c>
      <c r="L1313" s="1" t="s">
        <v>3166</v>
      </c>
      <c r="M1313" s="1" t="s">
        <v>150</v>
      </c>
      <c r="N1313" s="12" t="s">
        <v>2863</v>
      </c>
      <c r="O1313" s="1" t="s">
        <v>179</v>
      </c>
      <c r="P1313" s="1" t="s">
        <v>2772</v>
      </c>
      <c r="Q1313" s="1" t="s">
        <v>150</v>
      </c>
      <c r="R1313" s="1" t="s">
        <v>150</v>
      </c>
      <c r="S1313" s="1">
        <v>5</v>
      </c>
      <c r="T1313" s="1" t="s">
        <v>2780</v>
      </c>
      <c r="U1313" s="1" t="s">
        <v>3110</v>
      </c>
      <c r="V1313" s="1">
        <v>2</v>
      </c>
      <c r="W1313" s="1">
        <v>2</v>
      </c>
      <c r="X1313" s="1">
        <v>432</v>
      </c>
      <c r="Y1313" s="13">
        <v>28.805410999999999</v>
      </c>
      <c r="Z1313" s="13">
        <v>-82.765842000000006</v>
      </c>
      <c r="AA1313" s="1" t="s">
        <v>3143</v>
      </c>
      <c r="AB1313" s="1" t="s">
        <v>3103</v>
      </c>
      <c r="AC1313" s="1" t="s">
        <v>150</v>
      </c>
      <c r="AD1313" s="1" t="s">
        <v>2776</v>
      </c>
      <c r="AE1313" s="1" t="s">
        <v>3077</v>
      </c>
      <c r="AF1313" s="1" t="s">
        <v>2777</v>
      </c>
      <c r="AG1313" s="1">
        <v>2</v>
      </c>
      <c r="AH1313" s="1">
        <v>12</v>
      </c>
      <c r="AI1313" s="1" t="s">
        <v>2778</v>
      </c>
      <c r="AJ1313" s="1" t="s">
        <v>150</v>
      </c>
      <c r="AK1313" s="1" t="s">
        <v>150</v>
      </c>
      <c r="AL1313" s="1" t="s">
        <v>150</v>
      </c>
      <c r="AM1313" s="1"/>
    </row>
    <row r="1314" spans="1:39" ht="14.25" customHeight="1" x14ac:dyDescent="0.55000000000000004">
      <c r="A1314" s="12">
        <v>1313</v>
      </c>
      <c r="B1314" s="1" t="s">
        <v>19</v>
      </c>
      <c r="C1314" s="1" t="s">
        <v>20</v>
      </c>
      <c r="D1314" s="1" t="s">
        <v>21</v>
      </c>
      <c r="E1314" s="1" t="s">
        <v>22</v>
      </c>
      <c r="F1314" s="12" t="s">
        <v>27</v>
      </c>
      <c r="G1314" s="2">
        <v>43597</v>
      </c>
      <c r="H1314" s="12">
        <v>2019</v>
      </c>
      <c r="I1314" s="12">
        <v>5</v>
      </c>
      <c r="J1314" s="12" t="str">
        <f t="shared" si="0"/>
        <v>1 - Spring</v>
      </c>
      <c r="K1314" s="1" t="s">
        <v>3050</v>
      </c>
      <c r="L1314" s="1" t="s">
        <v>3166</v>
      </c>
      <c r="M1314" s="1" t="s">
        <v>150</v>
      </c>
      <c r="N1314" s="12" t="s">
        <v>3167</v>
      </c>
      <c r="O1314" s="1" t="s">
        <v>179</v>
      </c>
      <c r="P1314" s="1" t="s">
        <v>2772</v>
      </c>
      <c r="Q1314" s="1" t="s">
        <v>150</v>
      </c>
      <c r="R1314" s="1" t="s">
        <v>150</v>
      </c>
      <c r="S1314" s="1">
        <v>8</v>
      </c>
      <c r="T1314" s="1" t="s">
        <v>3109</v>
      </c>
      <c r="U1314" s="1" t="s">
        <v>3110</v>
      </c>
      <c r="V1314" s="1">
        <v>2</v>
      </c>
      <c r="W1314" s="1">
        <v>2</v>
      </c>
      <c r="X1314" s="1">
        <v>433</v>
      </c>
      <c r="Y1314" s="13">
        <v>28.805517000000101</v>
      </c>
      <c r="Z1314" s="13">
        <v>-82.763904999000005</v>
      </c>
      <c r="AA1314" s="1" t="s">
        <v>3143</v>
      </c>
      <c r="AB1314" s="1" t="s">
        <v>3103</v>
      </c>
      <c r="AC1314" s="1" t="s">
        <v>150</v>
      </c>
      <c r="AD1314" s="1" t="s">
        <v>2776</v>
      </c>
      <c r="AE1314" s="1" t="s">
        <v>3077</v>
      </c>
      <c r="AF1314" s="1" t="s">
        <v>2777</v>
      </c>
      <c r="AG1314" s="1">
        <v>2</v>
      </c>
      <c r="AH1314" s="1">
        <v>12</v>
      </c>
      <c r="AI1314" s="1" t="s">
        <v>2778</v>
      </c>
      <c r="AJ1314" s="1" t="s">
        <v>150</v>
      </c>
      <c r="AK1314" s="1" t="s">
        <v>150</v>
      </c>
      <c r="AL1314" s="1" t="s">
        <v>150</v>
      </c>
      <c r="AM1314" s="1"/>
    </row>
    <row r="1315" spans="1:39" ht="14.25" customHeight="1" x14ac:dyDescent="0.55000000000000004">
      <c r="A1315" s="12">
        <v>1314</v>
      </c>
      <c r="B1315" s="1" t="s">
        <v>19</v>
      </c>
      <c r="C1315" s="1" t="s">
        <v>20</v>
      </c>
      <c r="D1315" s="1" t="s">
        <v>21</v>
      </c>
      <c r="E1315" s="1" t="s">
        <v>22</v>
      </c>
      <c r="F1315" s="12" t="s">
        <v>27</v>
      </c>
      <c r="G1315" s="2">
        <v>43597</v>
      </c>
      <c r="H1315" s="12">
        <v>2019</v>
      </c>
      <c r="I1315" s="12">
        <v>5</v>
      </c>
      <c r="J1315" s="12" t="str">
        <f t="shared" si="0"/>
        <v>1 - Spring</v>
      </c>
      <c r="K1315" s="1" t="s">
        <v>3050</v>
      </c>
      <c r="L1315" s="1" t="s">
        <v>3166</v>
      </c>
      <c r="M1315" s="1" t="s">
        <v>150</v>
      </c>
      <c r="N1315" s="12" t="s">
        <v>2978</v>
      </c>
      <c r="O1315" s="1" t="s">
        <v>179</v>
      </c>
      <c r="P1315" s="1" t="s">
        <v>150</v>
      </c>
      <c r="Q1315" s="1" t="s">
        <v>150</v>
      </c>
      <c r="R1315" s="1" t="s">
        <v>150</v>
      </c>
      <c r="S1315" s="1">
        <v>1</v>
      </c>
      <c r="T1315" s="1" t="s">
        <v>2780</v>
      </c>
      <c r="U1315" s="1" t="s">
        <v>3110</v>
      </c>
      <c r="V1315" s="1">
        <v>2</v>
      </c>
      <c r="W1315" s="1">
        <v>2</v>
      </c>
      <c r="X1315" s="1">
        <v>434</v>
      </c>
      <c r="Y1315" s="13">
        <v>28.805101000000001</v>
      </c>
      <c r="Z1315" s="13">
        <v>-82.764032</v>
      </c>
      <c r="AA1315" s="1" t="s">
        <v>3143</v>
      </c>
      <c r="AB1315" s="1" t="s">
        <v>3103</v>
      </c>
      <c r="AC1315" s="1" t="s">
        <v>150</v>
      </c>
      <c r="AD1315" s="1" t="s">
        <v>2776</v>
      </c>
      <c r="AE1315" s="1" t="s">
        <v>3077</v>
      </c>
      <c r="AF1315" s="1" t="s">
        <v>2777</v>
      </c>
      <c r="AG1315" s="1">
        <v>2</v>
      </c>
      <c r="AH1315" s="1">
        <v>12</v>
      </c>
      <c r="AI1315" s="1" t="s">
        <v>2778</v>
      </c>
      <c r="AJ1315" s="1" t="s">
        <v>150</v>
      </c>
      <c r="AK1315" s="1" t="s">
        <v>150</v>
      </c>
      <c r="AL1315" s="1" t="s">
        <v>150</v>
      </c>
      <c r="AM1315" s="1"/>
    </row>
    <row r="1316" spans="1:39" ht="14.25" customHeight="1" x14ac:dyDescent="0.55000000000000004">
      <c r="A1316" s="12">
        <v>1315</v>
      </c>
      <c r="B1316" s="1" t="s">
        <v>19</v>
      </c>
      <c r="C1316" s="1" t="s">
        <v>20</v>
      </c>
      <c r="D1316" s="1" t="s">
        <v>21</v>
      </c>
      <c r="E1316" s="1" t="s">
        <v>22</v>
      </c>
      <c r="F1316" s="12" t="s">
        <v>27</v>
      </c>
      <c r="G1316" s="2">
        <v>43597</v>
      </c>
      <c r="H1316" s="12">
        <v>2019</v>
      </c>
      <c r="I1316" s="12">
        <v>5</v>
      </c>
      <c r="J1316" s="12" t="str">
        <f t="shared" si="0"/>
        <v>1 - Spring</v>
      </c>
      <c r="K1316" s="1" t="s">
        <v>3050</v>
      </c>
      <c r="L1316" s="1" t="s">
        <v>3166</v>
      </c>
      <c r="M1316" s="1" t="s">
        <v>150</v>
      </c>
      <c r="N1316" s="12" t="s">
        <v>2978</v>
      </c>
      <c r="O1316" s="1" t="s">
        <v>179</v>
      </c>
      <c r="P1316" s="1" t="s">
        <v>2772</v>
      </c>
      <c r="Q1316" s="1" t="s">
        <v>150</v>
      </c>
      <c r="R1316" s="1" t="s">
        <v>150</v>
      </c>
      <c r="S1316" s="1">
        <v>1</v>
      </c>
      <c r="T1316" s="1" t="s">
        <v>2780</v>
      </c>
      <c r="U1316" s="1" t="s">
        <v>3110</v>
      </c>
      <c r="V1316" s="1">
        <v>2</v>
      </c>
      <c r="W1316" s="1">
        <v>2</v>
      </c>
      <c r="X1316" s="1">
        <v>434</v>
      </c>
      <c r="Y1316" s="13">
        <v>28.805101000000001</v>
      </c>
      <c r="Z1316" s="13">
        <v>-82.764032</v>
      </c>
      <c r="AA1316" s="1" t="s">
        <v>3143</v>
      </c>
      <c r="AB1316" s="1" t="s">
        <v>3103</v>
      </c>
      <c r="AC1316" s="1" t="s">
        <v>150</v>
      </c>
      <c r="AD1316" s="1" t="s">
        <v>2776</v>
      </c>
      <c r="AE1316" s="1" t="s">
        <v>3077</v>
      </c>
      <c r="AF1316" s="1" t="s">
        <v>2777</v>
      </c>
      <c r="AG1316" s="1">
        <v>2</v>
      </c>
      <c r="AH1316" s="1">
        <v>12</v>
      </c>
      <c r="AI1316" s="1" t="s">
        <v>2778</v>
      </c>
      <c r="AJ1316" s="1" t="s">
        <v>150</v>
      </c>
      <c r="AK1316" s="1" t="s">
        <v>150</v>
      </c>
      <c r="AL1316" s="1" t="s">
        <v>150</v>
      </c>
      <c r="AM1316" s="1"/>
    </row>
    <row r="1317" spans="1:39" ht="14.25" customHeight="1" x14ac:dyDescent="0.55000000000000004">
      <c r="A1317" s="12">
        <v>1316</v>
      </c>
      <c r="B1317" s="1" t="s">
        <v>19</v>
      </c>
      <c r="C1317" s="1" t="s">
        <v>20</v>
      </c>
      <c r="D1317" s="1" t="s">
        <v>21</v>
      </c>
      <c r="E1317" s="1" t="s">
        <v>22</v>
      </c>
      <c r="F1317" s="12" t="s">
        <v>27</v>
      </c>
      <c r="G1317" s="2">
        <v>43597</v>
      </c>
      <c r="H1317" s="12">
        <v>2019</v>
      </c>
      <c r="I1317" s="12">
        <v>5</v>
      </c>
      <c r="J1317" s="12" t="str">
        <f t="shared" si="0"/>
        <v>1 - Spring</v>
      </c>
      <c r="K1317" s="1" t="s">
        <v>3050</v>
      </c>
      <c r="L1317" s="1" t="s">
        <v>3166</v>
      </c>
      <c r="M1317" s="1" t="s">
        <v>150</v>
      </c>
      <c r="N1317" s="12" t="s">
        <v>2981</v>
      </c>
      <c r="O1317" s="1" t="s">
        <v>179</v>
      </c>
      <c r="P1317" s="1" t="s">
        <v>2772</v>
      </c>
      <c r="Q1317" s="1" t="s">
        <v>150</v>
      </c>
      <c r="R1317" s="1" t="s">
        <v>150</v>
      </c>
      <c r="S1317" s="1">
        <v>3</v>
      </c>
      <c r="T1317" s="1" t="s">
        <v>3109</v>
      </c>
      <c r="U1317" s="1" t="s">
        <v>195</v>
      </c>
      <c r="V1317" s="1">
        <v>2</v>
      </c>
      <c r="W1317" s="1">
        <v>2</v>
      </c>
      <c r="X1317" s="1">
        <v>435</v>
      </c>
      <c r="Y1317" s="13">
        <v>28.803566</v>
      </c>
      <c r="Z1317" s="13">
        <v>-82.758747998999993</v>
      </c>
      <c r="AA1317" s="1" t="s">
        <v>3143</v>
      </c>
      <c r="AB1317" s="1" t="s">
        <v>3103</v>
      </c>
      <c r="AC1317" s="1" t="s">
        <v>150</v>
      </c>
      <c r="AD1317" s="1" t="s">
        <v>2776</v>
      </c>
      <c r="AE1317" s="1" t="s">
        <v>3077</v>
      </c>
      <c r="AF1317" s="1" t="s">
        <v>2777</v>
      </c>
      <c r="AG1317" s="1">
        <v>2</v>
      </c>
      <c r="AH1317" s="1">
        <v>12</v>
      </c>
      <c r="AI1317" s="1" t="s">
        <v>2778</v>
      </c>
      <c r="AJ1317" s="1" t="s">
        <v>150</v>
      </c>
      <c r="AK1317" s="1" t="s">
        <v>150</v>
      </c>
      <c r="AL1317" s="1" t="s">
        <v>150</v>
      </c>
      <c r="AM1317" s="1"/>
    </row>
    <row r="1318" spans="1:39" ht="14.25" customHeight="1" x14ac:dyDescent="0.55000000000000004">
      <c r="A1318" s="12">
        <v>1317</v>
      </c>
      <c r="B1318" s="1" t="s">
        <v>19</v>
      </c>
      <c r="C1318" s="1" t="s">
        <v>20</v>
      </c>
      <c r="D1318" s="1" t="s">
        <v>21</v>
      </c>
      <c r="E1318" s="1" t="s">
        <v>22</v>
      </c>
      <c r="F1318" s="12" t="s">
        <v>27</v>
      </c>
      <c r="G1318" s="2">
        <v>43597</v>
      </c>
      <c r="H1318" s="12">
        <v>2019</v>
      </c>
      <c r="I1318" s="12">
        <v>5</v>
      </c>
      <c r="J1318" s="12" t="str">
        <f t="shared" si="0"/>
        <v>1 - Spring</v>
      </c>
      <c r="K1318" s="1" t="s">
        <v>3050</v>
      </c>
      <c r="L1318" s="1" t="s">
        <v>3168</v>
      </c>
      <c r="M1318" s="1" t="s">
        <v>150</v>
      </c>
      <c r="N1318" s="12" t="s">
        <v>2957</v>
      </c>
      <c r="O1318" s="1" t="s">
        <v>179</v>
      </c>
      <c r="P1318" s="1" t="s">
        <v>2772</v>
      </c>
      <c r="Q1318" s="1" t="s">
        <v>150</v>
      </c>
      <c r="R1318" s="1" t="s">
        <v>150</v>
      </c>
      <c r="S1318" s="1">
        <v>10</v>
      </c>
      <c r="T1318" s="1" t="s">
        <v>2773</v>
      </c>
      <c r="U1318" s="1" t="s">
        <v>195</v>
      </c>
      <c r="V1318" s="1">
        <v>2</v>
      </c>
      <c r="W1318" s="1">
        <v>2</v>
      </c>
      <c r="X1318" s="1">
        <v>436</v>
      </c>
      <c r="Y1318" s="13">
        <v>28.8080350000001</v>
      </c>
      <c r="Z1318" s="13">
        <v>-82.759555000000006</v>
      </c>
      <c r="AA1318" s="1" t="s">
        <v>3143</v>
      </c>
      <c r="AB1318" s="1" t="s">
        <v>3103</v>
      </c>
      <c r="AC1318" s="1" t="s">
        <v>150</v>
      </c>
      <c r="AD1318" s="1" t="s">
        <v>2776</v>
      </c>
      <c r="AE1318" s="1" t="s">
        <v>3077</v>
      </c>
      <c r="AF1318" s="1" t="s">
        <v>2777</v>
      </c>
      <c r="AG1318" s="1">
        <v>2</v>
      </c>
      <c r="AH1318" s="1">
        <v>12</v>
      </c>
      <c r="AI1318" s="1" t="s">
        <v>2778</v>
      </c>
      <c r="AJ1318" s="1" t="s">
        <v>150</v>
      </c>
      <c r="AK1318" s="1" t="s">
        <v>150</v>
      </c>
      <c r="AL1318" s="1" t="s">
        <v>150</v>
      </c>
      <c r="AM1318" s="1"/>
    </row>
    <row r="1319" spans="1:39" ht="14.25" customHeight="1" x14ac:dyDescent="0.55000000000000004">
      <c r="A1319" s="12">
        <v>1318</v>
      </c>
      <c r="B1319" s="1" t="s">
        <v>19</v>
      </c>
      <c r="C1319" s="1" t="s">
        <v>20</v>
      </c>
      <c r="D1319" s="1" t="s">
        <v>21</v>
      </c>
      <c r="E1319" s="1" t="s">
        <v>22</v>
      </c>
      <c r="F1319" s="12" t="s">
        <v>27</v>
      </c>
      <c r="G1319" s="2">
        <v>43597</v>
      </c>
      <c r="H1319" s="12">
        <v>2019</v>
      </c>
      <c r="I1319" s="12">
        <v>5</v>
      </c>
      <c r="J1319" s="12" t="str">
        <f t="shared" si="0"/>
        <v>1 - Spring</v>
      </c>
      <c r="K1319" s="1" t="s">
        <v>3050</v>
      </c>
      <c r="L1319" s="1" t="s">
        <v>3168</v>
      </c>
      <c r="M1319" s="1" t="s">
        <v>150</v>
      </c>
      <c r="N1319" s="12" t="s">
        <v>2988</v>
      </c>
      <c r="O1319" s="1" t="s">
        <v>179</v>
      </c>
      <c r="P1319" s="1" t="s">
        <v>2772</v>
      </c>
      <c r="Q1319" s="1" t="s">
        <v>150</v>
      </c>
      <c r="R1319" s="1" t="s">
        <v>150</v>
      </c>
      <c r="S1319" s="1">
        <v>2</v>
      </c>
      <c r="T1319" s="1" t="s">
        <v>2780</v>
      </c>
      <c r="U1319" s="1" t="s">
        <v>195</v>
      </c>
      <c r="V1319" s="1">
        <v>2</v>
      </c>
      <c r="W1319" s="1">
        <v>2</v>
      </c>
      <c r="X1319" s="1">
        <v>437</v>
      </c>
      <c r="Y1319" s="13">
        <v>28.808009999999999</v>
      </c>
      <c r="Z1319" s="13">
        <v>-82.758724000000001</v>
      </c>
      <c r="AA1319" s="1" t="s">
        <v>3143</v>
      </c>
      <c r="AB1319" s="1" t="s">
        <v>3103</v>
      </c>
      <c r="AC1319" s="1" t="s">
        <v>150</v>
      </c>
      <c r="AD1319" s="1" t="s">
        <v>2776</v>
      </c>
      <c r="AE1319" s="1" t="s">
        <v>3077</v>
      </c>
      <c r="AF1319" s="1" t="s">
        <v>2777</v>
      </c>
      <c r="AG1319" s="1">
        <v>2</v>
      </c>
      <c r="AH1319" s="1">
        <v>12</v>
      </c>
      <c r="AI1319" s="1" t="s">
        <v>2778</v>
      </c>
      <c r="AJ1319" s="1" t="s">
        <v>150</v>
      </c>
      <c r="AK1319" s="1" t="s">
        <v>150</v>
      </c>
      <c r="AL1319" s="1" t="s">
        <v>150</v>
      </c>
      <c r="AM1319" s="1"/>
    </row>
    <row r="1320" spans="1:39" ht="14.25" customHeight="1" x14ac:dyDescent="0.55000000000000004">
      <c r="A1320" s="12">
        <v>1319</v>
      </c>
      <c r="B1320" s="1" t="s">
        <v>19</v>
      </c>
      <c r="C1320" s="1" t="s">
        <v>20</v>
      </c>
      <c r="D1320" s="1" t="s">
        <v>21</v>
      </c>
      <c r="E1320" s="1" t="s">
        <v>22</v>
      </c>
      <c r="F1320" s="12" t="s">
        <v>27</v>
      </c>
      <c r="G1320" s="2">
        <v>43597</v>
      </c>
      <c r="H1320" s="12">
        <v>2019</v>
      </c>
      <c r="I1320" s="12">
        <v>5</v>
      </c>
      <c r="J1320" s="12" t="str">
        <f t="shared" si="0"/>
        <v>1 - Spring</v>
      </c>
      <c r="K1320" s="1" t="s">
        <v>3050</v>
      </c>
      <c r="L1320" s="1" t="s">
        <v>3168</v>
      </c>
      <c r="M1320" s="1" t="s">
        <v>150</v>
      </c>
      <c r="N1320" s="12" t="s">
        <v>2988</v>
      </c>
      <c r="O1320" s="1" t="s">
        <v>179</v>
      </c>
      <c r="P1320" s="1" t="s">
        <v>2772</v>
      </c>
      <c r="Q1320" s="1" t="s">
        <v>150</v>
      </c>
      <c r="R1320" s="1" t="s">
        <v>150</v>
      </c>
      <c r="S1320" s="1">
        <v>4</v>
      </c>
      <c r="T1320" s="1" t="s">
        <v>3109</v>
      </c>
      <c r="U1320" s="1" t="s">
        <v>195</v>
      </c>
      <c r="V1320" s="1">
        <v>2</v>
      </c>
      <c r="W1320" s="1">
        <v>2</v>
      </c>
      <c r="X1320" s="1">
        <v>438</v>
      </c>
      <c r="Y1320" s="13">
        <v>28.8081350000001</v>
      </c>
      <c r="Z1320" s="13">
        <v>-82.758354999999895</v>
      </c>
      <c r="AA1320" s="1" t="s">
        <v>3143</v>
      </c>
      <c r="AB1320" s="1" t="s">
        <v>3103</v>
      </c>
      <c r="AC1320" s="1" t="s">
        <v>150</v>
      </c>
      <c r="AD1320" s="1" t="s">
        <v>2776</v>
      </c>
      <c r="AE1320" s="1" t="s">
        <v>3077</v>
      </c>
      <c r="AF1320" s="1" t="s">
        <v>2777</v>
      </c>
      <c r="AG1320" s="1">
        <v>2</v>
      </c>
      <c r="AH1320" s="1">
        <v>12</v>
      </c>
      <c r="AI1320" s="1" t="s">
        <v>2778</v>
      </c>
      <c r="AJ1320" s="1" t="s">
        <v>150</v>
      </c>
      <c r="AK1320" s="1" t="s">
        <v>150</v>
      </c>
      <c r="AL1320" s="1" t="s">
        <v>150</v>
      </c>
      <c r="AM1320" s="1"/>
    </row>
    <row r="1321" spans="1:39" ht="14.25" customHeight="1" x14ac:dyDescent="0.55000000000000004">
      <c r="A1321" s="12">
        <v>1320</v>
      </c>
      <c r="B1321" s="1" t="s">
        <v>19</v>
      </c>
      <c r="C1321" s="1" t="s">
        <v>20</v>
      </c>
      <c r="D1321" s="1" t="s">
        <v>21</v>
      </c>
      <c r="E1321" s="1" t="s">
        <v>22</v>
      </c>
      <c r="F1321" s="12" t="s">
        <v>27</v>
      </c>
      <c r="G1321" s="2">
        <v>43597</v>
      </c>
      <c r="H1321" s="12">
        <v>2019</v>
      </c>
      <c r="I1321" s="12">
        <v>5</v>
      </c>
      <c r="J1321" s="12" t="str">
        <f t="shared" si="0"/>
        <v>1 - Spring</v>
      </c>
      <c r="K1321" s="1" t="s">
        <v>3050</v>
      </c>
      <c r="L1321" s="1" t="s">
        <v>3168</v>
      </c>
      <c r="M1321" s="1" t="s">
        <v>150</v>
      </c>
      <c r="N1321" s="12" t="s">
        <v>2958</v>
      </c>
      <c r="O1321" s="1" t="s">
        <v>179</v>
      </c>
      <c r="P1321" s="1" t="s">
        <v>2772</v>
      </c>
      <c r="Q1321" s="1" t="s">
        <v>150</v>
      </c>
      <c r="R1321" s="1" t="s">
        <v>150</v>
      </c>
      <c r="S1321" s="1">
        <v>4</v>
      </c>
      <c r="T1321" s="1" t="s">
        <v>2773</v>
      </c>
      <c r="U1321" s="1" t="s">
        <v>195</v>
      </c>
      <c r="V1321" s="1">
        <v>2</v>
      </c>
      <c r="W1321" s="1">
        <v>2</v>
      </c>
      <c r="X1321" s="1">
        <v>439</v>
      </c>
      <c r="Y1321" s="13">
        <v>28.810621000000001</v>
      </c>
      <c r="Z1321" s="13">
        <v>-82.759161999999904</v>
      </c>
      <c r="AA1321" s="1" t="s">
        <v>3143</v>
      </c>
      <c r="AB1321" s="1" t="s">
        <v>3103</v>
      </c>
      <c r="AC1321" s="1" t="s">
        <v>150</v>
      </c>
      <c r="AD1321" s="1" t="s">
        <v>2776</v>
      </c>
      <c r="AE1321" s="1" t="s">
        <v>3077</v>
      </c>
      <c r="AF1321" s="1" t="s">
        <v>2777</v>
      </c>
      <c r="AG1321" s="1">
        <v>2</v>
      </c>
      <c r="AH1321" s="1">
        <v>12</v>
      </c>
      <c r="AI1321" s="1" t="s">
        <v>2778</v>
      </c>
      <c r="AJ1321" s="1" t="s">
        <v>150</v>
      </c>
      <c r="AK1321" s="1" t="s">
        <v>150</v>
      </c>
      <c r="AL1321" s="1" t="s">
        <v>150</v>
      </c>
      <c r="AM1321" s="1"/>
    </row>
    <row r="1322" spans="1:39" ht="14.25" customHeight="1" x14ac:dyDescent="0.55000000000000004">
      <c r="A1322" s="12">
        <v>1321</v>
      </c>
      <c r="B1322" s="1" t="s">
        <v>19</v>
      </c>
      <c r="C1322" s="1" t="s">
        <v>20</v>
      </c>
      <c r="D1322" s="1" t="s">
        <v>21</v>
      </c>
      <c r="E1322" s="1" t="s">
        <v>22</v>
      </c>
      <c r="F1322" s="12" t="s">
        <v>27</v>
      </c>
      <c r="G1322" s="2">
        <v>43597</v>
      </c>
      <c r="H1322" s="12">
        <v>2019</v>
      </c>
      <c r="I1322" s="12">
        <v>5</v>
      </c>
      <c r="J1322" s="12" t="str">
        <f t="shared" si="0"/>
        <v>1 - Spring</v>
      </c>
      <c r="K1322" s="1" t="s">
        <v>3050</v>
      </c>
      <c r="L1322" s="1" t="s">
        <v>3168</v>
      </c>
      <c r="M1322" s="1" t="s">
        <v>150</v>
      </c>
      <c r="N1322" s="12" t="s">
        <v>3169</v>
      </c>
      <c r="O1322" s="1" t="s">
        <v>179</v>
      </c>
      <c r="P1322" s="1" t="s">
        <v>3076</v>
      </c>
      <c r="Q1322" s="1" t="s">
        <v>150</v>
      </c>
      <c r="R1322" s="1" t="s">
        <v>150</v>
      </c>
      <c r="S1322" s="1">
        <v>4</v>
      </c>
      <c r="T1322" s="1" t="s">
        <v>2780</v>
      </c>
      <c r="U1322" s="1" t="s">
        <v>195</v>
      </c>
      <c r="V1322" s="1">
        <v>2</v>
      </c>
      <c r="W1322" s="1">
        <v>2</v>
      </c>
      <c r="X1322" s="1">
        <v>440</v>
      </c>
      <c r="Y1322" s="13">
        <v>28.810626000000099</v>
      </c>
      <c r="Z1322" s="13">
        <v>-82.758482999999998</v>
      </c>
      <c r="AA1322" s="1" t="s">
        <v>3143</v>
      </c>
      <c r="AB1322" s="1" t="s">
        <v>3103</v>
      </c>
      <c r="AC1322" s="1" t="s">
        <v>150</v>
      </c>
      <c r="AD1322" s="1" t="s">
        <v>2776</v>
      </c>
      <c r="AE1322" s="1" t="s">
        <v>3077</v>
      </c>
      <c r="AF1322" s="1" t="s">
        <v>2777</v>
      </c>
      <c r="AG1322" s="1">
        <v>2</v>
      </c>
      <c r="AH1322" s="1">
        <v>12</v>
      </c>
      <c r="AI1322" s="1" t="s">
        <v>2778</v>
      </c>
      <c r="AJ1322" s="1" t="s">
        <v>150</v>
      </c>
      <c r="AK1322" s="1" t="s">
        <v>150</v>
      </c>
      <c r="AL1322" s="1" t="s">
        <v>150</v>
      </c>
      <c r="AM1322" s="1"/>
    </row>
    <row r="1323" spans="1:39" ht="14.25" customHeight="1" x14ac:dyDescent="0.55000000000000004">
      <c r="A1323" s="12">
        <v>1322</v>
      </c>
      <c r="B1323" s="1" t="s">
        <v>19</v>
      </c>
      <c r="C1323" s="1" t="s">
        <v>20</v>
      </c>
      <c r="D1323" s="1" t="s">
        <v>21</v>
      </c>
      <c r="E1323" s="1" t="s">
        <v>22</v>
      </c>
      <c r="F1323" s="12" t="s">
        <v>27</v>
      </c>
      <c r="G1323" s="2">
        <v>43597</v>
      </c>
      <c r="H1323" s="12">
        <v>2019</v>
      </c>
      <c r="I1323" s="12">
        <v>5</v>
      </c>
      <c r="J1323" s="12" t="str">
        <f t="shared" si="0"/>
        <v>1 - Spring</v>
      </c>
      <c r="K1323" s="1" t="s">
        <v>3050</v>
      </c>
      <c r="L1323" s="1" t="s">
        <v>3168</v>
      </c>
      <c r="M1323" s="1" t="s">
        <v>150</v>
      </c>
      <c r="N1323" s="12" t="s">
        <v>2962</v>
      </c>
      <c r="O1323" s="1" t="s">
        <v>179</v>
      </c>
      <c r="P1323" s="1" t="s">
        <v>2772</v>
      </c>
      <c r="Q1323" s="1" t="s">
        <v>150</v>
      </c>
      <c r="R1323" s="1" t="s">
        <v>150</v>
      </c>
      <c r="S1323" s="1">
        <v>3</v>
      </c>
      <c r="T1323" s="1" t="s">
        <v>2773</v>
      </c>
      <c r="U1323" s="1" t="s">
        <v>195</v>
      </c>
      <c r="V1323" s="1">
        <v>2</v>
      </c>
      <c r="W1323" s="1">
        <v>2</v>
      </c>
      <c r="X1323" s="1">
        <v>441</v>
      </c>
      <c r="Y1323" s="13">
        <v>28.814981</v>
      </c>
      <c r="Z1323" s="13">
        <v>-82.763289</v>
      </c>
      <c r="AA1323" s="1" t="s">
        <v>3143</v>
      </c>
      <c r="AB1323" s="1" t="s">
        <v>3103</v>
      </c>
      <c r="AC1323" s="1" t="s">
        <v>150</v>
      </c>
      <c r="AD1323" s="1" t="s">
        <v>2776</v>
      </c>
      <c r="AE1323" s="1" t="s">
        <v>3077</v>
      </c>
      <c r="AF1323" s="1" t="s">
        <v>2777</v>
      </c>
      <c r="AG1323" s="1">
        <v>2</v>
      </c>
      <c r="AH1323" s="1">
        <v>12</v>
      </c>
      <c r="AI1323" s="1" t="s">
        <v>2778</v>
      </c>
      <c r="AJ1323" s="1" t="s">
        <v>150</v>
      </c>
      <c r="AK1323" s="1" t="s">
        <v>150</v>
      </c>
      <c r="AL1323" s="1" t="s">
        <v>150</v>
      </c>
      <c r="AM1323" s="1"/>
    </row>
    <row r="1324" spans="1:39" ht="14.25" customHeight="1" x14ac:dyDescent="0.55000000000000004">
      <c r="A1324" s="12">
        <v>1323</v>
      </c>
      <c r="B1324" s="1" t="s">
        <v>19</v>
      </c>
      <c r="C1324" s="1" t="s">
        <v>20</v>
      </c>
      <c r="D1324" s="1" t="s">
        <v>21</v>
      </c>
      <c r="E1324" s="1" t="s">
        <v>22</v>
      </c>
      <c r="F1324" s="12" t="s">
        <v>27</v>
      </c>
      <c r="G1324" s="2">
        <v>43597</v>
      </c>
      <c r="H1324" s="12">
        <v>2019</v>
      </c>
      <c r="I1324" s="12">
        <v>5</v>
      </c>
      <c r="J1324" s="12" t="str">
        <f t="shared" si="0"/>
        <v>1 - Spring</v>
      </c>
      <c r="K1324" s="1" t="s">
        <v>3050</v>
      </c>
      <c r="L1324" s="1" t="s">
        <v>3170</v>
      </c>
      <c r="M1324" s="1" t="s">
        <v>150</v>
      </c>
      <c r="N1324" s="12" t="s">
        <v>3171</v>
      </c>
      <c r="O1324" s="1" t="s">
        <v>179</v>
      </c>
      <c r="P1324" s="1" t="s">
        <v>2772</v>
      </c>
      <c r="Q1324" s="1" t="s">
        <v>150</v>
      </c>
      <c r="R1324" s="1" t="s">
        <v>150</v>
      </c>
      <c r="S1324" s="1">
        <v>3</v>
      </c>
      <c r="T1324" s="1" t="s">
        <v>2773</v>
      </c>
      <c r="U1324" s="1" t="s">
        <v>195</v>
      </c>
      <c r="V1324" s="1">
        <v>1.5</v>
      </c>
      <c r="W1324" s="1">
        <v>2</v>
      </c>
      <c r="X1324" s="1">
        <v>443</v>
      </c>
      <c r="Y1324" s="13">
        <v>28.8399660000001</v>
      </c>
      <c r="Z1324" s="13">
        <v>-82.741995000000003</v>
      </c>
      <c r="AA1324" s="1" t="s">
        <v>3143</v>
      </c>
      <c r="AB1324" s="1" t="s">
        <v>3148</v>
      </c>
      <c r="AC1324" s="1" t="s">
        <v>150</v>
      </c>
      <c r="AD1324" s="1" t="s">
        <v>2777</v>
      </c>
      <c r="AE1324" s="1" t="s">
        <v>3077</v>
      </c>
      <c r="AF1324" s="1" t="s">
        <v>3069</v>
      </c>
      <c r="AG1324" s="1">
        <v>1.5</v>
      </c>
      <c r="AH1324" s="1">
        <v>12</v>
      </c>
      <c r="AI1324" s="1" t="s">
        <v>2778</v>
      </c>
      <c r="AJ1324" s="1" t="s">
        <v>150</v>
      </c>
      <c r="AK1324" s="1" t="s">
        <v>150</v>
      </c>
      <c r="AL1324" s="1" t="s">
        <v>150</v>
      </c>
      <c r="AM1324" s="1"/>
    </row>
    <row r="1325" spans="1:39" ht="14.25" customHeight="1" x14ac:dyDescent="0.55000000000000004">
      <c r="A1325" s="12">
        <v>1324</v>
      </c>
      <c r="B1325" s="1" t="s">
        <v>19</v>
      </c>
      <c r="C1325" s="1" t="s">
        <v>20</v>
      </c>
      <c r="D1325" s="1" t="s">
        <v>29</v>
      </c>
      <c r="E1325" s="1" t="s">
        <v>22</v>
      </c>
      <c r="F1325" s="1" t="s">
        <v>30</v>
      </c>
      <c r="G1325" s="2">
        <v>43623</v>
      </c>
      <c r="H1325" s="12">
        <f t="shared" ref="H1325:H2114" si="1">YEAR(G1325)</f>
        <v>2019</v>
      </c>
      <c r="I1325" s="12">
        <f t="shared" ref="I1325:I2114" si="2">MONTH(G1325)</f>
        <v>6</v>
      </c>
      <c r="J1325" s="12" t="str">
        <f t="shared" si="0"/>
        <v>2 - Summer</v>
      </c>
      <c r="K1325" s="1" t="s">
        <v>3050</v>
      </c>
      <c r="L1325" s="1" t="s">
        <v>3172</v>
      </c>
      <c r="M1325" s="1" t="s">
        <v>150</v>
      </c>
      <c r="N1325" s="14">
        <v>0.51527777777777783</v>
      </c>
      <c r="O1325" s="1" t="s">
        <v>179</v>
      </c>
      <c r="P1325" s="1" t="s">
        <v>2772</v>
      </c>
      <c r="Q1325" s="1" t="s">
        <v>150</v>
      </c>
      <c r="R1325" s="1" t="s">
        <v>150</v>
      </c>
      <c r="S1325" s="1">
        <v>2</v>
      </c>
      <c r="T1325" s="1" t="s">
        <v>2780</v>
      </c>
      <c r="U1325" s="1" t="s">
        <v>195</v>
      </c>
      <c r="V1325" s="1">
        <v>1</v>
      </c>
      <c r="W1325" s="1">
        <v>3</v>
      </c>
      <c r="X1325" s="1">
        <v>444</v>
      </c>
      <c r="Y1325" s="1">
        <v>28.823329999999999</v>
      </c>
      <c r="Z1325" s="1">
        <v>-82.757230000000007</v>
      </c>
      <c r="AA1325" s="1" t="s">
        <v>150</v>
      </c>
      <c r="AB1325" s="1" t="s">
        <v>150</v>
      </c>
      <c r="AC1325" s="1">
        <v>29.8</v>
      </c>
      <c r="AD1325" s="1" t="s">
        <v>2777</v>
      </c>
      <c r="AE1325" s="17" t="s">
        <v>3077</v>
      </c>
      <c r="AF1325" s="1" t="s">
        <v>2777</v>
      </c>
      <c r="AG1325" s="1">
        <v>2</v>
      </c>
      <c r="AH1325" s="1">
        <v>8</v>
      </c>
      <c r="AI1325" s="1" t="s">
        <v>3153</v>
      </c>
      <c r="AJ1325" s="1">
        <v>27.19</v>
      </c>
      <c r="AK1325" s="1" t="s">
        <v>150</v>
      </c>
      <c r="AL1325" s="1">
        <v>85</v>
      </c>
      <c r="AM1325" s="1"/>
    </row>
    <row r="1326" spans="1:39" ht="14.25" customHeight="1" x14ac:dyDescent="0.55000000000000004">
      <c r="A1326" s="12">
        <v>1325</v>
      </c>
      <c r="B1326" s="1" t="s">
        <v>19</v>
      </c>
      <c r="C1326" s="1" t="s">
        <v>20</v>
      </c>
      <c r="D1326" s="1" t="s">
        <v>29</v>
      </c>
      <c r="E1326" s="1" t="s">
        <v>22</v>
      </c>
      <c r="F1326" s="1" t="s">
        <v>30</v>
      </c>
      <c r="G1326" s="2">
        <v>43623</v>
      </c>
      <c r="H1326" s="12">
        <f t="shared" si="1"/>
        <v>2019</v>
      </c>
      <c r="I1326" s="12">
        <f t="shared" si="2"/>
        <v>6</v>
      </c>
      <c r="J1326" s="12" t="str">
        <f t="shared" si="0"/>
        <v>2 - Summer</v>
      </c>
      <c r="K1326" s="1" t="s">
        <v>3050</v>
      </c>
      <c r="L1326" s="1" t="s">
        <v>3172</v>
      </c>
      <c r="M1326" s="1" t="s">
        <v>150</v>
      </c>
      <c r="N1326" s="14">
        <v>0.52986111111111112</v>
      </c>
      <c r="O1326" s="1" t="s">
        <v>162</v>
      </c>
      <c r="P1326" s="1" t="s">
        <v>3076</v>
      </c>
      <c r="Q1326" s="1" t="s">
        <v>150</v>
      </c>
      <c r="R1326" s="1" t="s">
        <v>150</v>
      </c>
      <c r="S1326" s="1">
        <v>3</v>
      </c>
      <c r="T1326" s="1" t="s">
        <v>2773</v>
      </c>
      <c r="U1326" s="1" t="s">
        <v>195</v>
      </c>
      <c r="V1326" s="1">
        <v>1</v>
      </c>
      <c r="W1326" s="1">
        <v>3</v>
      </c>
      <c r="X1326" s="1">
        <v>445</v>
      </c>
      <c r="Y1326" s="1">
        <v>28.816859999999998</v>
      </c>
      <c r="Z1326" s="1">
        <v>-82.758210000000005</v>
      </c>
      <c r="AA1326" s="1" t="s">
        <v>150</v>
      </c>
      <c r="AB1326" s="1" t="s">
        <v>150</v>
      </c>
      <c r="AC1326" s="1">
        <v>29.8</v>
      </c>
      <c r="AD1326" s="1" t="s">
        <v>2777</v>
      </c>
      <c r="AE1326" s="17" t="s">
        <v>3077</v>
      </c>
      <c r="AF1326" s="1" t="s">
        <v>2777</v>
      </c>
      <c r="AG1326" s="1">
        <v>2</v>
      </c>
      <c r="AH1326" s="1">
        <v>8</v>
      </c>
      <c r="AI1326" s="1" t="s">
        <v>3153</v>
      </c>
      <c r="AJ1326" s="1">
        <v>27.19</v>
      </c>
      <c r="AK1326" s="1" t="s">
        <v>150</v>
      </c>
      <c r="AL1326" s="1">
        <v>85</v>
      </c>
      <c r="AM1326" s="1"/>
    </row>
    <row r="1327" spans="1:39" ht="14.25" customHeight="1" x14ac:dyDescent="0.55000000000000004">
      <c r="A1327" s="12">
        <v>1326</v>
      </c>
      <c r="B1327" s="1" t="s">
        <v>19</v>
      </c>
      <c r="C1327" s="1" t="s">
        <v>20</v>
      </c>
      <c r="D1327" s="1" t="s">
        <v>29</v>
      </c>
      <c r="E1327" s="1" t="s">
        <v>22</v>
      </c>
      <c r="F1327" s="1" t="s">
        <v>30</v>
      </c>
      <c r="G1327" s="2">
        <v>43623</v>
      </c>
      <c r="H1327" s="12">
        <f t="shared" si="1"/>
        <v>2019</v>
      </c>
      <c r="I1327" s="12">
        <f t="shared" si="2"/>
        <v>6</v>
      </c>
      <c r="J1327" s="12" t="str">
        <f t="shared" si="0"/>
        <v>2 - Summer</v>
      </c>
      <c r="K1327" s="1" t="s">
        <v>3050</v>
      </c>
      <c r="L1327" s="1" t="s">
        <v>3173</v>
      </c>
      <c r="M1327" s="1" t="s">
        <v>150</v>
      </c>
      <c r="N1327" s="14">
        <v>0.63263888888888886</v>
      </c>
      <c r="O1327" s="1" t="s">
        <v>179</v>
      </c>
      <c r="P1327" s="1" t="s">
        <v>2772</v>
      </c>
      <c r="Q1327" s="1" t="s">
        <v>150</v>
      </c>
      <c r="R1327" s="1" t="s">
        <v>150</v>
      </c>
      <c r="S1327" s="1">
        <v>5</v>
      </c>
      <c r="T1327" s="1" t="s">
        <v>2780</v>
      </c>
      <c r="U1327" s="1" t="s">
        <v>195</v>
      </c>
      <c r="V1327" s="1">
        <v>1</v>
      </c>
      <c r="W1327" s="1">
        <v>3</v>
      </c>
      <c r="X1327" s="1">
        <v>448</v>
      </c>
      <c r="Y1327" s="1">
        <v>28.783856</v>
      </c>
      <c r="Z1327" s="1">
        <v>-82.745660000000001</v>
      </c>
      <c r="AA1327" s="1" t="s">
        <v>3174</v>
      </c>
      <c r="AB1327" s="1" t="s">
        <v>3175</v>
      </c>
      <c r="AC1327" s="1">
        <v>30.7</v>
      </c>
      <c r="AD1327" s="1" t="s">
        <v>3132</v>
      </c>
      <c r="AE1327" s="17">
        <v>0.5</v>
      </c>
      <c r="AF1327" s="1" t="s">
        <v>3132</v>
      </c>
      <c r="AG1327" s="1">
        <v>1.55</v>
      </c>
      <c r="AH1327" s="1">
        <v>10</v>
      </c>
      <c r="AI1327" s="1" t="s">
        <v>3153</v>
      </c>
      <c r="AJ1327" s="1">
        <v>26.94</v>
      </c>
      <c r="AK1327" s="1" t="s">
        <v>150</v>
      </c>
      <c r="AL1327" s="1">
        <v>142.9</v>
      </c>
      <c r="AM1327" s="1" t="s">
        <v>3176</v>
      </c>
    </row>
    <row r="1328" spans="1:39" ht="14.25" customHeight="1" x14ac:dyDescent="0.55000000000000004">
      <c r="A1328" s="12">
        <v>1327</v>
      </c>
      <c r="B1328" s="1" t="s">
        <v>19</v>
      </c>
      <c r="C1328" s="1" t="s">
        <v>20</v>
      </c>
      <c r="D1328" s="1" t="s">
        <v>29</v>
      </c>
      <c r="E1328" s="1" t="s">
        <v>22</v>
      </c>
      <c r="F1328" s="1" t="s">
        <v>30</v>
      </c>
      <c r="G1328" s="2">
        <v>43623</v>
      </c>
      <c r="H1328" s="12">
        <f t="shared" si="1"/>
        <v>2019</v>
      </c>
      <c r="I1328" s="12">
        <f t="shared" si="2"/>
        <v>6</v>
      </c>
      <c r="J1328" s="12" t="str">
        <f t="shared" si="0"/>
        <v>2 - Summer</v>
      </c>
      <c r="K1328" s="1" t="s">
        <v>3050</v>
      </c>
      <c r="L1328" s="1" t="s">
        <v>3173</v>
      </c>
      <c r="M1328" s="1" t="s">
        <v>150</v>
      </c>
      <c r="N1328" s="14">
        <v>0.63472222222222219</v>
      </c>
      <c r="O1328" s="1" t="s">
        <v>179</v>
      </c>
      <c r="P1328" s="1" t="s">
        <v>2772</v>
      </c>
      <c r="Q1328" s="1" t="s">
        <v>150</v>
      </c>
      <c r="R1328" s="1" t="s">
        <v>150</v>
      </c>
      <c r="S1328" s="1">
        <v>5</v>
      </c>
      <c r="T1328" s="1" t="s">
        <v>150</v>
      </c>
      <c r="U1328" s="1" t="s">
        <v>195</v>
      </c>
      <c r="V1328" s="1">
        <v>1</v>
      </c>
      <c r="W1328" s="1">
        <v>3</v>
      </c>
      <c r="X1328" s="1">
        <v>449</v>
      </c>
      <c r="Y1328" s="1">
        <v>28.782</v>
      </c>
      <c r="Z1328" s="1">
        <v>-82.743600000000001</v>
      </c>
      <c r="AA1328" s="1" t="s">
        <v>3174</v>
      </c>
      <c r="AB1328" s="1" t="s">
        <v>3175</v>
      </c>
      <c r="AC1328" s="1">
        <v>30.7</v>
      </c>
      <c r="AD1328" s="1" t="s">
        <v>3132</v>
      </c>
      <c r="AE1328" s="17">
        <v>0.5</v>
      </c>
      <c r="AF1328" s="1" t="s">
        <v>3132</v>
      </c>
      <c r="AG1328" s="1">
        <v>1.55</v>
      </c>
      <c r="AH1328" s="1">
        <v>10</v>
      </c>
      <c r="AI1328" s="1" t="s">
        <v>3153</v>
      </c>
      <c r="AJ1328" s="1">
        <v>26.94</v>
      </c>
      <c r="AK1328" s="1" t="s">
        <v>150</v>
      </c>
      <c r="AL1328" s="1">
        <v>142.9</v>
      </c>
      <c r="AM1328" s="1" t="s">
        <v>3176</v>
      </c>
    </row>
    <row r="1329" spans="1:39" ht="14.25" customHeight="1" x14ac:dyDescent="0.55000000000000004">
      <c r="A1329" s="12">
        <v>1328</v>
      </c>
      <c r="B1329" s="1" t="s">
        <v>19</v>
      </c>
      <c r="C1329" s="1" t="s">
        <v>20</v>
      </c>
      <c r="D1329" s="1" t="s">
        <v>29</v>
      </c>
      <c r="E1329" s="1" t="s">
        <v>22</v>
      </c>
      <c r="F1329" s="1" t="s">
        <v>30</v>
      </c>
      <c r="G1329" s="2">
        <v>43623</v>
      </c>
      <c r="H1329" s="12">
        <f t="shared" si="1"/>
        <v>2019</v>
      </c>
      <c r="I1329" s="12">
        <f t="shared" si="2"/>
        <v>6</v>
      </c>
      <c r="J1329" s="12" t="str">
        <f t="shared" si="0"/>
        <v>2 - Summer</v>
      </c>
      <c r="K1329" s="1" t="s">
        <v>3050</v>
      </c>
      <c r="L1329" s="1" t="s">
        <v>3173</v>
      </c>
      <c r="M1329" s="1" t="s">
        <v>150</v>
      </c>
      <c r="N1329" s="14">
        <v>0.63611111111111118</v>
      </c>
      <c r="O1329" s="1" t="s">
        <v>179</v>
      </c>
      <c r="P1329" s="1" t="s">
        <v>2772</v>
      </c>
      <c r="Q1329" s="1" t="s">
        <v>150</v>
      </c>
      <c r="R1329" s="1" t="s">
        <v>150</v>
      </c>
      <c r="S1329" s="1">
        <v>5</v>
      </c>
      <c r="T1329" s="1" t="s">
        <v>150</v>
      </c>
      <c r="U1329" s="1" t="s">
        <v>3110</v>
      </c>
      <c r="V1329" s="1">
        <v>1</v>
      </c>
      <c r="W1329" s="1">
        <v>3</v>
      </c>
      <c r="X1329" s="1">
        <v>450</v>
      </c>
      <c r="Y1329" s="1">
        <v>28.78209</v>
      </c>
      <c r="Z1329" s="1">
        <v>-82.742469999999997</v>
      </c>
      <c r="AA1329" s="1" t="s">
        <v>3174</v>
      </c>
      <c r="AB1329" s="1" t="s">
        <v>3175</v>
      </c>
      <c r="AC1329" s="1">
        <v>30.7</v>
      </c>
      <c r="AD1329" s="1" t="s">
        <v>3132</v>
      </c>
      <c r="AE1329" s="17">
        <v>0.5</v>
      </c>
      <c r="AF1329" s="1" t="s">
        <v>3132</v>
      </c>
      <c r="AG1329" s="1">
        <v>1.55</v>
      </c>
      <c r="AH1329" s="1">
        <v>10</v>
      </c>
      <c r="AI1329" s="1" t="s">
        <v>3153</v>
      </c>
      <c r="AJ1329" s="1">
        <v>26.94</v>
      </c>
      <c r="AK1329" s="1" t="s">
        <v>150</v>
      </c>
      <c r="AL1329" s="1">
        <v>142.9</v>
      </c>
      <c r="AM1329" s="1" t="s">
        <v>3176</v>
      </c>
    </row>
    <row r="1330" spans="1:39" ht="14.25" customHeight="1" x14ac:dyDescent="0.55000000000000004">
      <c r="A1330" s="12">
        <v>1329</v>
      </c>
      <c r="B1330" s="1" t="s">
        <v>19</v>
      </c>
      <c r="C1330" s="1" t="s">
        <v>20</v>
      </c>
      <c r="D1330" s="1" t="s">
        <v>29</v>
      </c>
      <c r="E1330" s="1" t="s">
        <v>22</v>
      </c>
      <c r="F1330" s="1" t="s">
        <v>30</v>
      </c>
      <c r="G1330" s="2">
        <v>43623</v>
      </c>
      <c r="H1330" s="12">
        <f t="shared" si="1"/>
        <v>2019</v>
      </c>
      <c r="I1330" s="12">
        <f t="shared" si="2"/>
        <v>6</v>
      </c>
      <c r="J1330" s="12" t="str">
        <f t="shared" si="0"/>
        <v>2 - Summer</v>
      </c>
      <c r="K1330" s="1" t="s">
        <v>3050</v>
      </c>
      <c r="L1330" s="1" t="s">
        <v>3173</v>
      </c>
      <c r="M1330" s="1" t="s">
        <v>150</v>
      </c>
      <c r="N1330" s="14">
        <v>0.63680555555555551</v>
      </c>
      <c r="O1330" s="1" t="s">
        <v>179</v>
      </c>
      <c r="P1330" s="1" t="s">
        <v>2772</v>
      </c>
      <c r="Q1330" s="1" t="s">
        <v>150</v>
      </c>
      <c r="R1330" s="1" t="s">
        <v>150</v>
      </c>
      <c r="S1330" s="1">
        <v>3</v>
      </c>
      <c r="T1330" s="1" t="s">
        <v>150</v>
      </c>
      <c r="U1330" s="1" t="s">
        <v>3110</v>
      </c>
      <c r="V1330" s="1">
        <v>1</v>
      </c>
      <c r="W1330" s="1">
        <v>3</v>
      </c>
      <c r="X1330" s="1">
        <v>451</v>
      </c>
      <c r="Y1330" s="1">
        <v>28.781739999999999</v>
      </c>
      <c r="Z1330" s="1">
        <v>-82.741500000000002</v>
      </c>
      <c r="AA1330" s="1" t="s">
        <v>3174</v>
      </c>
      <c r="AB1330" s="1" t="s">
        <v>3175</v>
      </c>
      <c r="AC1330" s="1">
        <v>30.7</v>
      </c>
      <c r="AD1330" s="1" t="s">
        <v>3132</v>
      </c>
      <c r="AE1330" s="17">
        <v>0.5</v>
      </c>
      <c r="AF1330" s="1" t="s">
        <v>3132</v>
      </c>
      <c r="AG1330" s="1">
        <v>1.55</v>
      </c>
      <c r="AH1330" s="1">
        <v>10</v>
      </c>
      <c r="AI1330" s="1" t="s">
        <v>3153</v>
      </c>
      <c r="AJ1330" s="1">
        <v>26.94</v>
      </c>
      <c r="AK1330" s="1" t="s">
        <v>150</v>
      </c>
      <c r="AL1330" s="1">
        <v>142.9</v>
      </c>
      <c r="AM1330" s="1" t="s">
        <v>3176</v>
      </c>
    </row>
    <row r="1331" spans="1:39" ht="14.25" customHeight="1" x14ac:dyDescent="0.55000000000000004">
      <c r="A1331" s="12">
        <v>1330</v>
      </c>
      <c r="B1331" s="1" t="s">
        <v>19</v>
      </c>
      <c r="C1331" s="1" t="s">
        <v>20</v>
      </c>
      <c r="D1331" s="1" t="s">
        <v>29</v>
      </c>
      <c r="E1331" s="1" t="s">
        <v>22</v>
      </c>
      <c r="F1331" s="1" t="s">
        <v>30</v>
      </c>
      <c r="G1331" s="2">
        <v>43623</v>
      </c>
      <c r="H1331" s="12">
        <f t="shared" si="1"/>
        <v>2019</v>
      </c>
      <c r="I1331" s="12">
        <f t="shared" si="2"/>
        <v>6</v>
      </c>
      <c r="J1331" s="12" t="str">
        <f t="shared" si="0"/>
        <v>2 - Summer</v>
      </c>
      <c r="K1331" s="1" t="s">
        <v>3050</v>
      </c>
      <c r="L1331" s="1" t="s">
        <v>3173</v>
      </c>
      <c r="M1331" s="1" t="s">
        <v>150</v>
      </c>
      <c r="N1331" s="14">
        <v>0.64444444444444449</v>
      </c>
      <c r="O1331" s="1" t="s">
        <v>179</v>
      </c>
      <c r="P1331" s="1" t="s">
        <v>2772</v>
      </c>
      <c r="Q1331" s="1" t="s">
        <v>150</v>
      </c>
      <c r="R1331" s="1" t="s">
        <v>150</v>
      </c>
      <c r="S1331" s="1">
        <v>2</v>
      </c>
      <c r="T1331" s="1" t="s">
        <v>150</v>
      </c>
      <c r="U1331" s="1" t="s">
        <v>3110</v>
      </c>
      <c r="V1331" s="1">
        <v>1</v>
      </c>
      <c r="W1331" s="1">
        <v>3</v>
      </c>
      <c r="X1331" s="1">
        <v>452</v>
      </c>
      <c r="Y1331" s="1">
        <v>28.776330000000002</v>
      </c>
      <c r="Z1331" s="1">
        <v>-82.739440999999999</v>
      </c>
      <c r="AA1331" s="1" t="s">
        <v>3174</v>
      </c>
      <c r="AB1331" s="1" t="s">
        <v>3175</v>
      </c>
      <c r="AC1331" s="1">
        <v>30.7</v>
      </c>
      <c r="AD1331" s="1" t="s">
        <v>3132</v>
      </c>
      <c r="AE1331" s="17">
        <v>0.5</v>
      </c>
      <c r="AF1331" s="1" t="s">
        <v>3132</v>
      </c>
      <c r="AG1331" s="1">
        <v>1.55</v>
      </c>
      <c r="AH1331" s="1">
        <v>10</v>
      </c>
      <c r="AI1331" s="1" t="s">
        <v>3153</v>
      </c>
      <c r="AJ1331" s="1">
        <v>26.94</v>
      </c>
      <c r="AK1331" s="1" t="s">
        <v>150</v>
      </c>
      <c r="AL1331" s="1">
        <v>142.9</v>
      </c>
      <c r="AM1331" s="1" t="s">
        <v>3176</v>
      </c>
    </row>
    <row r="1332" spans="1:39" ht="14.25" customHeight="1" x14ac:dyDescent="0.55000000000000004">
      <c r="A1332" s="12">
        <v>1331</v>
      </c>
      <c r="B1332" s="1" t="s">
        <v>19</v>
      </c>
      <c r="C1332" s="1" t="s">
        <v>20</v>
      </c>
      <c r="D1332" s="1" t="s">
        <v>29</v>
      </c>
      <c r="E1332" s="1" t="s">
        <v>22</v>
      </c>
      <c r="F1332" s="1" t="s">
        <v>30</v>
      </c>
      <c r="G1332" s="2">
        <v>43623</v>
      </c>
      <c r="H1332" s="12">
        <f t="shared" si="1"/>
        <v>2019</v>
      </c>
      <c r="I1332" s="12">
        <f t="shared" si="2"/>
        <v>6</v>
      </c>
      <c r="J1332" s="12" t="str">
        <f t="shared" si="0"/>
        <v>2 - Summer</v>
      </c>
      <c r="K1332" s="1" t="s">
        <v>3050</v>
      </c>
      <c r="L1332" s="1" t="s">
        <v>3173</v>
      </c>
      <c r="M1332" s="1" t="s">
        <v>150</v>
      </c>
      <c r="N1332" s="14">
        <v>0.64513888888888882</v>
      </c>
      <c r="O1332" s="1" t="s">
        <v>179</v>
      </c>
      <c r="P1332" s="1" t="s">
        <v>2772</v>
      </c>
      <c r="Q1332" s="1" t="s">
        <v>150</v>
      </c>
      <c r="R1332" s="1" t="s">
        <v>150</v>
      </c>
      <c r="S1332" s="1">
        <v>15</v>
      </c>
      <c r="T1332" s="1" t="s">
        <v>150</v>
      </c>
      <c r="U1332" s="1" t="s">
        <v>3110</v>
      </c>
      <c r="V1332" s="1">
        <v>1</v>
      </c>
      <c r="W1332" s="1">
        <v>3</v>
      </c>
      <c r="X1332" s="1">
        <v>453</v>
      </c>
      <c r="Y1332" s="1">
        <v>28.775919999999999</v>
      </c>
      <c r="Z1332" s="1">
        <v>-82.739429999999999</v>
      </c>
      <c r="AA1332" s="1" t="s">
        <v>3174</v>
      </c>
      <c r="AB1332" s="1" t="s">
        <v>3175</v>
      </c>
      <c r="AC1332" s="1">
        <v>30.7</v>
      </c>
      <c r="AD1332" s="1" t="s">
        <v>3132</v>
      </c>
      <c r="AE1332" s="17">
        <v>0.5</v>
      </c>
      <c r="AF1332" s="1" t="s">
        <v>3132</v>
      </c>
      <c r="AG1332" s="1">
        <v>1.55</v>
      </c>
      <c r="AH1332" s="1">
        <v>10</v>
      </c>
      <c r="AI1332" s="1" t="s">
        <v>3153</v>
      </c>
      <c r="AJ1332" s="1">
        <v>26.94</v>
      </c>
      <c r="AK1332" s="1" t="s">
        <v>150</v>
      </c>
      <c r="AL1332" s="1">
        <v>142.9</v>
      </c>
      <c r="AM1332" s="1" t="s">
        <v>3176</v>
      </c>
    </row>
    <row r="1333" spans="1:39" ht="14.25" customHeight="1" x14ac:dyDescent="0.55000000000000004">
      <c r="A1333" s="12">
        <v>1332</v>
      </c>
      <c r="B1333" s="1" t="s">
        <v>19</v>
      </c>
      <c r="C1333" s="1" t="s">
        <v>20</v>
      </c>
      <c r="D1333" s="1" t="s">
        <v>32</v>
      </c>
      <c r="E1333" s="1" t="s">
        <v>33</v>
      </c>
      <c r="F1333" s="1" t="s">
        <v>34</v>
      </c>
      <c r="G1333" s="2">
        <v>43658</v>
      </c>
      <c r="H1333" s="12">
        <f t="shared" si="1"/>
        <v>2019</v>
      </c>
      <c r="I1333" s="12">
        <f t="shared" si="2"/>
        <v>7</v>
      </c>
      <c r="J1333" s="12" t="str">
        <f t="shared" si="0"/>
        <v>2 - Summer</v>
      </c>
      <c r="K1333" s="2" t="s">
        <v>3177</v>
      </c>
      <c r="L1333" s="1" t="s">
        <v>3178</v>
      </c>
      <c r="M1333" s="1" t="s">
        <v>3179</v>
      </c>
      <c r="N1333" s="14">
        <v>0.49027777777777781</v>
      </c>
      <c r="O1333" s="1" t="s">
        <v>179</v>
      </c>
      <c r="P1333" s="1" t="s">
        <v>3065</v>
      </c>
      <c r="Q1333" s="1" t="s">
        <v>150</v>
      </c>
      <c r="R1333" s="1" t="s">
        <v>3180</v>
      </c>
      <c r="S1333" s="1">
        <v>5</v>
      </c>
      <c r="T1333" s="18" t="s">
        <v>2773</v>
      </c>
      <c r="U1333" s="1" t="s">
        <v>3066</v>
      </c>
      <c r="V1333" s="1" t="s">
        <v>150</v>
      </c>
      <c r="W1333" s="1">
        <v>6</v>
      </c>
      <c r="X1333" s="12">
        <v>347</v>
      </c>
      <c r="Y1333" s="19">
        <v>27.111356000000001</v>
      </c>
      <c r="Z1333" s="19">
        <v>-80.135653000000005</v>
      </c>
      <c r="AA1333" s="1" t="s">
        <v>3175</v>
      </c>
      <c r="AB1333" s="1" t="s">
        <v>3181</v>
      </c>
      <c r="AC1333" s="1">
        <v>27.1</v>
      </c>
      <c r="AD1333" s="1" t="s">
        <v>3132</v>
      </c>
      <c r="AE1333" s="1" t="s">
        <v>3077</v>
      </c>
      <c r="AF1333" s="1" t="s">
        <v>3069</v>
      </c>
      <c r="AG1333" s="18">
        <v>3</v>
      </c>
      <c r="AH1333" s="12">
        <v>5</v>
      </c>
      <c r="AI1333" s="18" t="s">
        <v>3090</v>
      </c>
      <c r="AJ1333" s="1">
        <v>29.87</v>
      </c>
      <c r="AK1333" s="1">
        <v>7.94</v>
      </c>
      <c r="AL1333" s="1">
        <v>100.2</v>
      </c>
      <c r="AM1333" s="1"/>
    </row>
    <row r="1334" spans="1:39" ht="14.25" customHeight="1" x14ac:dyDescent="0.55000000000000004">
      <c r="A1334" s="12">
        <v>1333</v>
      </c>
      <c r="B1334" s="1" t="s">
        <v>19</v>
      </c>
      <c r="C1334" s="1" t="s">
        <v>20</v>
      </c>
      <c r="D1334" s="1" t="s">
        <v>32</v>
      </c>
      <c r="E1334" s="1" t="s">
        <v>33</v>
      </c>
      <c r="F1334" s="1" t="s">
        <v>34</v>
      </c>
      <c r="G1334" s="2">
        <v>43658</v>
      </c>
      <c r="H1334" s="12">
        <f t="shared" si="1"/>
        <v>2019</v>
      </c>
      <c r="I1334" s="12">
        <f t="shared" si="2"/>
        <v>7</v>
      </c>
      <c r="J1334" s="12" t="str">
        <f t="shared" si="0"/>
        <v>2 - Summer</v>
      </c>
      <c r="K1334" s="2" t="s">
        <v>3177</v>
      </c>
      <c r="L1334" s="1" t="s">
        <v>3182</v>
      </c>
      <c r="M1334" s="1" t="s">
        <v>3183</v>
      </c>
      <c r="N1334" s="14">
        <v>0.51458333333333328</v>
      </c>
      <c r="O1334" s="1" t="s">
        <v>156</v>
      </c>
      <c r="P1334" s="1" t="s">
        <v>3065</v>
      </c>
      <c r="Q1334" s="1" t="s">
        <v>150</v>
      </c>
      <c r="R1334" s="1" t="s">
        <v>3180</v>
      </c>
      <c r="S1334" s="1">
        <v>40</v>
      </c>
      <c r="T1334" s="1" t="s">
        <v>2773</v>
      </c>
      <c r="U1334" s="1" t="s">
        <v>3110</v>
      </c>
      <c r="V1334" s="1" t="s">
        <v>150</v>
      </c>
      <c r="W1334" s="1">
        <v>6</v>
      </c>
      <c r="X1334" s="1">
        <v>348</v>
      </c>
      <c r="Y1334" s="19">
        <v>27.121908999999999</v>
      </c>
      <c r="Z1334" s="19">
        <v>-80.127814999999998</v>
      </c>
      <c r="AA1334" s="1" t="s">
        <v>3175</v>
      </c>
      <c r="AB1334" s="1" t="s">
        <v>3181</v>
      </c>
      <c r="AC1334" s="1">
        <v>25.7</v>
      </c>
      <c r="AD1334" s="1" t="s">
        <v>3132</v>
      </c>
      <c r="AE1334" s="1" t="s">
        <v>3077</v>
      </c>
      <c r="AF1334" s="1" t="s">
        <v>3069</v>
      </c>
      <c r="AG1334" s="18">
        <v>5.5</v>
      </c>
      <c r="AH1334" s="12">
        <v>5</v>
      </c>
      <c r="AI1334" s="18" t="s">
        <v>3090</v>
      </c>
      <c r="AJ1334" s="1">
        <v>37.090000000000003</v>
      </c>
      <c r="AK1334" s="1">
        <v>8.1300000000000008</v>
      </c>
      <c r="AL1334" s="1">
        <v>97.7</v>
      </c>
      <c r="AM1334" s="1" t="s">
        <v>3184</v>
      </c>
    </row>
    <row r="1335" spans="1:39" ht="14.25" customHeight="1" x14ac:dyDescent="0.55000000000000004">
      <c r="A1335" s="12">
        <v>1334</v>
      </c>
      <c r="B1335" s="1" t="s">
        <v>19</v>
      </c>
      <c r="C1335" s="1" t="s">
        <v>20</v>
      </c>
      <c r="D1335" s="1" t="s">
        <v>32</v>
      </c>
      <c r="E1335" s="1" t="s">
        <v>33</v>
      </c>
      <c r="F1335" s="1" t="s">
        <v>34</v>
      </c>
      <c r="G1335" s="2">
        <v>43658</v>
      </c>
      <c r="H1335" s="12">
        <f t="shared" si="1"/>
        <v>2019</v>
      </c>
      <c r="I1335" s="12">
        <f t="shared" si="2"/>
        <v>7</v>
      </c>
      <c r="J1335" s="12" t="str">
        <f t="shared" si="0"/>
        <v>2 - Summer</v>
      </c>
      <c r="K1335" s="2" t="s">
        <v>3177</v>
      </c>
      <c r="L1335" s="1" t="s">
        <v>3185</v>
      </c>
      <c r="M1335" s="1" t="s">
        <v>3186</v>
      </c>
      <c r="N1335" s="14">
        <v>0.6972222222222223</v>
      </c>
      <c r="O1335" s="1" t="s">
        <v>156</v>
      </c>
      <c r="P1335" s="1" t="s">
        <v>150</v>
      </c>
      <c r="Q1335" s="1" t="s">
        <v>150</v>
      </c>
      <c r="R1335" s="1" t="s">
        <v>3180</v>
      </c>
      <c r="S1335" s="1">
        <v>30</v>
      </c>
      <c r="T1335" s="1" t="s">
        <v>2780</v>
      </c>
      <c r="U1335" s="1" t="s">
        <v>150</v>
      </c>
      <c r="V1335" s="1" t="s">
        <v>150</v>
      </c>
      <c r="W1335" s="1">
        <v>6</v>
      </c>
      <c r="X1335" s="1">
        <v>350</v>
      </c>
      <c r="Y1335" s="19">
        <v>27.220274</v>
      </c>
      <c r="Z1335" s="19">
        <v>-80.197353000000007</v>
      </c>
      <c r="AA1335" s="1" t="s">
        <v>3187</v>
      </c>
      <c r="AB1335" s="1" t="s">
        <v>3142</v>
      </c>
      <c r="AC1335" s="1">
        <v>30.4</v>
      </c>
      <c r="AD1335" s="1" t="s">
        <v>3132</v>
      </c>
      <c r="AE1335" s="1">
        <v>0.5</v>
      </c>
      <c r="AF1335" s="1" t="s">
        <v>3132</v>
      </c>
      <c r="AG1335" s="1">
        <v>0.9</v>
      </c>
      <c r="AH1335" s="12">
        <v>5</v>
      </c>
      <c r="AI1335" s="18" t="s">
        <v>3090</v>
      </c>
      <c r="AJ1335" s="1">
        <v>33.65</v>
      </c>
      <c r="AK1335" s="1">
        <v>7.99</v>
      </c>
      <c r="AL1335" s="1">
        <v>103.7</v>
      </c>
      <c r="AM1335" s="1" t="s">
        <v>3184</v>
      </c>
    </row>
    <row r="1336" spans="1:39" ht="14.25" customHeight="1" x14ac:dyDescent="0.55000000000000004">
      <c r="A1336" s="12">
        <v>1335</v>
      </c>
      <c r="B1336" s="1" t="s">
        <v>19</v>
      </c>
      <c r="C1336" s="1" t="s">
        <v>20</v>
      </c>
      <c r="D1336" s="1" t="s">
        <v>32</v>
      </c>
      <c r="E1336" s="1" t="s">
        <v>33</v>
      </c>
      <c r="F1336" s="1" t="s">
        <v>34</v>
      </c>
      <c r="G1336" s="2">
        <v>43660</v>
      </c>
      <c r="H1336" s="12">
        <f t="shared" si="1"/>
        <v>2019</v>
      </c>
      <c r="I1336" s="12">
        <f t="shared" si="2"/>
        <v>7</v>
      </c>
      <c r="J1336" s="12" t="str">
        <f t="shared" si="0"/>
        <v>2 - Summer</v>
      </c>
      <c r="K1336" s="2" t="s">
        <v>3177</v>
      </c>
      <c r="L1336" s="1" t="s">
        <v>3188</v>
      </c>
      <c r="M1336" s="1" t="s">
        <v>3189</v>
      </c>
      <c r="N1336" s="14">
        <v>0.47152777777777777</v>
      </c>
      <c r="O1336" s="1" t="s">
        <v>179</v>
      </c>
      <c r="P1336" s="1" t="s">
        <v>3076</v>
      </c>
      <c r="Q1336" s="1" t="s">
        <v>150</v>
      </c>
      <c r="R1336" s="1" t="s">
        <v>3180</v>
      </c>
      <c r="S1336" s="1">
        <v>30</v>
      </c>
      <c r="T1336" s="1" t="s">
        <v>2773</v>
      </c>
      <c r="U1336" s="1" t="s">
        <v>3066</v>
      </c>
      <c r="V1336" s="1" t="s">
        <v>150</v>
      </c>
      <c r="W1336" s="1">
        <v>6</v>
      </c>
      <c r="X1336" s="1">
        <v>351</v>
      </c>
      <c r="Y1336" s="19">
        <v>27.168171000000001</v>
      </c>
      <c r="Z1336" s="19">
        <v>-80.183351999999999</v>
      </c>
      <c r="AA1336" s="1" t="s">
        <v>3187</v>
      </c>
      <c r="AB1336" s="1" t="s">
        <v>3181</v>
      </c>
      <c r="AC1336" s="1">
        <v>30.2</v>
      </c>
      <c r="AD1336" s="18" t="s">
        <v>2776</v>
      </c>
      <c r="AE1336" s="17">
        <v>0</v>
      </c>
      <c r="AF1336" s="1" t="s">
        <v>2776</v>
      </c>
      <c r="AG1336" s="18">
        <v>1</v>
      </c>
      <c r="AH1336" s="12">
        <v>0</v>
      </c>
      <c r="AI1336" s="18" t="s">
        <v>150</v>
      </c>
      <c r="AJ1336" s="1">
        <v>33.950000000000003</v>
      </c>
      <c r="AK1336" s="1">
        <v>8.1</v>
      </c>
      <c r="AL1336" s="1">
        <v>99.3</v>
      </c>
      <c r="AM1336" s="1" t="s">
        <v>3190</v>
      </c>
    </row>
    <row r="1337" spans="1:39" ht="14.25" customHeight="1" x14ac:dyDescent="0.55000000000000004">
      <c r="A1337" s="12">
        <v>1336</v>
      </c>
      <c r="B1337" s="1" t="s">
        <v>19</v>
      </c>
      <c r="C1337" s="1" t="s">
        <v>20</v>
      </c>
      <c r="D1337" s="1" t="s">
        <v>32</v>
      </c>
      <c r="E1337" s="1" t="s">
        <v>33</v>
      </c>
      <c r="F1337" s="1" t="s">
        <v>34</v>
      </c>
      <c r="G1337" s="2">
        <v>43660</v>
      </c>
      <c r="H1337" s="12">
        <f t="shared" si="1"/>
        <v>2019</v>
      </c>
      <c r="I1337" s="12">
        <f t="shared" si="2"/>
        <v>7</v>
      </c>
      <c r="J1337" s="12" t="str">
        <f t="shared" si="0"/>
        <v>2 - Summer</v>
      </c>
      <c r="K1337" s="2" t="s">
        <v>3177</v>
      </c>
      <c r="L1337" s="1" t="s">
        <v>3191</v>
      </c>
      <c r="M1337" s="1" t="s">
        <v>3189</v>
      </c>
      <c r="N1337" s="14">
        <v>0.47569444444444442</v>
      </c>
      <c r="O1337" s="1" t="s">
        <v>179</v>
      </c>
      <c r="P1337" s="1" t="s">
        <v>3076</v>
      </c>
      <c r="Q1337" s="1" t="s">
        <v>150</v>
      </c>
      <c r="R1337" s="1" t="s">
        <v>3180</v>
      </c>
      <c r="S1337" s="1">
        <v>50</v>
      </c>
      <c r="T1337" s="1" t="s">
        <v>2780</v>
      </c>
      <c r="U1337" s="1" t="s">
        <v>3066</v>
      </c>
      <c r="V1337" s="1" t="s">
        <v>150</v>
      </c>
      <c r="W1337" s="1">
        <v>6</v>
      </c>
      <c r="X1337" s="1">
        <v>352</v>
      </c>
      <c r="Y1337" s="19">
        <v>27.167154</v>
      </c>
      <c r="Z1337" s="19">
        <v>-80.173556000000005</v>
      </c>
      <c r="AA1337" s="1" t="s">
        <v>3175</v>
      </c>
      <c r="AB1337" s="1" t="s">
        <v>3142</v>
      </c>
      <c r="AC1337" s="1">
        <v>31.5</v>
      </c>
      <c r="AD1337" s="18" t="s">
        <v>2776</v>
      </c>
      <c r="AE1337" s="17">
        <v>0.5</v>
      </c>
      <c r="AF1337" s="1" t="s">
        <v>2777</v>
      </c>
      <c r="AG1337" s="18">
        <v>0.75</v>
      </c>
      <c r="AH1337" s="12">
        <v>7</v>
      </c>
      <c r="AI1337" s="18" t="s">
        <v>3090</v>
      </c>
      <c r="AJ1337" s="1">
        <v>33.89</v>
      </c>
      <c r="AK1337" s="1">
        <v>8.0500000000000007</v>
      </c>
      <c r="AL1337" s="1">
        <v>92.4</v>
      </c>
      <c r="AM1337" s="1" t="s">
        <v>3190</v>
      </c>
    </row>
    <row r="1338" spans="1:39" ht="14.25" customHeight="1" x14ac:dyDescent="0.55000000000000004">
      <c r="A1338" s="12">
        <v>1337</v>
      </c>
      <c r="B1338" s="1" t="s">
        <v>19</v>
      </c>
      <c r="C1338" s="1" t="s">
        <v>20</v>
      </c>
      <c r="D1338" s="1" t="s">
        <v>32</v>
      </c>
      <c r="E1338" s="1" t="s">
        <v>33</v>
      </c>
      <c r="F1338" s="1" t="s">
        <v>34</v>
      </c>
      <c r="G1338" s="2">
        <v>43661</v>
      </c>
      <c r="H1338" s="12">
        <f t="shared" si="1"/>
        <v>2019</v>
      </c>
      <c r="I1338" s="12">
        <f t="shared" si="2"/>
        <v>7</v>
      </c>
      <c r="J1338" s="12" t="str">
        <f t="shared" si="0"/>
        <v>2 - Summer</v>
      </c>
      <c r="K1338" s="2" t="s">
        <v>3177</v>
      </c>
      <c r="L1338" s="1" t="s">
        <v>3192</v>
      </c>
      <c r="M1338" s="1" t="s">
        <v>3179</v>
      </c>
      <c r="N1338" s="14">
        <v>0.41319444444444442</v>
      </c>
      <c r="O1338" s="1" t="s">
        <v>179</v>
      </c>
      <c r="P1338" s="1" t="s">
        <v>2772</v>
      </c>
      <c r="Q1338" s="1" t="s">
        <v>150</v>
      </c>
      <c r="R1338" s="1" t="s">
        <v>3180</v>
      </c>
      <c r="S1338" s="1">
        <v>30</v>
      </c>
      <c r="T1338" s="1" t="s">
        <v>2773</v>
      </c>
      <c r="U1338" s="1" t="s">
        <v>3066</v>
      </c>
      <c r="V1338" s="1" t="s">
        <v>150</v>
      </c>
      <c r="W1338" s="1">
        <v>6</v>
      </c>
      <c r="X1338" s="1">
        <v>354</v>
      </c>
      <c r="Y1338" s="19">
        <v>27.138324000000001</v>
      </c>
      <c r="Z1338" s="19">
        <v>-80.146129999999999</v>
      </c>
      <c r="AA1338" s="1" t="s">
        <v>3187</v>
      </c>
      <c r="AB1338" s="1" t="s">
        <v>3142</v>
      </c>
      <c r="AC1338" s="1">
        <v>28.8</v>
      </c>
      <c r="AD1338" s="18" t="s">
        <v>2776</v>
      </c>
      <c r="AE1338" s="17">
        <v>0.5</v>
      </c>
      <c r="AF1338" s="1" t="s">
        <v>3069</v>
      </c>
      <c r="AG1338" s="18">
        <v>2.2999999999999998</v>
      </c>
      <c r="AH1338" s="12">
        <v>5</v>
      </c>
      <c r="AI1338" s="18" t="s">
        <v>3090</v>
      </c>
      <c r="AJ1338" s="1">
        <v>36.24</v>
      </c>
      <c r="AK1338" s="1">
        <v>7.97</v>
      </c>
      <c r="AL1338" s="1">
        <v>97.1</v>
      </c>
      <c r="AM1338" s="1"/>
    </row>
    <row r="1339" spans="1:39" ht="14.25" customHeight="1" x14ac:dyDescent="0.55000000000000004">
      <c r="A1339" s="12">
        <v>1338</v>
      </c>
      <c r="B1339" s="1" t="s">
        <v>19</v>
      </c>
      <c r="C1339" s="1" t="s">
        <v>20</v>
      </c>
      <c r="D1339" s="1" t="s">
        <v>32</v>
      </c>
      <c r="E1339" s="1" t="s">
        <v>33</v>
      </c>
      <c r="F1339" s="1" t="s">
        <v>34</v>
      </c>
      <c r="G1339" s="2">
        <v>43661</v>
      </c>
      <c r="H1339" s="12">
        <f t="shared" si="1"/>
        <v>2019</v>
      </c>
      <c r="I1339" s="12">
        <f t="shared" si="2"/>
        <v>7</v>
      </c>
      <c r="J1339" s="12" t="str">
        <f t="shared" si="0"/>
        <v>2 - Summer</v>
      </c>
      <c r="K1339" s="2" t="s">
        <v>3177</v>
      </c>
      <c r="L1339" s="1" t="s">
        <v>3193</v>
      </c>
      <c r="M1339" s="1" t="s">
        <v>3183</v>
      </c>
      <c r="N1339" s="14">
        <v>0.4375</v>
      </c>
      <c r="O1339" s="1" t="s">
        <v>156</v>
      </c>
      <c r="P1339" s="1" t="s">
        <v>3065</v>
      </c>
      <c r="Q1339" s="1" t="s">
        <v>150</v>
      </c>
      <c r="R1339" s="1" t="s">
        <v>3180</v>
      </c>
      <c r="S1339" s="1">
        <v>50</v>
      </c>
      <c r="T1339" s="1" t="s">
        <v>3109</v>
      </c>
      <c r="U1339" s="1" t="s">
        <v>3194</v>
      </c>
      <c r="V1339" s="1" t="s">
        <v>150</v>
      </c>
      <c r="W1339" s="1">
        <v>6</v>
      </c>
      <c r="X1339" s="1">
        <v>355</v>
      </c>
      <c r="Y1339" s="19">
        <v>27.108402999999999</v>
      </c>
      <c r="Z1339" s="19">
        <v>-80.122887000000006</v>
      </c>
      <c r="AA1339" s="1" t="s">
        <v>3187</v>
      </c>
      <c r="AB1339" s="1" t="s">
        <v>3142</v>
      </c>
      <c r="AC1339" s="1">
        <v>28.9</v>
      </c>
      <c r="AD1339" s="18" t="s">
        <v>2777</v>
      </c>
      <c r="AE1339" s="17" t="s">
        <v>3077</v>
      </c>
      <c r="AF1339" s="1" t="s">
        <v>3069</v>
      </c>
      <c r="AG1339" s="18">
        <v>3</v>
      </c>
      <c r="AH1339" s="12">
        <v>0</v>
      </c>
      <c r="AI1339" s="18" t="s">
        <v>150</v>
      </c>
      <c r="AJ1339" s="1">
        <v>32.18</v>
      </c>
      <c r="AK1339" s="1">
        <v>8.0500000000000007</v>
      </c>
      <c r="AL1339" s="1">
        <v>107.6</v>
      </c>
      <c r="AM1339" s="1"/>
    </row>
    <row r="1340" spans="1:39" ht="14.25" customHeight="1" x14ac:dyDescent="0.55000000000000004">
      <c r="A1340" s="12">
        <v>1339</v>
      </c>
      <c r="B1340" s="1" t="s">
        <v>19</v>
      </c>
      <c r="C1340" s="1" t="s">
        <v>20</v>
      </c>
      <c r="D1340" s="1" t="s">
        <v>32</v>
      </c>
      <c r="E1340" s="1" t="s">
        <v>33</v>
      </c>
      <c r="F1340" s="1" t="s">
        <v>34</v>
      </c>
      <c r="G1340" s="2">
        <v>43661</v>
      </c>
      <c r="H1340" s="12">
        <f t="shared" si="1"/>
        <v>2019</v>
      </c>
      <c r="I1340" s="12">
        <f t="shared" si="2"/>
        <v>7</v>
      </c>
      <c r="J1340" s="12" t="str">
        <f t="shared" si="0"/>
        <v>2 - Summer</v>
      </c>
      <c r="K1340" s="2" t="s">
        <v>3177</v>
      </c>
      <c r="L1340" s="1" t="s">
        <v>3193</v>
      </c>
      <c r="M1340" s="1" t="s">
        <v>3183</v>
      </c>
      <c r="N1340" s="14">
        <v>0.44861111111111113</v>
      </c>
      <c r="O1340" s="1" t="s">
        <v>179</v>
      </c>
      <c r="P1340" s="1" t="s">
        <v>2772</v>
      </c>
      <c r="Q1340" s="1" t="s">
        <v>150</v>
      </c>
      <c r="R1340" s="1" t="s">
        <v>3180</v>
      </c>
      <c r="S1340" s="1">
        <v>10</v>
      </c>
      <c r="T1340" s="1" t="s">
        <v>2773</v>
      </c>
      <c r="U1340" s="1" t="s">
        <v>3194</v>
      </c>
      <c r="V1340" s="1" t="s">
        <v>150</v>
      </c>
      <c r="W1340" s="1">
        <v>6</v>
      </c>
      <c r="X1340" s="1">
        <v>356</v>
      </c>
      <c r="Y1340" s="19">
        <v>27.118527</v>
      </c>
      <c r="Z1340" s="19">
        <v>-80.126529000000005</v>
      </c>
      <c r="AA1340" s="1" t="s">
        <v>3187</v>
      </c>
      <c r="AB1340" s="1" t="s">
        <v>3142</v>
      </c>
      <c r="AC1340" s="1">
        <v>28.9</v>
      </c>
      <c r="AD1340" s="18" t="s">
        <v>2777</v>
      </c>
      <c r="AE1340" s="17" t="s">
        <v>3077</v>
      </c>
      <c r="AF1340" s="1" t="s">
        <v>3069</v>
      </c>
      <c r="AG1340" s="18">
        <v>3</v>
      </c>
      <c r="AH1340" s="12">
        <v>0</v>
      </c>
      <c r="AI1340" s="18" t="s">
        <v>150</v>
      </c>
      <c r="AJ1340" s="1">
        <v>32.18</v>
      </c>
      <c r="AK1340" s="1">
        <v>8.0500000000000007</v>
      </c>
      <c r="AL1340" s="1">
        <v>107.6</v>
      </c>
      <c r="AM1340" s="1"/>
    </row>
    <row r="1341" spans="1:39" ht="14.25" customHeight="1" x14ac:dyDescent="0.55000000000000004">
      <c r="A1341" s="12">
        <v>1340</v>
      </c>
      <c r="B1341" s="1" t="s">
        <v>19</v>
      </c>
      <c r="C1341" s="1" t="s">
        <v>20</v>
      </c>
      <c r="D1341" s="1" t="s">
        <v>32</v>
      </c>
      <c r="E1341" s="1" t="s">
        <v>33</v>
      </c>
      <c r="F1341" s="1" t="s">
        <v>34</v>
      </c>
      <c r="G1341" s="2">
        <v>43661</v>
      </c>
      <c r="H1341" s="12">
        <f t="shared" si="1"/>
        <v>2019</v>
      </c>
      <c r="I1341" s="12">
        <f t="shared" si="2"/>
        <v>7</v>
      </c>
      <c r="J1341" s="12" t="str">
        <f t="shared" si="0"/>
        <v>2 - Summer</v>
      </c>
      <c r="K1341" s="2" t="s">
        <v>3177</v>
      </c>
      <c r="L1341" s="1" t="s">
        <v>3193</v>
      </c>
      <c r="M1341" s="1" t="s">
        <v>3183</v>
      </c>
      <c r="N1341" s="14">
        <v>0.44930555555555557</v>
      </c>
      <c r="O1341" s="1" t="s">
        <v>156</v>
      </c>
      <c r="P1341" s="1" t="s">
        <v>3076</v>
      </c>
      <c r="Q1341" s="1" t="s">
        <v>150</v>
      </c>
      <c r="R1341" s="1" t="s">
        <v>3180</v>
      </c>
      <c r="S1341" s="1">
        <v>30</v>
      </c>
      <c r="T1341" s="1" t="s">
        <v>2773</v>
      </c>
      <c r="U1341" s="1" t="s">
        <v>3194</v>
      </c>
      <c r="V1341" s="1" t="s">
        <v>150</v>
      </c>
      <c r="W1341" s="1">
        <v>6</v>
      </c>
      <c r="X1341" s="1">
        <v>357</v>
      </c>
      <c r="Y1341" s="19">
        <v>27.119965000000001</v>
      </c>
      <c r="Z1341" s="19">
        <v>-80.127112999999994</v>
      </c>
      <c r="AA1341" s="1" t="s">
        <v>3187</v>
      </c>
      <c r="AB1341" s="1" t="s">
        <v>3142</v>
      </c>
      <c r="AC1341" s="1">
        <v>28.9</v>
      </c>
      <c r="AD1341" s="18" t="s">
        <v>2777</v>
      </c>
      <c r="AE1341" s="17" t="s">
        <v>3077</v>
      </c>
      <c r="AF1341" s="1" t="s">
        <v>3069</v>
      </c>
      <c r="AG1341" s="18">
        <v>3</v>
      </c>
      <c r="AH1341" s="12">
        <v>0</v>
      </c>
      <c r="AI1341" s="18" t="s">
        <v>150</v>
      </c>
      <c r="AJ1341" s="1">
        <v>32.18</v>
      </c>
      <c r="AK1341" s="1">
        <v>8.0500000000000007</v>
      </c>
      <c r="AL1341" s="1">
        <v>107.6</v>
      </c>
      <c r="AM1341" s="1"/>
    </row>
    <row r="1342" spans="1:39" ht="14.25" customHeight="1" x14ac:dyDescent="0.55000000000000004">
      <c r="A1342" s="12">
        <v>1341</v>
      </c>
      <c r="B1342" s="1" t="s">
        <v>19</v>
      </c>
      <c r="C1342" s="1" t="s">
        <v>20</v>
      </c>
      <c r="D1342" s="1" t="s">
        <v>32</v>
      </c>
      <c r="E1342" s="1" t="s">
        <v>33</v>
      </c>
      <c r="F1342" s="1" t="s">
        <v>34</v>
      </c>
      <c r="G1342" s="2">
        <v>43661</v>
      </c>
      <c r="H1342" s="12">
        <f t="shared" si="1"/>
        <v>2019</v>
      </c>
      <c r="I1342" s="12">
        <f t="shared" si="2"/>
        <v>7</v>
      </c>
      <c r="J1342" s="12" t="str">
        <f t="shared" si="0"/>
        <v>2 - Summer</v>
      </c>
      <c r="K1342" s="2" t="s">
        <v>3177</v>
      </c>
      <c r="L1342" s="1" t="s">
        <v>3193</v>
      </c>
      <c r="M1342" s="1" t="s">
        <v>3183</v>
      </c>
      <c r="N1342" s="14">
        <v>0.45</v>
      </c>
      <c r="O1342" s="1" t="s">
        <v>156</v>
      </c>
      <c r="P1342" s="1" t="s">
        <v>3065</v>
      </c>
      <c r="Q1342" s="1" t="s">
        <v>150</v>
      </c>
      <c r="R1342" s="1" t="s">
        <v>3180</v>
      </c>
      <c r="S1342" s="1">
        <v>20</v>
      </c>
      <c r="T1342" s="1" t="s">
        <v>2780</v>
      </c>
      <c r="U1342" s="1" t="s">
        <v>3194</v>
      </c>
      <c r="V1342" s="1" t="s">
        <v>150</v>
      </c>
      <c r="W1342" s="1">
        <v>6</v>
      </c>
      <c r="X1342" s="1">
        <v>358</v>
      </c>
      <c r="Y1342" s="19">
        <v>27.120937000000001</v>
      </c>
      <c r="Z1342" s="19">
        <v>-80.127506999999994</v>
      </c>
      <c r="AA1342" s="1" t="s">
        <v>3187</v>
      </c>
      <c r="AB1342" s="1" t="s">
        <v>3142</v>
      </c>
      <c r="AC1342" s="1">
        <v>28.9</v>
      </c>
      <c r="AD1342" s="18" t="s">
        <v>2777</v>
      </c>
      <c r="AE1342" s="17" t="s">
        <v>3077</v>
      </c>
      <c r="AF1342" s="1" t="s">
        <v>3069</v>
      </c>
      <c r="AG1342" s="18">
        <v>3</v>
      </c>
      <c r="AH1342" s="12">
        <v>0</v>
      </c>
      <c r="AI1342" s="18" t="s">
        <v>150</v>
      </c>
      <c r="AJ1342" s="1">
        <v>32.18</v>
      </c>
      <c r="AK1342" s="1">
        <v>8.0500000000000007</v>
      </c>
      <c r="AL1342" s="1">
        <v>107.6</v>
      </c>
      <c r="AM1342" s="1"/>
    </row>
    <row r="1343" spans="1:39" ht="14.25" customHeight="1" x14ac:dyDescent="0.55000000000000004">
      <c r="A1343" s="12">
        <v>1342</v>
      </c>
      <c r="B1343" s="1" t="s">
        <v>19</v>
      </c>
      <c r="C1343" s="1" t="s">
        <v>20</v>
      </c>
      <c r="D1343" s="1" t="s">
        <v>32</v>
      </c>
      <c r="E1343" s="1" t="s">
        <v>33</v>
      </c>
      <c r="F1343" s="1" t="s">
        <v>34</v>
      </c>
      <c r="G1343" s="2">
        <v>43661</v>
      </c>
      <c r="H1343" s="12">
        <f t="shared" si="1"/>
        <v>2019</v>
      </c>
      <c r="I1343" s="12">
        <f t="shared" si="2"/>
        <v>7</v>
      </c>
      <c r="J1343" s="12" t="str">
        <f t="shared" si="0"/>
        <v>2 - Summer</v>
      </c>
      <c r="K1343" s="2" t="s">
        <v>3177</v>
      </c>
      <c r="L1343" s="1" t="s">
        <v>3193</v>
      </c>
      <c r="M1343" s="1" t="s">
        <v>3183</v>
      </c>
      <c r="N1343" s="14">
        <v>0.45</v>
      </c>
      <c r="O1343" s="1" t="s">
        <v>156</v>
      </c>
      <c r="P1343" s="1" t="s">
        <v>3065</v>
      </c>
      <c r="Q1343" s="1" t="s">
        <v>150</v>
      </c>
      <c r="R1343" s="1" t="s">
        <v>3180</v>
      </c>
      <c r="S1343" s="1">
        <v>100</v>
      </c>
      <c r="T1343" s="1" t="s">
        <v>2773</v>
      </c>
      <c r="U1343" s="1" t="s">
        <v>3194</v>
      </c>
      <c r="V1343" s="1" t="s">
        <v>150</v>
      </c>
      <c r="W1343" s="1">
        <v>6</v>
      </c>
      <c r="X1343" s="1">
        <v>360</v>
      </c>
      <c r="Y1343" s="19">
        <v>27.121911000000001</v>
      </c>
      <c r="Z1343" s="19">
        <v>-80.127786</v>
      </c>
      <c r="AA1343" s="1" t="s">
        <v>3187</v>
      </c>
      <c r="AB1343" s="1" t="s">
        <v>3142</v>
      </c>
      <c r="AC1343" s="1">
        <v>28.9</v>
      </c>
      <c r="AD1343" s="18" t="s">
        <v>2777</v>
      </c>
      <c r="AE1343" s="17" t="s">
        <v>3077</v>
      </c>
      <c r="AF1343" s="1" t="s">
        <v>3069</v>
      </c>
      <c r="AG1343" s="18">
        <v>3</v>
      </c>
      <c r="AH1343" s="12">
        <v>0</v>
      </c>
      <c r="AI1343" s="18" t="s">
        <v>150</v>
      </c>
      <c r="AJ1343" s="1">
        <v>32.18</v>
      </c>
      <c r="AK1343" s="1">
        <v>8.0500000000000007</v>
      </c>
      <c r="AL1343" s="1">
        <v>107.6</v>
      </c>
      <c r="AM1343" s="1"/>
    </row>
    <row r="1344" spans="1:39" ht="14.25" customHeight="1" x14ac:dyDescent="0.55000000000000004">
      <c r="A1344" s="12">
        <v>1343</v>
      </c>
      <c r="B1344" s="1" t="s">
        <v>19</v>
      </c>
      <c r="C1344" s="1" t="s">
        <v>20</v>
      </c>
      <c r="D1344" s="1" t="s">
        <v>32</v>
      </c>
      <c r="E1344" s="1" t="s">
        <v>33</v>
      </c>
      <c r="F1344" s="1" t="s">
        <v>34</v>
      </c>
      <c r="G1344" s="2">
        <v>43661</v>
      </c>
      <c r="H1344" s="12">
        <f t="shared" si="1"/>
        <v>2019</v>
      </c>
      <c r="I1344" s="12">
        <f t="shared" si="2"/>
        <v>7</v>
      </c>
      <c r="J1344" s="12" t="str">
        <f t="shared" si="0"/>
        <v>2 - Summer</v>
      </c>
      <c r="K1344" s="2" t="s">
        <v>3177</v>
      </c>
      <c r="L1344" s="1" t="s">
        <v>3193</v>
      </c>
      <c r="M1344" s="1" t="s">
        <v>3183</v>
      </c>
      <c r="N1344" s="14">
        <v>0.45</v>
      </c>
      <c r="O1344" s="1" t="s">
        <v>156</v>
      </c>
      <c r="P1344" s="1" t="s">
        <v>3065</v>
      </c>
      <c r="Q1344" s="1" t="s">
        <v>150</v>
      </c>
      <c r="R1344" s="1" t="s">
        <v>3180</v>
      </c>
      <c r="S1344" s="1">
        <v>100</v>
      </c>
      <c r="T1344" s="1" t="s">
        <v>2773</v>
      </c>
      <c r="U1344" s="1" t="s">
        <v>3194</v>
      </c>
      <c r="V1344" s="1" t="s">
        <v>150</v>
      </c>
      <c r="W1344" s="1">
        <v>6</v>
      </c>
      <c r="X1344" s="1">
        <v>361</v>
      </c>
      <c r="Y1344" s="19">
        <v>27.121952</v>
      </c>
      <c r="Z1344" s="19">
        <v>-80.127799999999993</v>
      </c>
      <c r="AA1344" s="1" t="s">
        <v>3187</v>
      </c>
      <c r="AB1344" s="1" t="s">
        <v>3142</v>
      </c>
      <c r="AC1344" s="1">
        <v>28.9</v>
      </c>
      <c r="AD1344" s="18" t="s">
        <v>2777</v>
      </c>
      <c r="AE1344" s="17" t="s">
        <v>3077</v>
      </c>
      <c r="AF1344" s="1" t="s">
        <v>3069</v>
      </c>
      <c r="AG1344" s="18">
        <v>3</v>
      </c>
      <c r="AH1344" s="12">
        <v>0</v>
      </c>
      <c r="AI1344" s="18" t="s">
        <v>150</v>
      </c>
      <c r="AJ1344" s="1">
        <v>32.18</v>
      </c>
      <c r="AK1344" s="1">
        <v>8.0500000000000007</v>
      </c>
      <c r="AL1344" s="1">
        <v>107.6</v>
      </c>
      <c r="AM1344" s="1"/>
    </row>
    <row r="1345" spans="1:39" ht="14.25" customHeight="1" x14ac:dyDescent="0.55000000000000004">
      <c r="A1345" s="12">
        <v>1344</v>
      </c>
      <c r="B1345" s="1" t="s">
        <v>19</v>
      </c>
      <c r="C1345" s="1" t="s">
        <v>20</v>
      </c>
      <c r="D1345" s="1" t="s">
        <v>32</v>
      </c>
      <c r="E1345" s="1" t="s">
        <v>33</v>
      </c>
      <c r="F1345" s="1" t="s">
        <v>34</v>
      </c>
      <c r="G1345" s="2">
        <v>43661</v>
      </c>
      <c r="H1345" s="12">
        <f t="shared" si="1"/>
        <v>2019</v>
      </c>
      <c r="I1345" s="12">
        <f t="shared" si="2"/>
        <v>7</v>
      </c>
      <c r="J1345" s="12" t="str">
        <f t="shared" si="0"/>
        <v>2 - Summer</v>
      </c>
      <c r="K1345" s="2" t="s">
        <v>3177</v>
      </c>
      <c r="L1345" s="1" t="s">
        <v>3193</v>
      </c>
      <c r="M1345" s="1" t="s">
        <v>3183</v>
      </c>
      <c r="N1345" s="14">
        <v>0.45</v>
      </c>
      <c r="O1345" s="1" t="s">
        <v>179</v>
      </c>
      <c r="P1345" s="1" t="s">
        <v>3065</v>
      </c>
      <c r="Q1345" s="1" t="s">
        <v>157</v>
      </c>
      <c r="R1345" s="1" t="s">
        <v>3180</v>
      </c>
      <c r="S1345" s="1">
        <v>20</v>
      </c>
      <c r="T1345" s="1" t="s">
        <v>2780</v>
      </c>
      <c r="U1345" s="1" t="s">
        <v>3194</v>
      </c>
      <c r="V1345" s="1" t="s">
        <v>150</v>
      </c>
      <c r="W1345" s="1">
        <v>6</v>
      </c>
      <c r="X1345" s="1">
        <v>359</v>
      </c>
      <c r="Y1345" s="19">
        <v>27.121373999999999</v>
      </c>
      <c r="Z1345" s="19">
        <v>-80.127624999999995</v>
      </c>
      <c r="AA1345" s="1" t="s">
        <v>3187</v>
      </c>
      <c r="AB1345" s="1" t="s">
        <v>3142</v>
      </c>
      <c r="AC1345" s="1">
        <v>28.9</v>
      </c>
      <c r="AD1345" s="18" t="s">
        <v>2777</v>
      </c>
      <c r="AE1345" s="17" t="s">
        <v>3077</v>
      </c>
      <c r="AF1345" s="1" t="s">
        <v>3069</v>
      </c>
      <c r="AG1345" s="18">
        <v>3</v>
      </c>
      <c r="AH1345" s="12">
        <v>0</v>
      </c>
      <c r="AI1345" s="18" t="s">
        <v>150</v>
      </c>
      <c r="AJ1345" s="1">
        <v>32.18</v>
      </c>
      <c r="AK1345" s="1">
        <v>8.0500000000000007</v>
      </c>
      <c r="AL1345" s="1">
        <v>107.6</v>
      </c>
      <c r="AM1345" s="1"/>
    </row>
    <row r="1346" spans="1:39" ht="14.25" customHeight="1" x14ac:dyDescent="0.55000000000000004">
      <c r="A1346" s="12">
        <v>1345</v>
      </c>
      <c r="B1346" s="1" t="s">
        <v>19</v>
      </c>
      <c r="C1346" s="1" t="s">
        <v>20</v>
      </c>
      <c r="D1346" s="1" t="s">
        <v>32</v>
      </c>
      <c r="E1346" s="1" t="s">
        <v>33</v>
      </c>
      <c r="F1346" s="1" t="s">
        <v>34</v>
      </c>
      <c r="G1346" s="2">
        <v>43661</v>
      </c>
      <c r="H1346" s="12">
        <f t="shared" si="1"/>
        <v>2019</v>
      </c>
      <c r="I1346" s="12">
        <f t="shared" si="2"/>
        <v>7</v>
      </c>
      <c r="J1346" s="12" t="str">
        <f t="shared" si="0"/>
        <v>2 - Summer</v>
      </c>
      <c r="K1346" s="2" t="s">
        <v>3177</v>
      </c>
      <c r="L1346" s="1" t="s">
        <v>3193</v>
      </c>
      <c r="M1346" s="1" t="s">
        <v>3183</v>
      </c>
      <c r="N1346" s="14">
        <v>0.45069444444444445</v>
      </c>
      <c r="O1346" s="1" t="s">
        <v>156</v>
      </c>
      <c r="P1346" s="1" t="s">
        <v>150</v>
      </c>
      <c r="Q1346" s="1" t="s">
        <v>150</v>
      </c>
      <c r="R1346" s="1" t="s">
        <v>3180</v>
      </c>
      <c r="S1346" s="1">
        <v>100</v>
      </c>
      <c r="T1346" s="1" t="s">
        <v>3109</v>
      </c>
      <c r="U1346" s="1" t="s">
        <v>3194</v>
      </c>
      <c r="V1346" s="1" t="s">
        <v>150</v>
      </c>
      <c r="W1346" s="1">
        <v>6</v>
      </c>
      <c r="X1346" s="1">
        <v>362</v>
      </c>
      <c r="Y1346" s="19">
        <v>27.122838999999999</v>
      </c>
      <c r="Z1346" s="19">
        <v>-80.128264999999999</v>
      </c>
      <c r="AA1346" s="1" t="s">
        <v>3187</v>
      </c>
      <c r="AB1346" s="1" t="s">
        <v>3142</v>
      </c>
      <c r="AC1346" s="1">
        <v>28.9</v>
      </c>
      <c r="AD1346" s="18" t="s">
        <v>2777</v>
      </c>
      <c r="AE1346" s="17" t="s">
        <v>3077</v>
      </c>
      <c r="AF1346" s="1" t="s">
        <v>3069</v>
      </c>
      <c r="AG1346" s="18">
        <v>3</v>
      </c>
      <c r="AH1346" s="12">
        <v>0</v>
      </c>
      <c r="AI1346" s="18" t="s">
        <v>150</v>
      </c>
      <c r="AJ1346" s="1">
        <v>32.18</v>
      </c>
      <c r="AK1346" s="1">
        <v>8.0500000000000007</v>
      </c>
      <c r="AL1346" s="1">
        <v>107.6</v>
      </c>
      <c r="AM1346" s="1"/>
    </row>
    <row r="1347" spans="1:39" ht="14.25" customHeight="1" x14ac:dyDescent="0.55000000000000004">
      <c r="A1347" s="12">
        <v>1346</v>
      </c>
      <c r="B1347" s="1" t="s">
        <v>19</v>
      </c>
      <c r="C1347" s="1" t="s">
        <v>20</v>
      </c>
      <c r="D1347" s="1" t="s">
        <v>32</v>
      </c>
      <c r="E1347" s="1" t="s">
        <v>33</v>
      </c>
      <c r="F1347" s="1" t="s">
        <v>34</v>
      </c>
      <c r="G1347" s="2">
        <v>43661</v>
      </c>
      <c r="H1347" s="12">
        <f t="shared" si="1"/>
        <v>2019</v>
      </c>
      <c r="I1347" s="12">
        <f t="shared" si="2"/>
        <v>7</v>
      </c>
      <c r="J1347" s="12" t="str">
        <f t="shared" si="0"/>
        <v>2 - Summer</v>
      </c>
      <c r="K1347" s="2" t="s">
        <v>3177</v>
      </c>
      <c r="L1347" s="1" t="s">
        <v>3193</v>
      </c>
      <c r="M1347" s="1" t="s">
        <v>3183</v>
      </c>
      <c r="N1347" s="14">
        <v>0.45069444444444445</v>
      </c>
      <c r="O1347" s="1" t="s">
        <v>156</v>
      </c>
      <c r="P1347" s="1" t="s">
        <v>150</v>
      </c>
      <c r="Q1347" s="1" t="s">
        <v>150</v>
      </c>
      <c r="R1347" s="1" t="s">
        <v>3180</v>
      </c>
      <c r="S1347" s="1">
        <v>100</v>
      </c>
      <c r="T1347" s="1" t="s">
        <v>2780</v>
      </c>
      <c r="U1347" s="1" t="s">
        <v>3194</v>
      </c>
      <c r="V1347" s="1" t="s">
        <v>150</v>
      </c>
      <c r="W1347" s="1">
        <v>6</v>
      </c>
      <c r="X1347" s="1">
        <v>363</v>
      </c>
      <c r="Y1347" s="19">
        <v>27.123114000000001</v>
      </c>
      <c r="Z1347" s="19">
        <v>-80.128378999999995</v>
      </c>
      <c r="AA1347" s="1" t="s">
        <v>3187</v>
      </c>
      <c r="AB1347" s="1" t="s">
        <v>3142</v>
      </c>
      <c r="AC1347" s="1">
        <v>28.9</v>
      </c>
      <c r="AD1347" s="18" t="s">
        <v>2777</v>
      </c>
      <c r="AE1347" s="17" t="s">
        <v>3077</v>
      </c>
      <c r="AF1347" s="1" t="s">
        <v>3069</v>
      </c>
      <c r="AG1347" s="18">
        <v>3</v>
      </c>
      <c r="AH1347" s="12">
        <v>0</v>
      </c>
      <c r="AI1347" s="18" t="s">
        <v>150</v>
      </c>
      <c r="AJ1347" s="1">
        <v>32.18</v>
      </c>
      <c r="AK1347" s="1">
        <v>8.0500000000000007</v>
      </c>
      <c r="AL1347" s="1">
        <v>107.6</v>
      </c>
      <c r="AM1347" s="1"/>
    </row>
    <row r="1348" spans="1:39" ht="14.25" customHeight="1" x14ac:dyDescent="0.55000000000000004">
      <c r="A1348" s="12">
        <v>1347</v>
      </c>
      <c r="B1348" s="1" t="s">
        <v>19</v>
      </c>
      <c r="C1348" s="1" t="s">
        <v>20</v>
      </c>
      <c r="D1348" s="1" t="s">
        <v>32</v>
      </c>
      <c r="E1348" s="1" t="s">
        <v>33</v>
      </c>
      <c r="F1348" s="1" t="s">
        <v>34</v>
      </c>
      <c r="G1348" s="2">
        <v>43661</v>
      </c>
      <c r="H1348" s="12">
        <f t="shared" si="1"/>
        <v>2019</v>
      </c>
      <c r="I1348" s="12">
        <f t="shared" si="2"/>
        <v>7</v>
      </c>
      <c r="J1348" s="12" t="str">
        <f t="shared" si="0"/>
        <v>2 - Summer</v>
      </c>
      <c r="K1348" s="2" t="s">
        <v>3177</v>
      </c>
      <c r="L1348" s="1" t="s">
        <v>3193</v>
      </c>
      <c r="M1348" s="1" t="s">
        <v>3183</v>
      </c>
      <c r="N1348" s="14">
        <v>0.45069444444444445</v>
      </c>
      <c r="O1348" s="1" t="s">
        <v>156</v>
      </c>
      <c r="P1348" s="1" t="s">
        <v>150</v>
      </c>
      <c r="Q1348" s="1" t="s">
        <v>150</v>
      </c>
      <c r="R1348" s="1" t="s">
        <v>3180</v>
      </c>
      <c r="S1348" s="1">
        <v>100</v>
      </c>
      <c r="T1348" s="1" t="s">
        <v>2780</v>
      </c>
      <c r="U1348" s="1" t="s">
        <v>3194</v>
      </c>
      <c r="V1348" s="1" t="s">
        <v>150</v>
      </c>
      <c r="W1348" s="1">
        <v>6</v>
      </c>
      <c r="X1348" s="1">
        <v>364</v>
      </c>
      <c r="Y1348" s="19">
        <v>27.123946</v>
      </c>
      <c r="Z1348" s="19">
        <v>-80.128817999999995</v>
      </c>
      <c r="AA1348" s="1" t="s">
        <v>3187</v>
      </c>
      <c r="AB1348" s="1" t="s">
        <v>3142</v>
      </c>
      <c r="AC1348" s="1">
        <v>28.9</v>
      </c>
      <c r="AD1348" s="18" t="s">
        <v>2777</v>
      </c>
      <c r="AE1348" s="17" t="s">
        <v>3077</v>
      </c>
      <c r="AF1348" s="1" t="s">
        <v>3069</v>
      </c>
      <c r="AG1348" s="18">
        <v>3</v>
      </c>
      <c r="AH1348" s="12">
        <v>0</v>
      </c>
      <c r="AI1348" s="18" t="s">
        <v>150</v>
      </c>
      <c r="AJ1348" s="1">
        <v>32.18</v>
      </c>
      <c r="AK1348" s="1">
        <v>8.0500000000000007</v>
      </c>
      <c r="AL1348" s="1">
        <v>107.6</v>
      </c>
      <c r="AM1348" s="1"/>
    </row>
    <row r="1349" spans="1:39" ht="14.25" customHeight="1" x14ac:dyDescent="0.55000000000000004">
      <c r="A1349" s="12">
        <v>1348</v>
      </c>
      <c r="B1349" s="1" t="s">
        <v>19</v>
      </c>
      <c r="C1349" s="1" t="s">
        <v>20</v>
      </c>
      <c r="D1349" s="1" t="s">
        <v>32</v>
      </c>
      <c r="E1349" s="1" t="s">
        <v>33</v>
      </c>
      <c r="F1349" s="1" t="s">
        <v>34</v>
      </c>
      <c r="G1349" s="2">
        <v>43661</v>
      </c>
      <c r="H1349" s="12">
        <f t="shared" si="1"/>
        <v>2019</v>
      </c>
      <c r="I1349" s="12">
        <f t="shared" si="2"/>
        <v>7</v>
      </c>
      <c r="J1349" s="12" t="str">
        <f t="shared" si="0"/>
        <v>2 - Summer</v>
      </c>
      <c r="K1349" s="2" t="s">
        <v>3177</v>
      </c>
      <c r="L1349" s="1" t="s">
        <v>3193</v>
      </c>
      <c r="M1349" s="1" t="s">
        <v>3183</v>
      </c>
      <c r="N1349" s="14">
        <v>0.4513888888888889</v>
      </c>
      <c r="O1349" s="1" t="s">
        <v>156</v>
      </c>
      <c r="P1349" s="1" t="s">
        <v>150</v>
      </c>
      <c r="Q1349" s="1" t="s">
        <v>150</v>
      </c>
      <c r="R1349" s="1" t="s">
        <v>3180</v>
      </c>
      <c r="S1349" s="1">
        <v>100</v>
      </c>
      <c r="T1349" s="1" t="s">
        <v>3109</v>
      </c>
      <c r="U1349" s="1" t="s">
        <v>3194</v>
      </c>
      <c r="V1349" s="1" t="s">
        <v>150</v>
      </c>
      <c r="W1349" s="1">
        <v>6</v>
      </c>
      <c r="X1349" s="1">
        <v>365</v>
      </c>
      <c r="Y1349" s="19">
        <v>27.123989000000002</v>
      </c>
      <c r="Z1349" s="19">
        <v>-80.128844000000001</v>
      </c>
      <c r="AA1349" s="1" t="s">
        <v>3187</v>
      </c>
      <c r="AB1349" s="1" t="s">
        <v>3142</v>
      </c>
      <c r="AC1349" s="1">
        <v>28.9</v>
      </c>
      <c r="AD1349" s="18" t="s">
        <v>2777</v>
      </c>
      <c r="AE1349" s="17" t="s">
        <v>3077</v>
      </c>
      <c r="AF1349" s="1" t="s">
        <v>3069</v>
      </c>
      <c r="AG1349" s="18">
        <v>3</v>
      </c>
      <c r="AH1349" s="12">
        <v>0</v>
      </c>
      <c r="AI1349" s="18" t="s">
        <v>150</v>
      </c>
      <c r="AJ1349" s="1">
        <v>32.18</v>
      </c>
      <c r="AK1349" s="1">
        <v>8.0500000000000007</v>
      </c>
      <c r="AL1349" s="1">
        <v>107.6</v>
      </c>
      <c r="AM1349" s="1"/>
    </row>
    <row r="1350" spans="1:39" ht="14.25" customHeight="1" x14ac:dyDescent="0.55000000000000004">
      <c r="A1350" s="12">
        <v>1349</v>
      </c>
      <c r="B1350" s="1" t="s">
        <v>19</v>
      </c>
      <c r="C1350" s="1" t="s">
        <v>20</v>
      </c>
      <c r="D1350" s="1" t="s">
        <v>32</v>
      </c>
      <c r="E1350" s="1" t="s">
        <v>33</v>
      </c>
      <c r="F1350" s="1" t="s">
        <v>34</v>
      </c>
      <c r="G1350" s="2">
        <v>43661</v>
      </c>
      <c r="H1350" s="12">
        <f t="shared" si="1"/>
        <v>2019</v>
      </c>
      <c r="I1350" s="12">
        <f t="shared" si="2"/>
        <v>7</v>
      </c>
      <c r="J1350" s="12" t="str">
        <f t="shared" si="0"/>
        <v>2 - Summer</v>
      </c>
      <c r="K1350" s="2" t="s">
        <v>3177</v>
      </c>
      <c r="L1350" s="1" t="s">
        <v>3193</v>
      </c>
      <c r="M1350" s="1" t="s">
        <v>3183</v>
      </c>
      <c r="N1350" s="14">
        <v>0.4548611111111111</v>
      </c>
      <c r="O1350" s="1" t="s">
        <v>156</v>
      </c>
      <c r="P1350" s="1" t="s">
        <v>150</v>
      </c>
      <c r="Q1350" s="1" t="s">
        <v>150</v>
      </c>
      <c r="R1350" s="1" t="s">
        <v>3180</v>
      </c>
      <c r="S1350" s="1">
        <v>100</v>
      </c>
      <c r="T1350" s="1" t="s">
        <v>2773</v>
      </c>
      <c r="U1350" s="1" t="s">
        <v>3194</v>
      </c>
      <c r="V1350" s="1" t="s">
        <v>150</v>
      </c>
      <c r="W1350" s="1">
        <v>6</v>
      </c>
      <c r="X1350" s="1">
        <v>366</v>
      </c>
      <c r="Y1350" s="19">
        <v>27.130980999999998</v>
      </c>
      <c r="Z1350" s="19">
        <v>-80.132124000000005</v>
      </c>
      <c r="AA1350" s="1" t="s">
        <v>3187</v>
      </c>
      <c r="AB1350" s="1" t="s">
        <v>3142</v>
      </c>
      <c r="AC1350" s="1">
        <v>28.9</v>
      </c>
      <c r="AD1350" s="18" t="s">
        <v>2777</v>
      </c>
      <c r="AE1350" s="17" t="s">
        <v>3077</v>
      </c>
      <c r="AF1350" s="1" t="s">
        <v>3069</v>
      </c>
      <c r="AG1350" s="18">
        <v>3</v>
      </c>
      <c r="AH1350" s="12">
        <v>0</v>
      </c>
      <c r="AI1350" s="18" t="s">
        <v>150</v>
      </c>
      <c r="AJ1350" s="1">
        <v>32.18</v>
      </c>
      <c r="AK1350" s="1">
        <v>8.0500000000000007</v>
      </c>
      <c r="AL1350" s="1">
        <v>107.6</v>
      </c>
      <c r="AM1350" s="1"/>
    </row>
    <row r="1351" spans="1:39" ht="14.25" customHeight="1" x14ac:dyDescent="0.55000000000000004">
      <c r="A1351" s="12">
        <v>1350</v>
      </c>
      <c r="B1351" s="1" t="s">
        <v>19</v>
      </c>
      <c r="C1351" s="1" t="s">
        <v>20</v>
      </c>
      <c r="D1351" s="1" t="s">
        <v>32</v>
      </c>
      <c r="E1351" s="1" t="s">
        <v>33</v>
      </c>
      <c r="F1351" s="1" t="s">
        <v>34</v>
      </c>
      <c r="G1351" s="2">
        <v>43661</v>
      </c>
      <c r="H1351" s="12">
        <f t="shared" si="1"/>
        <v>2019</v>
      </c>
      <c r="I1351" s="12">
        <f t="shared" si="2"/>
        <v>7</v>
      </c>
      <c r="J1351" s="12" t="str">
        <f t="shared" si="0"/>
        <v>2 - Summer</v>
      </c>
      <c r="K1351" s="2" t="s">
        <v>3177</v>
      </c>
      <c r="L1351" s="1" t="s">
        <v>3193</v>
      </c>
      <c r="M1351" s="1" t="s">
        <v>3183</v>
      </c>
      <c r="N1351" s="14">
        <v>0.45763888888888887</v>
      </c>
      <c r="O1351" s="1" t="s">
        <v>156</v>
      </c>
      <c r="P1351" s="1" t="s">
        <v>150</v>
      </c>
      <c r="Q1351" s="1" t="s">
        <v>150</v>
      </c>
      <c r="R1351" s="1" t="s">
        <v>3180</v>
      </c>
      <c r="S1351" s="1">
        <v>100</v>
      </c>
      <c r="T1351" s="1" t="s">
        <v>3109</v>
      </c>
      <c r="U1351" s="1" t="s">
        <v>3194</v>
      </c>
      <c r="V1351" s="1" t="s">
        <v>150</v>
      </c>
      <c r="W1351" s="1">
        <v>6</v>
      </c>
      <c r="X1351" s="1">
        <v>367</v>
      </c>
      <c r="Y1351" s="19">
        <v>27.136493000000002</v>
      </c>
      <c r="Z1351" s="19">
        <v>-80.134255999999993</v>
      </c>
      <c r="AA1351" s="1" t="s">
        <v>3187</v>
      </c>
      <c r="AB1351" s="1" t="s">
        <v>3142</v>
      </c>
      <c r="AC1351" s="1">
        <v>28.9</v>
      </c>
      <c r="AD1351" s="18" t="s">
        <v>2777</v>
      </c>
      <c r="AE1351" s="17" t="s">
        <v>3077</v>
      </c>
      <c r="AF1351" s="1" t="s">
        <v>3069</v>
      </c>
      <c r="AG1351" s="18">
        <v>3</v>
      </c>
      <c r="AH1351" s="12">
        <v>0</v>
      </c>
      <c r="AI1351" s="18" t="s">
        <v>150</v>
      </c>
      <c r="AJ1351" s="1">
        <v>32.18</v>
      </c>
      <c r="AK1351" s="1">
        <v>8.0500000000000007</v>
      </c>
      <c r="AL1351" s="1">
        <v>107.6</v>
      </c>
      <c r="AM1351" s="1"/>
    </row>
    <row r="1352" spans="1:39" ht="14.25" customHeight="1" x14ac:dyDescent="0.55000000000000004">
      <c r="A1352" s="12">
        <v>1351</v>
      </c>
      <c r="B1352" s="1" t="s">
        <v>19</v>
      </c>
      <c r="C1352" s="1" t="s">
        <v>20</v>
      </c>
      <c r="D1352" s="1" t="s">
        <v>32</v>
      </c>
      <c r="E1352" s="1" t="s">
        <v>33</v>
      </c>
      <c r="F1352" s="1" t="s">
        <v>34</v>
      </c>
      <c r="G1352" s="2">
        <v>43661</v>
      </c>
      <c r="H1352" s="12">
        <f t="shared" si="1"/>
        <v>2019</v>
      </c>
      <c r="I1352" s="12">
        <f t="shared" si="2"/>
        <v>7</v>
      </c>
      <c r="J1352" s="12" t="str">
        <f t="shared" si="0"/>
        <v>2 - Summer</v>
      </c>
      <c r="K1352" s="2" t="s">
        <v>3177</v>
      </c>
      <c r="L1352" s="1" t="s">
        <v>3193</v>
      </c>
      <c r="M1352" s="1" t="s">
        <v>3183</v>
      </c>
      <c r="N1352" s="14">
        <v>0.4597222222222222</v>
      </c>
      <c r="O1352" s="1" t="s">
        <v>156</v>
      </c>
      <c r="P1352" s="1" t="s">
        <v>3065</v>
      </c>
      <c r="Q1352" s="1" t="s">
        <v>157</v>
      </c>
      <c r="R1352" s="1" t="s">
        <v>3180</v>
      </c>
      <c r="S1352" s="1">
        <v>15</v>
      </c>
      <c r="T1352" s="1" t="s">
        <v>2780</v>
      </c>
      <c r="U1352" s="1" t="s">
        <v>3194</v>
      </c>
      <c r="V1352" s="1" t="s">
        <v>150</v>
      </c>
      <c r="W1352" s="1">
        <v>6</v>
      </c>
      <c r="X1352" s="1">
        <v>368</v>
      </c>
      <c r="Y1352" s="19">
        <v>27.140229999999999</v>
      </c>
      <c r="Z1352" s="19">
        <v>-80.135677000000001</v>
      </c>
      <c r="AA1352" s="1" t="s">
        <v>3187</v>
      </c>
      <c r="AB1352" s="1" t="s">
        <v>3142</v>
      </c>
      <c r="AC1352" s="1">
        <v>28.9</v>
      </c>
      <c r="AD1352" s="18" t="s">
        <v>2777</v>
      </c>
      <c r="AE1352" s="17" t="s">
        <v>3077</v>
      </c>
      <c r="AF1352" s="1" t="s">
        <v>3069</v>
      </c>
      <c r="AG1352" s="18">
        <v>3</v>
      </c>
      <c r="AH1352" s="12">
        <v>0</v>
      </c>
      <c r="AI1352" s="18" t="s">
        <v>150</v>
      </c>
      <c r="AJ1352" s="1">
        <v>32.18</v>
      </c>
      <c r="AK1352" s="1">
        <v>8.0500000000000007</v>
      </c>
      <c r="AL1352" s="1">
        <v>107.6</v>
      </c>
      <c r="AM1352" s="1"/>
    </row>
    <row r="1353" spans="1:39" ht="14.25" customHeight="1" x14ac:dyDescent="0.55000000000000004">
      <c r="A1353" s="12">
        <v>1352</v>
      </c>
      <c r="B1353" s="1" t="s">
        <v>19</v>
      </c>
      <c r="C1353" s="1" t="s">
        <v>20</v>
      </c>
      <c r="D1353" s="1" t="s">
        <v>32</v>
      </c>
      <c r="E1353" s="1" t="s">
        <v>33</v>
      </c>
      <c r="F1353" s="1" t="s">
        <v>34</v>
      </c>
      <c r="G1353" s="2">
        <v>43661</v>
      </c>
      <c r="H1353" s="12">
        <f t="shared" si="1"/>
        <v>2019</v>
      </c>
      <c r="I1353" s="12">
        <f t="shared" si="2"/>
        <v>7</v>
      </c>
      <c r="J1353" s="12" t="str">
        <f t="shared" si="0"/>
        <v>2 - Summer</v>
      </c>
      <c r="K1353" s="2" t="s">
        <v>3177</v>
      </c>
      <c r="L1353" s="1" t="s">
        <v>3195</v>
      </c>
      <c r="M1353" s="1" t="s">
        <v>3196</v>
      </c>
      <c r="N1353" s="14">
        <v>0.49722222222222223</v>
      </c>
      <c r="O1353" s="1" t="s">
        <v>156</v>
      </c>
      <c r="P1353" s="1" t="s">
        <v>3076</v>
      </c>
      <c r="Q1353" s="1" t="s">
        <v>150</v>
      </c>
      <c r="R1353" s="1" t="s">
        <v>3180</v>
      </c>
      <c r="S1353" s="1">
        <v>20</v>
      </c>
      <c r="T1353" s="1" t="s">
        <v>2773</v>
      </c>
      <c r="U1353" s="1" t="s">
        <v>3066</v>
      </c>
      <c r="V1353" s="1" t="s">
        <v>150</v>
      </c>
      <c r="W1353" s="1">
        <v>6</v>
      </c>
      <c r="X1353" s="1">
        <v>369</v>
      </c>
      <c r="Y1353" s="19">
        <v>27.257757999999999</v>
      </c>
      <c r="Z1353" s="19">
        <v>-80.195346999999998</v>
      </c>
      <c r="AA1353" s="1" t="s">
        <v>3181</v>
      </c>
      <c r="AB1353" s="1" t="s">
        <v>3175</v>
      </c>
      <c r="AC1353" s="1">
        <v>29.2</v>
      </c>
      <c r="AD1353" s="1" t="s">
        <v>2776</v>
      </c>
      <c r="AE1353" s="1" t="s">
        <v>3077</v>
      </c>
      <c r="AF1353" s="1" t="s">
        <v>2776</v>
      </c>
      <c r="AG1353" s="18">
        <v>3.7</v>
      </c>
      <c r="AH1353" s="12">
        <v>3</v>
      </c>
      <c r="AI1353" s="1" t="s">
        <v>3139</v>
      </c>
      <c r="AJ1353" s="1">
        <v>34.700000000000003</v>
      </c>
      <c r="AK1353" s="1">
        <v>8.07</v>
      </c>
      <c r="AL1353" s="1">
        <v>100.3</v>
      </c>
      <c r="AM1353" s="1"/>
    </row>
    <row r="1354" spans="1:39" ht="14.25" customHeight="1" x14ac:dyDescent="0.55000000000000004">
      <c r="A1354" s="12">
        <v>1353</v>
      </c>
      <c r="B1354" s="1" t="s">
        <v>19</v>
      </c>
      <c r="C1354" s="1" t="s">
        <v>20</v>
      </c>
      <c r="D1354" s="1" t="s">
        <v>32</v>
      </c>
      <c r="E1354" s="1" t="s">
        <v>33</v>
      </c>
      <c r="F1354" s="1" t="s">
        <v>34</v>
      </c>
      <c r="G1354" s="2">
        <v>43661</v>
      </c>
      <c r="H1354" s="12">
        <f t="shared" si="1"/>
        <v>2019</v>
      </c>
      <c r="I1354" s="12">
        <f t="shared" si="2"/>
        <v>7</v>
      </c>
      <c r="J1354" s="12" t="str">
        <f t="shared" si="0"/>
        <v>2 - Summer</v>
      </c>
      <c r="K1354" s="2" t="s">
        <v>3177</v>
      </c>
      <c r="L1354" s="1" t="s">
        <v>3195</v>
      </c>
      <c r="M1354" s="1" t="s">
        <v>3196</v>
      </c>
      <c r="N1354" s="14">
        <v>0.51458333333333328</v>
      </c>
      <c r="O1354" s="1" t="s">
        <v>156</v>
      </c>
      <c r="P1354" s="1" t="s">
        <v>3076</v>
      </c>
      <c r="Q1354" s="1" t="s">
        <v>150</v>
      </c>
      <c r="R1354" s="1" t="s">
        <v>3180</v>
      </c>
      <c r="S1354" s="1">
        <v>40</v>
      </c>
      <c r="T1354" s="1" t="s">
        <v>3109</v>
      </c>
      <c r="U1354" s="1" t="s">
        <v>3066</v>
      </c>
      <c r="V1354" s="1" t="s">
        <v>150</v>
      </c>
      <c r="W1354" s="1">
        <v>6</v>
      </c>
      <c r="X1354" s="1">
        <v>370</v>
      </c>
      <c r="Y1354" s="19">
        <v>27.229344999999999</v>
      </c>
      <c r="Z1354" s="19">
        <v>-80.180110999999997</v>
      </c>
      <c r="AA1354" s="1" t="s">
        <v>3181</v>
      </c>
      <c r="AB1354" s="1" t="s">
        <v>3175</v>
      </c>
      <c r="AC1354" s="1">
        <v>29.2</v>
      </c>
      <c r="AD1354" s="1" t="s">
        <v>2776</v>
      </c>
      <c r="AE1354" s="17" t="s">
        <v>3077</v>
      </c>
      <c r="AF1354" s="1" t="s">
        <v>2776</v>
      </c>
      <c r="AG1354" s="18">
        <v>3.7</v>
      </c>
      <c r="AH1354" s="12">
        <v>3</v>
      </c>
      <c r="AI1354" s="1" t="s">
        <v>3139</v>
      </c>
      <c r="AJ1354" s="1">
        <v>34.700000000000003</v>
      </c>
      <c r="AK1354" s="1">
        <v>8.07</v>
      </c>
      <c r="AL1354" s="1">
        <v>100.3</v>
      </c>
      <c r="AM1354" s="1"/>
    </row>
    <row r="1355" spans="1:39" ht="14.25" customHeight="1" x14ac:dyDescent="0.55000000000000004">
      <c r="A1355" s="12">
        <v>1354</v>
      </c>
      <c r="B1355" s="1" t="s">
        <v>19</v>
      </c>
      <c r="C1355" s="1" t="s">
        <v>20</v>
      </c>
      <c r="D1355" s="1" t="s">
        <v>32</v>
      </c>
      <c r="E1355" s="1" t="s">
        <v>33</v>
      </c>
      <c r="F1355" s="1" t="s">
        <v>34</v>
      </c>
      <c r="G1355" s="2">
        <v>43661</v>
      </c>
      <c r="H1355" s="12">
        <f t="shared" si="1"/>
        <v>2019</v>
      </c>
      <c r="I1355" s="12">
        <f t="shared" si="2"/>
        <v>7</v>
      </c>
      <c r="J1355" s="12" t="str">
        <f t="shared" si="0"/>
        <v>2 - Summer</v>
      </c>
      <c r="K1355" s="2" t="s">
        <v>3177</v>
      </c>
      <c r="L1355" s="1" t="s">
        <v>3195</v>
      </c>
      <c r="M1355" s="1" t="s">
        <v>3196</v>
      </c>
      <c r="N1355" s="14">
        <v>0.52500000000000002</v>
      </c>
      <c r="O1355" s="1" t="s">
        <v>156</v>
      </c>
      <c r="P1355" s="1" t="s">
        <v>3065</v>
      </c>
      <c r="Q1355" s="1" t="s">
        <v>150</v>
      </c>
      <c r="R1355" s="1" t="s">
        <v>3180</v>
      </c>
      <c r="S1355" s="1">
        <v>50</v>
      </c>
      <c r="T1355" s="1" t="s">
        <v>2780</v>
      </c>
      <c r="U1355" s="1" t="s">
        <v>3066</v>
      </c>
      <c r="V1355" s="1" t="s">
        <v>150</v>
      </c>
      <c r="W1355" s="1">
        <v>6</v>
      </c>
      <c r="X1355" s="1">
        <v>371</v>
      </c>
      <c r="Y1355" s="19">
        <v>27.211659000000001</v>
      </c>
      <c r="Z1355" s="19">
        <v>-80.170449000000005</v>
      </c>
      <c r="AA1355" s="1" t="s">
        <v>3181</v>
      </c>
      <c r="AB1355" s="1" t="s">
        <v>3175</v>
      </c>
      <c r="AC1355" s="1">
        <v>29.2</v>
      </c>
      <c r="AD1355" s="1" t="s">
        <v>2776</v>
      </c>
      <c r="AE1355" s="1" t="s">
        <v>3077</v>
      </c>
      <c r="AF1355" s="1" t="s">
        <v>2776</v>
      </c>
      <c r="AG1355" s="18">
        <v>3.7</v>
      </c>
      <c r="AH1355" s="12">
        <v>3</v>
      </c>
      <c r="AI1355" s="1" t="s">
        <v>3139</v>
      </c>
      <c r="AJ1355" s="1">
        <v>34.700000000000003</v>
      </c>
      <c r="AK1355" s="1">
        <v>8.07</v>
      </c>
      <c r="AL1355" s="1">
        <v>100.3</v>
      </c>
      <c r="AM1355" s="1"/>
    </row>
    <row r="1356" spans="1:39" ht="14.25" customHeight="1" x14ac:dyDescent="0.55000000000000004">
      <c r="A1356" s="12">
        <v>1355</v>
      </c>
      <c r="B1356" s="1" t="s">
        <v>19</v>
      </c>
      <c r="C1356" s="1" t="s">
        <v>20</v>
      </c>
      <c r="D1356" s="1" t="s">
        <v>32</v>
      </c>
      <c r="E1356" s="1" t="s">
        <v>33</v>
      </c>
      <c r="F1356" s="1" t="s">
        <v>34</v>
      </c>
      <c r="G1356" s="2">
        <v>43661</v>
      </c>
      <c r="H1356" s="12">
        <f t="shared" si="1"/>
        <v>2019</v>
      </c>
      <c r="I1356" s="12">
        <f t="shared" si="2"/>
        <v>7</v>
      </c>
      <c r="J1356" s="12" t="str">
        <f t="shared" si="0"/>
        <v>2 - Summer</v>
      </c>
      <c r="K1356" s="2" t="s">
        <v>3177</v>
      </c>
      <c r="L1356" s="1" t="s">
        <v>3195</v>
      </c>
      <c r="M1356" s="1" t="s">
        <v>3196</v>
      </c>
      <c r="N1356" s="14">
        <v>0.52986111111111112</v>
      </c>
      <c r="O1356" s="1" t="s">
        <v>156</v>
      </c>
      <c r="P1356" s="1" t="s">
        <v>3076</v>
      </c>
      <c r="Q1356" s="1" t="s">
        <v>150</v>
      </c>
      <c r="R1356" s="1" t="s">
        <v>3180</v>
      </c>
      <c r="S1356" s="1">
        <v>5</v>
      </c>
      <c r="T1356" s="1" t="s">
        <v>2780</v>
      </c>
      <c r="U1356" s="1" t="s">
        <v>3066</v>
      </c>
      <c r="V1356" s="1" t="s">
        <v>150</v>
      </c>
      <c r="W1356" s="1">
        <v>6</v>
      </c>
      <c r="X1356" s="1">
        <v>372</v>
      </c>
      <c r="Y1356" s="19">
        <v>27.203892</v>
      </c>
      <c r="Z1356" s="19">
        <v>-80.166062999999994</v>
      </c>
      <c r="AA1356" s="1" t="s">
        <v>3181</v>
      </c>
      <c r="AB1356" s="1" t="s">
        <v>3175</v>
      </c>
      <c r="AC1356" s="1">
        <v>29.2</v>
      </c>
      <c r="AD1356" s="1" t="s">
        <v>2776</v>
      </c>
      <c r="AE1356" s="17" t="s">
        <v>3077</v>
      </c>
      <c r="AF1356" s="1" t="s">
        <v>2776</v>
      </c>
      <c r="AG1356" s="18">
        <v>3.7</v>
      </c>
      <c r="AH1356" s="12">
        <v>3</v>
      </c>
      <c r="AI1356" s="1" t="s">
        <v>3139</v>
      </c>
      <c r="AJ1356" s="1">
        <v>34.700000000000003</v>
      </c>
      <c r="AK1356" s="1">
        <v>8.07</v>
      </c>
      <c r="AL1356" s="1">
        <v>100.3</v>
      </c>
      <c r="AM1356" s="1"/>
    </row>
    <row r="1357" spans="1:39" ht="14.25" customHeight="1" x14ac:dyDescent="0.55000000000000004">
      <c r="A1357" s="12">
        <v>1356</v>
      </c>
      <c r="B1357" s="1" t="s">
        <v>19</v>
      </c>
      <c r="C1357" s="1" t="s">
        <v>20</v>
      </c>
      <c r="D1357" s="1" t="s">
        <v>32</v>
      </c>
      <c r="E1357" s="1" t="s">
        <v>33</v>
      </c>
      <c r="F1357" s="1" t="s">
        <v>34</v>
      </c>
      <c r="G1357" s="2">
        <v>43661</v>
      </c>
      <c r="H1357" s="12">
        <f t="shared" si="1"/>
        <v>2019</v>
      </c>
      <c r="I1357" s="12">
        <f t="shared" si="2"/>
        <v>7</v>
      </c>
      <c r="J1357" s="12" t="str">
        <f t="shared" si="0"/>
        <v>2 - Summer</v>
      </c>
      <c r="K1357" s="2" t="s">
        <v>3177</v>
      </c>
      <c r="L1357" s="1" t="s">
        <v>3197</v>
      </c>
      <c r="M1357" s="1" t="s">
        <v>3198</v>
      </c>
      <c r="N1357" s="14">
        <v>0.62708333333333333</v>
      </c>
      <c r="O1357" s="1" t="s">
        <v>156</v>
      </c>
      <c r="P1357" s="1" t="s">
        <v>3076</v>
      </c>
      <c r="Q1357" s="1" t="s">
        <v>150</v>
      </c>
      <c r="R1357" s="1" t="s">
        <v>3180</v>
      </c>
      <c r="S1357" s="1">
        <v>30</v>
      </c>
      <c r="T1357" s="1" t="s">
        <v>2780</v>
      </c>
      <c r="U1357" s="1" t="s">
        <v>150</v>
      </c>
      <c r="V1357" s="1" t="s">
        <v>150</v>
      </c>
      <c r="W1357" s="1">
        <v>6</v>
      </c>
      <c r="X1357" s="1">
        <v>373</v>
      </c>
      <c r="Y1357" s="19">
        <v>27.212743</v>
      </c>
      <c r="Z1357" s="19">
        <v>-80.200509999999994</v>
      </c>
      <c r="AA1357" s="1" t="s">
        <v>3142</v>
      </c>
      <c r="AB1357" s="1" t="s">
        <v>3187</v>
      </c>
      <c r="AC1357" s="1">
        <v>32.799999999999997</v>
      </c>
      <c r="AD1357" s="1" t="s">
        <v>2776</v>
      </c>
      <c r="AE1357" s="1">
        <v>0.5</v>
      </c>
      <c r="AF1357" s="1" t="s">
        <v>150</v>
      </c>
      <c r="AG1357" s="1">
        <v>1</v>
      </c>
      <c r="AH1357" s="1">
        <v>3</v>
      </c>
      <c r="AI1357" s="1" t="s">
        <v>3090</v>
      </c>
      <c r="AJ1357" s="1">
        <v>33.479999999999997</v>
      </c>
      <c r="AK1357" s="1">
        <v>8.1300000000000008</v>
      </c>
      <c r="AL1357" s="1">
        <v>112.6</v>
      </c>
      <c r="AM1357" s="1"/>
    </row>
    <row r="1358" spans="1:39" ht="14.25" customHeight="1" x14ac:dyDescent="0.55000000000000004">
      <c r="A1358" s="12">
        <v>1357</v>
      </c>
      <c r="B1358" s="1" t="s">
        <v>19</v>
      </c>
      <c r="C1358" s="1" t="s">
        <v>20</v>
      </c>
      <c r="D1358" s="1" t="s">
        <v>32</v>
      </c>
      <c r="E1358" s="1" t="s">
        <v>33</v>
      </c>
      <c r="F1358" s="1" t="s">
        <v>34</v>
      </c>
      <c r="G1358" s="2">
        <v>43661</v>
      </c>
      <c r="H1358" s="12">
        <f t="shared" si="1"/>
        <v>2019</v>
      </c>
      <c r="I1358" s="12">
        <f t="shared" si="2"/>
        <v>7</v>
      </c>
      <c r="J1358" s="12" t="str">
        <f t="shared" si="0"/>
        <v>2 - Summer</v>
      </c>
      <c r="K1358" s="2" t="s">
        <v>3177</v>
      </c>
      <c r="L1358" s="1" t="s">
        <v>3197</v>
      </c>
      <c r="M1358" s="1" t="s">
        <v>3198</v>
      </c>
      <c r="N1358" s="14">
        <v>0.62916666666666665</v>
      </c>
      <c r="O1358" s="1" t="s">
        <v>162</v>
      </c>
      <c r="P1358" s="1" t="s">
        <v>2772</v>
      </c>
      <c r="Q1358" s="1" t="s">
        <v>150</v>
      </c>
      <c r="R1358" s="1" t="s">
        <v>3180</v>
      </c>
      <c r="S1358" s="1">
        <v>5</v>
      </c>
      <c r="T1358" s="1" t="s">
        <v>2780</v>
      </c>
      <c r="U1358" s="1" t="s">
        <v>195</v>
      </c>
      <c r="V1358" s="1" t="s">
        <v>150</v>
      </c>
      <c r="W1358" s="1">
        <v>6</v>
      </c>
      <c r="X1358" s="1">
        <v>374</v>
      </c>
      <c r="Y1358" s="19">
        <v>27.210023</v>
      </c>
      <c r="Z1358" s="19">
        <v>-80.198601999999994</v>
      </c>
      <c r="AA1358" s="1" t="s">
        <v>3142</v>
      </c>
      <c r="AB1358" s="1" t="s">
        <v>3187</v>
      </c>
      <c r="AC1358" s="1">
        <v>32.799999999999997</v>
      </c>
      <c r="AD1358" s="1" t="s">
        <v>2776</v>
      </c>
      <c r="AE1358" s="1">
        <v>0.5</v>
      </c>
      <c r="AF1358" s="1" t="s">
        <v>150</v>
      </c>
      <c r="AG1358" s="1">
        <v>1</v>
      </c>
      <c r="AH1358" s="1">
        <v>3</v>
      </c>
      <c r="AI1358" s="1" t="s">
        <v>3090</v>
      </c>
      <c r="AJ1358" s="1">
        <v>33.479999999999997</v>
      </c>
      <c r="AK1358" s="1">
        <v>8.1300000000000008</v>
      </c>
      <c r="AL1358" s="1">
        <v>112.6</v>
      </c>
      <c r="AM1358" s="1"/>
    </row>
    <row r="1359" spans="1:39" ht="14.25" customHeight="1" x14ac:dyDescent="0.55000000000000004">
      <c r="A1359" s="12">
        <v>1358</v>
      </c>
      <c r="B1359" s="1" t="s">
        <v>19</v>
      </c>
      <c r="C1359" s="1" t="s">
        <v>20</v>
      </c>
      <c r="D1359" s="1" t="s">
        <v>32</v>
      </c>
      <c r="E1359" s="1" t="s">
        <v>33</v>
      </c>
      <c r="F1359" s="1" t="s">
        <v>34</v>
      </c>
      <c r="G1359" s="2">
        <v>43661</v>
      </c>
      <c r="H1359" s="12">
        <f t="shared" si="1"/>
        <v>2019</v>
      </c>
      <c r="I1359" s="12">
        <f t="shared" si="2"/>
        <v>7</v>
      </c>
      <c r="J1359" s="12" t="str">
        <f t="shared" si="0"/>
        <v>2 - Summer</v>
      </c>
      <c r="K1359" s="2" t="s">
        <v>3177</v>
      </c>
      <c r="L1359" s="1" t="s">
        <v>150</v>
      </c>
      <c r="M1359" s="1" t="s">
        <v>3198</v>
      </c>
      <c r="N1359" s="14">
        <v>0.63611111111111118</v>
      </c>
      <c r="O1359" s="1" t="s">
        <v>179</v>
      </c>
      <c r="P1359" s="1" t="s">
        <v>2772</v>
      </c>
      <c r="Q1359" s="1" t="s">
        <v>150</v>
      </c>
      <c r="R1359" s="1" t="s">
        <v>3180</v>
      </c>
      <c r="S1359" s="1">
        <v>10</v>
      </c>
      <c r="T1359" s="1" t="s">
        <v>2780</v>
      </c>
      <c r="U1359" s="1" t="s">
        <v>195</v>
      </c>
      <c r="V1359" s="1" t="s">
        <v>150</v>
      </c>
      <c r="W1359" s="1">
        <v>6</v>
      </c>
      <c r="X1359" s="1">
        <v>375</v>
      </c>
      <c r="Y1359" s="19">
        <v>27.209581</v>
      </c>
      <c r="Z1359" s="19">
        <v>-80.195966999999996</v>
      </c>
      <c r="AA1359" s="1" t="s">
        <v>3142</v>
      </c>
      <c r="AB1359" s="1" t="s">
        <v>3187</v>
      </c>
      <c r="AC1359" s="1" t="s">
        <v>150</v>
      </c>
      <c r="AD1359" s="1" t="s">
        <v>150</v>
      </c>
      <c r="AE1359" s="1" t="s">
        <v>150</v>
      </c>
      <c r="AF1359" s="1" t="s">
        <v>150</v>
      </c>
      <c r="AG1359" s="1" t="s">
        <v>150</v>
      </c>
      <c r="AH1359" s="1" t="s">
        <v>150</v>
      </c>
      <c r="AI1359" s="1" t="s">
        <v>150</v>
      </c>
      <c r="AJ1359" s="1" t="s">
        <v>150</v>
      </c>
      <c r="AK1359" s="1" t="s">
        <v>150</v>
      </c>
      <c r="AL1359" s="1" t="s">
        <v>150</v>
      </c>
      <c r="AM1359" s="1" t="s">
        <v>3199</v>
      </c>
    </row>
    <row r="1360" spans="1:39" ht="14.25" customHeight="1" x14ac:dyDescent="0.55000000000000004">
      <c r="A1360" s="12">
        <v>1359</v>
      </c>
      <c r="B1360" s="1" t="s">
        <v>19</v>
      </c>
      <c r="C1360" s="1" t="s">
        <v>20</v>
      </c>
      <c r="D1360" s="1" t="s">
        <v>32</v>
      </c>
      <c r="E1360" s="1" t="s">
        <v>33</v>
      </c>
      <c r="F1360" s="1" t="s">
        <v>34</v>
      </c>
      <c r="G1360" s="2">
        <v>43661</v>
      </c>
      <c r="H1360" s="12">
        <f t="shared" si="1"/>
        <v>2019</v>
      </c>
      <c r="I1360" s="12">
        <f t="shared" si="2"/>
        <v>7</v>
      </c>
      <c r="J1360" s="12" t="str">
        <f t="shared" si="0"/>
        <v>2 - Summer</v>
      </c>
      <c r="K1360" s="2" t="s">
        <v>3177</v>
      </c>
      <c r="L1360" s="1" t="s">
        <v>150</v>
      </c>
      <c r="M1360" s="1" t="s">
        <v>3198</v>
      </c>
      <c r="N1360" s="14">
        <v>0.63611111111111118</v>
      </c>
      <c r="O1360" s="1" t="s">
        <v>179</v>
      </c>
      <c r="P1360" s="1" t="s">
        <v>2772</v>
      </c>
      <c r="Q1360" s="1" t="s">
        <v>150</v>
      </c>
      <c r="R1360" s="1" t="s">
        <v>3180</v>
      </c>
      <c r="S1360" s="1">
        <v>5</v>
      </c>
      <c r="T1360" s="1" t="s">
        <v>2780</v>
      </c>
      <c r="U1360" s="1" t="s">
        <v>195</v>
      </c>
      <c r="V1360" s="1" t="s">
        <v>150</v>
      </c>
      <c r="W1360" s="1">
        <v>6</v>
      </c>
      <c r="X1360" s="1">
        <v>376</v>
      </c>
      <c r="Y1360" s="19">
        <v>27.209463</v>
      </c>
      <c r="Z1360" s="19">
        <v>-80.195835000000002</v>
      </c>
      <c r="AA1360" s="1" t="s">
        <v>3142</v>
      </c>
      <c r="AB1360" s="1" t="s">
        <v>3187</v>
      </c>
      <c r="AC1360" s="1" t="s">
        <v>150</v>
      </c>
      <c r="AD1360" s="1" t="s">
        <v>150</v>
      </c>
      <c r="AE1360" s="1" t="s">
        <v>150</v>
      </c>
      <c r="AF1360" s="1" t="s">
        <v>150</v>
      </c>
      <c r="AG1360" s="1" t="s">
        <v>150</v>
      </c>
      <c r="AH1360" s="1" t="s">
        <v>150</v>
      </c>
      <c r="AI1360" s="1" t="s">
        <v>150</v>
      </c>
      <c r="AJ1360" s="1" t="s">
        <v>150</v>
      </c>
      <c r="AK1360" s="1" t="s">
        <v>150</v>
      </c>
      <c r="AL1360" s="1" t="s">
        <v>150</v>
      </c>
      <c r="AM1360" s="1" t="s">
        <v>3199</v>
      </c>
    </row>
    <row r="1361" spans="1:39" ht="14.25" customHeight="1" x14ac:dyDescent="0.55000000000000004">
      <c r="A1361" s="12">
        <v>1360</v>
      </c>
      <c r="B1361" s="1" t="s">
        <v>19</v>
      </c>
      <c r="C1361" s="1" t="s">
        <v>20</v>
      </c>
      <c r="D1361" s="1" t="s">
        <v>29</v>
      </c>
      <c r="E1361" s="1" t="s">
        <v>22</v>
      </c>
      <c r="F1361" s="1" t="s">
        <v>35</v>
      </c>
      <c r="G1361" s="2">
        <v>43672</v>
      </c>
      <c r="H1361" s="12">
        <f t="shared" si="1"/>
        <v>2019</v>
      </c>
      <c r="I1361" s="12">
        <f t="shared" si="2"/>
        <v>7</v>
      </c>
      <c r="J1361" s="12" t="str">
        <f t="shared" si="0"/>
        <v>2 - Summer</v>
      </c>
      <c r="K1361" s="1" t="s">
        <v>3050</v>
      </c>
      <c r="L1361" s="1" t="s">
        <v>3200</v>
      </c>
      <c r="M1361" s="1" t="s">
        <v>150</v>
      </c>
      <c r="N1361" s="14">
        <v>0.40625</v>
      </c>
      <c r="O1361" s="1" t="s">
        <v>156</v>
      </c>
      <c r="P1361" s="1" t="s">
        <v>3076</v>
      </c>
      <c r="Q1361" s="1" t="s">
        <v>150</v>
      </c>
      <c r="R1361" s="1" t="s">
        <v>150</v>
      </c>
      <c r="S1361" s="1">
        <v>2</v>
      </c>
      <c r="T1361" s="1" t="s">
        <v>2780</v>
      </c>
      <c r="U1361" s="1" t="s">
        <v>195</v>
      </c>
      <c r="V1361" s="1">
        <v>1.95</v>
      </c>
      <c r="W1361" s="1">
        <v>3</v>
      </c>
      <c r="X1361" s="1">
        <v>499</v>
      </c>
      <c r="Y1361" s="19">
        <v>28.783165</v>
      </c>
      <c r="Z1361" s="19">
        <v>-82.780895999999998</v>
      </c>
      <c r="AA1361" s="1" t="s">
        <v>3148</v>
      </c>
      <c r="AB1361" s="1" t="s">
        <v>3143</v>
      </c>
      <c r="AC1361" s="1">
        <v>26.5</v>
      </c>
      <c r="AD1361" s="1" t="s">
        <v>3132</v>
      </c>
      <c r="AE1361" s="17">
        <v>0.5</v>
      </c>
      <c r="AF1361" s="1" t="s">
        <v>3132</v>
      </c>
      <c r="AG1361" s="1">
        <v>1.95</v>
      </c>
      <c r="AH1361" s="1">
        <v>3</v>
      </c>
      <c r="AI1361" s="1" t="s">
        <v>3078</v>
      </c>
      <c r="AJ1361" s="1">
        <v>23.75</v>
      </c>
      <c r="AK1361" s="1">
        <v>7.92</v>
      </c>
      <c r="AL1361" s="1">
        <v>72.5</v>
      </c>
      <c r="AM1361" s="1"/>
    </row>
    <row r="1362" spans="1:39" ht="14.25" customHeight="1" x14ac:dyDescent="0.55000000000000004">
      <c r="A1362" s="12">
        <v>1361</v>
      </c>
      <c r="B1362" s="1" t="s">
        <v>19</v>
      </c>
      <c r="C1362" s="1" t="s">
        <v>20</v>
      </c>
      <c r="D1362" s="1" t="s">
        <v>29</v>
      </c>
      <c r="E1362" s="1" t="s">
        <v>22</v>
      </c>
      <c r="F1362" s="1" t="s">
        <v>35</v>
      </c>
      <c r="G1362" s="2">
        <v>43672</v>
      </c>
      <c r="H1362" s="12">
        <f t="shared" si="1"/>
        <v>2019</v>
      </c>
      <c r="I1362" s="12">
        <f t="shared" si="2"/>
        <v>7</v>
      </c>
      <c r="J1362" s="12" t="str">
        <f t="shared" si="0"/>
        <v>2 - Summer</v>
      </c>
      <c r="K1362" s="1" t="s">
        <v>3050</v>
      </c>
      <c r="L1362" s="1" t="s">
        <v>3201</v>
      </c>
      <c r="M1362" s="1" t="s">
        <v>150</v>
      </c>
      <c r="N1362" s="14">
        <v>0.46111111111111108</v>
      </c>
      <c r="O1362" s="1" t="s">
        <v>179</v>
      </c>
      <c r="P1362" s="1" t="s">
        <v>3076</v>
      </c>
      <c r="Q1362" s="1" t="s">
        <v>150</v>
      </c>
      <c r="R1362" s="1" t="s">
        <v>150</v>
      </c>
      <c r="S1362" s="1">
        <v>1</v>
      </c>
      <c r="T1362" s="1" t="s">
        <v>2780</v>
      </c>
      <c r="U1362" s="1" t="s">
        <v>195</v>
      </c>
      <c r="V1362" s="1">
        <v>2.25</v>
      </c>
      <c r="W1362" s="1">
        <v>3</v>
      </c>
      <c r="X1362" s="1">
        <v>500</v>
      </c>
      <c r="Y1362" s="19">
        <v>28.736709999999999</v>
      </c>
      <c r="Z1362" s="19">
        <v>-82.762095000000002</v>
      </c>
      <c r="AA1362" s="1" t="s">
        <v>3148</v>
      </c>
      <c r="AB1362" s="1" t="s">
        <v>3181</v>
      </c>
      <c r="AC1362" s="1">
        <v>26.8</v>
      </c>
      <c r="AD1362" s="1" t="s">
        <v>3069</v>
      </c>
      <c r="AE1362" s="17">
        <v>0.5</v>
      </c>
      <c r="AF1362" s="1" t="s">
        <v>3069</v>
      </c>
      <c r="AG1362" s="1">
        <v>2.25</v>
      </c>
      <c r="AH1362" s="1">
        <v>3</v>
      </c>
      <c r="AI1362" s="1" t="s">
        <v>3078</v>
      </c>
      <c r="AJ1362" s="1">
        <v>21.28</v>
      </c>
      <c r="AK1362" s="1">
        <v>7.94</v>
      </c>
      <c r="AL1362" s="1">
        <v>78.400000000000006</v>
      </c>
      <c r="AM1362" s="1"/>
    </row>
    <row r="1363" spans="1:39" ht="14.25" customHeight="1" x14ac:dyDescent="0.55000000000000004">
      <c r="A1363" s="12">
        <v>1362</v>
      </c>
      <c r="B1363" s="1" t="s">
        <v>19</v>
      </c>
      <c r="C1363" s="1" t="s">
        <v>20</v>
      </c>
      <c r="D1363" s="1" t="s">
        <v>29</v>
      </c>
      <c r="E1363" s="1" t="s">
        <v>22</v>
      </c>
      <c r="F1363" s="1" t="s">
        <v>35</v>
      </c>
      <c r="G1363" s="2">
        <v>43672</v>
      </c>
      <c r="H1363" s="12">
        <f t="shared" si="1"/>
        <v>2019</v>
      </c>
      <c r="I1363" s="12">
        <f t="shared" si="2"/>
        <v>7</v>
      </c>
      <c r="J1363" s="12" t="str">
        <f t="shared" si="0"/>
        <v>2 - Summer</v>
      </c>
      <c r="K1363" s="1" t="s">
        <v>3050</v>
      </c>
      <c r="L1363" s="1" t="s">
        <v>3201</v>
      </c>
      <c r="M1363" s="1" t="s">
        <v>150</v>
      </c>
      <c r="N1363" s="14">
        <v>0.46597222222222223</v>
      </c>
      <c r="O1363" s="1" t="s">
        <v>156</v>
      </c>
      <c r="P1363" s="1" t="s">
        <v>3076</v>
      </c>
      <c r="Q1363" s="1" t="s">
        <v>150</v>
      </c>
      <c r="R1363" s="1" t="s">
        <v>150</v>
      </c>
      <c r="S1363" s="1">
        <v>5</v>
      </c>
      <c r="T1363" s="1" t="s">
        <v>2773</v>
      </c>
      <c r="U1363" s="1" t="s">
        <v>195</v>
      </c>
      <c r="V1363" s="1">
        <v>2.25</v>
      </c>
      <c r="W1363" s="1">
        <v>3</v>
      </c>
      <c r="X1363" s="1">
        <v>501</v>
      </c>
      <c r="Y1363" s="19">
        <v>28.733819</v>
      </c>
      <c r="Z1363" s="19">
        <v>-82.760626000000002</v>
      </c>
      <c r="AA1363" s="1" t="s">
        <v>3148</v>
      </c>
      <c r="AB1363" s="1" t="s">
        <v>3181</v>
      </c>
      <c r="AC1363" s="1">
        <v>26.8</v>
      </c>
      <c r="AD1363" s="1" t="s">
        <v>3069</v>
      </c>
      <c r="AE1363" s="17">
        <v>0.5</v>
      </c>
      <c r="AF1363" s="1" t="s">
        <v>3069</v>
      </c>
      <c r="AG1363" s="1">
        <v>2.25</v>
      </c>
      <c r="AH1363" s="1">
        <v>3</v>
      </c>
      <c r="AI1363" s="1" t="s">
        <v>3078</v>
      </c>
      <c r="AJ1363" s="1">
        <v>21.28</v>
      </c>
      <c r="AK1363" s="1">
        <v>7.94</v>
      </c>
      <c r="AL1363" s="1">
        <v>78.400000000000006</v>
      </c>
      <c r="AM1363" s="1"/>
    </row>
    <row r="1364" spans="1:39" ht="14.25" customHeight="1" x14ac:dyDescent="0.55000000000000004">
      <c r="A1364" s="12">
        <v>1363</v>
      </c>
      <c r="B1364" s="1" t="s">
        <v>19</v>
      </c>
      <c r="C1364" s="1" t="s">
        <v>20</v>
      </c>
      <c r="D1364" s="1" t="s">
        <v>29</v>
      </c>
      <c r="E1364" s="1" t="s">
        <v>22</v>
      </c>
      <c r="F1364" s="1" t="s">
        <v>35</v>
      </c>
      <c r="G1364" s="2">
        <v>43672</v>
      </c>
      <c r="H1364" s="12">
        <f t="shared" si="1"/>
        <v>2019</v>
      </c>
      <c r="I1364" s="12">
        <f t="shared" si="2"/>
        <v>7</v>
      </c>
      <c r="J1364" s="12" t="str">
        <f t="shared" si="0"/>
        <v>2 - Summer</v>
      </c>
      <c r="K1364" s="1" t="s">
        <v>3050</v>
      </c>
      <c r="L1364" s="1" t="s">
        <v>3202</v>
      </c>
      <c r="M1364" s="1" t="s">
        <v>150</v>
      </c>
      <c r="N1364" s="14">
        <v>0.51666666666666672</v>
      </c>
      <c r="O1364" s="1" t="s">
        <v>150</v>
      </c>
      <c r="P1364" s="1" t="s">
        <v>150</v>
      </c>
      <c r="Q1364" s="1" t="s">
        <v>150</v>
      </c>
      <c r="R1364" s="1" t="s">
        <v>150</v>
      </c>
      <c r="S1364" s="1">
        <v>20</v>
      </c>
      <c r="T1364" s="1" t="s">
        <v>2780</v>
      </c>
      <c r="U1364" s="1" t="s">
        <v>195</v>
      </c>
      <c r="V1364" s="1">
        <v>2.5</v>
      </c>
      <c r="W1364" s="1">
        <v>3</v>
      </c>
      <c r="X1364" s="1">
        <v>502</v>
      </c>
      <c r="Y1364" s="19">
        <v>28.737807</v>
      </c>
      <c r="Z1364" s="19">
        <v>-82.747322999999994</v>
      </c>
      <c r="AA1364" s="1" t="s">
        <v>3148</v>
      </c>
      <c r="AB1364" s="1" t="s">
        <v>3181</v>
      </c>
      <c r="AC1364" s="1">
        <v>27.3</v>
      </c>
      <c r="AD1364" s="1" t="s">
        <v>3132</v>
      </c>
      <c r="AE1364" s="17">
        <v>0.5</v>
      </c>
      <c r="AF1364" s="1" t="s">
        <v>3132</v>
      </c>
      <c r="AG1364" s="1">
        <v>2.5</v>
      </c>
      <c r="AH1364" s="1">
        <v>3</v>
      </c>
      <c r="AI1364" s="1" t="s">
        <v>3090</v>
      </c>
      <c r="AJ1364" s="1">
        <v>19.739999999999998</v>
      </c>
      <c r="AK1364" s="1">
        <v>8</v>
      </c>
      <c r="AL1364" s="1">
        <v>83.1</v>
      </c>
      <c r="AM1364" s="1"/>
    </row>
    <row r="1365" spans="1:39" ht="14.25" customHeight="1" x14ac:dyDescent="0.55000000000000004">
      <c r="A1365" s="12">
        <v>1364</v>
      </c>
      <c r="B1365" s="1" t="s">
        <v>19</v>
      </c>
      <c r="C1365" s="1" t="s">
        <v>20</v>
      </c>
      <c r="D1365" s="1" t="s">
        <v>29</v>
      </c>
      <c r="E1365" s="1" t="s">
        <v>22</v>
      </c>
      <c r="F1365" s="1" t="s">
        <v>35</v>
      </c>
      <c r="G1365" s="2">
        <v>43672</v>
      </c>
      <c r="H1365" s="12">
        <f t="shared" si="1"/>
        <v>2019</v>
      </c>
      <c r="I1365" s="12">
        <f t="shared" si="2"/>
        <v>7</v>
      </c>
      <c r="J1365" s="12" t="str">
        <f t="shared" si="0"/>
        <v>2 - Summer</v>
      </c>
      <c r="K1365" s="1" t="s">
        <v>3050</v>
      </c>
      <c r="L1365" s="1" t="s">
        <v>3202</v>
      </c>
      <c r="M1365" s="1" t="s">
        <v>150</v>
      </c>
      <c r="N1365" s="14">
        <v>0.51736111111111105</v>
      </c>
      <c r="O1365" s="1" t="s">
        <v>150</v>
      </c>
      <c r="P1365" s="1" t="s">
        <v>150</v>
      </c>
      <c r="Q1365" s="1" t="s">
        <v>150</v>
      </c>
      <c r="R1365" s="1" t="s">
        <v>150</v>
      </c>
      <c r="S1365" s="1">
        <v>10</v>
      </c>
      <c r="T1365" s="1" t="s">
        <v>2773</v>
      </c>
      <c r="U1365" s="1" t="s">
        <v>195</v>
      </c>
      <c r="V1365" s="1">
        <v>2.5</v>
      </c>
      <c r="W1365" s="1">
        <v>3</v>
      </c>
      <c r="X1365" s="1">
        <v>503</v>
      </c>
      <c r="Y1365" s="19">
        <v>28.737565</v>
      </c>
      <c r="Z1365" s="19">
        <v>-82.747096999999997</v>
      </c>
      <c r="AA1365" s="1" t="s">
        <v>3148</v>
      </c>
      <c r="AB1365" s="1" t="s">
        <v>3181</v>
      </c>
      <c r="AC1365" s="1">
        <v>27.3</v>
      </c>
      <c r="AD1365" s="1" t="s">
        <v>3132</v>
      </c>
      <c r="AE1365" s="17">
        <v>0.5</v>
      </c>
      <c r="AF1365" s="1" t="s">
        <v>3132</v>
      </c>
      <c r="AG1365" s="1">
        <v>2.5</v>
      </c>
      <c r="AH1365" s="1">
        <v>3</v>
      </c>
      <c r="AI1365" s="1" t="s">
        <v>3090</v>
      </c>
      <c r="AJ1365" s="1">
        <v>19.739999999999998</v>
      </c>
      <c r="AK1365" s="1">
        <v>8</v>
      </c>
      <c r="AL1365" s="1">
        <v>83.1</v>
      </c>
      <c r="AM1365" s="1"/>
    </row>
    <row r="1366" spans="1:39" ht="14.25" customHeight="1" x14ac:dyDescent="0.55000000000000004">
      <c r="A1366" s="12">
        <v>1365</v>
      </c>
      <c r="B1366" s="1" t="s">
        <v>19</v>
      </c>
      <c r="C1366" s="1" t="s">
        <v>20</v>
      </c>
      <c r="D1366" s="1" t="s">
        <v>29</v>
      </c>
      <c r="E1366" s="1" t="s">
        <v>22</v>
      </c>
      <c r="F1366" s="1" t="s">
        <v>35</v>
      </c>
      <c r="G1366" s="2">
        <v>43672</v>
      </c>
      <c r="H1366" s="12">
        <f t="shared" si="1"/>
        <v>2019</v>
      </c>
      <c r="I1366" s="12">
        <f t="shared" si="2"/>
        <v>7</v>
      </c>
      <c r="J1366" s="12" t="str">
        <f t="shared" si="0"/>
        <v>2 - Summer</v>
      </c>
      <c r="K1366" s="1" t="s">
        <v>3050</v>
      </c>
      <c r="L1366" s="1" t="s">
        <v>3203</v>
      </c>
      <c r="M1366" s="1" t="s">
        <v>150</v>
      </c>
      <c r="N1366" s="14">
        <v>0.65555555555555556</v>
      </c>
      <c r="O1366" s="1" t="s">
        <v>156</v>
      </c>
      <c r="P1366" s="1" t="s">
        <v>3076</v>
      </c>
      <c r="Q1366" s="1" t="s">
        <v>150</v>
      </c>
      <c r="R1366" s="1" t="s">
        <v>150</v>
      </c>
      <c r="S1366" s="1">
        <v>5</v>
      </c>
      <c r="T1366" s="1" t="s">
        <v>2780</v>
      </c>
      <c r="U1366" s="1" t="s">
        <v>195</v>
      </c>
      <c r="V1366" s="1">
        <v>1.5</v>
      </c>
      <c r="W1366" s="1">
        <v>3</v>
      </c>
      <c r="X1366" s="1">
        <v>427</v>
      </c>
      <c r="Y1366" s="19">
        <v>28.747301</v>
      </c>
      <c r="Z1366" s="19">
        <v>-82.750578000000004</v>
      </c>
      <c r="AA1366" s="1" t="s">
        <v>3148</v>
      </c>
      <c r="AB1366" s="1" t="s">
        <v>3143</v>
      </c>
      <c r="AC1366" s="1">
        <v>27.2</v>
      </c>
      <c r="AD1366" s="1" t="s">
        <v>3069</v>
      </c>
      <c r="AE1366" s="17">
        <v>0.5</v>
      </c>
      <c r="AF1366" s="1" t="s">
        <v>2777</v>
      </c>
      <c r="AG1366" s="1">
        <v>1.5</v>
      </c>
      <c r="AH1366" s="1">
        <v>0</v>
      </c>
      <c r="AI1366" s="1" t="s">
        <v>150</v>
      </c>
      <c r="AJ1366" s="1">
        <v>20.61</v>
      </c>
      <c r="AK1366" s="1">
        <v>7.96</v>
      </c>
      <c r="AL1366" s="1">
        <v>85.8</v>
      </c>
      <c r="AM1366" s="1"/>
    </row>
    <row r="1367" spans="1:39" ht="14.25" customHeight="1" x14ac:dyDescent="0.55000000000000004">
      <c r="A1367" s="12">
        <v>1366</v>
      </c>
      <c r="B1367" s="1" t="s">
        <v>19</v>
      </c>
      <c r="C1367" s="1" t="s">
        <v>20</v>
      </c>
      <c r="D1367" s="1" t="s">
        <v>29</v>
      </c>
      <c r="E1367" s="1" t="s">
        <v>22</v>
      </c>
      <c r="F1367" s="1" t="s">
        <v>35</v>
      </c>
      <c r="G1367" s="2">
        <v>43672</v>
      </c>
      <c r="H1367" s="12">
        <f t="shared" si="1"/>
        <v>2019</v>
      </c>
      <c r="I1367" s="12">
        <f t="shared" si="2"/>
        <v>7</v>
      </c>
      <c r="J1367" s="12" t="str">
        <f t="shared" si="0"/>
        <v>2 - Summer</v>
      </c>
      <c r="K1367" s="1" t="s">
        <v>3050</v>
      </c>
      <c r="L1367" s="1" t="s">
        <v>3203</v>
      </c>
      <c r="M1367" s="1" t="s">
        <v>150</v>
      </c>
      <c r="N1367" s="14">
        <v>0.67847222222222225</v>
      </c>
      <c r="O1367" s="1" t="s">
        <v>162</v>
      </c>
      <c r="P1367" s="1" t="s">
        <v>2772</v>
      </c>
      <c r="Q1367" s="1" t="s">
        <v>150</v>
      </c>
      <c r="R1367" s="1" t="s">
        <v>150</v>
      </c>
      <c r="S1367" s="1">
        <v>10</v>
      </c>
      <c r="T1367" s="1" t="s">
        <v>2780</v>
      </c>
      <c r="U1367" s="1" t="s">
        <v>195</v>
      </c>
      <c r="V1367" s="1">
        <v>1.5</v>
      </c>
      <c r="W1367" s="1">
        <v>3</v>
      </c>
      <c r="X1367" s="1">
        <v>429</v>
      </c>
      <c r="Y1367" s="19">
        <v>28.753285999999999</v>
      </c>
      <c r="Z1367" s="19">
        <v>-82.734272000000004</v>
      </c>
      <c r="AA1367" s="1" t="s">
        <v>3148</v>
      </c>
      <c r="AB1367" s="1" t="s">
        <v>3143</v>
      </c>
      <c r="AC1367" s="1">
        <v>27.2</v>
      </c>
      <c r="AD1367" s="1" t="s">
        <v>3069</v>
      </c>
      <c r="AE1367" s="17">
        <v>0.5</v>
      </c>
      <c r="AF1367" s="1" t="s">
        <v>2777</v>
      </c>
      <c r="AG1367" s="1">
        <v>1.5</v>
      </c>
      <c r="AH1367" s="1">
        <v>0</v>
      </c>
      <c r="AI1367" s="1" t="s">
        <v>150</v>
      </c>
      <c r="AJ1367" s="1">
        <v>20.61</v>
      </c>
      <c r="AK1367" s="1">
        <v>7.96</v>
      </c>
      <c r="AL1367" s="1">
        <v>85.8</v>
      </c>
      <c r="AM1367" s="1"/>
    </row>
    <row r="1368" spans="1:39" ht="14.25" customHeight="1" x14ac:dyDescent="0.55000000000000004">
      <c r="A1368" s="12">
        <v>1367</v>
      </c>
      <c r="B1368" s="1" t="s">
        <v>19</v>
      </c>
      <c r="C1368" s="1" t="s">
        <v>20</v>
      </c>
      <c r="D1368" s="1" t="s">
        <v>29</v>
      </c>
      <c r="E1368" s="1" t="s">
        <v>22</v>
      </c>
      <c r="F1368" s="1" t="s">
        <v>35</v>
      </c>
      <c r="G1368" s="2">
        <v>43672</v>
      </c>
      <c r="H1368" s="12">
        <f t="shared" si="1"/>
        <v>2019</v>
      </c>
      <c r="I1368" s="12">
        <f t="shared" si="2"/>
        <v>7</v>
      </c>
      <c r="J1368" s="12" t="str">
        <f t="shared" si="0"/>
        <v>2 - Summer</v>
      </c>
      <c r="K1368" s="1" t="s">
        <v>3050</v>
      </c>
      <c r="L1368" s="1" t="s">
        <v>3203</v>
      </c>
      <c r="M1368" s="1" t="s">
        <v>150</v>
      </c>
      <c r="N1368" s="14">
        <v>0.68194444444444446</v>
      </c>
      <c r="O1368" s="1" t="s">
        <v>156</v>
      </c>
      <c r="P1368" s="1" t="s">
        <v>3065</v>
      </c>
      <c r="Q1368" s="1" t="s">
        <v>150</v>
      </c>
      <c r="R1368" s="1" t="s">
        <v>150</v>
      </c>
      <c r="S1368" s="1">
        <v>5</v>
      </c>
      <c r="T1368" s="1" t="s">
        <v>2773</v>
      </c>
      <c r="U1368" s="1" t="s">
        <v>195</v>
      </c>
      <c r="V1368" s="1">
        <v>1.5</v>
      </c>
      <c r="W1368" s="1">
        <v>3</v>
      </c>
      <c r="X1368" s="1">
        <v>430</v>
      </c>
      <c r="Y1368" s="19">
        <v>28.753626000000001</v>
      </c>
      <c r="Z1368" s="19">
        <v>-82.732044999999999</v>
      </c>
      <c r="AA1368" s="1" t="s">
        <v>3148</v>
      </c>
      <c r="AB1368" s="1" t="s">
        <v>3143</v>
      </c>
      <c r="AC1368" s="1">
        <v>27.2</v>
      </c>
      <c r="AD1368" s="1" t="s">
        <v>3069</v>
      </c>
      <c r="AE1368" s="17">
        <v>0.5</v>
      </c>
      <c r="AF1368" s="1" t="s">
        <v>2777</v>
      </c>
      <c r="AG1368" s="1">
        <v>1.5</v>
      </c>
      <c r="AH1368" s="1">
        <v>0</v>
      </c>
      <c r="AI1368" s="1" t="s">
        <v>150</v>
      </c>
      <c r="AJ1368" s="1">
        <v>20.61</v>
      </c>
      <c r="AK1368" s="1">
        <v>7.96</v>
      </c>
      <c r="AL1368" s="1">
        <v>85.8</v>
      </c>
      <c r="AM1368" s="1"/>
    </row>
    <row r="1369" spans="1:39" ht="14.25" customHeight="1" x14ac:dyDescent="0.55000000000000004">
      <c r="A1369" s="12">
        <v>1368</v>
      </c>
      <c r="B1369" s="1" t="s">
        <v>19</v>
      </c>
      <c r="C1369" s="1" t="s">
        <v>20</v>
      </c>
      <c r="D1369" s="1" t="s">
        <v>29</v>
      </c>
      <c r="E1369" s="1" t="s">
        <v>22</v>
      </c>
      <c r="F1369" s="1" t="s">
        <v>35</v>
      </c>
      <c r="G1369" s="2">
        <v>43672</v>
      </c>
      <c r="H1369" s="12">
        <f t="shared" si="1"/>
        <v>2019</v>
      </c>
      <c r="I1369" s="12">
        <f t="shared" si="2"/>
        <v>7</v>
      </c>
      <c r="J1369" s="12" t="str">
        <f t="shared" si="0"/>
        <v>2 - Summer</v>
      </c>
      <c r="K1369" s="1" t="s">
        <v>3050</v>
      </c>
      <c r="L1369" s="1" t="s">
        <v>3203</v>
      </c>
      <c r="M1369" s="1" t="s">
        <v>150</v>
      </c>
      <c r="N1369" s="14">
        <v>0.69166666666666676</v>
      </c>
      <c r="O1369" s="1" t="s">
        <v>179</v>
      </c>
      <c r="P1369" s="1" t="s">
        <v>2772</v>
      </c>
      <c r="Q1369" s="1" t="s">
        <v>150</v>
      </c>
      <c r="R1369" s="1" t="s">
        <v>150</v>
      </c>
      <c r="S1369" s="1">
        <v>6</v>
      </c>
      <c r="T1369" s="1" t="s">
        <v>2773</v>
      </c>
      <c r="U1369" s="1" t="s">
        <v>195</v>
      </c>
      <c r="V1369" s="1">
        <v>1.5</v>
      </c>
      <c r="W1369" s="1">
        <v>3</v>
      </c>
      <c r="X1369" s="1">
        <v>504</v>
      </c>
      <c r="Y1369" s="19">
        <v>28.758994999999999</v>
      </c>
      <c r="Z1369" s="19">
        <v>-82.721553</v>
      </c>
      <c r="AA1369" s="1" t="s">
        <v>3148</v>
      </c>
      <c r="AB1369" s="1" t="s">
        <v>3143</v>
      </c>
      <c r="AC1369" s="1">
        <v>27.2</v>
      </c>
      <c r="AD1369" s="1" t="s">
        <v>3069</v>
      </c>
      <c r="AE1369" s="17">
        <v>0.5</v>
      </c>
      <c r="AF1369" s="1" t="s">
        <v>2777</v>
      </c>
      <c r="AG1369" s="1">
        <v>1.5</v>
      </c>
      <c r="AH1369" s="1">
        <v>0</v>
      </c>
      <c r="AI1369" s="1" t="s">
        <v>150</v>
      </c>
      <c r="AJ1369" s="1">
        <v>20.61</v>
      </c>
      <c r="AK1369" s="1">
        <v>7.96</v>
      </c>
      <c r="AL1369" s="1">
        <v>85.8</v>
      </c>
      <c r="AM1369" s="1"/>
    </row>
    <row r="1370" spans="1:39" ht="14.25" customHeight="1" x14ac:dyDescent="0.55000000000000004">
      <c r="A1370" s="12">
        <v>1369</v>
      </c>
      <c r="B1370" s="1" t="s">
        <v>19</v>
      </c>
      <c r="C1370" s="1" t="s">
        <v>20</v>
      </c>
      <c r="D1370" s="1" t="s">
        <v>29</v>
      </c>
      <c r="E1370" s="1" t="s">
        <v>22</v>
      </c>
      <c r="F1370" s="1" t="s">
        <v>35</v>
      </c>
      <c r="G1370" s="2">
        <v>43672</v>
      </c>
      <c r="H1370" s="12">
        <f t="shared" si="1"/>
        <v>2019</v>
      </c>
      <c r="I1370" s="12">
        <f t="shared" si="2"/>
        <v>7</v>
      </c>
      <c r="J1370" s="12" t="str">
        <f t="shared" si="0"/>
        <v>2 - Summer</v>
      </c>
      <c r="K1370" s="1" t="s">
        <v>3050</v>
      </c>
      <c r="L1370" s="1" t="s">
        <v>3203</v>
      </c>
      <c r="M1370" s="1" t="s">
        <v>150</v>
      </c>
      <c r="N1370" s="14">
        <v>0.69791666666666663</v>
      </c>
      <c r="O1370" s="1" t="s">
        <v>156</v>
      </c>
      <c r="P1370" s="1" t="s">
        <v>150</v>
      </c>
      <c r="Q1370" s="1" t="s">
        <v>150</v>
      </c>
      <c r="R1370" s="1" t="s">
        <v>150</v>
      </c>
      <c r="S1370" s="1">
        <v>10</v>
      </c>
      <c r="T1370" s="1" t="s">
        <v>2773</v>
      </c>
      <c r="U1370" s="1" t="s">
        <v>3110</v>
      </c>
      <c r="V1370" s="1">
        <v>1.5</v>
      </c>
      <c r="W1370" s="1">
        <v>3</v>
      </c>
      <c r="X1370" s="1">
        <v>505</v>
      </c>
      <c r="Y1370" s="19">
        <v>28.762806000000001</v>
      </c>
      <c r="Z1370" s="19">
        <v>-82.716538</v>
      </c>
      <c r="AA1370" s="1" t="s">
        <v>3148</v>
      </c>
      <c r="AB1370" s="1" t="s">
        <v>3143</v>
      </c>
      <c r="AC1370" s="1">
        <v>27.2</v>
      </c>
      <c r="AD1370" s="1" t="s">
        <v>3069</v>
      </c>
      <c r="AE1370" s="17">
        <v>0.5</v>
      </c>
      <c r="AF1370" s="1" t="s">
        <v>2777</v>
      </c>
      <c r="AG1370" s="1">
        <v>1.5</v>
      </c>
      <c r="AH1370" s="1">
        <v>0</v>
      </c>
      <c r="AI1370" s="1" t="s">
        <v>150</v>
      </c>
      <c r="AJ1370" s="1">
        <v>20.61</v>
      </c>
      <c r="AK1370" s="1">
        <v>7.96</v>
      </c>
      <c r="AL1370" s="1">
        <v>85.8</v>
      </c>
      <c r="AM1370" s="1"/>
    </row>
    <row r="1371" spans="1:39" ht="14.25" customHeight="1" x14ac:dyDescent="0.55000000000000004">
      <c r="A1371" s="12">
        <v>1370</v>
      </c>
      <c r="B1371" s="1" t="s">
        <v>19</v>
      </c>
      <c r="C1371" s="1" t="s">
        <v>20</v>
      </c>
      <c r="D1371" s="1" t="s">
        <v>29</v>
      </c>
      <c r="E1371" s="1" t="s">
        <v>22</v>
      </c>
      <c r="F1371" s="1" t="s">
        <v>35</v>
      </c>
      <c r="G1371" s="2">
        <v>43672</v>
      </c>
      <c r="H1371" s="12">
        <f t="shared" si="1"/>
        <v>2019</v>
      </c>
      <c r="I1371" s="12">
        <f t="shared" si="2"/>
        <v>7</v>
      </c>
      <c r="J1371" s="12" t="str">
        <f t="shared" si="0"/>
        <v>2 - Summer</v>
      </c>
      <c r="K1371" s="1" t="s">
        <v>3050</v>
      </c>
      <c r="L1371" s="1" t="s">
        <v>3203</v>
      </c>
      <c r="M1371" s="1" t="s">
        <v>150</v>
      </c>
      <c r="N1371" s="14">
        <v>0.70000000000000007</v>
      </c>
      <c r="O1371" s="1" t="s">
        <v>150</v>
      </c>
      <c r="P1371" s="1" t="s">
        <v>150</v>
      </c>
      <c r="Q1371" s="1" t="s">
        <v>150</v>
      </c>
      <c r="R1371" s="1" t="s">
        <v>150</v>
      </c>
      <c r="S1371" s="1">
        <v>4</v>
      </c>
      <c r="T1371" s="1" t="s">
        <v>2780</v>
      </c>
      <c r="U1371" s="1" t="s">
        <v>195</v>
      </c>
      <c r="V1371" s="1">
        <v>1.5</v>
      </c>
      <c r="W1371" s="1">
        <v>3</v>
      </c>
      <c r="X1371" s="1">
        <v>506</v>
      </c>
      <c r="Y1371" s="19">
        <v>28.764475000000001</v>
      </c>
      <c r="Z1371" s="19">
        <v>-82.713909000000001</v>
      </c>
      <c r="AA1371" s="1" t="s">
        <v>3148</v>
      </c>
      <c r="AB1371" s="1" t="s">
        <v>3143</v>
      </c>
      <c r="AC1371" s="1">
        <v>27.2</v>
      </c>
      <c r="AD1371" s="1" t="s">
        <v>3069</v>
      </c>
      <c r="AE1371" s="17">
        <v>0.5</v>
      </c>
      <c r="AF1371" s="1" t="s">
        <v>2777</v>
      </c>
      <c r="AG1371" s="1">
        <v>1.5</v>
      </c>
      <c r="AH1371" s="1">
        <v>0</v>
      </c>
      <c r="AI1371" s="1" t="s">
        <v>150</v>
      </c>
      <c r="AJ1371" s="1">
        <v>20.61</v>
      </c>
      <c r="AK1371" s="1">
        <v>7.96</v>
      </c>
      <c r="AL1371" s="1">
        <v>85.8</v>
      </c>
      <c r="AM1371" s="1"/>
    </row>
    <row r="1372" spans="1:39" ht="14.25" customHeight="1" x14ac:dyDescent="0.55000000000000004">
      <c r="A1372" s="12">
        <v>1371</v>
      </c>
      <c r="B1372" s="1" t="s">
        <v>19</v>
      </c>
      <c r="C1372" s="1" t="s">
        <v>20</v>
      </c>
      <c r="D1372" s="1" t="s">
        <v>29</v>
      </c>
      <c r="E1372" s="1" t="s">
        <v>22</v>
      </c>
      <c r="F1372" s="1" t="s">
        <v>35</v>
      </c>
      <c r="G1372" s="2">
        <v>43672</v>
      </c>
      <c r="H1372" s="12">
        <f t="shared" si="1"/>
        <v>2019</v>
      </c>
      <c r="I1372" s="12">
        <f t="shared" si="2"/>
        <v>7</v>
      </c>
      <c r="J1372" s="12" t="str">
        <f t="shared" si="0"/>
        <v>2 - Summer</v>
      </c>
      <c r="K1372" s="1" t="s">
        <v>3050</v>
      </c>
      <c r="L1372" s="1" t="s">
        <v>3203</v>
      </c>
      <c r="M1372" s="1" t="s">
        <v>150</v>
      </c>
      <c r="N1372" s="14">
        <v>0.70347222222222217</v>
      </c>
      <c r="O1372" s="1" t="s">
        <v>179</v>
      </c>
      <c r="P1372" s="1" t="s">
        <v>2772</v>
      </c>
      <c r="Q1372" s="1" t="s">
        <v>150</v>
      </c>
      <c r="R1372" s="1" t="s">
        <v>150</v>
      </c>
      <c r="S1372" s="1">
        <v>10</v>
      </c>
      <c r="T1372" s="1" t="s">
        <v>2773</v>
      </c>
      <c r="U1372" s="1" t="s">
        <v>195</v>
      </c>
      <c r="V1372" s="1">
        <v>1.5</v>
      </c>
      <c r="W1372" s="1">
        <v>3</v>
      </c>
      <c r="X1372" s="1">
        <v>507</v>
      </c>
      <c r="Y1372" s="19">
        <v>28.769234999999998</v>
      </c>
      <c r="Z1372" s="19">
        <v>-82.712087999999994</v>
      </c>
      <c r="AA1372" s="1" t="s">
        <v>3148</v>
      </c>
      <c r="AB1372" s="1" t="s">
        <v>3143</v>
      </c>
      <c r="AC1372" s="1">
        <v>27.2</v>
      </c>
      <c r="AD1372" s="1" t="s">
        <v>3069</v>
      </c>
      <c r="AE1372" s="17">
        <v>0.5</v>
      </c>
      <c r="AF1372" s="1" t="s">
        <v>2777</v>
      </c>
      <c r="AG1372" s="1">
        <v>1.5</v>
      </c>
      <c r="AH1372" s="1">
        <v>0</v>
      </c>
      <c r="AI1372" s="1" t="s">
        <v>150</v>
      </c>
      <c r="AJ1372" s="1">
        <v>20.61</v>
      </c>
      <c r="AK1372" s="1">
        <v>7.96</v>
      </c>
      <c r="AL1372" s="1">
        <v>85.8</v>
      </c>
      <c r="AM1372" s="1"/>
    </row>
    <row r="1373" spans="1:39" ht="14.25" customHeight="1" x14ac:dyDescent="0.55000000000000004">
      <c r="A1373" s="12">
        <v>1372</v>
      </c>
      <c r="B1373" s="1" t="s">
        <v>19</v>
      </c>
      <c r="C1373" s="1" t="s">
        <v>20</v>
      </c>
      <c r="D1373" s="1" t="s">
        <v>29</v>
      </c>
      <c r="E1373" s="1" t="s">
        <v>22</v>
      </c>
      <c r="F1373" s="1" t="s">
        <v>35</v>
      </c>
      <c r="G1373" s="2">
        <v>43673</v>
      </c>
      <c r="H1373" s="12">
        <f t="shared" si="1"/>
        <v>2019</v>
      </c>
      <c r="I1373" s="12">
        <f t="shared" si="2"/>
        <v>7</v>
      </c>
      <c r="J1373" s="12" t="str">
        <f t="shared" si="0"/>
        <v>2 - Summer</v>
      </c>
      <c r="K1373" s="1" t="s">
        <v>3050</v>
      </c>
      <c r="L1373" s="1" t="s">
        <v>3204</v>
      </c>
      <c r="M1373" s="1" t="s">
        <v>150</v>
      </c>
      <c r="N1373" s="14">
        <v>0.4236111111111111</v>
      </c>
      <c r="O1373" s="1" t="s">
        <v>156</v>
      </c>
      <c r="P1373" s="1" t="s">
        <v>3076</v>
      </c>
      <c r="Q1373" s="1" t="s">
        <v>150</v>
      </c>
      <c r="R1373" s="1" t="s">
        <v>150</v>
      </c>
      <c r="S1373" s="1">
        <v>2</v>
      </c>
      <c r="T1373" s="1" t="s">
        <v>2780</v>
      </c>
      <c r="U1373" s="1" t="s">
        <v>195</v>
      </c>
      <c r="V1373" s="1">
        <v>1.8</v>
      </c>
      <c r="W1373" s="1">
        <v>3</v>
      </c>
      <c r="X1373" s="1">
        <v>508</v>
      </c>
      <c r="Y1373" s="19">
        <v>28.752229</v>
      </c>
      <c r="Z1373" s="19">
        <v>-82.746554000000003</v>
      </c>
      <c r="AA1373" s="1" t="s">
        <v>3143</v>
      </c>
      <c r="AB1373" s="1" t="s">
        <v>3181</v>
      </c>
      <c r="AC1373" s="1">
        <v>27.2</v>
      </c>
      <c r="AD1373" s="1" t="s">
        <v>3132</v>
      </c>
      <c r="AE1373" s="17">
        <v>0.5</v>
      </c>
      <c r="AF1373" s="1" t="s">
        <v>3132</v>
      </c>
      <c r="AG1373" s="1">
        <v>1.8</v>
      </c>
      <c r="AH1373" s="1">
        <v>0</v>
      </c>
      <c r="AI1373" s="1" t="s">
        <v>150</v>
      </c>
      <c r="AJ1373" s="1">
        <v>20.56</v>
      </c>
      <c r="AK1373" s="1">
        <v>7.89</v>
      </c>
      <c r="AL1373" s="1">
        <v>83.1</v>
      </c>
      <c r="AM1373" s="1"/>
    </row>
    <row r="1374" spans="1:39" ht="14.25" customHeight="1" x14ac:dyDescent="0.55000000000000004">
      <c r="A1374" s="12">
        <v>1373</v>
      </c>
      <c r="B1374" s="1" t="s">
        <v>19</v>
      </c>
      <c r="C1374" s="1" t="s">
        <v>20</v>
      </c>
      <c r="D1374" s="1" t="s">
        <v>29</v>
      </c>
      <c r="E1374" s="1" t="s">
        <v>22</v>
      </c>
      <c r="F1374" s="1" t="s">
        <v>35</v>
      </c>
      <c r="G1374" s="2">
        <v>43673</v>
      </c>
      <c r="H1374" s="12">
        <f t="shared" si="1"/>
        <v>2019</v>
      </c>
      <c r="I1374" s="12">
        <f t="shared" si="2"/>
        <v>7</v>
      </c>
      <c r="J1374" s="12" t="str">
        <f t="shared" si="0"/>
        <v>2 - Summer</v>
      </c>
      <c r="K1374" s="1" t="s">
        <v>3050</v>
      </c>
      <c r="L1374" s="1" t="s">
        <v>3204</v>
      </c>
      <c r="M1374" s="1" t="s">
        <v>150</v>
      </c>
      <c r="N1374" s="14">
        <v>0.43472222222222223</v>
      </c>
      <c r="O1374" s="1" t="s">
        <v>179</v>
      </c>
      <c r="P1374" s="1" t="s">
        <v>2772</v>
      </c>
      <c r="Q1374" s="1" t="s">
        <v>150</v>
      </c>
      <c r="R1374" s="1" t="s">
        <v>150</v>
      </c>
      <c r="S1374" s="1">
        <v>3</v>
      </c>
      <c r="T1374" s="1" t="s">
        <v>2780</v>
      </c>
      <c r="U1374" s="1" t="s">
        <v>195</v>
      </c>
      <c r="V1374" s="1">
        <v>1.8</v>
      </c>
      <c r="W1374" s="1">
        <v>3</v>
      </c>
      <c r="X1374" s="1">
        <v>509</v>
      </c>
      <c r="Y1374" s="19">
        <v>28.753827000000001</v>
      </c>
      <c r="Z1374" s="19">
        <v>-82.736339000000001</v>
      </c>
      <c r="AA1374" s="1" t="s">
        <v>3143</v>
      </c>
      <c r="AB1374" s="1" t="s">
        <v>3181</v>
      </c>
      <c r="AC1374" s="1">
        <v>27.2</v>
      </c>
      <c r="AD1374" s="1" t="s">
        <v>3132</v>
      </c>
      <c r="AE1374" s="17">
        <v>0.5</v>
      </c>
      <c r="AF1374" s="1" t="s">
        <v>3132</v>
      </c>
      <c r="AG1374" s="1">
        <v>1.8</v>
      </c>
      <c r="AH1374" s="1">
        <v>0</v>
      </c>
      <c r="AI1374" s="1" t="s">
        <v>150</v>
      </c>
      <c r="AJ1374" s="1">
        <v>20.56</v>
      </c>
      <c r="AK1374" s="1">
        <v>7.89</v>
      </c>
      <c r="AL1374" s="1">
        <v>83.1</v>
      </c>
      <c r="AM1374" s="1"/>
    </row>
    <row r="1375" spans="1:39" ht="14.25" customHeight="1" x14ac:dyDescent="0.55000000000000004">
      <c r="A1375" s="12">
        <v>1374</v>
      </c>
      <c r="B1375" s="1" t="s">
        <v>19</v>
      </c>
      <c r="C1375" s="1" t="s">
        <v>20</v>
      </c>
      <c r="D1375" s="1" t="s">
        <v>29</v>
      </c>
      <c r="E1375" s="1" t="s">
        <v>22</v>
      </c>
      <c r="F1375" s="1" t="s">
        <v>35</v>
      </c>
      <c r="G1375" s="2">
        <v>43673</v>
      </c>
      <c r="H1375" s="12">
        <f t="shared" si="1"/>
        <v>2019</v>
      </c>
      <c r="I1375" s="12">
        <f t="shared" si="2"/>
        <v>7</v>
      </c>
      <c r="J1375" s="12" t="str">
        <f t="shared" si="0"/>
        <v>2 - Summer</v>
      </c>
      <c r="K1375" s="1" t="s">
        <v>3050</v>
      </c>
      <c r="L1375" s="1" t="s">
        <v>3204</v>
      </c>
      <c r="M1375" s="1" t="s">
        <v>150</v>
      </c>
      <c r="N1375" s="14">
        <v>0.44444444444444442</v>
      </c>
      <c r="O1375" s="1" t="s">
        <v>156</v>
      </c>
      <c r="P1375" s="1" t="s">
        <v>3065</v>
      </c>
      <c r="Q1375" s="1" t="s">
        <v>951</v>
      </c>
      <c r="R1375" s="1" t="s">
        <v>150</v>
      </c>
      <c r="S1375" s="1">
        <v>2</v>
      </c>
      <c r="T1375" s="1" t="s">
        <v>2780</v>
      </c>
      <c r="U1375" s="1" t="s">
        <v>195</v>
      </c>
      <c r="V1375" s="1">
        <v>1.8</v>
      </c>
      <c r="W1375" s="1">
        <v>3</v>
      </c>
      <c r="X1375" s="1">
        <v>510</v>
      </c>
      <c r="Y1375" s="19">
        <v>28.755637</v>
      </c>
      <c r="Z1375" s="19">
        <v>-82.731544</v>
      </c>
      <c r="AA1375" s="1" t="s">
        <v>3143</v>
      </c>
      <c r="AB1375" s="1" t="s">
        <v>3181</v>
      </c>
      <c r="AC1375" s="1">
        <v>27.2</v>
      </c>
      <c r="AD1375" s="1" t="s">
        <v>3132</v>
      </c>
      <c r="AE1375" s="17">
        <v>0.5</v>
      </c>
      <c r="AF1375" s="1" t="s">
        <v>3132</v>
      </c>
      <c r="AG1375" s="1">
        <v>1.8</v>
      </c>
      <c r="AH1375" s="1">
        <v>0</v>
      </c>
      <c r="AI1375" s="1" t="s">
        <v>150</v>
      </c>
      <c r="AJ1375" s="1">
        <v>20.56</v>
      </c>
      <c r="AK1375" s="1">
        <v>7.89</v>
      </c>
      <c r="AL1375" s="1">
        <v>83.1</v>
      </c>
      <c r="AM1375" s="1"/>
    </row>
    <row r="1376" spans="1:39" ht="14.25" customHeight="1" x14ac:dyDescent="0.55000000000000004">
      <c r="A1376" s="12">
        <v>1375</v>
      </c>
      <c r="B1376" s="1" t="s">
        <v>19</v>
      </c>
      <c r="C1376" s="1" t="s">
        <v>20</v>
      </c>
      <c r="D1376" s="1" t="s">
        <v>29</v>
      </c>
      <c r="E1376" s="1" t="s">
        <v>22</v>
      </c>
      <c r="F1376" s="1" t="s">
        <v>35</v>
      </c>
      <c r="G1376" s="2">
        <v>43673</v>
      </c>
      <c r="H1376" s="12">
        <f t="shared" si="1"/>
        <v>2019</v>
      </c>
      <c r="I1376" s="12">
        <f t="shared" si="2"/>
        <v>7</v>
      </c>
      <c r="J1376" s="12" t="str">
        <f t="shared" si="0"/>
        <v>2 - Summer</v>
      </c>
      <c r="K1376" s="1" t="s">
        <v>3050</v>
      </c>
      <c r="L1376" s="1" t="s">
        <v>3204</v>
      </c>
      <c r="M1376" s="1" t="s">
        <v>150</v>
      </c>
      <c r="N1376" s="14">
        <v>0.4604166666666667</v>
      </c>
      <c r="O1376" s="1" t="s">
        <v>179</v>
      </c>
      <c r="P1376" s="1" t="s">
        <v>2772</v>
      </c>
      <c r="Q1376" s="1" t="s">
        <v>150</v>
      </c>
      <c r="R1376" s="1" t="s">
        <v>150</v>
      </c>
      <c r="S1376" s="1">
        <v>2</v>
      </c>
      <c r="T1376" s="1" t="s">
        <v>2773</v>
      </c>
      <c r="U1376" s="1" t="s">
        <v>195</v>
      </c>
      <c r="V1376" s="1">
        <v>1.8</v>
      </c>
      <c r="W1376" s="1">
        <v>3</v>
      </c>
      <c r="X1376" s="1">
        <v>511</v>
      </c>
      <c r="Y1376" s="19">
        <v>28.758990000000001</v>
      </c>
      <c r="Z1376" s="19">
        <v>-82.723974999999996</v>
      </c>
      <c r="AA1376" s="1" t="s">
        <v>3143</v>
      </c>
      <c r="AB1376" s="1" t="s">
        <v>3181</v>
      </c>
      <c r="AC1376" s="1">
        <v>27.2</v>
      </c>
      <c r="AD1376" s="1" t="s">
        <v>3132</v>
      </c>
      <c r="AE1376" s="17">
        <v>0.5</v>
      </c>
      <c r="AF1376" s="1" t="s">
        <v>3132</v>
      </c>
      <c r="AG1376" s="1">
        <v>1.8</v>
      </c>
      <c r="AH1376" s="1">
        <v>0</v>
      </c>
      <c r="AI1376" s="1" t="s">
        <v>150</v>
      </c>
      <c r="AJ1376" s="1">
        <v>20.56</v>
      </c>
      <c r="AK1376" s="1">
        <v>7.89</v>
      </c>
      <c r="AL1376" s="1">
        <v>83.1</v>
      </c>
      <c r="AM1376" s="1"/>
    </row>
    <row r="1377" spans="1:39" ht="14.25" customHeight="1" x14ac:dyDescent="0.55000000000000004">
      <c r="A1377" s="12">
        <v>1376</v>
      </c>
      <c r="B1377" s="1" t="s">
        <v>19</v>
      </c>
      <c r="C1377" s="1" t="s">
        <v>20</v>
      </c>
      <c r="D1377" s="1" t="s">
        <v>29</v>
      </c>
      <c r="E1377" s="1" t="s">
        <v>22</v>
      </c>
      <c r="F1377" s="1" t="s">
        <v>35</v>
      </c>
      <c r="G1377" s="2">
        <v>43673</v>
      </c>
      <c r="H1377" s="12">
        <f t="shared" si="1"/>
        <v>2019</v>
      </c>
      <c r="I1377" s="12">
        <f t="shared" si="2"/>
        <v>7</v>
      </c>
      <c r="J1377" s="12" t="str">
        <f t="shared" si="0"/>
        <v>2 - Summer</v>
      </c>
      <c r="K1377" s="1" t="s">
        <v>3050</v>
      </c>
      <c r="L1377" s="1" t="s">
        <v>3205</v>
      </c>
      <c r="M1377" s="1" t="s">
        <v>150</v>
      </c>
      <c r="N1377" s="14">
        <v>0.48402777777777778</v>
      </c>
      <c r="O1377" s="1" t="s">
        <v>179</v>
      </c>
      <c r="P1377" s="1" t="s">
        <v>3065</v>
      </c>
      <c r="Q1377" s="1" t="s">
        <v>150</v>
      </c>
      <c r="R1377" s="1" t="s">
        <v>150</v>
      </c>
      <c r="S1377" s="1">
        <v>3</v>
      </c>
      <c r="T1377" s="1" t="s">
        <v>2780</v>
      </c>
      <c r="U1377" s="1" t="s">
        <v>195</v>
      </c>
      <c r="V1377" s="1">
        <v>1.75</v>
      </c>
      <c r="W1377" s="1">
        <v>3</v>
      </c>
      <c r="X1377" s="1">
        <v>512</v>
      </c>
      <c r="Y1377" s="19">
        <v>28.759899000000001</v>
      </c>
      <c r="Z1377" s="19">
        <v>-82.743305000000007</v>
      </c>
      <c r="AA1377" s="1" t="s">
        <v>3143</v>
      </c>
      <c r="AB1377" s="1" t="s">
        <v>3148</v>
      </c>
      <c r="AC1377" s="1">
        <v>27.5</v>
      </c>
      <c r="AD1377" s="1" t="s">
        <v>2777</v>
      </c>
      <c r="AE1377" s="17">
        <v>0</v>
      </c>
      <c r="AF1377" s="1" t="s">
        <v>3069</v>
      </c>
      <c r="AG1377" s="1">
        <v>1.75</v>
      </c>
      <c r="AH1377" s="1">
        <v>0</v>
      </c>
      <c r="AI1377" s="1" t="s">
        <v>150</v>
      </c>
      <c r="AJ1377" s="1">
        <v>20.8</v>
      </c>
      <c r="AK1377" s="1">
        <v>7.81</v>
      </c>
      <c r="AL1377" s="1">
        <v>76</v>
      </c>
      <c r="AM1377" s="1"/>
    </row>
    <row r="1378" spans="1:39" ht="14.25" customHeight="1" x14ac:dyDescent="0.55000000000000004">
      <c r="A1378" s="12">
        <v>1377</v>
      </c>
      <c r="B1378" s="1" t="s">
        <v>19</v>
      </c>
      <c r="C1378" s="1" t="s">
        <v>20</v>
      </c>
      <c r="D1378" s="1" t="s">
        <v>29</v>
      </c>
      <c r="E1378" s="1" t="s">
        <v>22</v>
      </c>
      <c r="F1378" s="1" t="s">
        <v>35</v>
      </c>
      <c r="G1378" s="2">
        <v>43673</v>
      </c>
      <c r="H1378" s="12">
        <f t="shared" si="1"/>
        <v>2019</v>
      </c>
      <c r="I1378" s="12">
        <f t="shared" si="2"/>
        <v>7</v>
      </c>
      <c r="J1378" s="12" t="str">
        <f t="shared" si="0"/>
        <v>2 - Summer</v>
      </c>
      <c r="K1378" s="1" t="s">
        <v>3050</v>
      </c>
      <c r="L1378" s="1" t="s">
        <v>3205</v>
      </c>
      <c r="M1378" s="1" t="s">
        <v>150</v>
      </c>
      <c r="N1378" s="14">
        <v>0.50069444444444444</v>
      </c>
      <c r="O1378" s="1" t="s">
        <v>156</v>
      </c>
      <c r="P1378" s="1" t="s">
        <v>3065</v>
      </c>
      <c r="Q1378" s="1" t="s">
        <v>150</v>
      </c>
      <c r="R1378" s="1" t="s">
        <v>150</v>
      </c>
      <c r="S1378" s="1">
        <v>3</v>
      </c>
      <c r="T1378" s="1" t="s">
        <v>2773</v>
      </c>
      <c r="U1378" s="1" t="s">
        <v>195</v>
      </c>
      <c r="V1378" s="1">
        <v>1.75</v>
      </c>
      <c r="W1378" s="1">
        <v>3</v>
      </c>
      <c r="X1378" s="1">
        <v>513</v>
      </c>
      <c r="Y1378" s="19">
        <v>28.758752999999999</v>
      </c>
      <c r="Z1378" s="19">
        <v>-82.763229999999993</v>
      </c>
      <c r="AA1378" s="1" t="s">
        <v>3143</v>
      </c>
      <c r="AB1378" s="1" t="s">
        <v>3148</v>
      </c>
      <c r="AC1378" s="1">
        <v>27.5</v>
      </c>
      <c r="AD1378" s="1" t="s">
        <v>2777</v>
      </c>
      <c r="AE1378" s="17">
        <v>0</v>
      </c>
      <c r="AF1378" s="1" t="s">
        <v>3069</v>
      </c>
      <c r="AG1378" s="1">
        <v>1.75</v>
      </c>
      <c r="AH1378" s="1">
        <v>0</v>
      </c>
      <c r="AI1378" s="1" t="s">
        <v>150</v>
      </c>
      <c r="AJ1378" s="1">
        <v>20.8</v>
      </c>
      <c r="AK1378" s="1">
        <v>7.81</v>
      </c>
      <c r="AL1378" s="1">
        <v>76</v>
      </c>
      <c r="AM1378" s="1"/>
    </row>
    <row r="1379" spans="1:39" ht="14.25" customHeight="1" x14ac:dyDescent="0.55000000000000004">
      <c r="A1379" s="12">
        <v>1378</v>
      </c>
      <c r="B1379" s="1" t="s">
        <v>19</v>
      </c>
      <c r="C1379" s="1" t="s">
        <v>20</v>
      </c>
      <c r="D1379" s="1" t="s">
        <v>29</v>
      </c>
      <c r="E1379" s="1" t="s">
        <v>22</v>
      </c>
      <c r="F1379" s="1" t="s">
        <v>35</v>
      </c>
      <c r="G1379" s="2">
        <v>43673</v>
      </c>
      <c r="H1379" s="12">
        <f t="shared" si="1"/>
        <v>2019</v>
      </c>
      <c r="I1379" s="12">
        <f t="shared" si="2"/>
        <v>7</v>
      </c>
      <c r="J1379" s="12" t="str">
        <f t="shared" si="0"/>
        <v>2 - Summer</v>
      </c>
      <c r="K1379" s="1" t="s">
        <v>3050</v>
      </c>
      <c r="L1379" s="1" t="s">
        <v>3205</v>
      </c>
      <c r="M1379" s="1" t="s">
        <v>150</v>
      </c>
      <c r="N1379" s="14">
        <v>0.5083333333333333</v>
      </c>
      <c r="O1379" s="1" t="s">
        <v>156</v>
      </c>
      <c r="P1379" s="1" t="s">
        <v>3065</v>
      </c>
      <c r="Q1379" s="1" t="s">
        <v>150</v>
      </c>
      <c r="R1379" s="1" t="s">
        <v>150</v>
      </c>
      <c r="S1379" s="1">
        <v>3</v>
      </c>
      <c r="T1379" s="1" t="s">
        <v>2773</v>
      </c>
      <c r="U1379" s="1" t="s">
        <v>195</v>
      </c>
      <c r="V1379" s="1">
        <v>1.75</v>
      </c>
      <c r="W1379" s="1">
        <v>3</v>
      </c>
      <c r="X1379" s="1">
        <v>514</v>
      </c>
      <c r="Y1379" s="19">
        <v>28.757210000000001</v>
      </c>
      <c r="Z1379" s="19">
        <v>-82.771055000000004</v>
      </c>
      <c r="AA1379" s="1" t="s">
        <v>3143</v>
      </c>
      <c r="AB1379" s="1" t="s">
        <v>3148</v>
      </c>
      <c r="AC1379" s="1">
        <v>27.5</v>
      </c>
      <c r="AD1379" s="1" t="s">
        <v>2777</v>
      </c>
      <c r="AE1379" s="17">
        <v>0</v>
      </c>
      <c r="AF1379" s="1" t="s">
        <v>3069</v>
      </c>
      <c r="AG1379" s="1">
        <v>1.75</v>
      </c>
      <c r="AH1379" s="1">
        <v>0</v>
      </c>
      <c r="AI1379" s="1" t="s">
        <v>150</v>
      </c>
      <c r="AJ1379" s="1">
        <v>20.8</v>
      </c>
      <c r="AK1379" s="1">
        <v>7.81</v>
      </c>
      <c r="AL1379" s="1">
        <v>76</v>
      </c>
      <c r="AM1379" s="1"/>
    </row>
    <row r="1380" spans="1:39" ht="14.25" customHeight="1" x14ac:dyDescent="0.55000000000000004">
      <c r="A1380" s="12">
        <v>1379</v>
      </c>
      <c r="B1380" s="1" t="s">
        <v>19</v>
      </c>
      <c r="C1380" s="1" t="s">
        <v>20</v>
      </c>
      <c r="D1380" s="1" t="s">
        <v>29</v>
      </c>
      <c r="E1380" s="1" t="s">
        <v>22</v>
      </c>
      <c r="F1380" s="1" t="s">
        <v>35</v>
      </c>
      <c r="G1380" s="2">
        <v>43673</v>
      </c>
      <c r="H1380" s="12">
        <f t="shared" si="1"/>
        <v>2019</v>
      </c>
      <c r="I1380" s="12">
        <f t="shared" si="2"/>
        <v>7</v>
      </c>
      <c r="J1380" s="12" t="str">
        <f t="shared" si="0"/>
        <v>2 - Summer</v>
      </c>
      <c r="K1380" s="1" t="s">
        <v>3050</v>
      </c>
      <c r="L1380" s="1" t="s">
        <v>3205</v>
      </c>
      <c r="M1380" s="1" t="s">
        <v>150</v>
      </c>
      <c r="N1380" s="14">
        <v>0.51111111111111118</v>
      </c>
      <c r="O1380" s="1" t="s">
        <v>156</v>
      </c>
      <c r="P1380" s="1" t="s">
        <v>3065</v>
      </c>
      <c r="Q1380" s="1" t="s">
        <v>150</v>
      </c>
      <c r="R1380" s="1" t="s">
        <v>150</v>
      </c>
      <c r="S1380" s="1">
        <v>3</v>
      </c>
      <c r="T1380" s="1" t="s">
        <v>2780</v>
      </c>
      <c r="U1380" s="1" t="s">
        <v>195</v>
      </c>
      <c r="V1380" s="1">
        <v>1.75</v>
      </c>
      <c r="W1380" s="1">
        <v>3</v>
      </c>
      <c r="X1380" s="1">
        <v>515</v>
      </c>
      <c r="Y1380" s="19">
        <v>28.757439000000002</v>
      </c>
      <c r="Z1380" s="19">
        <v>-82.774277999999995</v>
      </c>
      <c r="AA1380" s="1" t="s">
        <v>3143</v>
      </c>
      <c r="AB1380" s="1" t="s">
        <v>3148</v>
      </c>
      <c r="AC1380" s="1">
        <v>27.5</v>
      </c>
      <c r="AD1380" s="1" t="s">
        <v>2777</v>
      </c>
      <c r="AE1380" s="17">
        <v>0</v>
      </c>
      <c r="AF1380" s="1" t="s">
        <v>3069</v>
      </c>
      <c r="AG1380" s="1">
        <v>1.75</v>
      </c>
      <c r="AH1380" s="1">
        <v>0</v>
      </c>
      <c r="AI1380" s="1" t="s">
        <v>150</v>
      </c>
      <c r="AJ1380" s="1">
        <v>20.8</v>
      </c>
      <c r="AK1380" s="1">
        <v>7.81</v>
      </c>
      <c r="AL1380" s="1">
        <v>76</v>
      </c>
      <c r="AM1380" s="1"/>
    </row>
    <row r="1381" spans="1:39" ht="14.25" customHeight="1" x14ac:dyDescent="0.55000000000000004">
      <c r="A1381" s="12">
        <v>1380</v>
      </c>
      <c r="B1381" s="1" t="s">
        <v>19</v>
      </c>
      <c r="C1381" s="1" t="s">
        <v>20</v>
      </c>
      <c r="D1381" s="1" t="s">
        <v>29</v>
      </c>
      <c r="E1381" s="1" t="s">
        <v>22</v>
      </c>
      <c r="F1381" s="1" t="s">
        <v>35</v>
      </c>
      <c r="G1381" s="2">
        <v>43673</v>
      </c>
      <c r="H1381" s="12">
        <f t="shared" si="1"/>
        <v>2019</v>
      </c>
      <c r="I1381" s="12">
        <f t="shared" si="2"/>
        <v>7</v>
      </c>
      <c r="J1381" s="12" t="str">
        <f t="shared" si="0"/>
        <v>2 - Summer</v>
      </c>
      <c r="K1381" s="1" t="s">
        <v>3050</v>
      </c>
      <c r="L1381" s="1" t="s">
        <v>3206</v>
      </c>
      <c r="M1381" s="1" t="s">
        <v>150</v>
      </c>
      <c r="N1381" s="14">
        <v>0.51736111111111105</v>
      </c>
      <c r="O1381" s="1" t="s">
        <v>156</v>
      </c>
      <c r="P1381" s="1" t="s">
        <v>3065</v>
      </c>
      <c r="Q1381" s="1" t="s">
        <v>150</v>
      </c>
      <c r="R1381" s="1" t="s">
        <v>150</v>
      </c>
      <c r="S1381" s="1">
        <v>2</v>
      </c>
      <c r="T1381" s="1" t="s">
        <v>2773</v>
      </c>
      <c r="U1381" s="1" t="s">
        <v>195</v>
      </c>
      <c r="V1381" s="1">
        <v>2</v>
      </c>
      <c r="W1381" s="1">
        <v>3</v>
      </c>
      <c r="X1381" s="1">
        <v>516</v>
      </c>
      <c r="Y1381" s="19">
        <v>28.759563</v>
      </c>
      <c r="Z1381" s="19">
        <v>-82.774592999999996</v>
      </c>
      <c r="AA1381" s="1" t="s">
        <v>3181</v>
      </c>
      <c r="AB1381" s="1" t="s">
        <v>3148</v>
      </c>
      <c r="AC1381" s="1">
        <v>27.7</v>
      </c>
      <c r="AD1381" s="1" t="s">
        <v>3132</v>
      </c>
      <c r="AE1381" s="17">
        <v>0.5</v>
      </c>
      <c r="AF1381" s="1" t="s">
        <v>3132</v>
      </c>
      <c r="AG1381" s="1">
        <v>2</v>
      </c>
      <c r="AH1381" s="1">
        <v>3</v>
      </c>
      <c r="AI1381" s="1" t="s">
        <v>3207</v>
      </c>
      <c r="AJ1381" s="1">
        <v>21.02</v>
      </c>
      <c r="AK1381" s="1">
        <v>8.11</v>
      </c>
      <c r="AL1381" s="1">
        <v>101.9</v>
      </c>
      <c r="AM1381" s="1"/>
    </row>
    <row r="1382" spans="1:39" ht="14.25" customHeight="1" x14ac:dyDescent="0.55000000000000004">
      <c r="A1382" s="12">
        <v>1381</v>
      </c>
      <c r="B1382" s="1" t="s">
        <v>19</v>
      </c>
      <c r="C1382" s="1" t="s">
        <v>20</v>
      </c>
      <c r="D1382" s="1" t="s">
        <v>29</v>
      </c>
      <c r="E1382" s="1" t="s">
        <v>22</v>
      </c>
      <c r="F1382" s="1" t="s">
        <v>35</v>
      </c>
      <c r="G1382" s="2">
        <v>43673</v>
      </c>
      <c r="H1382" s="12">
        <f t="shared" si="1"/>
        <v>2019</v>
      </c>
      <c r="I1382" s="12">
        <f t="shared" si="2"/>
        <v>7</v>
      </c>
      <c r="J1382" s="12" t="str">
        <f t="shared" si="0"/>
        <v>2 - Summer</v>
      </c>
      <c r="K1382" s="1" t="s">
        <v>3050</v>
      </c>
      <c r="L1382" s="1" t="s">
        <v>3206</v>
      </c>
      <c r="M1382" s="1" t="s">
        <v>150</v>
      </c>
      <c r="N1382" s="14">
        <v>0.54791666666666672</v>
      </c>
      <c r="O1382" s="1" t="s">
        <v>179</v>
      </c>
      <c r="P1382" s="1" t="s">
        <v>2772</v>
      </c>
      <c r="Q1382" s="1" t="s">
        <v>150</v>
      </c>
      <c r="R1382" s="1" t="s">
        <v>150</v>
      </c>
      <c r="S1382" s="1">
        <v>5</v>
      </c>
      <c r="T1382" s="1" t="s">
        <v>2780</v>
      </c>
      <c r="U1382" s="1" t="s">
        <v>195</v>
      </c>
      <c r="V1382" s="1">
        <v>2</v>
      </c>
      <c r="W1382" s="1">
        <v>3</v>
      </c>
      <c r="X1382" s="1">
        <v>517</v>
      </c>
      <c r="Y1382" s="19">
        <v>28.763887</v>
      </c>
      <c r="Z1382" s="19">
        <v>-82.734476999999998</v>
      </c>
      <c r="AA1382" s="1" t="s">
        <v>3181</v>
      </c>
      <c r="AB1382" s="1" t="s">
        <v>3148</v>
      </c>
      <c r="AC1382" s="1">
        <v>27.7</v>
      </c>
      <c r="AD1382" s="1" t="s">
        <v>3132</v>
      </c>
      <c r="AE1382" s="17">
        <v>0.5</v>
      </c>
      <c r="AF1382" s="1" t="s">
        <v>3132</v>
      </c>
      <c r="AG1382" s="1">
        <v>2</v>
      </c>
      <c r="AH1382" s="1">
        <v>3</v>
      </c>
      <c r="AI1382" s="1" t="s">
        <v>3207</v>
      </c>
      <c r="AJ1382" s="1">
        <v>21.02</v>
      </c>
      <c r="AK1382" s="1">
        <v>8.11</v>
      </c>
      <c r="AL1382" s="1">
        <v>101.9</v>
      </c>
      <c r="AM1382" s="1"/>
    </row>
    <row r="1383" spans="1:39" ht="14.25" customHeight="1" x14ac:dyDescent="0.55000000000000004">
      <c r="A1383" s="12">
        <v>1382</v>
      </c>
      <c r="B1383" s="1" t="s">
        <v>19</v>
      </c>
      <c r="C1383" s="1" t="s">
        <v>20</v>
      </c>
      <c r="D1383" s="1" t="s">
        <v>29</v>
      </c>
      <c r="E1383" s="1" t="s">
        <v>22</v>
      </c>
      <c r="F1383" s="1" t="s">
        <v>35</v>
      </c>
      <c r="G1383" s="2">
        <v>43673</v>
      </c>
      <c r="H1383" s="12">
        <f t="shared" si="1"/>
        <v>2019</v>
      </c>
      <c r="I1383" s="12">
        <f t="shared" si="2"/>
        <v>7</v>
      </c>
      <c r="J1383" s="12" t="str">
        <f t="shared" si="0"/>
        <v>2 - Summer</v>
      </c>
      <c r="K1383" s="1" t="s">
        <v>3050</v>
      </c>
      <c r="L1383" s="1" t="s">
        <v>3206</v>
      </c>
      <c r="M1383" s="1" t="s">
        <v>150</v>
      </c>
      <c r="N1383" s="14">
        <v>0.5541666666666667</v>
      </c>
      <c r="O1383" s="1" t="s">
        <v>162</v>
      </c>
      <c r="P1383" s="1" t="s">
        <v>3076</v>
      </c>
      <c r="Q1383" s="1" t="s">
        <v>150</v>
      </c>
      <c r="R1383" s="1" t="s">
        <v>150</v>
      </c>
      <c r="S1383" s="1">
        <v>4</v>
      </c>
      <c r="T1383" s="1" t="s">
        <v>2773</v>
      </c>
      <c r="U1383" s="1" t="s">
        <v>195</v>
      </c>
      <c r="V1383" s="1">
        <v>2</v>
      </c>
      <c r="W1383" s="1">
        <v>3</v>
      </c>
      <c r="X1383" s="1">
        <v>518</v>
      </c>
      <c r="Y1383" s="19">
        <v>28.765698</v>
      </c>
      <c r="Z1383" s="19">
        <v>-82.725127000000001</v>
      </c>
      <c r="AA1383" s="1" t="s">
        <v>3181</v>
      </c>
      <c r="AB1383" s="1" t="s">
        <v>3148</v>
      </c>
      <c r="AC1383" s="1">
        <v>27.7</v>
      </c>
      <c r="AD1383" s="1" t="s">
        <v>3132</v>
      </c>
      <c r="AE1383" s="17">
        <v>0.5</v>
      </c>
      <c r="AF1383" s="1" t="s">
        <v>3132</v>
      </c>
      <c r="AG1383" s="1">
        <v>2</v>
      </c>
      <c r="AH1383" s="1">
        <v>3</v>
      </c>
      <c r="AI1383" s="1" t="s">
        <v>3207</v>
      </c>
      <c r="AJ1383" s="1">
        <v>21.02</v>
      </c>
      <c r="AK1383" s="1">
        <v>8.11</v>
      </c>
      <c r="AL1383" s="1">
        <v>101.9</v>
      </c>
      <c r="AM1383" s="1"/>
    </row>
    <row r="1384" spans="1:39" ht="14.25" customHeight="1" x14ac:dyDescent="0.55000000000000004">
      <c r="A1384" s="12">
        <v>1383</v>
      </c>
      <c r="B1384" s="1" t="s">
        <v>19</v>
      </c>
      <c r="C1384" s="1" t="s">
        <v>20</v>
      </c>
      <c r="D1384" s="1" t="s">
        <v>29</v>
      </c>
      <c r="E1384" s="1" t="s">
        <v>22</v>
      </c>
      <c r="F1384" s="1" t="s">
        <v>35</v>
      </c>
      <c r="G1384" s="2">
        <v>43673</v>
      </c>
      <c r="H1384" s="12">
        <f t="shared" si="1"/>
        <v>2019</v>
      </c>
      <c r="I1384" s="12">
        <f t="shared" si="2"/>
        <v>7</v>
      </c>
      <c r="J1384" s="12" t="str">
        <f t="shared" si="0"/>
        <v>2 - Summer</v>
      </c>
      <c r="K1384" s="1" t="s">
        <v>3050</v>
      </c>
      <c r="L1384" s="1" t="s">
        <v>3206</v>
      </c>
      <c r="M1384" s="1" t="s">
        <v>150</v>
      </c>
      <c r="N1384" s="14">
        <v>0.55763888888888891</v>
      </c>
      <c r="O1384" s="1" t="s">
        <v>179</v>
      </c>
      <c r="P1384" s="1" t="s">
        <v>2772</v>
      </c>
      <c r="Q1384" s="1" t="s">
        <v>150</v>
      </c>
      <c r="R1384" s="1" t="s">
        <v>150</v>
      </c>
      <c r="S1384" s="1">
        <v>4</v>
      </c>
      <c r="T1384" s="1" t="s">
        <v>2773</v>
      </c>
      <c r="U1384" s="1" t="s">
        <v>195</v>
      </c>
      <c r="V1384" s="1">
        <v>2</v>
      </c>
      <c r="W1384" s="1">
        <v>3</v>
      </c>
      <c r="X1384" s="1">
        <v>519</v>
      </c>
      <c r="Y1384" s="19">
        <v>28.765719000000001</v>
      </c>
      <c r="Z1384" s="19">
        <v>-82.722683000000004</v>
      </c>
      <c r="AA1384" s="1" t="s">
        <v>3181</v>
      </c>
      <c r="AB1384" s="1" t="s">
        <v>3148</v>
      </c>
      <c r="AC1384" s="1">
        <v>27.7</v>
      </c>
      <c r="AD1384" s="1" t="s">
        <v>3132</v>
      </c>
      <c r="AE1384" s="17">
        <v>0.5</v>
      </c>
      <c r="AF1384" s="1" t="s">
        <v>3132</v>
      </c>
      <c r="AG1384" s="1">
        <v>2</v>
      </c>
      <c r="AH1384" s="1">
        <v>3</v>
      </c>
      <c r="AI1384" s="1" t="s">
        <v>3207</v>
      </c>
      <c r="AJ1384" s="1">
        <v>21.02</v>
      </c>
      <c r="AK1384" s="1">
        <v>8.11</v>
      </c>
      <c r="AL1384" s="1">
        <v>101.9</v>
      </c>
      <c r="AM1384" s="1"/>
    </row>
    <row r="1385" spans="1:39" ht="14.25" customHeight="1" x14ac:dyDescent="0.55000000000000004">
      <c r="A1385" s="12">
        <v>1384</v>
      </c>
      <c r="B1385" s="1" t="s">
        <v>19</v>
      </c>
      <c r="C1385" s="1" t="s">
        <v>20</v>
      </c>
      <c r="D1385" s="1" t="s">
        <v>29</v>
      </c>
      <c r="E1385" s="1" t="s">
        <v>22</v>
      </c>
      <c r="F1385" s="1" t="s">
        <v>35</v>
      </c>
      <c r="G1385" s="2">
        <v>43673</v>
      </c>
      <c r="H1385" s="12">
        <f t="shared" si="1"/>
        <v>2019</v>
      </c>
      <c r="I1385" s="12">
        <f t="shared" si="2"/>
        <v>7</v>
      </c>
      <c r="J1385" s="12" t="str">
        <f t="shared" si="0"/>
        <v>2 - Summer</v>
      </c>
      <c r="K1385" s="1" t="s">
        <v>3050</v>
      </c>
      <c r="L1385" s="1" t="s">
        <v>3208</v>
      </c>
      <c r="M1385" s="1" t="s">
        <v>150</v>
      </c>
      <c r="N1385" s="14">
        <v>0.56736111111111109</v>
      </c>
      <c r="O1385" s="1" t="s">
        <v>179</v>
      </c>
      <c r="P1385" s="1" t="s">
        <v>2772</v>
      </c>
      <c r="Q1385" s="1" t="s">
        <v>150</v>
      </c>
      <c r="R1385" s="1" t="s">
        <v>150</v>
      </c>
      <c r="S1385" s="1">
        <v>3</v>
      </c>
      <c r="T1385" s="1" t="s">
        <v>2773</v>
      </c>
      <c r="U1385" s="1" t="s">
        <v>3110</v>
      </c>
      <c r="V1385" s="1">
        <v>1.95</v>
      </c>
      <c r="W1385" s="1">
        <v>3</v>
      </c>
      <c r="X1385" s="1">
        <v>520</v>
      </c>
      <c r="Y1385" s="19">
        <v>28.768768000000001</v>
      </c>
      <c r="Z1385" s="19">
        <v>-82.721787000000006</v>
      </c>
      <c r="AA1385" s="1" t="s">
        <v>3181</v>
      </c>
      <c r="AB1385" s="1" t="s">
        <v>3143</v>
      </c>
      <c r="AC1385" s="1">
        <v>28</v>
      </c>
      <c r="AD1385" s="1" t="s">
        <v>3132</v>
      </c>
      <c r="AE1385" s="17">
        <v>0.5</v>
      </c>
      <c r="AF1385" s="1" t="s">
        <v>3132</v>
      </c>
      <c r="AG1385" s="1">
        <v>1.95</v>
      </c>
      <c r="AH1385" s="1">
        <v>5</v>
      </c>
      <c r="AI1385" s="1" t="s">
        <v>3207</v>
      </c>
      <c r="AJ1385" s="1">
        <v>21.59</v>
      </c>
      <c r="AK1385" s="1">
        <v>7.98</v>
      </c>
      <c r="AL1385" s="1">
        <v>95</v>
      </c>
      <c r="AM1385" s="1"/>
    </row>
    <row r="1386" spans="1:39" ht="14.25" customHeight="1" x14ac:dyDescent="0.55000000000000004">
      <c r="A1386" s="12">
        <v>1385</v>
      </c>
      <c r="B1386" s="1" t="s">
        <v>19</v>
      </c>
      <c r="C1386" s="1" t="s">
        <v>20</v>
      </c>
      <c r="D1386" s="1" t="s">
        <v>29</v>
      </c>
      <c r="E1386" s="1" t="s">
        <v>22</v>
      </c>
      <c r="F1386" s="1" t="s">
        <v>35</v>
      </c>
      <c r="G1386" s="2">
        <v>43673</v>
      </c>
      <c r="H1386" s="12">
        <f t="shared" si="1"/>
        <v>2019</v>
      </c>
      <c r="I1386" s="12">
        <f t="shared" si="2"/>
        <v>7</v>
      </c>
      <c r="J1386" s="12" t="str">
        <f t="shared" si="0"/>
        <v>2 - Summer</v>
      </c>
      <c r="K1386" s="1" t="s">
        <v>3050</v>
      </c>
      <c r="L1386" s="1" t="s">
        <v>3208</v>
      </c>
      <c r="M1386" s="1" t="s">
        <v>150</v>
      </c>
      <c r="N1386" s="14">
        <v>0.57222222222222219</v>
      </c>
      <c r="O1386" s="1" t="s">
        <v>162</v>
      </c>
      <c r="P1386" s="1" t="s">
        <v>2772</v>
      </c>
      <c r="Q1386" s="1" t="s">
        <v>150</v>
      </c>
      <c r="R1386" s="1" t="s">
        <v>150</v>
      </c>
      <c r="S1386" s="1">
        <v>4</v>
      </c>
      <c r="T1386" s="1" t="s">
        <v>2780</v>
      </c>
      <c r="U1386" s="1" t="s">
        <v>3110</v>
      </c>
      <c r="V1386" s="1">
        <v>1.95</v>
      </c>
      <c r="W1386" s="1">
        <v>3</v>
      </c>
      <c r="X1386" s="1">
        <v>521</v>
      </c>
      <c r="Y1386" s="19">
        <v>28.7685</v>
      </c>
      <c r="Z1386" s="19">
        <v>-82.727919999999997</v>
      </c>
      <c r="AA1386" s="1" t="s">
        <v>3181</v>
      </c>
      <c r="AB1386" s="1" t="s">
        <v>3143</v>
      </c>
      <c r="AC1386" s="1">
        <v>28</v>
      </c>
      <c r="AD1386" s="1" t="s">
        <v>3132</v>
      </c>
      <c r="AE1386" s="17">
        <v>0.5</v>
      </c>
      <c r="AF1386" s="1" t="s">
        <v>3132</v>
      </c>
      <c r="AG1386" s="1">
        <v>1.95</v>
      </c>
      <c r="AH1386" s="1">
        <v>5</v>
      </c>
      <c r="AI1386" s="1" t="s">
        <v>3207</v>
      </c>
      <c r="AJ1386" s="1">
        <v>21.59</v>
      </c>
      <c r="AK1386" s="1">
        <v>7.98</v>
      </c>
      <c r="AL1386" s="1">
        <v>95</v>
      </c>
      <c r="AM1386" s="1"/>
    </row>
    <row r="1387" spans="1:39" ht="14.25" customHeight="1" x14ac:dyDescent="0.55000000000000004">
      <c r="A1387" s="12">
        <v>1386</v>
      </c>
      <c r="B1387" s="1" t="s">
        <v>19</v>
      </c>
      <c r="C1387" s="1" t="s">
        <v>20</v>
      </c>
      <c r="D1387" s="1" t="s">
        <v>29</v>
      </c>
      <c r="E1387" s="1" t="s">
        <v>22</v>
      </c>
      <c r="F1387" s="1" t="s">
        <v>35</v>
      </c>
      <c r="G1387" s="2">
        <v>43673</v>
      </c>
      <c r="H1387" s="12">
        <f t="shared" si="1"/>
        <v>2019</v>
      </c>
      <c r="I1387" s="12">
        <f t="shared" si="2"/>
        <v>7</v>
      </c>
      <c r="J1387" s="12" t="str">
        <f t="shared" si="0"/>
        <v>2 - Summer</v>
      </c>
      <c r="K1387" s="1" t="s">
        <v>3050</v>
      </c>
      <c r="L1387" s="1" t="s">
        <v>3208</v>
      </c>
      <c r="M1387" s="1" t="s">
        <v>150</v>
      </c>
      <c r="N1387" s="14">
        <v>0.57777777777777783</v>
      </c>
      <c r="O1387" s="1" t="s">
        <v>162</v>
      </c>
      <c r="P1387" s="1" t="s">
        <v>2772</v>
      </c>
      <c r="Q1387" s="1" t="s">
        <v>150</v>
      </c>
      <c r="R1387" s="1" t="s">
        <v>150</v>
      </c>
      <c r="S1387" s="1">
        <v>3</v>
      </c>
      <c r="T1387" s="1" t="s">
        <v>2780</v>
      </c>
      <c r="U1387" s="1" t="s">
        <v>195</v>
      </c>
      <c r="V1387" s="1">
        <v>1.95</v>
      </c>
      <c r="W1387" s="1">
        <v>3</v>
      </c>
      <c r="X1387" s="1">
        <v>522</v>
      </c>
      <c r="Y1387" s="19">
        <v>28.767737</v>
      </c>
      <c r="Z1387" s="19">
        <v>-82.732676999999995</v>
      </c>
      <c r="AA1387" s="1" t="s">
        <v>3181</v>
      </c>
      <c r="AB1387" s="1" t="s">
        <v>3143</v>
      </c>
      <c r="AC1387" s="1">
        <v>28</v>
      </c>
      <c r="AD1387" s="1" t="s">
        <v>3132</v>
      </c>
      <c r="AE1387" s="17">
        <v>0.5</v>
      </c>
      <c r="AF1387" s="1" t="s">
        <v>3132</v>
      </c>
      <c r="AG1387" s="1">
        <v>1.95</v>
      </c>
      <c r="AH1387" s="1">
        <v>5</v>
      </c>
      <c r="AI1387" s="1" t="s">
        <v>3207</v>
      </c>
      <c r="AJ1387" s="1">
        <v>21.59</v>
      </c>
      <c r="AK1387" s="1">
        <v>7.98</v>
      </c>
      <c r="AL1387" s="1">
        <v>95</v>
      </c>
      <c r="AM1387" s="1"/>
    </row>
    <row r="1388" spans="1:39" ht="14.25" customHeight="1" x14ac:dyDescent="0.55000000000000004">
      <c r="A1388" s="12">
        <v>1387</v>
      </c>
      <c r="B1388" s="1" t="s">
        <v>19</v>
      </c>
      <c r="C1388" s="1" t="s">
        <v>20</v>
      </c>
      <c r="D1388" s="1" t="s">
        <v>29</v>
      </c>
      <c r="E1388" s="1" t="s">
        <v>22</v>
      </c>
      <c r="F1388" s="1" t="s">
        <v>35</v>
      </c>
      <c r="G1388" s="2">
        <v>43673</v>
      </c>
      <c r="H1388" s="12">
        <f t="shared" si="1"/>
        <v>2019</v>
      </c>
      <c r="I1388" s="12">
        <f t="shared" si="2"/>
        <v>7</v>
      </c>
      <c r="J1388" s="12" t="str">
        <f t="shared" si="0"/>
        <v>2 - Summer</v>
      </c>
      <c r="K1388" s="1" t="s">
        <v>3050</v>
      </c>
      <c r="L1388" s="1" t="s">
        <v>3208</v>
      </c>
      <c r="M1388" s="1" t="s">
        <v>150</v>
      </c>
      <c r="N1388" s="14">
        <v>0.57986111111111105</v>
      </c>
      <c r="O1388" s="1" t="s">
        <v>179</v>
      </c>
      <c r="P1388" s="1" t="s">
        <v>2772</v>
      </c>
      <c r="Q1388" s="1" t="s">
        <v>150</v>
      </c>
      <c r="R1388" s="1" t="s">
        <v>150</v>
      </c>
      <c r="S1388" s="1">
        <v>1</v>
      </c>
      <c r="T1388" s="1" t="s">
        <v>2773</v>
      </c>
      <c r="U1388" s="1" t="s">
        <v>195</v>
      </c>
      <c r="V1388" s="1">
        <v>1.95</v>
      </c>
      <c r="W1388" s="1">
        <v>3</v>
      </c>
      <c r="X1388" s="1">
        <v>523</v>
      </c>
      <c r="Y1388" s="19">
        <v>28.767088999999999</v>
      </c>
      <c r="Z1388" s="19">
        <v>-82.735046999999994</v>
      </c>
      <c r="AA1388" s="1" t="s">
        <v>3181</v>
      </c>
      <c r="AB1388" s="1" t="s">
        <v>3143</v>
      </c>
      <c r="AC1388" s="1">
        <v>28</v>
      </c>
      <c r="AD1388" s="1" t="s">
        <v>3132</v>
      </c>
      <c r="AE1388" s="17">
        <v>0.5</v>
      </c>
      <c r="AF1388" s="1" t="s">
        <v>3132</v>
      </c>
      <c r="AG1388" s="1">
        <v>1.95</v>
      </c>
      <c r="AH1388" s="1">
        <v>5</v>
      </c>
      <c r="AI1388" s="1" t="s">
        <v>3207</v>
      </c>
      <c r="AJ1388" s="1">
        <v>21.59</v>
      </c>
      <c r="AK1388" s="1">
        <v>7.98</v>
      </c>
      <c r="AL1388" s="1">
        <v>95</v>
      </c>
      <c r="AM1388" s="1"/>
    </row>
    <row r="1389" spans="1:39" ht="14.25" customHeight="1" x14ac:dyDescent="0.55000000000000004">
      <c r="A1389" s="12">
        <v>1388</v>
      </c>
      <c r="B1389" s="1" t="s">
        <v>19</v>
      </c>
      <c r="C1389" s="1" t="s">
        <v>20</v>
      </c>
      <c r="D1389" s="1" t="s">
        <v>29</v>
      </c>
      <c r="E1389" s="1" t="s">
        <v>22</v>
      </c>
      <c r="F1389" s="1" t="s">
        <v>35</v>
      </c>
      <c r="G1389" s="2">
        <v>43673</v>
      </c>
      <c r="H1389" s="12">
        <f t="shared" si="1"/>
        <v>2019</v>
      </c>
      <c r="I1389" s="12">
        <f t="shared" si="2"/>
        <v>7</v>
      </c>
      <c r="J1389" s="12" t="str">
        <f t="shared" si="0"/>
        <v>2 - Summer</v>
      </c>
      <c r="K1389" s="1" t="s">
        <v>3050</v>
      </c>
      <c r="L1389" s="1" t="s">
        <v>3208</v>
      </c>
      <c r="M1389" s="1" t="s">
        <v>150</v>
      </c>
      <c r="N1389" s="14">
        <v>0.58680555555555558</v>
      </c>
      <c r="O1389" s="1" t="s">
        <v>179</v>
      </c>
      <c r="P1389" s="1" t="s">
        <v>2772</v>
      </c>
      <c r="Q1389" s="1" t="s">
        <v>150</v>
      </c>
      <c r="R1389" s="1" t="s">
        <v>150</v>
      </c>
      <c r="S1389" s="1">
        <v>2</v>
      </c>
      <c r="T1389" s="1" t="s">
        <v>2773</v>
      </c>
      <c r="U1389" s="1" t="s">
        <v>3110</v>
      </c>
      <c r="V1389" s="1">
        <v>1.95</v>
      </c>
      <c r="W1389" s="1">
        <v>3</v>
      </c>
      <c r="X1389" s="1">
        <v>524</v>
      </c>
      <c r="Y1389" s="19">
        <v>28.766351</v>
      </c>
      <c r="Z1389" s="19">
        <v>-82.745949999999993</v>
      </c>
      <c r="AA1389" s="1" t="s">
        <v>3181</v>
      </c>
      <c r="AB1389" s="1" t="s">
        <v>3143</v>
      </c>
      <c r="AC1389" s="1">
        <v>28</v>
      </c>
      <c r="AD1389" s="1" t="s">
        <v>3132</v>
      </c>
      <c r="AE1389" s="17">
        <v>0.5</v>
      </c>
      <c r="AF1389" s="1" t="s">
        <v>3132</v>
      </c>
      <c r="AG1389" s="1">
        <v>1.95</v>
      </c>
      <c r="AH1389" s="1">
        <v>5</v>
      </c>
      <c r="AI1389" s="1" t="s">
        <v>3207</v>
      </c>
      <c r="AJ1389" s="1">
        <v>21.59</v>
      </c>
      <c r="AK1389" s="1">
        <v>7.98</v>
      </c>
      <c r="AL1389" s="1">
        <v>95</v>
      </c>
      <c r="AM1389" s="1"/>
    </row>
    <row r="1390" spans="1:39" ht="14.25" customHeight="1" x14ac:dyDescent="0.55000000000000004">
      <c r="A1390" s="12">
        <v>1389</v>
      </c>
      <c r="B1390" s="1" t="s">
        <v>19</v>
      </c>
      <c r="C1390" s="1" t="s">
        <v>20</v>
      </c>
      <c r="D1390" s="1" t="s">
        <v>29</v>
      </c>
      <c r="E1390" s="1" t="s">
        <v>22</v>
      </c>
      <c r="F1390" s="1" t="s">
        <v>35</v>
      </c>
      <c r="G1390" s="2">
        <v>43673</v>
      </c>
      <c r="H1390" s="12">
        <f t="shared" si="1"/>
        <v>2019</v>
      </c>
      <c r="I1390" s="12">
        <f t="shared" si="2"/>
        <v>7</v>
      </c>
      <c r="J1390" s="12" t="str">
        <f t="shared" si="0"/>
        <v>2 - Summer</v>
      </c>
      <c r="K1390" s="1" t="s">
        <v>3050</v>
      </c>
      <c r="L1390" s="1" t="s">
        <v>3208</v>
      </c>
      <c r="M1390" s="1" t="s">
        <v>150</v>
      </c>
      <c r="N1390" s="14">
        <v>0.59027777777777779</v>
      </c>
      <c r="O1390" s="1" t="s">
        <v>179</v>
      </c>
      <c r="P1390" s="1" t="s">
        <v>2772</v>
      </c>
      <c r="Q1390" s="1" t="s">
        <v>150</v>
      </c>
      <c r="R1390" s="1" t="s">
        <v>150</v>
      </c>
      <c r="S1390" s="1">
        <v>2</v>
      </c>
      <c r="T1390" s="1" t="s">
        <v>2773</v>
      </c>
      <c r="U1390" s="1" t="s">
        <v>195</v>
      </c>
      <c r="V1390" s="1">
        <v>1.95</v>
      </c>
      <c r="W1390" s="1">
        <v>3</v>
      </c>
      <c r="X1390" s="1">
        <v>525</v>
      </c>
      <c r="Y1390" s="19">
        <v>28.767104</v>
      </c>
      <c r="Z1390" s="19">
        <v>-82.750980999999996</v>
      </c>
      <c r="AA1390" s="1" t="s">
        <v>3181</v>
      </c>
      <c r="AB1390" s="1" t="s">
        <v>3143</v>
      </c>
      <c r="AC1390" s="1">
        <v>28</v>
      </c>
      <c r="AD1390" s="1" t="s">
        <v>3132</v>
      </c>
      <c r="AE1390" s="17">
        <v>0.5</v>
      </c>
      <c r="AF1390" s="1" t="s">
        <v>3132</v>
      </c>
      <c r="AG1390" s="1">
        <v>1.95</v>
      </c>
      <c r="AH1390" s="1">
        <v>5</v>
      </c>
      <c r="AI1390" s="1" t="s">
        <v>3207</v>
      </c>
      <c r="AJ1390" s="1">
        <v>21.59</v>
      </c>
      <c r="AK1390" s="1">
        <v>7.98</v>
      </c>
      <c r="AL1390" s="1">
        <v>95</v>
      </c>
      <c r="AM1390" s="1"/>
    </row>
    <row r="1391" spans="1:39" ht="14.25" customHeight="1" x14ac:dyDescent="0.55000000000000004">
      <c r="A1391" s="12">
        <v>1390</v>
      </c>
      <c r="B1391" s="1" t="s">
        <v>19</v>
      </c>
      <c r="C1391" s="1" t="s">
        <v>20</v>
      </c>
      <c r="D1391" s="1" t="s">
        <v>29</v>
      </c>
      <c r="E1391" s="1" t="s">
        <v>22</v>
      </c>
      <c r="F1391" s="1" t="s">
        <v>35</v>
      </c>
      <c r="G1391" s="2">
        <v>43673</v>
      </c>
      <c r="H1391" s="12">
        <f t="shared" si="1"/>
        <v>2019</v>
      </c>
      <c r="I1391" s="12">
        <f t="shared" si="2"/>
        <v>7</v>
      </c>
      <c r="J1391" s="12" t="str">
        <f t="shared" si="0"/>
        <v>2 - Summer</v>
      </c>
      <c r="K1391" s="1" t="s">
        <v>3050</v>
      </c>
      <c r="L1391" s="1" t="s">
        <v>3208</v>
      </c>
      <c r="M1391" s="1" t="s">
        <v>150</v>
      </c>
      <c r="N1391" s="14">
        <v>0.59375</v>
      </c>
      <c r="O1391" s="1" t="s">
        <v>179</v>
      </c>
      <c r="P1391" s="1" t="s">
        <v>2772</v>
      </c>
      <c r="Q1391" s="1" t="s">
        <v>150</v>
      </c>
      <c r="R1391" s="1" t="s">
        <v>150</v>
      </c>
      <c r="S1391" s="1">
        <v>1</v>
      </c>
      <c r="T1391" s="1" t="s">
        <v>2773</v>
      </c>
      <c r="U1391" s="1" t="s">
        <v>195</v>
      </c>
      <c r="V1391" s="1">
        <v>1.95</v>
      </c>
      <c r="W1391" s="1">
        <v>3</v>
      </c>
      <c r="X1391" s="1">
        <v>526</v>
      </c>
      <c r="Y1391" s="19">
        <v>28.767256</v>
      </c>
      <c r="Z1391" s="19">
        <v>-82.750608999999997</v>
      </c>
      <c r="AA1391" s="1" t="s">
        <v>3181</v>
      </c>
      <c r="AB1391" s="1" t="s">
        <v>3143</v>
      </c>
      <c r="AC1391" s="1">
        <v>28</v>
      </c>
      <c r="AD1391" s="1" t="s">
        <v>3132</v>
      </c>
      <c r="AE1391" s="17">
        <v>0.5</v>
      </c>
      <c r="AF1391" s="1" t="s">
        <v>3132</v>
      </c>
      <c r="AG1391" s="1">
        <v>1.95</v>
      </c>
      <c r="AH1391" s="1">
        <v>5</v>
      </c>
      <c r="AI1391" s="1" t="s">
        <v>3207</v>
      </c>
      <c r="AJ1391" s="1">
        <v>21.59</v>
      </c>
      <c r="AK1391" s="1">
        <v>7.98</v>
      </c>
      <c r="AL1391" s="1">
        <v>95</v>
      </c>
      <c r="AM1391" s="1"/>
    </row>
    <row r="1392" spans="1:39" ht="14.25" customHeight="1" x14ac:dyDescent="0.55000000000000004">
      <c r="A1392" s="12">
        <v>1391</v>
      </c>
      <c r="B1392" s="1" t="s">
        <v>19</v>
      </c>
      <c r="C1392" s="1" t="s">
        <v>20</v>
      </c>
      <c r="D1392" s="1" t="s">
        <v>29</v>
      </c>
      <c r="E1392" s="1" t="s">
        <v>22</v>
      </c>
      <c r="F1392" s="1" t="s">
        <v>35</v>
      </c>
      <c r="G1392" s="2">
        <v>43673</v>
      </c>
      <c r="H1392" s="12">
        <f t="shared" si="1"/>
        <v>2019</v>
      </c>
      <c r="I1392" s="12">
        <f t="shared" si="2"/>
        <v>7</v>
      </c>
      <c r="J1392" s="12" t="str">
        <f t="shared" si="0"/>
        <v>2 - Summer</v>
      </c>
      <c r="K1392" s="1" t="s">
        <v>3050</v>
      </c>
      <c r="L1392" s="1" t="s">
        <v>3208</v>
      </c>
      <c r="M1392" s="1" t="s">
        <v>150</v>
      </c>
      <c r="N1392" s="14">
        <v>0.60833333333333328</v>
      </c>
      <c r="O1392" s="1" t="s">
        <v>179</v>
      </c>
      <c r="P1392" s="1" t="s">
        <v>2772</v>
      </c>
      <c r="Q1392" s="1" t="s">
        <v>150</v>
      </c>
      <c r="R1392" s="1" t="s">
        <v>150</v>
      </c>
      <c r="S1392" s="1">
        <v>3</v>
      </c>
      <c r="T1392" s="1" t="s">
        <v>2780</v>
      </c>
      <c r="U1392" s="1" t="s">
        <v>195</v>
      </c>
      <c r="V1392" s="1">
        <v>1.95</v>
      </c>
      <c r="W1392" s="1">
        <v>3</v>
      </c>
      <c r="X1392" s="1">
        <v>527</v>
      </c>
      <c r="Y1392" s="19">
        <v>28.767243000000001</v>
      </c>
      <c r="Z1392" s="19">
        <v>-82.769630000000006</v>
      </c>
      <c r="AA1392" s="1" t="s">
        <v>3181</v>
      </c>
      <c r="AB1392" s="1" t="s">
        <v>3143</v>
      </c>
      <c r="AC1392" s="1">
        <v>28</v>
      </c>
      <c r="AD1392" s="1" t="s">
        <v>3132</v>
      </c>
      <c r="AE1392" s="17">
        <v>0.5</v>
      </c>
      <c r="AF1392" s="1" t="s">
        <v>3132</v>
      </c>
      <c r="AG1392" s="1">
        <v>1.95</v>
      </c>
      <c r="AH1392" s="1">
        <v>5</v>
      </c>
      <c r="AI1392" s="1" t="s">
        <v>3207</v>
      </c>
      <c r="AJ1392" s="1">
        <v>21.59</v>
      </c>
      <c r="AK1392" s="1">
        <v>7.98</v>
      </c>
      <c r="AL1392" s="1">
        <v>95</v>
      </c>
      <c r="AM1392" s="1"/>
    </row>
    <row r="1393" spans="1:39" ht="14.25" customHeight="1" x14ac:dyDescent="0.55000000000000004">
      <c r="A1393" s="12">
        <v>1392</v>
      </c>
      <c r="B1393" s="1" t="s">
        <v>19</v>
      </c>
      <c r="C1393" s="1" t="s">
        <v>20</v>
      </c>
      <c r="D1393" s="1" t="s">
        <v>29</v>
      </c>
      <c r="E1393" s="1" t="s">
        <v>22</v>
      </c>
      <c r="F1393" s="1" t="s">
        <v>35</v>
      </c>
      <c r="G1393" s="2">
        <v>43673</v>
      </c>
      <c r="H1393" s="12">
        <f t="shared" si="1"/>
        <v>2019</v>
      </c>
      <c r="I1393" s="12">
        <f t="shared" si="2"/>
        <v>7</v>
      </c>
      <c r="J1393" s="12" t="str">
        <f t="shared" si="0"/>
        <v>2 - Summer</v>
      </c>
      <c r="K1393" s="1" t="s">
        <v>3050</v>
      </c>
      <c r="L1393" s="1" t="s">
        <v>3209</v>
      </c>
      <c r="M1393" s="1" t="s">
        <v>150</v>
      </c>
      <c r="N1393" s="14">
        <v>0.64583333333333337</v>
      </c>
      <c r="O1393" s="1" t="s">
        <v>179</v>
      </c>
      <c r="P1393" s="1" t="s">
        <v>2772</v>
      </c>
      <c r="Q1393" s="1" t="s">
        <v>150</v>
      </c>
      <c r="R1393" s="1" t="s">
        <v>150</v>
      </c>
      <c r="S1393" s="1">
        <v>2</v>
      </c>
      <c r="T1393" s="1" t="s">
        <v>2773</v>
      </c>
      <c r="U1393" s="1" t="s">
        <v>195</v>
      </c>
      <c r="V1393" s="1">
        <v>1.5</v>
      </c>
      <c r="W1393" s="1">
        <v>3</v>
      </c>
      <c r="X1393" s="12">
        <v>528</v>
      </c>
      <c r="Y1393" s="19">
        <v>28.801438000000001</v>
      </c>
      <c r="Z1393" s="19">
        <v>-82.783502999999996</v>
      </c>
      <c r="AA1393" s="1" t="s">
        <v>3143</v>
      </c>
      <c r="AB1393" s="1" t="s">
        <v>3181</v>
      </c>
      <c r="AC1393" s="1">
        <v>28.1</v>
      </c>
      <c r="AD1393" s="1" t="s">
        <v>3069</v>
      </c>
      <c r="AE1393" s="17">
        <v>0.5</v>
      </c>
      <c r="AF1393" s="1" t="s">
        <v>3132</v>
      </c>
      <c r="AG1393" s="1">
        <v>1.5</v>
      </c>
      <c r="AH1393" s="1">
        <v>0</v>
      </c>
      <c r="AI1393" s="1" t="s">
        <v>150</v>
      </c>
      <c r="AJ1393" s="1">
        <v>22.42</v>
      </c>
      <c r="AK1393" s="1">
        <v>8.24</v>
      </c>
      <c r="AL1393" s="1">
        <v>125.4</v>
      </c>
      <c r="AM1393" s="1"/>
    </row>
    <row r="1394" spans="1:39" ht="14.25" customHeight="1" x14ac:dyDescent="0.55000000000000004">
      <c r="A1394" s="12">
        <v>1393</v>
      </c>
      <c r="B1394" s="1" t="s">
        <v>19</v>
      </c>
      <c r="C1394" s="1" t="s">
        <v>20</v>
      </c>
      <c r="D1394" s="1" t="s">
        <v>29</v>
      </c>
      <c r="E1394" s="1" t="s">
        <v>22</v>
      </c>
      <c r="F1394" s="1" t="s">
        <v>35</v>
      </c>
      <c r="G1394" s="2">
        <v>43673</v>
      </c>
      <c r="H1394" s="12">
        <f t="shared" si="1"/>
        <v>2019</v>
      </c>
      <c r="I1394" s="12">
        <f t="shared" si="2"/>
        <v>7</v>
      </c>
      <c r="J1394" s="12" t="str">
        <f t="shared" si="0"/>
        <v>2 - Summer</v>
      </c>
      <c r="K1394" s="1" t="s">
        <v>3050</v>
      </c>
      <c r="L1394" s="1" t="s">
        <v>3210</v>
      </c>
      <c r="M1394" s="1" t="s">
        <v>150</v>
      </c>
      <c r="N1394" s="14">
        <v>0.70000000000000007</v>
      </c>
      <c r="O1394" s="1" t="s">
        <v>179</v>
      </c>
      <c r="P1394" s="1" t="s">
        <v>2772</v>
      </c>
      <c r="Q1394" s="1" t="s">
        <v>150</v>
      </c>
      <c r="R1394" s="1" t="s">
        <v>150</v>
      </c>
      <c r="S1394" s="1">
        <v>2</v>
      </c>
      <c r="T1394" s="1" t="s">
        <v>2773</v>
      </c>
      <c r="U1394" s="1" t="s">
        <v>195</v>
      </c>
      <c r="V1394" s="1">
        <v>2.25</v>
      </c>
      <c r="W1394" s="1">
        <v>3</v>
      </c>
      <c r="X1394" s="1">
        <v>529</v>
      </c>
      <c r="Y1394" s="19">
        <v>28.851616</v>
      </c>
      <c r="Z1394" s="19">
        <v>-82.781357</v>
      </c>
      <c r="AA1394" s="1" t="s">
        <v>3181</v>
      </c>
      <c r="AB1394" s="1" t="s">
        <v>3143</v>
      </c>
      <c r="AC1394" s="1">
        <v>28.3</v>
      </c>
      <c r="AD1394" s="1" t="s">
        <v>2777</v>
      </c>
      <c r="AE1394" s="17">
        <v>0.5</v>
      </c>
      <c r="AF1394" s="1" t="s">
        <v>2777</v>
      </c>
      <c r="AG1394" s="1">
        <v>2.25</v>
      </c>
      <c r="AH1394" s="1">
        <v>0</v>
      </c>
      <c r="AI1394" s="1" t="s">
        <v>150</v>
      </c>
      <c r="AJ1394" s="1">
        <v>23.61</v>
      </c>
      <c r="AK1394" s="1">
        <v>8.26</v>
      </c>
      <c r="AL1394" s="1">
        <v>135.30000000000001</v>
      </c>
      <c r="AM1394" s="1"/>
    </row>
    <row r="1395" spans="1:39" ht="14.25" customHeight="1" x14ac:dyDescent="0.55000000000000004">
      <c r="A1395" s="12">
        <v>1394</v>
      </c>
      <c r="B1395" s="1" t="s">
        <v>19</v>
      </c>
      <c r="C1395" s="1" t="s">
        <v>20</v>
      </c>
      <c r="D1395" s="1" t="s">
        <v>29</v>
      </c>
      <c r="E1395" s="1" t="s">
        <v>22</v>
      </c>
      <c r="F1395" s="1" t="s">
        <v>35</v>
      </c>
      <c r="G1395" s="2">
        <v>43674</v>
      </c>
      <c r="H1395" s="12">
        <f t="shared" si="1"/>
        <v>2019</v>
      </c>
      <c r="I1395" s="12">
        <f t="shared" si="2"/>
        <v>7</v>
      </c>
      <c r="J1395" s="12" t="str">
        <f t="shared" si="0"/>
        <v>2 - Summer</v>
      </c>
      <c r="K1395" s="1" t="s">
        <v>3050</v>
      </c>
      <c r="L1395" s="1" t="s">
        <v>3211</v>
      </c>
      <c r="M1395" s="1" t="s">
        <v>150</v>
      </c>
      <c r="N1395" s="14">
        <v>0.40138888888888885</v>
      </c>
      <c r="O1395" s="1" t="s">
        <v>150</v>
      </c>
      <c r="P1395" s="1" t="s">
        <v>2772</v>
      </c>
      <c r="Q1395" s="1" t="s">
        <v>150</v>
      </c>
      <c r="R1395" s="1" t="s">
        <v>150</v>
      </c>
      <c r="S1395" s="1">
        <v>10</v>
      </c>
      <c r="T1395" s="1" t="s">
        <v>2773</v>
      </c>
      <c r="U1395" s="1" t="s">
        <v>3110</v>
      </c>
      <c r="V1395" s="1">
        <v>1.1499999999999999</v>
      </c>
      <c r="W1395" s="1">
        <v>3</v>
      </c>
      <c r="X1395" s="1">
        <v>530</v>
      </c>
      <c r="Y1395" s="19">
        <v>28.790997000000001</v>
      </c>
      <c r="Z1395" s="19">
        <v>-82.765028000000001</v>
      </c>
      <c r="AA1395" s="1" t="s">
        <v>3143</v>
      </c>
      <c r="AB1395" s="1" t="s">
        <v>3181</v>
      </c>
      <c r="AC1395" s="1">
        <v>27.9</v>
      </c>
      <c r="AD1395" s="1" t="s">
        <v>2776</v>
      </c>
      <c r="AE1395" s="17">
        <v>0.5</v>
      </c>
      <c r="AF1395" s="1" t="s">
        <v>2777</v>
      </c>
      <c r="AG1395" s="1">
        <v>1.1499999999999999</v>
      </c>
      <c r="AH1395" s="1">
        <v>5</v>
      </c>
      <c r="AI1395" s="1" t="s">
        <v>3207</v>
      </c>
      <c r="AJ1395" s="1">
        <v>23.27</v>
      </c>
      <c r="AK1395" s="1">
        <v>8.15</v>
      </c>
      <c r="AL1395" s="1">
        <v>92.2</v>
      </c>
      <c r="AM1395" s="1"/>
    </row>
    <row r="1396" spans="1:39" ht="14.25" customHeight="1" x14ac:dyDescent="0.55000000000000004">
      <c r="A1396" s="12">
        <v>1395</v>
      </c>
      <c r="B1396" s="1" t="s">
        <v>19</v>
      </c>
      <c r="C1396" s="1" t="s">
        <v>20</v>
      </c>
      <c r="D1396" s="1" t="s">
        <v>29</v>
      </c>
      <c r="E1396" s="1" t="s">
        <v>22</v>
      </c>
      <c r="F1396" s="1" t="s">
        <v>35</v>
      </c>
      <c r="G1396" s="2">
        <v>43674</v>
      </c>
      <c r="H1396" s="12">
        <f t="shared" si="1"/>
        <v>2019</v>
      </c>
      <c r="I1396" s="12">
        <f t="shared" si="2"/>
        <v>7</v>
      </c>
      <c r="J1396" s="12" t="str">
        <f t="shared" si="0"/>
        <v>2 - Summer</v>
      </c>
      <c r="K1396" s="1" t="s">
        <v>3050</v>
      </c>
      <c r="L1396" s="1" t="s">
        <v>3211</v>
      </c>
      <c r="M1396" s="1" t="s">
        <v>150</v>
      </c>
      <c r="N1396" s="14">
        <v>0.40625</v>
      </c>
      <c r="O1396" s="1" t="s">
        <v>156</v>
      </c>
      <c r="P1396" s="1" t="s">
        <v>3065</v>
      </c>
      <c r="Q1396" s="1" t="s">
        <v>150</v>
      </c>
      <c r="R1396" s="1" t="s">
        <v>150</v>
      </c>
      <c r="S1396" s="1">
        <v>5</v>
      </c>
      <c r="T1396" s="1" t="s">
        <v>2773</v>
      </c>
      <c r="U1396" s="1" t="s">
        <v>3110</v>
      </c>
      <c r="V1396" s="1">
        <v>1.1499999999999999</v>
      </c>
      <c r="W1396" s="1">
        <v>3</v>
      </c>
      <c r="X1396" s="1">
        <v>531</v>
      </c>
      <c r="Y1396" s="7">
        <v>28.784510000000001</v>
      </c>
      <c r="Z1396" s="7">
        <v>-82.765169999999998</v>
      </c>
      <c r="AA1396" s="1" t="s">
        <v>3143</v>
      </c>
      <c r="AB1396" s="1" t="s">
        <v>3181</v>
      </c>
      <c r="AC1396" s="1">
        <v>27.9</v>
      </c>
      <c r="AD1396" s="1" t="s">
        <v>2776</v>
      </c>
      <c r="AE1396" s="17">
        <v>0.5</v>
      </c>
      <c r="AF1396" s="1" t="s">
        <v>2777</v>
      </c>
      <c r="AG1396" s="1">
        <v>1.1499999999999999</v>
      </c>
      <c r="AH1396" s="1">
        <v>5</v>
      </c>
      <c r="AI1396" s="1" t="s">
        <v>3207</v>
      </c>
      <c r="AJ1396" s="1">
        <v>23.27</v>
      </c>
      <c r="AK1396" s="1">
        <v>8.15</v>
      </c>
      <c r="AL1396" s="1">
        <v>92.2</v>
      </c>
      <c r="AM1396" s="1"/>
    </row>
    <row r="1397" spans="1:39" ht="14.25" customHeight="1" x14ac:dyDescent="0.55000000000000004">
      <c r="A1397" s="12">
        <v>1396</v>
      </c>
      <c r="B1397" s="1" t="s">
        <v>19</v>
      </c>
      <c r="C1397" s="1" t="s">
        <v>20</v>
      </c>
      <c r="D1397" s="1" t="s">
        <v>29</v>
      </c>
      <c r="E1397" s="1" t="s">
        <v>22</v>
      </c>
      <c r="F1397" s="1" t="s">
        <v>35</v>
      </c>
      <c r="G1397" s="2">
        <v>43674</v>
      </c>
      <c r="H1397" s="12">
        <f t="shared" si="1"/>
        <v>2019</v>
      </c>
      <c r="I1397" s="12">
        <f t="shared" si="2"/>
        <v>7</v>
      </c>
      <c r="J1397" s="12" t="str">
        <f t="shared" si="0"/>
        <v>2 - Summer</v>
      </c>
      <c r="K1397" s="1" t="s">
        <v>3050</v>
      </c>
      <c r="L1397" s="1" t="s">
        <v>3212</v>
      </c>
      <c r="M1397" s="1" t="s">
        <v>150</v>
      </c>
      <c r="N1397" s="14">
        <v>0.44722222222222219</v>
      </c>
      <c r="O1397" s="1" t="s">
        <v>156</v>
      </c>
      <c r="P1397" s="1" t="s">
        <v>3076</v>
      </c>
      <c r="Q1397" s="1" t="s">
        <v>150</v>
      </c>
      <c r="R1397" s="1" t="s">
        <v>150</v>
      </c>
      <c r="S1397" s="1">
        <v>6</v>
      </c>
      <c r="T1397" s="1" t="s">
        <v>2780</v>
      </c>
      <c r="U1397" s="1" t="s">
        <v>3110</v>
      </c>
      <c r="V1397" s="1">
        <v>1.6</v>
      </c>
      <c r="W1397" s="1">
        <v>3</v>
      </c>
      <c r="X1397" s="1">
        <v>532</v>
      </c>
      <c r="Y1397" s="7">
        <v>28.775870000000001</v>
      </c>
      <c r="Z1397" s="7">
        <v>-82.757310000000004</v>
      </c>
      <c r="AA1397" s="1" t="s">
        <v>3142</v>
      </c>
      <c r="AB1397" s="1" t="s">
        <v>3143</v>
      </c>
      <c r="AC1397" s="1">
        <v>28.4</v>
      </c>
      <c r="AD1397" s="1" t="s">
        <v>2776</v>
      </c>
      <c r="AE1397" s="17">
        <v>0</v>
      </c>
      <c r="AF1397" s="1" t="s">
        <v>2776</v>
      </c>
      <c r="AG1397" s="1">
        <v>1.6</v>
      </c>
      <c r="AH1397" s="1">
        <v>0</v>
      </c>
      <c r="AI1397" s="1" t="s">
        <v>150</v>
      </c>
      <c r="AJ1397" s="1">
        <v>22.05</v>
      </c>
      <c r="AK1397" s="1">
        <v>8.25</v>
      </c>
      <c r="AL1397" s="1">
        <v>109.2</v>
      </c>
      <c r="AM1397" s="1"/>
    </row>
    <row r="1398" spans="1:39" ht="14.25" customHeight="1" x14ac:dyDescent="0.55000000000000004">
      <c r="A1398" s="12">
        <v>1397</v>
      </c>
      <c r="B1398" s="1" t="s">
        <v>19</v>
      </c>
      <c r="C1398" s="1" t="s">
        <v>20</v>
      </c>
      <c r="D1398" s="1" t="s">
        <v>29</v>
      </c>
      <c r="E1398" s="1" t="s">
        <v>22</v>
      </c>
      <c r="F1398" s="1" t="s">
        <v>35</v>
      </c>
      <c r="G1398" s="2">
        <v>43674</v>
      </c>
      <c r="H1398" s="12">
        <f t="shared" si="1"/>
        <v>2019</v>
      </c>
      <c r="I1398" s="12">
        <f t="shared" si="2"/>
        <v>7</v>
      </c>
      <c r="J1398" s="12" t="str">
        <f t="shared" si="0"/>
        <v>2 - Summer</v>
      </c>
      <c r="K1398" s="1" t="s">
        <v>3050</v>
      </c>
      <c r="L1398" s="1" t="s">
        <v>3212</v>
      </c>
      <c r="M1398" s="1" t="s">
        <v>150</v>
      </c>
      <c r="N1398" s="14">
        <v>0.45069444444444445</v>
      </c>
      <c r="O1398" s="1" t="s">
        <v>156</v>
      </c>
      <c r="P1398" s="1" t="s">
        <v>3076</v>
      </c>
      <c r="Q1398" s="1" t="s">
        <v>150</v>
      </c>
      <c r="R1398" s="1" t="s">
        <v>150</v>
      </c>
      <c r="S1398" s="1">
        <v>3</v>
      </c>
      <c r="T1398" s="1" t="s">
        <v>2773</v>
      </c>
      <c r="U1398" s="1" t="s">
        <v>3110</v>
      </c>
      <c r="V1398" s="1">
        <v>1.6</v>
      </c>
      <c r="W1398" s="1">
        <v>3</v>
      </c>
      <c r="X1398" s="1">
        <v>534</v>
      </c>
      <c r="Y1398" s="7">
        <v>28.775179999999999</v>
      </c>
      <c r="Z1398" s="7">
        <v>-82.758030000000005</v>
      </c>
      <c r="AA1398" s="1" t="s">
        <v>3142</v>
      </c>
      <c r="AB1398" s="1" t="s">
        <v>3143</v>
      </c>
      <c r="AC1398" s="1">
        <v>28.4</v>
      </c>
      <c r="AD1398" s="1" t="s">
        <v>2776</v>
      </c>
      <c r="AE1398" s="17">
        <v>0</v>
      </c>
      <c r="AF1398" s="1" t="s">
        <v>2776</v>
      </c>
      <c r="AG1398" s="1">
        <v>1.6</v>
      </c>
      <c r="AH1398" s="1">
        <v>0</v>
      </c>
      <c r="AI1398" s="1" t="s">
        <v>150</v>
      </c>
      <c r="AJ1398" s="1">
        <v>22.05</v>
      </c>
      <c r="AK1398" s="1">
        <v>8.25</v>
      </c>
      <c r="AL1398" s="1">
        <v>109.2</v>
      </c>
      <c r="AM1398" s="1"/>
    </row>
    <row r="1399" spans="1:39" ht="14.25" customHeight="1" x14ac:dyDescent="0.55000000000000004">
      <c r="A1399" s="12">
        <v>1398</v>
      </c>
      <c r="B1399" s="1" t="s">
        <v>19</v>
      </c>
      <c r="C1399" s="1" t="s">
        <v>20</v>
      </c>
      <c r="D1399" s="1" t="s">
        <v>29</v>
      </c>
      <c r="E1399" s="1" t="s">
        <v>22</v>
      </c>
      <c r="F1399" s="1" t="s">
        <v>35</v>
      </c>
      <c r="G1399" s="2">
        <v>43674</v>
      </c>
      <c r="H1399" s="12">
        <f t="shared" si="1"/>
        <v>2019</v>
      </c>
      <c r="I1399" s="12">
        <f t="shared" si="2"/>
        <v>7</v>
      </c>
      <c r="J1399" s="12" t="str">
        <f t="shared" si="0"/>
        <v>2 - Summer</v>
      </c>
      <c r="K1399" s="1" t="s">
        <v>3050</v>
      </c>
      <c r="L1399" s="1" t="s">
        <v>3213</v>
      </c>
      <c r="M1399" s="1" t="s">
        <v>150</v>
      </c>
      <c r="N1399" s="14">
        <v>0.51458333333333328</v>
      </c>
      <c r="O1399" s="1" t="s">
        <v>156</v>
      </c>
      <c r="P1399" s="1" t="s">
        <v>3065</v>
      </c>
      <c r="Q1399" s="1" t="s">
        <v>150</v>
      </c>
      <c r="R1399" s="1" t="s">
        <v>150</v>
      </c>
      <c r="S1399" s="1">
        <v>7</v>
      </c>
      <c r="T1399" s="1" t="s">
        <v>2773</v>
      </c>
      <c r="U1399" s="1" t="s">
        <v>195</v>
      </c>
      <c r="V1399" s="1">
        <v>1.5</v>
      </c>
      <c r="W1399" s="1">
        <v>3</v>
      </c>
      <c r="X1399" s="1">
        <v>538</v>
      </c>
      <c r="Y1399" s="7">
        <v>28.76071</v>
      </c>
      <c r="Z1399" s="7">
        <v>-82.749430000000004</v>
      </c>
      <c r="AA1399" s="1" t="s">
        <v>3148</v>
      </c>
      <c r="AB1399" s="1" t="s">
        <v>3181</v>
      </c>
      <c r="AC1399" s="1">
        <v>28.8</v>
      </c>
      <c r="AD1399" s="1" t="s">
        <v>2776</v>
      </c>
      <c r="AE1399" s="17">
        <v>0.5</v>
      </c>
      <c r="AF1399" s="1" t="s">
        <v>2777</v>
      </c>
      <c r="AG1399" s="1">
        <v>1.5</v>
      </c>
      <c r="AH1399" s="1">
        <v>3</v>
      </c>
      <c r="AI1399" s="1" t="s">
        <v>3207</v>
      </c>
      <c r="AJ1399" s="1">
        <v>21.94</v>
      </c>
      <c r="AK1399" s="1">
        <v>8.26</v>
      </c>
      <c r="AL1399" s="1">
        <v>124.9</v>
      </c>
      <c r="AM1399" s="1"/>
    </row>
    <row r="1400" spans="1:39" ht="14.25" customHeight="1" x14ac:dyDescent="0.55000000000000004">
      <c r="A1400" s="12">
        <v>1399</v>
      </c>
      <c r="B1400" s="1" t="s">
        <v>19</v>
      </c>
      <c r="C1400" s="1" t="s">
        <v>20</v>
      </c>
      <c r="D1400" s="1" t="s">
        <v>29</v>
      </c>
      <c r="E1400" s="1" t="s">
        <v>22</v>
      </c>
      <c r="F1400" s="1" t="s">
        <v>35</v>
      </c>
      <c r="G1400" s="2">
        <v>43674</v>
      </c>
      <c r="H1400" s="12">
        <f t="shared" si="1"/>
        <v>2019</v>
      </c>
      <c r="I1400" s="12">
        <f t="shared" si="2"/>
        <v>7</v>
      </c>
      <c r="J1400" s="12" t="str">
        <f t="shared" si="0"/>
        <v>2 - Summer</v>
      </c>
      <c r="K1400" s="1" t="s">
        <v>3050</v>
      </c>
      <c r="L1400" s="1" t="s">
        <v>3214</v>
      </c>
      <c r="M1400" s="1" t="s">
        <v>150</v>
      </c>
      <c r="N1400" s="14">
        <v>0.54999999999999993</v>
      </c>
      <c r="O1400" s="1" t="s">
        <v>156</v>
      </c>
      <c r="P1400" s="1" t="s">
        <v>3065</v>
      </c>
      <c r="Q1400" s="1" t="s">
        <v>150</v>
      </c>
      <c r="R1400" s="1" t="s">
        <v>150</v>
      </c>
      <c r="S1400" s="1">
        <v>20</v>
      </c>
      <c r="T1400" s="1" t="s">
        <v>2780</v>
      </c>
      <c r="U1400" s="1" t="s">
        <v>195</v>
      </c>
      <c r="V1400" s="1">
        <v>1.1000000000000001</v>
      </c>
      <c r="W1400" s="1">
        <v>3</v>
      </c>
      <c r="X1400" s="1">
        <v>435</v>
      </c>
      <c r="Y1400" s="7">
        <v>28.758220000000001</v>
      </c>
      <c r="Z1400" s="7">
        <v>-82.748189999999994</v>
      </c>
      <c r="AA1400" s="1" t="s">
        <v>3148</v>
      </c>
      <c r="AB1400" s="1" t="s">
        <v>3181</v>
      </c>
      <c r="AC1400" s="1">
        <v>29</v>
      </c>
      <c r="AD1400" s="1" t="s">
        <v>2776</v>
      </c>
      <c r="AE1400" s="17">
        <v>0.5</v>
      </c>
      <c r="AF1400" s="1" t="s">
        <v>2777</v>
      </c>
      <c r="AG1400" s="1">
        <v>1.6</v>
      </c>
      <c r="AH1400" s="1">
        <v>3</v>
      </c>
      <c r="AI1400" s="1" t="s">
        <v>3207</v>
      </c>
      <c r="AJ1400" s="1">
        <v>21.48</v>
      </c>
      <c r="AK1400" s="1">
        <v>8.18</v>
      </c>
      <c r="AL1400" s="1">
        <v>123.5</v>
      </c>
      <c r="AM1400" s="1"/>
    </row>
    <row r="1401" spans="1:39" ht="14.25" customHeight="1" x14ac:dyDescent="0.55000000000000004">
      <c r="A1401" s="12">
        <v>1400</v>
      </c>
      <c r="B1401" s="1" t="s">
        <v>19</v>
      </c>
      <c r="C1401" s="1" t="s">
        <v>20</v>
      </c>
      <c r="D1401" s="1" t="s">
        <v>29</v>
      </c>
      <c r="E1401" s="1" t="s">
        <v>22</v>
      </c>
      <c r="F1401" s="1" t="s">
        <v>35</v>
      </c>
      <c r="G1401" s="2">
        <v>43674</v>
      </c>
      <c r="H1401" s="12">
        <f t="shared" si="1"/>
        <v>2019</v>
      </c>
      <c r="I1401" s="12">
        <f t="shared" si="2"/>
        <v>7</v>
      </c>
      <c r="J1401" s="12" t="str">
        <f t="shared" si="0"/>
        <v>2 - Summer</v>
      </c>
      <c r="K1401" s="1" t="s">
        <v>3050</v>
      </c>
      <c r="L1401" s="1" t="s">
        <v>3215</v>
      </c>
      <c r="M1401" s="1" t="s">
        <v>150</v>
      </c>
      <c r="N1401" s="14">
        <v>0.60277777777777775</v>
      </c>
      <c r="O1401" s="1" t="s">
        <v>156</v>
      </c>
      <c r="P1401" s="1" t="s">
        <v>3076</v>
      </c>
      <c r="Q1401" s="1" t="s">
        <v>150</v>
      </c>
      <c r="R1401" s="1" t="s">
        <v>150</v>
      </c>
      <c r="S1401" s="1">
        <v>4</v>
      </c>
      <c r="T1401" s="1" t="s">
        <v>2773</v>
      </c>
      <c r="U1401" s="1" t="s">
        <v>195</v>
      </c>
      <c r="V1401" s="1">
        <v>1.5</v>
      </c>
      <c r="W1401" s="1">
        <v>3</v>
      </c>
      <c r="X1401" s="1">
        <v>539</v>
      </c>
      <c r="Y1401" s="7">
        <v>28.75807</v>
      </c>
      <c r="Z1401" s="7">
        <v>-82.739170000000001</v>
      </c>
      <c r="AA1401" s="1" t="s">
        <v>3143</v>
      </c>
      <c r="AB1401" s="1" t="s">
        <v>3148</v>
      </c>
      <c r="AC1401" s="1">
        <v>29.2</v>
      </c>
      <c r="AD1401" s="1" t="s">
        <v>2777</v>
      </c>
      <c r="AE1401" s="17" t="s">
        <v>3077</v>
      </c>
      <c r="AF1401" s="1" t="s">
        <v>2777</v>
      </c>
      <c r="AG1401" s="1">
        <v>1.5</v>
      </c>
      <c r="AH1401" s="1">
        <v>8</v>
      </c>
      <c r="AI1401" s="1" t="s">
        <v>3207</v>
      </c>
      <c r="AJ1401" s="1">
        <v>22.11</v>
      </c>
      <c r="AK1401" s="1">
        <v>8.1999999999999993</v>
      </c>
      <c r="AL1401" s="1">
        <v>125.8</v>
      </c>
      <c r="AM1401" s="1"/>
    </row>
    <row r="1402" spans="1:39" ht="14.25" customHeight="1" x14ac:dyDescent="0.55000000000000004">
      <c r="A1402" s="12">
        <v>1401</v>
      </c>
      <c r="B1402" s="1" t="s">
        <v>19</v>
      </c>
      <c r="C1402" s="1" t="s">
        <v>20</v>
      </c>
      <c r="D1402" s="1" t="s">
        <v>29</v>
      </c>
      <c r="E1402" s="1" t="s">
        <v>22</v>
      </c>
      <c r="F1402" s="1" t="s">
        <v>35</v>
      </c>
      <c r="G1402" s="2">
        <v>43674</v>
      </c>
      <c r="H1402" s="12">
        <f t="shared" si="1"/>
        <v>2019</v>
      </c>
      <c r="I1402" s="12">
        <f t="shared" si="2"/>
        <v>7</v>
      </c>
      <c r="J1402" s="12" t="str">
        <f t="shared" si="0"/>
        <v>2 - Summer</v>
      </c>
      <c r="K1402" s="1" t="s">
        <v>3050</v>
      </c>
      <c r="L1402" s="1" t="s">
        <v>3215</v>
      </c>
      <c r="M1402" s="1" t="s">
        <v>150</v>
      </c>
      <c r="N1402" s="14">
        <v>0.63402777777777775</v>
      </c>
      <c r="O1402" s="1" t="s">
        <v>156</v>
      </c>
      <c r="P1402" s="1" t="s">
        <v>150</v>
      </c>
      <c r="Q1402" s="1" t="s">
        <v>150</v>
      </c>
      <c r="R1402" s="1" t="s">
        <v>150</v>
      </c>
      <c r="S1402" s="1">
        <v>30</v>
      </c>
      <c r="T1402" s="1" t="s">
        <v>2780</v>
      </c>
      <c r="U1402" s="1" t="s">
        <v>3110</v>
      </c>
      <c r="V1402" s="1">
        <v>1.5</v>
      </c>
      <c r="W1402" s="1">
        <v>3</v>
      </c>
      <c r="X1402" s="1">
        <v>541</v>
      </c>
      <c r="Y1402" s="7">
        <v>28.75723</v>
      </c>
      <c r="Z1402" s="7">
        <v>-82.738770000000002</v>
      </c>
      <c r="AA1402" s="1" t="s">
        <v>3143</v>
      </c>
      <c r="AB1402" s="1" t="s">
        <v>3148</v>
      </c>
      <c r="AC1402" s="1">
        <v>29.2</v>
      </c>
      <c r="AD1402" s="1" t="s">
        <v>2777</v>
      </c>
      <c r="AE1402" s="17" t="s">
        <v>3077</v>
      </c>
      <c r="AF1402" s="1" t="s">
        <v>2777</v>
      </c>
      <c r="AG1402" s="1">
        <v>1.5</v>
      </c>
      <c r="AH1402" s="1">
        <v>8</v>
      </c>
      <c r="AI1402" s="1" t="s">
        <v>3207</v>
      </c>
      <c r="AJ1402" s="1">
        <v>22.11</v>
      </c>
      <c r="AK1402" s="1">
        <v>8.1999999999999993</v>
      </c>
      <c r="AL1402" s="1">
        <v>125.8</v>
      </c>
      <c r="AM1402" s="1"/>
    </row>
    <row r="1403" spans="1:39" ht="14.25" customHeight="1" x14ac:dyDescent="0.55000000000000004">
      <c r="A1403" s="12">
        <v>1402</v>
      </c>
      <c r="B1403" s="1" t="s">
        <v>19</v>
      </c>
      <c r="C1403" s="1" t="s">
        <v>20</v>
      </c>
      <c r="D1403" s="1" t="s">
        <v>29</v>
      </c>
      <c r="E1403" s="1" t="s">
        <v>22</v>
      </c>
      <c r="F1403" s="1" t="s">
        <v>35</v>
      </c>
      <c r="G1403" s="2">
        <v>43674</v>
      </c>
      <c r="H1403" s="12">
        <f t="shared" si="1"/>
        <v>2019</v>
      </c>
      <c r="I1403" s="12">
        <f t="shared" si="2"/>
        <v>7</v>
      </c>
      <c r="J1403" s="12" t="str">
        <f t="shared" si="0"/>
        <v>2 - Summer</v>
      </c>
      <c r="K1403" s="1" t="s">
        <v>3050</v>
      </c>
      <c r="L1403" s="1" t="s">
        <v>3216</v>
      </c>
      <c r="M1403" s="1" t="s">
        <v>150</v>
      </c>
      <c r="N1403" s="14">
        <v>0.64722222222222225</v>
      </c>
      <c r="O1403" s="1" t="s">
        <v>150</v>
      </c>
      <c r="P1403" s="1" t="s">
        <v>150</v>
      </c>
      <c r="Q1403" s="1" t="s">
        <v>150</v>
      </c>
      <c r="R1403" s="1" t="s">
        <v>150</v>
      </c>
      <c r="S1403" s="1">
        <v>1</v>
      </c>
      <c r="T1403" s="1" t="s">
        <v>2773</v>
      </c>
      <c r="U1403" s="1" t="s">
        <v>3110</v>
      </c>
      <c r="V1403" s="1">
        <v>1.75</v>
      </c>
      <c r="W1403" s="1">
        <v>3</v>
      </c>
      <c r="X1403" s="1">
        <v>543</v>
      </c>
      <c r="Y1403" s="7">
        <v>28.76266</v>
      </c>
      <c r="Z1403" s="7">
        <v>-82.738860000000003</v>
      </c>
      <c r="AA1403" s="1" t="s">
        <v>3148</v>
      </c>
      <c r="AB1403" s="1" t="s">
        <v>3143</v>
      </c>
      <c r="AC1403" s="1">
        <v>27.8</v>
      </c>
      <c r="AD1403" s="1" t="s">
        <v>2776</v>
      </c>
      <c r="AE1403" s="17" t="s">
        <v>3077</v>
      </c>
      <c r="AF1403" s="1" t="s">
        <v>2777</v>
      </c>
      <c r="AG1403" s="1">
        <v>1.75</v>
      </c>
      <c r="AH1403" s="1">
        <v>10</v>
      </c>
      <c r="AI1403" s="1" t="s">
        <v>3207</v>
      </c>
      <c r="AJ1403" s="1">
        <v>23.09</v>
      </c>
      <c r="AK1403" s="1">
        <v>8.2100000000000009</v>
      </c>
      <c r="AL1403" s="1">
        <v>131.4</v>
      </c>
      <c r="AM1403" s="1"/>
    </row>
    <row r="1404" spans="1:39" ht="14.25" customHeight="1" x14ac:dyDescent="0.55000000000000004">
      <c r="A1404" s="12">
        <v>1403</v>
      </c>
      <c r="B1404" s="1" t="s">
        <v>19</v>
      </c>
      <c r="C1404" s="1" t="s">
        <v>20</v>
      </c>
      <c r="D1404" s="1" t="s">
        <v>29</v>
      </c>
      <c r="E1404" s="1" t="s">
        <v>22</v>
      </c>
      <c r="F1404" s="1" t="s">
        <v>35</v>
      </c>
      <c r="G1404" s="2">
        <v>43674</v>
      </c>
      <c r="H1404" s="12">
        <f t="shared" si="1"/>
        <v>2019</v>
      </c>
      <c r="I1404" s="12">
        <f t="shared" si="2"/>
        <v>7</v>
      </c>
      <c r="J1404" s="12" t="str">
        <f t="shared" si="0"/>
        <v>2 - Summer</v>
      </c>
      <c r="K1404" s="1" t="s">
        <v>3050</v>
      </c>
      <c r="L1404" s="1" t="s">
        <v>3216</v>
      </c>
      <c r="M1404" s="1" t="s">
        <v>150</v>
      </c>
      <c r="N1404" s="14">
        <v>0.65208333333333335</v>
      </c>
      <c r="O1404" s="1" t="s">
        <v>156</v>
      </c>
      <c r="P1404" s="1" t="s">
        <v>3076</v>
      </c>
      <c r="Q1404" s="1" t="s">
        <v>150</v>
      </c>
      <c r="R1404" s="1" t="s">
        <v>150</v>
      </c>
      <c r="S1404" s="1">
        <v>1</v>
      </c>
      <c r="T1404" s="1" t="s">
        <v>2773</v>
      </c>
      <c r="U1404" s="1" t="s">
        <v>3110</v>
      </c>
      <c r="V1404" s="1">
        <v>1.75</v>
      </c>
      <c r="W1404" s="1">
        <v>3</v>
      </c>
      <c r="X1404" s="1">
        <v>544</v>
      </c>
      <c r="Y1404" s="7">
        <v>28.768260000000001</v>
      </c>
      <c r="Z1404" s="7">
        <v>-82.739850000000004</v>
      </c>
      <c r="AA1404" s="1" t="s">
        <v>3148</v>
      </c>
      <c r="AB1404" s="1" t="s">
        <v>3143</v>
      </c>
      <c r="AC1404" s="1">
        <v>27.8</v>
      </c>
      <c r="AD1404" s="1" t="s">
        <v>2776</v>
      </c>
      <c r="AE1404" s="17" t="s">
        <v>3077</v>
      </c>
      <c r="AF1404" s="1" t="s">
        <v>2777</v>
      </c>
      <c r="AG1404" s="1">
        <v>1.75</v>
      </c>
      <c r="AH1404" s="1">
        <v>10</v>
      </c>
      <c r="AI1404" s="1" t="s">
        <v>3207</v>
      </c>
      <c r="AJ1404" s="1">
        <v>23.09</v>
      </c>
      <c r="AK1404" s="1">
        <v>8.2100000000000009</v>
      </c>
      <c r="AL1404" s="1">
        <v>131.4</v>
      </c>
      <c r="AM1404" s="1"/>
    </row>
    <row r="1405" spans="1:39" ht="14.25" customHeight="1" x14ac:dyDescent="0.55000000000000004">
      <c r="A1405" s="12">
        <v>1404</v>
      </c>
      <c r="B1405" s="1" t="s">
        <v>19</v>
      </c>
      <c r="C1405" s="1" t="s">
        <v>20</v>
      </c>
      <c r="D1405" s="1" t="s">
        <v>29</v>
      </c>
      <c r="E1405" s="1" t="s">
        <v>22</v>
      </c>
      <c r="F1405" s="1" t="s">
        <v>35</v>
      </c>
      <c r="G1405" s="2">
        <v>43674</v>
      </c>
      <c r="H1405" s="12">
        <f t="shared" si="1"/>
        <v>2019</v>
      </c>
      <c r="I1405" s="12">
        <f t="shared" si="2"/>
        <v>7</v>
      </c>
      <c r="J1405" s="12" t="str">
        <f t="shared" si="0"/>
        <v>2 - Summer</v>
      </c>
      <c r="K1405" s="1" t="s">
        <v>3050</v>
      </c>
      <c r="L1405" s="1" t="s">
        <v>3217</v>
      </c>
      <c r="M1405" s="1" t="s">
        <v>150</v>
      </c>
      <c r="N1405" s="14">
        <v>0.69652777777777775</v>
      </c>
      <c r="O1405" s="1" t="s">
        <v>179</v>
      </c>
      <c r="P1405" s="1" t="s">
        <v>2772</v>
      </c>
      <c r="Q1405" s="1" t="s">
        <v>150</v>
      </c>
      <c r="R1405" s="1" t="s">
        <v>150</v>
      </c>
      <c r="S1405" s="1">
        <v>1</v>
      </c>
      <c r="T1405" s="1" t="s">
        <v>2773</v>
      </c>
      <c r="U1405" s="1" t="s">
        <v>195</v>
      </c>
      <c r="V1405" s="1">
        <v>1.2</v>
      </c>
      <c r="W1405" s="1">
        <v>3</v>
      </c>
      <c r="X1405" s="1">
        <v>547</v>
      </c>
      <c r="Y1405" s="7">
        <v>28.772539999999999</v>
      </c>
      <c r="Z1405" s="7">
        <v>-82.759739999999994</v>
      </c>
      <c r="AA1405" s="1" t="s">
        <v>3143</v>
      </c>
      <c r="AB1405" s="1" t="s">
        <v>3181</v>
      </c>
      <c r="AC1405" s="1">
        <v>31.1</v>
      </c>
      <c r="AD1405" s="1" t="s">
        <v>2776</v>
      </c>
      <c r="AE1405" s="17" t="s">
        <v>3077</v>
      </c>
      <c r="AF1405" s="1" t="s">
        <v>2777</v>
      </c>
      <c r="AG1405" s="1">
        <v>1.2</v>
      </c>
      <c r="AH1405" s="1">
        <v>12</v>
      </c>
      <c r="AI1405" s="1" t="s">
        <v>3218</v>
      </c>
      <c r="AJ1405" s="1">
        <v>22.76</v>
      </c>
      <c r="AK1405" s="1">
        <v>8.44</v>
      </c>
      <c r="AL1405" s="1">
        <v>162.19999999999999</v>
      </c>
      <c r="AM1405" s="1"/>
    </row>
    <row r="1406" spans="1:39" ht="14.25" customHeight="1" x14ac:dyDescent="0.55000000000000004">
      <c r="A1406" s="12">
        <v>1405</v>
      </c>
      <c r="B1406" s="1" t="s">
        <v>19</v>
      </c>
      <c r="C1406" s="1" t="s">
        <v>20</v>
      </c>
      <c r="D1406" s="1" t="s">
        <v>29</v>
      </c>
      <c r="E1406" s="1" t="s">
        <v>22</v>
      </c>
      <c r="F1406" s="1" t="s">
        <v>35</v>
      </c>
      <c r="G1406" s="2">
        <v>43674</v>
      </c>
      <c r="H1406" s="12">
        <f t="shared" si="1"/>
        <v>2019</v>
      </c>
      <c r="I1406" s="12">
        <f t="shared" si="2"/>
        <v>7</v>
      </c>
      <c r="J1406" s="12" t="str">
        <f t="shared" si="0"/>
        <v>2 - Summer</v>
      </c>
      <c r="K1406" s="1" t="s">
        <v>3050</v>
      </c>
      <c r="L1406" s="1" t="s">
        <v>3217</v>
      </c>
      <c r="M1406" s="1" t="s">
        <v>150</v>
      </c>
      <c r="N1406" s="14">
        <v>0.70000000000000007</v>
      </c>
      <c r="O1406" s="1" t="s">
        <v>156</v>
      </c>
      <c r="P1406" s="1" t="s">
        <v>3065</v>
      </c>
      <c r="Q1406" s="1" t="s">
        <v>150</v>
      </c>
      <c r="R1406" s="1" t="s">
        <v>150</v>
      </c>
      <c r="S1406" s="1">
        <v>3</v>
      </c>
      <c r="T1406" s="1" t="s">
        <v>2780</v>
      </c>
      <c r="U1406" s="1" t="s">
        <v>195</v>
      </c>
      <c r="V1406" s="1">
        <v>1.2</v>
      </c>
      <c r="W1406" s="1">
        <v>3</v>
      </c>
      <c r="X1406" s="1">
        <v>548</v>
      </c>
      <c r="Y1406" s="7">
        <v>28.771319999999999</v>
      </c>
      <c r="Z1406" s="7">
        <v>-82.763369999999995</v>
      </c>
      <c r="AA1406" s="1" t="s">
        <v>3143</v>
      </c>
      <c r="AB1406" s="1" t="s">
        <v>3181</v>
      </c>
      <c r="AC1406" s="1">
        <v>31.1</v>
      </c>
      <c r="AD1406" s="1" t="s">
        <v>2776</v>
      </c>
      <c r="AE1406" s="17" t="s">
        <v>3077</v>
      </c>
      <c r="AF1406" s="1" t="s">
        <v>2777</v>
      </c>
      <c r="AG1406" s="1">
        <v>1.2</v>
      </c>
      <c r="AH1406" s="1">
        <v>12</v>
      </c>
      <c r="AI1406" s="1" t="s">
        <v>3218</v>
      </c>
      <c r="AJ1406" s="1">
        <v>22.76</v>
      </c>
      <c r="AK1406" s="1">
        <v>8.44</v>
      </c>
      <c r="AL1406" s="1">
        <v>162.19999999999999</v>
      </c>
      <c r="AM1406" s="1"/>
    </row>
    <row r="1407" spans="1:39" ht="14.25" customHeight="1" x14ac:dyDescent="0.55000000000000004">
      <c r="A1407" s="12">
        <v>1406</v>
      </c>
      <c r="B1407" s="1" t="s">
        <v>19</v>
      </c>
      <c r="C1407" s="1" t="s">
        <v>20</v>
      </c>
      <c r="D1407" s="1" t="s">
        <v>29</v>
      </c>
      <c r="E1407" s="1" t="s">
        <v>22</v>
      </c>
      <c r="F1407" s="1" t="s">
        <v>35</v>
      </c>
      <c r="G1407" s="2">
        <v>43675</v>
      </c>
      <c r="H1407" s="12">
        <f t="shared" si="1"/>
        <v>2019</v>
      </c>
      <c r="I1407" s="12">
        <f t="shared" si="2"/>
        <v>7</v>
      </c>
      <c r="J1407" s="12" t="str">
        <f t="shared" si="0"/>
        <v>2 - Summer</v>
      </c>
      <c r="K1407" s="1" t="s">
        <v>3050</v>
      </c>
      <c r="L1407" s="1" t="s">
        <v>3219</v>
      </c>
      <c r="M1407" s="1" t="s">
        <v>150</v>
      </c>
      <c r="N1407" s="14">
        <v>0.38680555555555557</v>
      </c>
      <c r="O1407" s="1" t="s">
        <v>179</v>
      </c>
      <c r="P1407" s="1" t="s">
        <v>2772</v>
      </c>
      <c r="Q1407" s="1" t="s">
        <v>150</v>
      </c>
      <c r="R1407" s="1" t="s">
        <v>150</v>
      </c>
      <c r="S1407" s="1">
        <v>1</v>
      </c>
      <c r="T1407" s="1" t="s">
        <v>2773</v>
      </c>
      <c r="U1407" s="1" t="s">
        <v>195</v>
      </c>
      <c r="V1407" s="1">
        <v>1.5</v>
      </c>
      <c r="W1407" s="1">
        <v>3</v>
      </c>
      <c r="X1407" s="1">
        <v>438</v>
      </c>
      <c r="Y1407" s="19">
        <v>28.801694999999999</v>
      </c>
      <c r="Z1407" s="19">
        <v>-82.766867000000005</v>
      </c>
      <c r="AA1407" s="1" t="s">
        <v>3181</v>
      </c>
      <c r="AB1407" s="1" t="s">
        <v>3143</v>
      </c>
      <c r="AC1407" s="1">
        <v>28.7</v>
      </c>
      <c r="AD1407" s="1" t="s">
        <v>2776</v>
      </c>
      <c r="AE1407" s="17">
        <v>0.5</v>
      </c>
      <c r="AF1407" s="1" t="s">
        <v>2777</v>
      </c>
      <c r="AG1407" s="1">
        <v>1.5</v>
      </c>
      <c r="AH1407" s="1">
        <v>5</v>
      </c>
      <c r="AI1407" s="1" t="s">
        <v>3107</v>
      </c>
      <c r="AJ1407" s="1">
        <v>24.79</v>
      </c>
      <c r="AK1407" s="1">
        <v>8.33</v>
      </c>
      <c r="AL1407" s="1">
        <v>99</v>
      </c>
      <c r="AM1407" s="1"/>
    </row>
    <row r="1408" spans="1:39" ht="14.25" customHeight="1" x14ac:dyDescent="0.55000000000000004">
      <c r="A1408" s="12">
        <v>1407</v>
      </c>
      <c r="B1408" s="1" t="s">
        <v>19</v>
      </c>
      <c r="C1408" s="1" t="s">
        <v>20</v>
      </c>
      <c r="D1408" s="1" t="s">
        <v>29</v>
      </c>
      <c r="E1408" s="1" t="s">
        <v>22</v>
      </c>
      <c r="F1408" s="1" t="s">
        <v>35</v>
      </c>
      <c r="G1408" s="2">
        <v>43675</v>
      </c>
      <c r="H1408" s="12">
        <f t="shared" si="1"/>
        <v>2019</v>
      </c>
      <c r="I1408" s="12">
        <f t="shared" si="2"/>
        <v>7</v>
      </c>
      <c r="J1408" s="12" t="str">
        <f t="shared" si="0"/>
        <v>2 - Summer</v>
      </c>
      <c r="K1408" s="1" t="s">
        <v>3050</v>
      </c>
      <c r="L1408" s="1" t="s">
        <v>3219</v>
      </c>
      <c r="M1408" s="1" t="s">
        <v>150</v>
      </c>
      <c r="N1408" s="14">
        <v>0.40763888888888888</v>
      </c>
      <c r="O1408" s="1" t="s">
        <v>156</v>
      </c>
      <c r="P1408" s="1" t="s">
        <v>3065</v>
      </c>
      <c r="Q1408" s="1" t="s">
        <v>150</v>
      </c>
      <c r="R1408" s="1" t="s">
        <v>150</v>
      </c>
      <c r="S1408" s="1">
        <v>15</v>
      </c>
      <c r="T1408" s="1" t="s">
        <v>2773</v>
      </c>
      <c r="U1408" s="1" t="s">
        <v>195</v>
      </c>
      <c r="V1408" s="1">
        <v>1.5</v>
      </c>
      <c r="W1408" s="1">
        <v>3</v>
      </c>
      <c r="X1408" s="1">
        <v>439</v>
      </c>
      <c r="Y1408" s="19">
        <v>28.775096999999999</v>
      </c>
      <c r="Z1408" s="19">
        <v>-82.758660000000006</v>
      </c>
      <c r="AA1408" s="1" t="s">
        <v>3181</v>
      </c>
      <c r="AB1408" s="1" t="s">
        <v>3143</v>
      </c>
      <c r="AC1408" s="1">
        <v>28.7</v>
      </c>
      <c r="AD1408" s="1" t="s">
        <v>2776</v>
      </c>
      <c r="AE1408" s="17">
        <v>0.5</v>
      </c>
      <c r="AF1408" s="1" t="s">
        <v>2777</v>
      </c>
      <c r="AG1408" s="1">
        <v>1.5</v>
      </c>
      <c r="AH1408" s="1">
        <v>5</v>
      </c>
      <c r="AI1408" s="1" t="s">
        <v>3107</v>
      </c>
      <c r="AJ1408" s="1">
        <v>24.79</v>
      </c>
      <c r="AK1408" s="1">
        <v>8.33</v>
      </c>
      <c r="AL1408" s="1">
        <v>99</v>
      </c>
      <c r="AM1408" s="1"/>
    </row>
    <row r="1409" spans="1:39" ht="14.25" customHeight="1" x14ac:dyDescent="0.55000000000000004">
      <c r="A1409" s="12">
        <v>1408</v>
      </c>
      <c r="B1409" s="1" t="s">
        <v>19</v>
      </c>
      <c r="C1409" s="1" t="s">
        <v>20</v>
      </c>
      <c r="D1409" s="1" t="s">
        <v>29</v>
      </c>
      <c r="E1409" s="1" t="s">
        <v>22</v>
      </c>
      <c r="F1409" s="1" t="s">
        <v>35</v>
      </c>
      <c r="G1409" s="2">
        <v>43675</v>
      </c>
      <c r="H1409" s="12">
        <f t="shared" si="1"/>
        <v>2019</v>
      </c>
      <c r="I1409" s="12">
        <f t="shared" si="2"/>
        <v>7</v>
      </c>
      <c r="J1409" s="12" t="str">
        <f t="shared" si="0"/>
        <v>2 - Summer</v>
      </c>
      <c r="K1409" s="1" t="s">
        <v>3050</v>
      </c>
      <c r="L1409" s="1" t="s">
        <v>3220</v>
      </c>
      <c r="M1409" s="1" t="s">
        <v>150</v>
      </c>
      <c r="N1409" s="14">
        <v>0.42430555555555555</v>
      </c>
      <c r="O1409" s="1" t="s">
        <v>150</v>
      </c>
      <c r="P1409" s="1" t="s">
        <v>2772</v>
      </c>
      <c r="Q1409" s="1" t="s">
        <v>150</v>
      </c>
      <c r="R1409" s="1" t="s">
        <v>150</v>
      </c>
      <c r="S1409" s="1">
        <v>4</v>
      </c>
      <c r="T1409" s="1" t="s">
        <v>2773</v>
      </c>
      <c r="U1409" s="1" t="s">
        <v>3110</v>
      </c>
      <c r="V1409" s="1">
        <v>1.5</v>
      </c>
      <c r="W1409" s="1">
        <v>3</v>
      </c>
      <c r="X1409" s="1">
        <v>440</v>
      </c>
      <c r="Y1409" s="19">
        <v>28.776551999999999</v>
      </c>
      <c r="Z1409" s="19">
        <v>-82.754885999999999</v>
      </c>
      <c r="AA1409" s="1" t="s">
        <v>3181</v>
      </c>
      <c r="AB1409" s="1" t="s">
        <v>3143</v>
      </c>
      <c r="AC1409" s="1">
        <v>29</v>
      </c>
      <c r="AD1409" s="1" t="s">
        <v>2776</v>
      </c>
      <c r="AE1409" s="17">
        <v>0.5</v>
      </c>
      <c r="AF1409" s="1" t="s">
        <v>2777</v>
      </c>
      <c r="AG1409" s="1">
        <v>1.5</v>
      </c>
      <c r="AH1409" s="1">
        <v>3</v>
      </c>
      <c r="AI1409" s="1" t="s">
        <v>3107</v>
      </c>
      <c r="AJ1409" s="1">
        <v>22.33</v>
      </c>
      <c r="AK1409" s="1">
        <v>8.2799999999999994</v>
      </c>
      <c r="AL1409" s="1">
        <v>94.5</v>
      </c>
      <c r="AM1409" s="1"/>
    </row>
    <row r="1410" spans="1:39" ht="14.25" customHeight="1" x14ac:dyDescent="0.55000000000000004">
      <c r="A1410" s="12">
        <v>1409</v>
      </c>
      <c r="B1410" s="1" t="s">
        <v>19</v>
      </c>
      <c r="C1410" s="1" t="s">
        <v>20</v>
      </c>
      <c r="D1410" s="1" t="s">
        <v>29</v>
      </c>
      <c r="E1410" s="1" t="s">
        <v>22</v>
      </c>
      <c r="F1410" s="1" t="s">
        <v>35</v>
      </c>
      <c r="G1410" s="2">
        <v>43675</v>
      </c>
      <c r="H1410" s="12">
        <f t="shared" si="1"/>
        <v>2019</v>
      </c>
      <c r="I1410" s="12">
        <f t="shared" si="2"/>
        <v>7</v>
      </c>
      <c r="J1410" s="12" t="str">
        <f t="shared" si="0"/>
        <v>2 - Summer</v>
      </c>
      <c r="K1410" s="1" t="s">
        <v>3050</v>
      </c>
      <c r="L1410" s="1" t="s">
        <v>3220</v>
      </c>
      <c r="M1410" s="1" t="s">
        <v>150</v>
      </c>
      <c r="N1410" s="14">
        <v>0.4368055555555555</v>
      </c>
      <c r="O1410" s="1" t="s">
        <v>179</v>
      </c>
      <c r="P1410" s="1" t="s">
        <v>2772</v>
      </c>
      <c r="Q1410" s="1" t="s">
        <v>150</v>
      </c>
      <c r="R1410" s="1" t="s">
        <v>150</v>
      </c>
      <c r="S1410" s="1">
        <v>15</v>
      </c>
      <c r="T1410" s="1" t="s">
        <v>2780</v>
      </c>
      <c r="U1410" s="1" t="s">
        <v>195</v>
      </c>
      <c r="V1410" s="1">
        <v>1.5</v>
      </c>
      <c r="W1410" s="1">
        <v>3</v>
      </c>
      <c r="X1410" s="1">
        <v>441</v>
      </c>
      <c r="Y1410" s="19">
        <v>28.792496</v>
      </c>
      <c r="Z1410" s="19">
        <v>-82.759596999999999</v>
      </c>
      <c r="AA1410" s="1" t="s">
        <v>3181</v>
      </c>
      <c r="AB1410" s="1" t="s">
        <v>3143</v>
      </c>
      <c r="AC1410" s="1">
        <v>29</v>
      </c>
      <c r="AD1410" s="1" t="s">
        <v>2776</v>
      </c>
      <c r="AE1410" s="17">
        <v>0.5</v>
      </c>
      <c r="AF1410" s="1" t="s">
        <v>2777</v>
      </c>
      <c r="AG1410" s="1">
        <v>1.5</v>
      </c>
      <c r="AH1410" s="1">
        <v>3</v>
      </c>
      <c r="AI1410" s="1" t="s">
        <v>3107</v>
      </c>
      <c r="AJ1410" s="1">
        <v>22.33</v>
      </c>
      <c r="AK1410" s="1">
        <v>8.2799999999999994</v>
      </c>
      <c r="AL1410" s="1">
        <v>94.5</v>
      </c>
      <c r="AM1410" s="1"/>
    </row>
    <row r="1411" spans="1:39" ht="14.25" customHeight="1" x14ac:dyDescent="0.55000000000000004">
      <c r="A1411" s="12">
        <v>1410</v>
      </c>
      <c r="B1411" s="1" t="s">
        <v>19</v>
      </c>
      <c r="C1411" s="1" t="s">
        <v>20</v>
      </c>
      <c r="D1411" s="1" t="s">
        <v>29</v>
      </c>
      <c r="E1411" s="1" t="s">
        <v>22</v>
      </c>
      <c r="F1411" s="1" t="s">
        <v>35</v>
      </c>
      <c r="G1411" s="2">
        <v>43675</v>
      </c>
      <c r="H1411" s="12">
        <f t="shared" si="1"/>
        <v>2019</v>
      </c>
      <c r="I1411" s="12">
        <f t="shared" si="2"/>
        <v>7</v>
      </c>
      <c r="J1411" s="12" t="str">
        <f t="shared" si="0"/>
        <v>2 - Summer</v>
      </c>
      <c r="K1411" s="1" t="s">
        <v>3050</v>
      </c>
      <c r="L1411" s="1" t="s">
        <v>3220</v>
      </c>
      <c r="M1411" s="1" t="s">
        <v>150</v>
      </c>
      <c r="N1411" s="14">
        <v>0.44305555555555554</v>
      </c>
      <c r="O1411" s="1" t="s">
        <v>179</v>
      </c>
      <c r="P1411" s="1" t="s">
        <v>2772</v>
      </c>
      <c r="Q1411" s="1" t="s">
        <v>150</v>
      </c>
      <c r="R1411" s="1" t="s">
        <v>150</v>
      </c>
      <c r="S1411" s="1">
        <v>4</v>
      </c>
      <c r="T1411" s="1" t="s">
        <v>2773</v>
      </c>
      <c r="U1411" s="1" t="s">
        <v>3110</v>
      </c>
      <c r="V1411" s="1">
        <v>1.5</v>
      </c>
      <c r="W1411" s="1">
        <v>3</v>
      </c>
      <c r="X1411" s="1">
        <v>442</v>
      </c>
      <c r="Y1411" s="19">
        <v>28.799537000000001</v>
      </c>
      <c r="Z1411" s="19">
        <v>-82.760193999999998</v>
      </c>
      <c r="AA1411" s="1" t="s">
        <v>3181</v>
      </c>
      <c r="AB1411" s="1" t="s">
        <v>3143</v>
      </c>
      <c r="AC1411" s="1">
        <v>29</v>
      </c>
      <c r="AD1411" s="1" t="s">
        <v>2776</v>
      </c>
      <c r="AE1411" s="17">
        <v>0.5</v>
      </c>
      <c r="AF1411" s="1" t="s">
        <v>2777</v>
      </c>
      <c r="AG1411" s="1">
        <v>1.5</v>
      </c>
      <c r="AH1411" s="1">
        <v>3</v>
      </c>
      <c r="AI1411" s="1" t="s">
        <v>3107</v>
      </c>
      <c r="AJ1411" s="1">
        <v>22.33</v>
      </c>
      <c r="AK1411" s="1">
        <v>8.2799999999999994</v>
      </c>
      <c r="AL1411" s="1">
        <v>94.5</v>
      </c>
      <c r="AM1411" s="1"/>
    </row>
    <row r="1412" spans="1:39" ht="14.25" customHeight="1" x14ac:dyDescent="0.55000000000000004">
      <c r="A1412" s="12">
        <v>1411</v>
      </c>
      <c r="B1412" s="1" t="s">
        <v>19</v>
      </c>
      <c r="C1412" s="1" t="s">
        <v>20</v>
      </c>
      <c r="D1412" s="1" t="s">
        <v>29</v>
      </c>
      <c r="E1412" s="1" t="s">
        <v>22</v>
      </c>
      <c r="F1412" s="1" t="s">
        <v>35</v>
      </c>
      <c r="G1412" s="2">
        <v>43675</v>
      </c>
      <c r="H1412" s="12">
        <f t="shared" si="1"/>
        <v>2019</v>
      </c>
      <c r="I1412" s="12">
        <f t="shared" si="2"/>
        <v>7</v>
      </c>
      <c r="J1412" s="12" t="str">
        <f t="shared" si="0"/>
        <v>2 - Summer</v>
      </c>
      <c r="K1412" s="1" t="s">
        <v>3050</v>
      </c>
      <c r="L1412" s="1" t="s">
        <v>3220</v>
      </c>
      <c r="M1412" s="1" t="s">
        <v>150</v>
      </c>
      <c r="N1412" s="14">
        <v>0.44305555555555554</v>
      </c>
      <c r="O1412" s="1" t="s">
        <v>162</v>
      </c>
      <c r="P1412" s="1" t="s">
        <v>2772</v>
      </c>
      <c r="Q1412" s="1" t="s">
        <v>150</v>
      </c>
      <c r="R1412" s="1" t="s">
        <v>150</v>
      </c>
      <c r="S1412" s="1">
        <v>5</v>
      </c>
      <c r="T1412" s="1" t="s">
        <v>2780</v>
      </c>
      <c r="U1412" s="1" t="s">
        <v>195</v>
      </c>
      <c r="V1412" s="1">
        <v>1.5</v>
      </c>
      <c r="W1412" s="1">
        <v>3</v>
      </c>
      <c r="X1412" s="1">
        <v>443</v>
      </c>
      <c r="Y1412" s="19">
        <v>28.800415999999998</v>
      </c>
      <c r="Z1412" s="19">
        <v>-82.760417000000004</v>
      </c>
      <c r="AA1412" s="1" t="s">
        <v>3181</v>
      </c>
      <c r="AB1412" s="1" t="s">
        <v>3143</v>
      </c>
      <c r="AC1412" s="1">
        <v>29</v>
      </c>
      <c r="AD1412" s="1" t="s">
        <v>2776</v>
      </c>
      <c r="AE1412" s="17">
        <v>0.5</v>
      </c>
      <c r="AF1412" s="1" t="s">
        <v>2777</v>
      </c>
      <c r="AG1412" s="1">
        <v>1.5</v>
      </c>
      <c r="AH1412" s="1">
        <v>3</v>
      </c>
      <c r="AI1412" s="1" t="s">
        <v>3107</v>
      </c>
      <c r="AJ1412" s="1">
        <v>22.33</v>
      </c>
      <c r="AK1412" s="1">
        <v>8.2799999999999994</v>
      </c>
      <c r="AL1412" s="1">
        <v>94.5</v>
      </c>
      <c r="AM1412" s="1"/>
    </row>
    <row r="1413" spans="1:39" ht="14.25" customHeight="1" x14ac:dyDescent="0.55000000000000004">
      <c r="A1413" s="12">
        <v>1412</v>
      </c>
      <c r="B1413" s="1" t="s">
        <v>19</v>
      </c>
      <c r="C1413" s="1" t="s">
        <v>20</v>
      </c>
      <c r="D1413" s="1" t="s">
        <v>29</v>
      </c>
      <c r="E1413" s="1" t="s">
        <v>22</v>
      </c>
      <c r="F1413" s="1" t="s">
        <v>35</v>
      </c>
      <c r="G1413" s="2">
        <v>43675</v>
      </c>
      <c r="H1413" s="12">
        <f t="shared" si="1"/>
        <v>2019</v>
      </c>
      <c r="I1413" s="12">
        <f t="shared" si="2"/>
        <v>7</v>
      </c>
      <c r="J1413" s="12" t="str">
        <f t="shared" si="0"/>
        <v>2 - Summer</v>
      </c>
      <c r="K1413" s="1" t="s">
        <v>3050</v>
      </c>
      <c r="L1413" s="1" t="s">
        <v>3221</v>
      </c>
      <c r="M1413" s="1" t="s">
        <v>150</v>
      </c>
      <c r="N1413" s="14">
        <v>0.4993055555555555</v>
      </c>
      <c r="O1413" s="1" t="s">
        <v>156</v>
      </c>
      <c r="P1413" s="1" t="s">
        <v>3076</v>
      </c>
      <c r="Q1413" s="1" t="s">
        <v>150</v>
      </c>
      <c r="R1413" s="1" t="s">
        <v>150</v>
      </c>
      <c r="S1413" s="1">
        <v>2</v>
      </c>
      <c r="T1413" s="1" t="s">
        <v>2780</v>
      </c>
      <c r="U1413" s="1" t="s">
        <v>195</v>
      </c>
      <c r="V1413" s="1">
        <v>2</v>
      </c>
      <c r="W1413" s="1">
        <v>3</v>
      </c>
      <c r="X1413" s="1">
        <v>444</v>
      </c>
      <c r="Y1413" s="19">
        <v>28.774080999999999</v>
      </c>
      <c r="Z1413" s="19">
        <v>-82.766951000000006</v>
      </c>
      <c r="AA1413" s="1" t="s">
        <v>3181</v>
      </c>
      <c r="AB1413" s="1" t="s">
        <v>3143</v>
      </c>
      <c r="AC1413" s="1">
        <v>29</v>
      </c>
      <c r="AD1413" s="1" t="s">
        <v>2776</v>
      </c>
      <c r="AE1413" s="17">
        <v>0.5</v>
      </c>
      <c r="AF1413" s="1" t="s">
        <v>2777</v>
      </c>
      <c r="AG1413" s="1">
        <v>2</v>
      </c>
      <c r="AH1413" s="1">
        <v>3</v>
      </c>
      <c r="AI1413" s="1" t="s">
        <v>3107</v>
      </c>
      <c r="AJ1413" s="1">
        <v>25.11</v>
      </c>
      <c r="AK1413" s="1">
        <v>8.32</v>
      </c>
      <c r="AL1413" s="1">
        <v>110</v>
      </c>
      <c r="AM1413" s="1"/>
    </row>
    <row r="1414" spans="1:39" ht="14.25" customHeight="1" x14ac:dyDescent="0.55000000000000004">
      <c r="A1414" s="12">
        <v>1413</v>
      </c>
      <c r="B1414" s="1" t="s">
        <v>19</v>
      </c>
      <c r="C1414" s="1" t="s">
        <v>20</v>
      </c>
      <c r="D1414" s="1" t="s">
        <v>29</v>
      </c>
      <c r="E1414" s="1" t="s">
        <v>22</v>
      </c>
      <c r="F1414" s="1" t="s">
        <v>36</v>
      </c>
      <c r="G1414" s="2">
        <v>43696</v>
      </c>
      <c r="H1414" s="12">
        <f t="shared" si="1"/>
        <v>2019</v>
      </c>
      <c r="I1414" s="12">
        <f t="shared" si="2"/>
        <v>8</v>
      </c>
      <c r="J1414" s="12" t="str">
        <f t="shared" si="0"/>
        <v>2 - Summer</v>
      </c>
      <c r="K1414" s="1" t="s">
        <v>3050</v>
      </c>
      <c r="L1414" s="1" t="s">
        <v>3222</v>
      </c>
      <c r="M1414" s="1" t="s">
        <v>150</v>
      </c>
      <c r="N1414" s="14">
        <v>0.47500000000000003</v>
      </c>
      <c r="O1414" s="1" t="s">
        <v>156</v>
      </c>
      <c r="P1414" s="1" t="s">
        <v>3065</v>
      </c>
      <c r="Q1414" s="1" t="s">
        <v>150</v>
      </c>
      <c r="R1414" s="1" t="s">
        <v>150</v>
      </c>
      <c r="S1414" s="1">
        <v>30</v>
      </c>
      <c r="T1414" s="1" t="s">
        <v>2773</v>
      </c>
      <c r="U1414" s="1" t="s">
        <v>195</v>
      </c>
      <c r="V1414" s="1">
        <v>1.5</v>
      </c>
      <c r="W1414" s="1">
        <v>3</v>
      </c>
      <c r="X1414" s="1">
        <v>447</v>
      </c>
      <c r="Y1414" s="19">
        <v>28.784936999999999</v>
      </c>
      <c r="Z1414" s="19">
        <v>-82.790154000000001</v>
      </c>
      <c r="AA1414" s="1" t="s">
        <v>3142</v>
      </c>
      <c r="AB1414" s="1" t="s">
        <v>3175</v>
      </c>
      <c r="AC1414" s="1">
        <v>26</v>
      </c>
      <c r="AD1414" s="1" t="s">
        <v>3132</v>
      </c>
      <c r="AE1414" s="1">
        <v>0</v>
      </c>
      <c r="AF1414" s="1" t="s">
        <v>3069</v>
      </c>
      <c r="AG1414" s="1">
        <v>1.5</v>
      </c>
      <c r="AH1414" s="1">
        <v>0</v>
      </c>
      <c r="AI1414" s="1" t="s">
        <v>150</v>
      </c>
      <c r="AJ1414" s="1">
        <v>21.28</v>
      </c>
      <c r="AK1414" s="1">
        <v>7.84</v>
      </c>
      <c r="AL1414" s="1">
        <v>76.099999999999994</v>
      </c>
      <c r="AM1414" s="1"/>
    </row>
    <row r="1415" spans="1:39" ht="14.25" customHeight="1" x14ac:dyDescent="0.55000000000000004">
      <c r="A1415" s="12">
        <v>1414</v>
      </c>
      <c r="B1415" s="1" t="s">
        <v>19</v>
      </c>
      <c r="C1415" s="1" t="s">
        <v>20</v>
      </c>
      <c r="D1415" s="1" t="s">
        <v>29</v>
      </c>
      <c r="E1415" s="1" t="s">
        <v>22</v>
      </c>
      <c r="F1415" s="1" t="s">
        <v>36</v>
      </c>
      <c r="G1415" s="2">
        <v>43696</v>
      </c>
      <c r="H1415" s="12">
        <f t="shared" si="1"/>
        <v>2019</v>
      </c>
      <c r="I1415" s="12">
        <f t="shared" si="2"/>
        <v>8</v>
      </c>
      <c r="J1415" s="12" t="str">
        <f t="shared" si="0"/>
        <v>2 - Summer</v>
      </c>
      <c r="K1415" s="1" t="s">
        <v>3050</v>
      </c>
      <c r="L1415" s="1" t="s">
        <v>3222</v>
      </c>
      <c r="M1415" s="1" t="s">
        <v>150</v>
      </c>
      <c r="N1415" s="14">
        <v>0.50069444444444444</v>
      </c>
      <c r="O1415" s="1" t="s">
        <v>156</v>
      </c>
      <c r="P1415" s="1" t="s">
        <v>3076</v>
      </c>
      <c r="Q1415" s="1" t="s">
        <v>150</v>
      </c>
      <c r="R1415" s="1" t="s">
        <v>150</v>
      </c>
      <c r="S1415" s="1">
        <v>5</v>
      </c>
      <c r="T1415" s="1" t="s">
        <v>2773</v>
      </c>
      <c r="U1415" s="1" t="s">
        <v>195</v>
      </c>
      <c r="V1415" s="1">
        <v>1.5</v>
      </c>
      <c r="W1415" s="1">
        <v>3</v>
      </c>
      <c r="X1415" s="1">
        <v>450</v>
      </c>
      <c r="Y1415" s="19">
        <v>28.778877999999999</v>
      </c>
      <c r="Z1415" s="19">
        <v>-82.784205</v>
      </c>
      <c r="AA1415" s="1" t="s">
        <v>3142</v>
      </c>
      <c r="AB1415" s="1" t="s">
        <v>3175</v>
      </c>
      <c r="AC1415" s="1">
        <v>26</v>
      </c>
      <c r="AD1415" s="1" t="s">
        <v>3132</v>
      </c>
      <c r="AE1415" s="1">
        <v>0</v>
      </c>
      <c r="AF1415" s="1" t="s">
        <v>3069</v>
      </c>
      <c r="AG1415" s="1">
        <v>1.5</v>
      </c>
      <c r="AH1415" s="1">
        <v>0</v>
      </c>
      <c r="AI1415" s="1" t="s">
        <v>150</v>
      </c>
      <c r="AJ1415" s="1">
        <v>21.28</v>
      </c>
      <c r="AK1415" s="1">
        <v>7.84</v>
      </c>
      <c r="AL1415" s="1">
        <v>76.099999999999994</v>
      </c>
      <c r="AM1415" s="1"/>
    </row>
    <row r="1416" spans="1:39" ht="14.25" customHeight="1" x14ac:dyDescent="0.55000000000000004">
      <c r="A1416" s="12">
        <v>1415</v>
      </c>
      <c r="B1416" s="1" t="s">
        <v>19</v>
      </c>
      <c r="C1416" s="1" t="s">
        <v>20</v>
      </c>
      <c r="D1416" s="1" t="s">
        <v>29</v>
      </c>
      <c r="E1416" s="1" t="s">
        <v>22</v>
      </c>
      <c r="F1416" s="1" t="s">
        <v>36</v>
      </c>
      <c r="G1416" s="2">
        <v>43696</v>
      </c>
      <c r="H1416" s="12">
        <f t="shared" si="1"/>
        <v>2019</v>
      </c>
      <c r="I1416" s="12">
        <f t="shared" si="2"/>
        <v>8</v>
      </c>
      <c r="J1416" s="12" t="str">
        <f t="shared" si="0"/>
        <v>2 - Summer</v>
      </c>
      <c r="K1416" s="1" t="s">
        <v>3050</v>
      </c>
      <c r="L1416" s="1" t="s">
        <v>3223</v>
      </c>
      <c r="M1416" s="1" t="s">
        <v>150</v>
      </c>
      <c r="N1416" s="14">
        <v>0.53749999999999998</v>
      </c>
      <c r="O1416" s="1" t="s">
        <v>179</v>
      </c>
      <c r="P1416" s="1" t="s">
        <v>2772</v>
      </c>
      <c r="Q1416" s="1" t="s">
        <v>150</v>
      </c>
      <c r="R1416" s="1" t="s">
        <v>150</v>
      </c>
      <c r="S1416" s="1">
        <v>5</v>
      </c>
      <c r="T1416" s="1" t="s">
        <v>2773</v>
      </c>
      <c r="U1416" s="1" t="s">
        <v>195</v>
      </c>
      <c r="V1416" s="1">
        <v>1.5</v>
      </c>
      <c r="W1416" s="1">
        <v>3</v>
      </c>
      <c r="X1416" s="1">
        <v>453</v>
      </c>
      <c r="Y1416" s="19">
        <v>28.778607999999998</v>
      </c>
      <c r="Z1416" s="19">
        <v>-82.778839000000005</v>
      </c>
      <c r="AA1416" s="1" t="s">
        <v>3181</v>
      </c>
      <c r="AB1416" s="1" t="s">
        <v>3175</v>
      </c>
      <c r="AC1416" s="1">
        <v>26.8</v>
      </c>
      <c r="AD1416" s="1" t="s">
        <v>3132</v>
      </c>
      <c r="AE1416" s="1">
        <v>0</v>
      </c>
      <c r="AF1416" s="1" t="s">
        <v>3069</v>
      </c>
      <c r="AG1416" s="1">
        <v>1.5</v>
      </c>
      <c r="AH1416" s="1">
        <v>0</v>
      </c>
      <c r="AI1416" s="1" t="s">
        <v>150</v>
      </c>
      <c r="AJ1416" s="1">
        <v>19.66</v>
      </c>
      <c r="AK1416" s="1">
        <v>7.9</v>
      </c>
      <c r="AL1416" s="1">
        <v>95.5</v>
      </c>
      <c r="AM1416" s="1"/>
    </row>
    <row r="1417" spans="1:39" ht="14.25" customHeight="1" x14ac:dyDescent="0.55000000000000004">
      <c r="A1417" s="12">
        <v>1416</v>
      </c>
      <c r="B1417" s="1" t="s">
        <v>19</v>
      </c>
      <c r="C1417" s="1" t="s">
        <v>20</v>
      </c>
      <c r="D1417" s="1" t="s">
        <v>29</v>
      </c>
      <c r="E1417" s="1" t="s">
        <v>22</v>
      </c>
      <c r="F1417" s="1" t="s">
        <v>36</v>
      </c>
      <c r="G1417" s="2">
        <v>43696</v>
      </c>
      <c r="H1417" s="12">
        <f t="shared" si="1"/>
        <v>2019</v>
      </c>
      <c r="I1417" s="12">
        <f t="shared" si="2"/>
        <v>8</v>
      </c>
      <c r="J1417" s="12" t="str">
        <f t="shared" si="0"/>
        <v>2 - Summer</v>
      </c>
      <c r="K1417" s="1" t="s">
        <v>3050</v>
      </c>
      <c r="L1417" s="1" t="s">
        <v>3223</v>
      </c>
      <c r="M1417" s="1" t="s">
        <v>150</v>
      </c>
      <c r="N1417" s="14">
        <v>0.54722222222222217</v>
      </c>
      <c r="O1417" s="1" t="s">
        <v>156</v>
      </c>
      <c r="P1417" s="1" t="s">
        <v>3076</v>
      </c>
      <c r="Q1417" s="1" t="s">
        <v>150</v>
      </c>
      <c r="R1417" s="1" t="s">
        <v>150</v>
      </c>
      <c r="S1417" s="1">
        <v>1</v>
      </c>
      <c r="T1417" s="1" t="s">
        <v>2780</v>
      </c>
      <c r="U1417" s="1" t="s">
        <v>195</v>
      </c>
      <c r="V1417" s="1">
        <v>1.5</v>
      </c>
      <c r="W1417" s="1">
        <v>3</v>
      </c>
      <c r="X1417" s="1">
        <v>454</v>
      </c>
      <c r="Y1417" s="19">
        <v>28.7713</v>
      </c>
      <c r="Z1417" s="19">
        <v>-82.784604999999999</v>
      </c>
      <c r="AA1417" s="1" t="s">
        <v>3181</v>
      </c>
      <c r="AB1417" s="1" t="s">
        <v>3175</v>
      </c>
      <c r="AC1417" s="1">
        <v>26.8</v>
      </c>
      <c r="AD1417" s="1" t="s">
        <v>3132</v>
      </c>
      <c r="AE1417" s="1">
        <v>0</v>
      </c>
      <c r="AF1417" s="1" t="s">
        <v>3069</v>
      </c>
      <c r="AG1417" s="1">
        <v>1.5</v>
      </c>
      <c r="AH1417" s="1">
        <v>0</v>
      </c>
      <c r="AI1417" s="1" t="s">
        <v>150</v>
      </c>
      <c r="AJ1417" s="1">
        <v>19.66</v>
      </c>
      <c r="AK1417" s="1">
        <v>7.9</v>
      </c>
      <c r="AL1417" s="1">
        <v>95.5</v>
      </c>
      <c r="AM1417" s="1"/>
    </row>
    <row r="1418" spans="1:39" ht="14.25" customHeight="1" x14ac:dyDescent="0.55000000000000004">
      <c r="A1418" s="12">
        <v>1417</v>
      </c>
      <c r="B1418" s="1" t="s">
        <v>19</v>
      </c>
      <c r="C1418" s="1" t="s">
        <v>20</v>
      </c>
      <c r="D1418" s="1" t="s">
        <v>29</v>
      </c>
      <c r="E1418" s="1" t="s">
        <v>22</v>
      </c>
      <c r="F1418" s="1" t="s">
        <v>36</v>
      </c>
      <c r="G1418" s="2">
        <v>43696</v>
      </c>
      <c r="H1418" s="12">
        <f t="shared" si="1"/>
        <v>2019</v>
      </c>
      <c r="I1418" s="12">
        <f t="shared" si="2"/>
        <v>8</v>
      </c>
      <c r="J1418" s="12" t="str">
        <f t="shared" si="0"/>
        <v>2 - Summer</v>
      </c>
      <c r="K1418" s="1" t="s">
        <v>3050</v>
      </c>
      <c r="L1418" s="1" t="s">
        <v>3223</v>
      </c>
      <c r="M1418" s="1" t="s">
        <v>150</v>
      </c>
      <c r="N1418" s="14">
        <v>0.55486111111111114</v>
      </c>
      <c r="O1418" s="1" t="s">
        <v>156</v>
      </c>
      <c r="P1418" s="1" t="s">
        <v>3076</v>
      </c>
      <c r="Q1418" s="1" t="s">
        <v>150</v>
      </c>
      <c r="R1418" s="1" t="s">
        <v>150</v>
      </c>
      <c r="S1418" s="1">
        <v>2</v>
      </c>
      <c r="T1418" s="1" t="s">
        <v>2773</v>
      </c>
      <c r="U1418" s="1" t="s">
        <v>195</v>
      </c>
      <c r="V1418" s="1">
        <v>1.5</v>
      </c>
      <c r="W1418" s="1">
        <v>3</v>
      </c>
      <c r="X1418" s="1">
        <v>455</v>
      </c>
      <c r="Y1418" s="19">
        <v>28.761771</v>
      </c>
      <c r="Z1418" s="19">
        <v>-82.780241000000004</v>
      </c>
      <c r="AA1418" s="1" t="s">
        <v>3181</v>
      </c>
      <c r="AB1418" s="1" t="s">
        <v>3175</v>
      </c>
      <c r="AC1418" s="1">
        <v>26.8</v>
      </c>
      <c r="AD1418" s="1" t="s">
        <v>3132</v>
      </c>
      <c r="AE1418" s="1">
        <v>0</v>
      </c>
      <c r="AF1418" s="1" t="s">
        <v>3069</v>
      </c>
      <c r="AG1418" s="1">
        <v>1.5</v>
      </c>
      <c r="AH1418" s="1">
        <v>0</v>
      </c>
      <c r="AI1418" s="1" t="s">
        <v>150</v>
      </c>
      <c r="AJ1418" s="1">
        <v>19.66</v>
      </c>
      <c r="AK1418" s="1">
        <v>7.9</v>
      </c>
      <c r="AL1418" s="1">
        <v>95.5</v>
      </c>
      <c r="AM1418" s="1"/>
    </row>
    <row r="1419" spans="1:39" ht="14.25" customHeight="1" x14ac:dyDescent="0.55000000000000004">
      <c r="A1419" s="12">
        <v>1418</v>
      </c>
      <c r="B1419" s="1" t="s">
        <v>19</v>
      </c>
      <c r="C1419" s="1" t="s">
        <v>20</v>
      </c>
      <c r="D1419" s="1" t="s">
        <v>29</v>
      </c>
      <c r="E1419" s="1" t="s">
        <v>22</v>
      </c>
      <c r="F1419" s="1" t="s">
        <v>36</v>
      </c>
      <c r="G1419" s="2">
        <v>43696</v>
      </c>
      <c r="H1419" s="12">
        <f t="shared" si="1"/>
        <v>2019</v>
      </c>
      <c r="I1419" s="12">
        <f t="shared" si="2"/>
        <v>8</v>
      </c>
      <c r="J1419" s="12" t="str">
        <f t="shared" si="0"/>
        <v>2 - Summer</v>
      </c>
      <c r="K1419" s="1" t="s">
        <v>3050</v>
      </c>
      <c r="L1419" s="1" t="s">
        <v>3223</v>
      </c>
      <c r="M1419" s="1" t="s">
        <v>150</v>
      </c>
      <c r="N1419" s="14">
        <v>0.55833333333333335</v>
      </c>
      <c r="O1419" s="1" t="s">
        <v>156</v>
      </c>
      <c r="P1419" s="1" t="s">
        <v>3076</v>
      </c>
      <c r="Q1419" s="1" t="s">
        <v>150</v>
      </c>
      <c r="R1419" s="1" t="s">
        <v>150</v>
      </c>
      <c r="S1419" s="1">
        <v>2</v>
      </c>
      <c r="T1419" s="1" t="s">
        <v>2773</v>
      </c>
      <c r="U1419" s="1" t="s">
        <v>195</v>
      </c>
      <c r="V1419" s="1">
        <v>1.5</v>
      </c>
      <c r="W1419" s="1">
        <v>3</v>
      </c>
      <c r="X1419" s="1">
        <v>456</v>
      </c>
      <c r="Y1419" s="19">
        <v>28.757670000000001</v>
      </c>
      <c r="Z1419" s="19">
        <v>-82.773989</v>
      </c>
      <c r="AA1419" s="1" t="s">
        <v>3181</v>
      </c>
      <c r="AB1419" s="1" t="s">
        <v>3175</v>
      </c>
      <c r="AC1419" s="1">
        <v>26.8</v>
      </c>
      <c r="AD1419" s="1" t="s">
        <v>3132</v>
      </c>
      <c r="AE1419" s="1">
        <v>0</v>
      </c>
      <c r="AF1419" s="1" t="s">
        <v>3069</v>
      </c>
      <c r="AG1419" s="1">
        <v>1.5</v>
      </c>
      <c r="AH1419" s="1">
        <v>0</v>
      </c>
      <c r="AI1419" s="1" t="s">
        <v>150</v>
      </c>
      <c r="AJ1419" s="1">
        <v>19.66</v>
      </c>
      <c r="AK1419" s="1">
        <v>7.9</v>
      </c>
      <c r="AL1419" s="1">
        <v>95.5</v>
      </c>
      <c r="AM1419" s="1"/>
    </row>
    <row r="1420" spans="1:39" ht="14.25" customHeight="1" x14ac:dyDescent="0.55000000000000004">
      <c r="A1420" s="12">
        <v>1419</v>
      </c>
      <c r="B1420" s="1" t="s">
        <v>19</v>
      </c>
      <c r="C1420" s="1" t="s">
        <v>20</v>
      </c>
      <c r="D1420" s="1" t="s">
        <v>29</v>
      </c>
      <c r="E1420" s="1" t="s">
        <v>22</v>
      </c>
      <c r="F1420" s="1" t="s">
        <v>36</v>
      </c>
      <c r="G1420" s="2">
        <v>43696</v>
      </c>
      <c r="H1420" s="12">
        <f t="shared" si="1"/>
        <v>2019</v>
      </c>
      <c r="I1420" s="12">
        <f t="shared" si="2"/>
        <v>8</v>
      </c>
      <c r="J1420" s="12" t="str">
        <f t="shared" si="0"/>
        <v>2 - Summer</v>
      </c>
      <c r="K1420" s="1" t="s">
        <v>3050</v>
      </c>
      <c r="L1420" s="1" t="s">
        <v>3223</v>
      </c>
      <c r="M1420" s="1" t="s">
        <v>150</v>
      </c>
      <c r="N1420" s="14">
        <v>0.56666666666666665</v>
      </c>
      <c r="O1420" s="1" t="s">
        <v>156</v>
      </c>
      <c r="P1420" s="1" t="s">
        <v>3076</v>
      </c>
      <c r="Q1420" s="1" t="s">
        <v>150</v>
      </c>
      <c r="R1420" s="1" t="s">
        <v>150</v>
      </c>
      <c r="S1420" s="1">
        <v>4</v>
      </c>
      <c r="T1420" s="1" t="s">
        <v>2773</v>
      </c>
      <c r="U1420" s="1" t="s">
        <v>195</v>
      </c>
      <c r="V1420" s="1">
        <v>1.5</v>
      </c>
      <c r="W1420" s="1">
        <v>3</v>
      </c>
      <c r="X1420" s="1">
        <v>457</v>
      </c>
      <c r="Y1420" s="19">
        <v>28.746516</v>
      </c>
      <c r="Z1420" s="19">
        <v>-82.765386000000007</v>
      </c>
      <c r="AA1420" s="1" t="s">
        <v>3181</v>
      </c>
      <c r="AB1420" s="1" t="s">
        <v>3175</v>
      </c>
      <c r="AC1420" s="1">
        <v>26.8</v>
      </c>
      <c r="AD1420" s="1" t="s">
        <v>3132</v>
      </c>
      <c r="AE1420" s="1">
        <v>0</v>
      </c>
      <c r="AF1420" s="1" t="s">
        <v>3069</v>
      </c>
      <c r="AG1420" s="1">
        <v>1.5</v>
      </c>
      <c r="AH1420" s="1">
        <v>0</v>
      </c>
      <c r="AI1420" s="1" t="s">
        <v>150</v>
      </c>
      <c r="AJ1420" s="1">
        <v>19.66</v>
      </c>
      <c r="AK1420" s="1">
        <v>7.9</v>
      </c>
      <c r="AL1420" s="1">
        <v>95.5</v>
      </c>
      <c r="AM1420" s="1"/>
    </row>
    <row r="1421" spans="1:39" ht="14.25" customHeight="1" x14ac:dyDescent="0.55000000000000004">
      <c r="A1421" s="12">
        <v>1420</v>
      </c>
      <c r="B1421" s="1" t="s">
        <v>19</v>
      </c>
      <c r="C1421" s="1" t="s">
        <v>20</v>
      </c>
      <c r="D1421" s="1" t="s">
        <v>29</v>
      </c>
      <c r="E1421" s="1" t="s">
        <v>22</v>
      </c>
      <c r="F1421" s="1" t="s">
        <v>36</v>
      </c>
      <c r="G1421" s="2">
        <v>43696</v>
      </c>
      <c r="H1421" s="12">
        <f t="shared" si="1"/>
        <v>2019</v>
      </c>
      <c r="I1421" s="12">
        <f t="shared" si="2"/>
        <v>8</v>
      </c>
      <c r="J1421" s="12" t="str">
        <f t="shared" si="0"/>
        <v>2 - Summer</v>
      </c>
      <c r="K1421" s="1" t="s">
        <v>3050</v>
      </c>
      <c r="L1421" s="1" t="s">
        <v>3224</v>
      </c>
      <c r="M1421" s="1" t="s">
        <v>150</v>
      </c>
      <c r="N1421" s="14">
        <v>0.59097222222222223</v>
      </c>
      <c r="O1421" s="1" t="s">
        <v>179</v>
      </c>
      <c r="P1421" s="1" t="s">
        <v>2772</v>
      </c>
      <c r="Q1421" s="1" t="s">
        <v>150</v>
      </c>
      <c r="R1421" s="1" t="s">
        <v>150</v>
      </c>
      <c r="S1421" s="1">
        <v>2</v>
      </c>
      <c r="T1421" s="1" t="s">
        <v>2773</v>
      </c>
      <c r="U1421" s="1" t="s">
        <v>195</v>
      </c>
      <c r="V1421" s="1">
        <v>1.5</v>
      </c>
      <c r="W1421" s="1">
        <v>3</v>
      </c>
      <c r="X1421" s="1">
        <v>458</v>
      </c>
      <c r="Y1421" s="19">
        <v>28.762176</v>
      </c>
      <c r="Z1421" s="19">
        <v>-82.761752000000001</v>
      </c>
      <c r="AA1421" s="1" t="s">
        <v>3142</v>
      </c>
      <c r="AB1421" s="1" t="s">
        <v>3175</v>
      </c>
      <c r="AC1421" s="1">
        <v>27.2</v>
      </c>
      <c r="AD1421" s="1" t="s">
        <v>3132</v>
      </c>
      <c r="AE1421" s="1">
        <v>0</v>
      </c>
      <c r="AF1421" s="1" t="s">
        <v>3069</v>
      </c>
      <c r="AG1421" s="1">
        <v>1.5</v>
      </c>
      <c r="AH1421" s="1">
        <v>0</v>
      </c>
      <c r="AI1421" s="1" t="s">
        <v>150</v>
      </c>
      <c r="AJ1421" s="1">
        <v>17.420000000000002</v>
      </c>
      <c r="AK1421" s="1">
        <v>8.06</v>
      </c>
      <c r="AL1421" s="1">
        <v>97.4</v>
      </c>
      <c r="AM1421" s="1"/>
    </row>
    <row r="1422" spans="1:39" ht="14.25" customHeight="1" x14ac:dyDescent="0.55000000000000004">
      <c r="A1422" s="12">
        <v>1421</v>
      </c>
      <c r="B1422" s="1" t="s">
        <v>19</v>
      </c>
      <c r="C1422" s="1" t="s">
        <v>20</v>
      </c>
      <c r="D1422" s="1" t="s">
        <v>29</v>
      </c>
      <c r="E1422" s="1" t="s">
        <v>22</v>
      </c>
      <c r="F1422" s="1" t="s">
        <v>36</v>
      </c>
      <c r="G1422" s="2">
        <v>43696</v>
      </c>
      <c r="H1422" s="12">
        <f t="shared" si="1"/>
        <v>2019</v>
      </c>
      <c r="I1422" s="12">
        <f t="shared" si="2"/>
        <v>8</v>
      </c>
      <c r="J1422" s="12" t="str">
        <f t="shared" si="0"/>
        <v>2 - Summer</v>
      </c>
      <c r="K1422" s="1" t="s">
        <v>3050</v>
      </c>
      <c r="L1422" s="1" t="s">
        <v>3224</v>
      </c>
      <c r="M1422" s="1" t="s">
        <v>150</v>
      </c>
      <c r="N1422" s="14">
        <v>0.60069444444444442</v>
      </c>
      <c r="O1422" s="1" t="s">
        <v>179</v>
      </c>
      <c r="P1422" s="1" t="s">
        <v>2772</v>
      </c>
      <c r="Q1422" s="1" t="s">
        <v>150</v>
      </c>
      <c r="R1422" s="1" t="s">
        <v>150</v>
      </c>
      <c r="S1422" s="1">
        <v>2</v>
      </c>
      <c r="T1422" s="1" t="s">
        <v>2773</v>
      </c>
      <c r="U1422" s="1" t="s">
        <v>195</v>
      </c>
      <c r="V1422" s="1">
        <v>1.5</v>
      </c>
      <c r="W1422" s="1">
        <v>3</v>
      </c>
      <c r="X1422" s="1">
        <v>459</v>
      </c>
      <c r="Y1422" s="19">
        <v>28.770747</v>
      </c>
      <c r="Z1422" s="19">
        <v>-82.763127999999995</v>
      </c>
      <c r="AA1422" s="1" t="s">
        <v>3142</v>
      </c>
      <c r="AB1422" s="1" t="s">
        <v>3175</v>
      </c>
      <c r="AC1422" s="1">
        <v>27.2</v>
      </c>
      <c r="AD1422" s="1" t="s">
        <v>3132</v>
      </c>
      <c r="AE1422" s="1">
        <v>0</v>
      </c>
      <c r="AF1422" s="1" t="s">
        <v>3069</v>
      </c>
      <c r="AG1422" s="1">
        <v>1.5</v>
      </c>
      <c r="AH1422" s="1">
        <v>0</v>
      </c>
      <c r="AI1422" s="1" t="s">
        <v>150</v>
      </c>
      <c r="AJ1422" s="1">
        <v>17.420000000000002</v>
      </c>
      <c r="AK1422" s="1">
        <v>8.06</v>
      </c>
      <c r="AL1422" s="1">
        <v>97.4</v>
      </c>
      <c r="AM1422" s="1"/>
    </row>
    <row r="1423" spans="1:39" ht="14.25" customHeight="1" x14ac:dyDescent="0.55000000000000004">
      <c r="A1423" s="12">
        <v>1422</v>
      </c>
      <c r="B1423" s="1" t="s">
        <v>19</v>
      </c>
      <c r="C1423" s="1" t="s">
        <v>20</v>
      </c>
      <c r="D1423" s="1" t="s">
        <v>29</v>
      </c>
      <c r="E1423" s="1" t="s">
        <v>22</v>
      </c>
      <c r="F1423" s="1" t="s">
        <v>36</v>
      </c>
      <c r="G1423" s="2">
        <v>43696</v>
      </c>
      <c r="H1423" s="12">
        <f t="shared" si="1"/>
        <v>2019</v>
      </c>
      <c r="I1423" s="12">
        <f t="shared" si="2"/>
        <v>8</v>
      </c>
      <c r="J1423" s="12" t="str">
        <f t="shared" si="0"/>
        <v>2 - Summer</v>
      </c>
      <c r="K1423" s="1" t="s">
        <v>3050</v>
      </c>
      <c r="L1423" s="1" t="s">
        <v>3225</v>
      </c>
      <c r="M1423" s="1" t="s">
        <v>150</v>
      </c>
      <c r="N1423" s="14">
        <v>0.63888888888888895</v>
      </c>
      <c r="O1423" s="1" t="s">
        <v>179</v>
      </c>
      <c r="P1423" s="1" t="s">
        <v>2772</v>
      </c>
      <c r="Q1423" s="1" t="s">
        <v>150</v>
      </c>
      <c r="R1423" s="1" t="s">
        <v>150</v>
      </c>
      <c r="S1423" s="1">
        <v>3</v>
      </c>
      <c r="T1423" s="1" t="s">
        <v>2773</v>
      </c>
      <c r="U1423" s="1" t="s">
        <v>195</v>
      </c>
      <c r="V1423" s="1">
        <v>1.5</v>
      </c>
      <c r="W1423" s="1">
        <v>3</v>
      </c>
      <c r="X1423" s="1">
        <v>462</v>
      </c>
      <c r="Y1423" s="19">
        <v>28.771961000000001</v>
      </c>
      <c r="Z1423" s="19">
        <v>-82.757031999999995</v>
      </c>
      <c r="AA1423" s="1" t="s">
        <v>3175</v>
      </c>
      <c r="AB1423" s="1" t="s">
        <v>3181</v>
      </c>
      <c r="AC1423" s="1">
        <v>27.8</v>
      </c>
      <c r="AD1423" s="1" t="s">
        <v>3132</v>
      </c>
      <c r="AE1423" s="1">
        <v>0</v>
      </c>
      <c r="AF1423" s="1" t="s">
        <v>2777</v>
      </c>
      <c r="AG1423" s="1">
        <v>1.5</v>
      </c>
      <c r="AH1423" s="1">
        <v>0</v>
      </c>
      <c r="AI1423" s="1" t="s">
        <v>150</v>
      </c>
      <c r="AJ1423" s="1">
        <v>19.73</v>
      </c>
      <c r="AK1423" s="1">
        <v>8.1999999999999993</v>
      </c>
      <c r="AL1423" s="1">
        <v>130.1</v>
      </c>
      <c r="AM1423" s="1"/>
    </row>
    <row r="1424" spans="1:39" ht="14.25" customHeight="1" x14ac:dyDescent="0.55000000000000004">
      <c r="A1424" s="12">
        <v>1423</v>
      </c>
      <c r="B1424" s="1" t="s">
        <v>19</v>
      </c>
      <c r="C1424" s="1" t="s">
        <v>20</v>
      </c>
      <c r="D1424" s="1" t="s">
        <v>29</v>
      </c>
      <c r="E1424" s="1" t="s">
        <v>22</v>
      </c>
      <c r="F1424" s="1" t="s">
        <v>36</v>
      </c>
      <c r="G1424" s="2">
        <v>43696</v>
      </c>
      <c r="H1424" s="12">
        <f t="shared" si="1"/>
        <v>2019</v>
      </c>
      <c r="I1424" s="12">
        <f t="shared" si="2"/>
        <v>8</v>
      </c>
      <c r="J1424" s="12" t="str">
        <f t="shared" si="0"/>
        <v>2 - Summer</v>
      </c>
      <c r="K1424" s="1" t="s">
        <v>3050</v>
      </c>
      <c r="L1424" s="1" t="s">
        <v>3225</v>
      </c>
      <c r="M1424" s="1" t="s">
        <v>150</v>
      </c>
      <c r="N1424" s="14">
        <v>0.64166666666666672</v>
      </c>
      <c r="O1424" s="1" t="s">
        <v>179</v>
      </c>
      <c r="P1424" s="1" t="s">
        <v>2772</v>
      </c>
      <c r="Q1424" s="1" t="s">
        <v>150</v>
      </c>
      <c r="R1424" s="1" t="s">
        <v>150</v>
      </c>
      <c r="S1424" s="1">
        <v>0</v>
      </c>
      <c r="T1424" s="1" t="s">
        <v>2773</v>
      </c>
      <c r="U1424" s="1" t="s">
        <v>195</v>
      </c>
      <c r="V1424" s="1">
        <v>1.5</v>
      </c>
      <c r="W1424" s="1">
        <v>3</v>
      </c>
      <c r="X1424" s="1">
        <v>463</v>
      </c>
      <c r="Y1424" s="19">
        <v>28.770882</v>
      </c>
      <c r="Z1424" s="19">
        <v>-82.753664000000001</v>
      </c>
      <c r="AA1424" s="1" t="s">
        <v>3175</v>
      </c>
      <c r="AB1424" s="1" t="s">
        <v>3181</v>
      </c>
      <c r="AC1424" s="1">
        <v>27.8</v>
      </c>
      <c r="AD1424" s="1" t="s">
        <v>3132</v>
      </c>
      <c r="AE1424" s="1">
        <v>0</v>
      </c>
      <c r="AF1424" s="1" t="s">
        <v>2777</v>
      </c>
      <c r="AG1424" s="1">
        <v>1.5</v>
      </c>
      <c r="AH1424" s="1">
        <v>0</v>
      </c>
      <c r="AI1424" s="1" t="s">
        <v>150</v>
      </c>
      <c r="AJ1424" s="1">
        <v>19.73</v>
      </c>
      <c r="AK1424" s="1">
        <v>8.1999999999999993</v>
      </c>
      <c r="AL1424" s="1">
        <v>130.1</v>
      </c>
      <c r="AM1424" s="1"/>
    </row>
    <row r="1425" spans="1:39" ht="14.25" customHeight="1" x14ac:dyDescent="0.55000000000000004">
      <c r="A1425" s="12">
        <v>1424</v>
      </c>
      <c r="B1425" s="1" t="s">
        <v>19</v>
      </c>
      <c r="C1425" s="1" t="s">
        <v>20</v>
      </c>
      <c r="D1425" s="1" t="s">
        <v>29</v>
      </c>
      <c r="E1425" s="1" t="s">
        <v>22</v>
      </c>
      <c r="F1425" s="1" t="s">
        <v>36</v>
      </c>
      <c r="G1425" s="2">
        <v>43696</v>
      </c>
      <c r="H1425" s="12">
        <f t="shared" si="1"/>
        <v>2019</v>
      </c>
      <c r="I1425" s="12">
        <f t="shared" si="2"/>
        <v>8</v>
      </c>
      <c r="J1425" s="12" t="str">
        <f t="shared" si="0"/>
        <v>2 - Summer</v>
      </c>
      <c r="K1425" s="1" t="s">
        <v>3050</v>
      </c>
      <c r="L1425" s="1" t="s">
        <v>3225</v>
      </c>
      <c r="M1425" s="1" t="s">
        <v>150</v>
      </c>
      <c r="N1425" s="14">
        <v>0.64722222222222225</v>
      </c>
      <c r="O1425" s="1" t="s">
        <v>179</v>
      </c>
      <c r="P1425" s="1" t="s">
        <v>2772</v>
      </c>
      <c r="Q1425" s="1" t="s">
        <v>150</v>
      </c>
      <c r="R1425" s="1" t="s">
        <v>150</v>
      </c>
      <c r="S1425" s="1">
        <v>3</v>
      </c>
      <c r="T1425" s="1" t="s">
        <v>2780</v>
      </c>
      <c r="U1425" s="1" t="s">
        <v>195</v>
      </c>
      <c r="V1425" s="1">
        <v>1.5</v>
      </c>
      <c r="W1425" s="1">
        <v>3</v>
      </c>
      <c r="X1425" s="1">
        <v>464</v>
      </c>
      <c r="Y1425" s="19">
        <v>28.768885000000001</v>
      </c>
      <c r="Z1425" s="19">
        <v>-82.745383000000004</v>
      </c>
      <c r="AA1425" s="1" t="s">
        <v>3175</v>
      </c>
      <c r="AB1425" s="1" t="s">
        <v>3181</v>
      </c>
      <c r="AC1425" s="1">
        <v>27.8</v>
      </c>
      <c r="AD1425" s="1" t="s">
        <v>3132</v>
      </c>
      <c r="AE1425" s="1">
        <v>0</v>
      </c>
      <c r="AF1425" s="1" t="s">
        <v>2777</v>
      </c>
      <c r="AG1425" s="1">
        <v>1.5</v>
      </c>
      <c r="AH1425" s="1">
        <v>0</v>
      </c>
      <c r="AI1425" s="1" t="s">
        <v>150</v>
      </c>
      <c r="AJ1425" s="1">
        <v>19.73</v>
      </c>
      <c r="AK1425" s="1">
        <v>8.1999999999999993</v>
      </c>
      <c r="AL1425" s="1">
        <v>130.1</v>
      </c>
      <c r="AM1425" s="1"/>
    </row>
    <row r="1426" spans="1:39" ht="14.25" customHeight="1" x14ac:dyDescent="0.55000000000000004">
      <c r="A1426" s="12">
        <v>1425</v>
      </c>
      <c r="B1426" s="1" t="s">
        <v>19</v>
      </c>
      <c r="C1426" s="1" t="s">
        <v>20</v>
      </c>
      <c r="D1426" s="1" t="s">
        <v>29</v>
      </c>
      <c r="E1426" s="1" t="s">
        <v>22</v>
      </c>
      <c r="F1426" s="1" t="s">
        <v>36</v>
      </c>
      <c r="G1426" s="2">
        <v>43696</v>
      </c>
      <c r="H1426" s="12">
        <f t="shared" si="1"/>
        <v>2019</v>
      </c>
      <c r="I1426" s="12">
        <f t="shared" si="2"/>
        <v>8</v>
      </c>
      <c r="J1426" s="12" t="str">
        <f t="shared" si="0"/>
        <v>2 - Summer</v>
      </c>
      <c r="K1426" s="1" t="s">
        <v>3050</v>
      </c>
      <c r="L1426" s="1" t="s">
        <v>3225</v>
      </c>
      <c r="M1426" s="1" t="s">
        <v>150</v>
      </c>
      <c r="N1426" s="14">
        <v>0.64930555555555558</v>
      </c>
      <c r="O1426" s="1" t="s">
        <v>156</v>
      </c>
      <c r="P1426" s="1" t="s">
        <v>3065</v>
      </c>
      <c r="Q1426" s="1" t="s">
        <v>150</v>
      </c>
      <c r="R1426" s="1" t="s">
        <v>150</v>
      </c>
      <c r="S1426" s="1">
        <v>2</v>
      </c>
      <c r="T1426" s="1" t="s">
        <v>2780</v>
      </c>
      <c r="U1426" s="1" t="s">
        <v>195</v>
      </c>
      <c r="V1426" s="1">
        <v>1.5</v>
      </c>
      <c r="W1426" s="1">
        <v>3</v>
      </c>
      <c r="X1426" s="1">
        <v>465</v>
      </c>
      <c r="Y1426" s="19">
        <v>28.767520999999999</v>
      </c>
      <c r="Z1426" s="19">
        <v>-82.743756000000005</v>
      </c>
      <c r="AA1426" s="1" t="s">
        <v>3175</v>
      </c>
      <c r="AB1426" s="1" t="s">
        <v>3181</v>
      </c>
      <c r="AC1426" s="1">
        <v>27.8</v>
      </c>
      <c r="AD1426" s="1" t="s">
        <v>3132</v>
      </c>
      <c r="AE1426" s="1">
        <v>0</v>
      </c>
      <c r="AF1426" s="1" t="s">
        <v>2777</v>
      </c>
      <c r="AG1426" s="1">
        <v>1.5</v>
      </c>
      <c r="AH1426" s="1">
        <v>0</v>
      </c>
      <c r="AI1426" s="1" t="s">
        <v>150</v>
      </c>
      <c r="AJ1426" s="1">
        <v>19.73</v>
      </c>
      <c r="AK1426" s="1">
        <v>8.1999999999999993</v>
      </c>
      <c r="AL1426" s="1">
        <v>130.1</v>
      </c>
      <c r="AM1426" s="1"/>
    </row>
    <row r="1427" spans="1:39" ht="14.25" customHeight="1" x14ac:dyDescent="0.55000000000000004">
      <c r="A1427" s="12">
        <v>1426</v>
      </c>
      <c r="B1427" s="1" t="s">
        <v>19</v>
      </c>
      <c r="C1427" s="1" t="s">
        <v>20</v>
      </c>
      <c r="D1427" s="1" t="s">
        <v>29</v>
      </c>
      <c r="E1427" s="1" t="s">
        <v>22</v>
      </c>
      <c r="F1427" s="1" t="s">
        <v>36</v>
      </c>
      <c r="G1427" s="2">
        <v>43696</v>
      </c>
      <c r="H1427" s="12">
        <f t="shared" si="1"/>
        <v>2019</v>
      </c>
      <c r="I1427" s="12">
        <f t="shared" si="2"/>
        <v>8</v>
      </c>
      <c r="J1427" s="12" t="str">
        <f t="shared" si="0"/>
        <v>2 - Summer</v>
      </c>
      <c r="K1427" s="1" t="s">
        <v>3050</v>
      </c>
      <c r="L1427" s="1" t="s">
        <v>3225</v>
      </c>
      <c r="M1427" s="1" t="s">
        <v>150</v>
      </c>
      <c r="N1427" s="14">
        <v>0.65277777777777779</v>
      </c>
      <c r="O1427" s="1" t="s">
        <v>179</v>
      </c>
      <c r="P1427" s="1" t="s">
        <v>2772</v>
      </c>
      <c r="Q1427" s="1" t="s">
        <v>150</v>
      </c>
      <c r="R1427" s="1" t="s">
        <v>150</v>
      </c>
      <c r="S1427" s="1">
        <v>2</v>
      </c>
      <c r="T1427" s="1" t="s">
        <v>2780</v>
      </c>
      <c r="U1427" s="1" t="s">
        <v>195</v>
      </c>
      <c r="V1427" s="1">
        <v>1.5</v>
      </c>
      <c r="W1427" s="1">
        <v>3</v>
      </c>
      <c r="X1427" s="1">
        <v>466</v>
      </c>
      <c r="Y1427" s="19">
        <v>28.764861</v>
      </c>
      <c r="Z1427" s="19">
        <v>-82.739378000000002</v>
      </c>
      <c r="AA1427" s="1" t="s">
        <v>3175</v>
      </c>
      <c r="AB1427" s="1" t="s">
        <v>3181</v>
      </c>
      <c r="AC1427" s="1">
        <v>27.8</v>
      </c>
      <c r="AD1427" s="1" t="s">
        <v>3132</v>
      </c>
      <c r="AE1427" s="1">
        <v>0</v>
      </c>
      <c r="AF1427" s="1" t="s">
        <v>2777</v>
      </c>
      <c r="AG1427" s="1">
        <v>1.5</v>
      </c>
      <c r="AH1427" s="1">
        <v>0</v>
      </c>
      <c r="AI1427" s="1" t="s">
        <v>150</v>
      </c>
      <c r="AJ1427" s="1">
        <v>19.73</v>
      </c>
      <c r="AK1427" s="1">
        <v>8.1999999999999993</v>
      </c>
      <c r="AL1427" s="1">
        <v>130.1</v>
      </c>
      <c r="AM1427" s="1"/>
    </row>
    <row r="1428" spans="1:39" ht="14.25" customHeight="1" x14ac:dyDescent="0.55000000000000004">
      <c r="A1428" s="12">
        <v>1427</v>
      </c>
      <c r="B1428" s="1" t="s">
        <v>19</v>
      </c>
      <c r="C1428" s="1" t="s">
        <v>20</v>
      </c>
      <c r="D1428" s="1" t="s">
        <v>29</v>
      </c>
      <c r="E1428" s="1" t="s">
        <v>22</v>
      </c>
      <c r="F1428" s="1" t="s">
        <v>36</v>
      </c>
      <c r="G1428" s="2">
        <v>43696</v>
      </c>
      <c r="H1428" s="12">
        <f t="shared" si="1"/>
        <v>2019</v>
      </c>
      <c r="I1428" s="12">
        <f t="shared" si="2"/>
        <v>8</v>
      </c>
      <c r="J1428" s="12" t="str">
        <f t="shared" si="0"/>
        <v>2 - Summer</v>
      </c>
      <c r="K1428" s="1" t="s">
        <v>3050</v>
      </c>
      <c r="L1428" s="1" t="s">
        <v>3225</v>
      </c>
      <c r="M1428" s="1" t="s">
        <v>150</v>
      </c>
      <c r="N1428" s="14">
        <v>0.65555555555555556</v>
      </c>
      <c r="O1428" s="1" t="s">
        <v>179</v>
      </c>
      <c r="P1428" s="1" t="s">
        <v>2772</v>
      </c>
      <c r="Q1428" s="1" t="s">
        <v>150</v>
      </c>
      <c r="R1428" s="1" t="s">
        <v>150</v>
      </c>
      <c r="S1428" s="1">
        <v>2</v>
      </c>
      <c r="T1428" s="1" t="s">
        <v>2780</v>
      </c>
      <c r="U1428" s="1" t="s">
        <v>195</v>
      </c>
      <c r="V1428" s="1">
        <v>1.5</v>
      </c>
      <c r="W1428" s="1">
        <v>3</v>
      </c>
      <c r="X1428" s="1">
        <v>467</v>
      </c>
      <c r="Y1428" s="19">
        <v>28.768239000000001</v>
      </c>
      <c r="Z1428" s="19">
        <v>-82.738282999999996</v>
      </c>
      <c r="AA1428" s="1" t="s">
        <v>3175</v>
      </c>
      <c r="AB1428" s="1" t="s">
        <v>3181</v>
      </c>
      <c r="AC1428" s="1">
        <v>27.8</v>
      </c>
      <c r="AD1428" s="1" t="s">
        <v>3132</v>
      </c>
      <c r="AE1428" s="1">
        <v>0</v>
      </c>
      <c r="AF1428" s="1" t="s">
        <v>2777</v>
      </c>
      <c r="AG1428" s="1">
        <v>1.5</v>
      </c>
      <c r="AH1428" s="1">
        <v>0</v>
      </c>
      <c r="AI1428" s="1" t="s">
        <v>150</v>
      </c>
      <c r="AJ1428" s="1">
        <v>19.73</v>
      </c>
      <c r="AK1428" s="1">
        <v>8.1999999999999993</v>
      </c>
      <c r="AL1428" s="1">
        <v>130.1</v>
      </c>
      <c r="AM1428" s="1"/>
    </row>
    <row r="1429" spans="1:39" ht="14.25" customHeight="1" x14ac:dyDescent="0.55000000000000004">
      <c r="A1429" s="12">
        <v>1428</v>
      </c>
      <c r="B1429" s="1" t="s">
        <v>19</v>
      </c>
      <c r="C1429" s="1" t="s">
        <v>20</v>
      </c>
      <c r="D1429" s="1" t="s">
        <v>29</v>
      </c>
      <c r="E1429" s="1" t="s">
        <v>22</v>
      </c>
      <c r="F1429" s="1" t="s">
        <v>36</v>
      </c>
      <c r="G1429" s="2">
        <v>43696</v>
      </c>
      <c r="H1429" s="12">
        <f t="shared" si="1"/>
        <v>2019</v>
      </c>
      <c r="I1429" s="12">
        <f t="shared" si="2"/>
        <v>8</v>
      </c>
      <c r="J1429" s="12" t="str">
        <f t="shared" si="0"/>
        <v>2 - Summer</v>
      </c>
      <c r="K1429" s="1" t="s">
        <v>3050</v>
      </c>
      <c r="L1429" s="1" t="s">
        <v>3225</v>
      </c>
      <c r="M1429" s="1" t="s">
        <v>150</v>
      </c>
      <c r="N1429" s="14">
        <v>0.65902777777777777</v>
      </c>
      <c r="O1429" s="1" t="s">
        <v>179</v>
      </c>
      <c r="P1429" s="1" t="s">
        <v>2772</v>
      </c>
      <c r="Q1429" s="1" t="s">
        <v>150</v>
      </c>
      <c r="R1429" s="1" t="s">
        <v>150</v>
      </c>
      <c r="S1429" s="1">
        <v>20</v>
      </c>
      <c r="T1429" s="1" t="s">
        <v>3109</v>
      </c>
      <c r="U1429" s="1" t="s">
        <v>195</v>
      </c>
      <c r="V1429" s="1">
        <v>1.5</v>
      </c>
      <c r="W1429" s="1">
        <v>3</v>
      </c>
      <c r="X1429" s="1">
        <v>468</v>
      </c>
      <c r="Y1429" s="19">
        <v>28.770682000000001</v>
      </c>
      <c r="Z1429" s="19">
        <v>-82.734827999999993</v>
      </c>
      <c r="AA1429" s="1" t="s">
        <v>3175</v>
      </c>
      <c r="AB1429" s="1" t="s">
        <v>3181</v>
      </c>
      <c r="AC1429" s="1">
        <v>27.8</v>
      </c>
      <c r="AD1429" s="1" t="s">
        <v>3132</v>
      </c>
      <c r="AE1429" s="1">
        <v>0</v>
      </c>
      <c r="AF1429" s="1" t="s">
        <v>2777</v>
      </c>
      <c r="AG1429" s="1">
        <v>1.5</v>
      </c>
      <c r="AH1429" s="1">
        <v>0</v>
      </c>
      <c r="AI1429" s="1" t="s">
        <v>150</v>
      </c>
      <c r="AJ1429" s="1">
        <v>19.73</v>
      </c>
      <c r="AK1429" s="1">
        <v>8.1999999999999993</v>
      </c>
      <c r="AL1429" s="1">
        <v>130.1</v>
      </c>
      <c r="AM1429" s="1"/>
    </row>
    <row r="1430" spans="1:39" ht="14.25" customHeight="1" x14ac:dyDescent="0.55000000000000004">
      <c r="A1430" s="12">
        <v>1429</v>
      </c>
      <c r="B1430" s="1" t="s">
        <v>19</v>
      </c>
      <c r="C1430" s="1" t="s">
        <v>20</v>
      </c>
      <c r="D1430" s="1" t="s">
        <v>29</v>
      </c>
      <c r="E1430" s="1" t="s">
        <v>22</v>
      </c>
      <c r="F1430" s="1" t="s">
        <v>36</v>
      </c>
      <c r="G1430" s="2">
        <v>43696</v>
      </c>
      <c r="H1430" s="12">
        <f t="shared" si="1"/>
        <v>2019</v>
      </c>
      <c r="I1430" s="12">
        <f t="shared" si="2"/>
        <v>8</v>
      </c>
      <c r="J1430" s="12" t="str">
        <f t="shared" si="0"/>
        <v>2 - Summer</v>
      </c>
      <c r="K1430" s="1" t="s">
        <v>3050</v>
      </c>
      <c r="L1430" s="1" t="s">
        <v>3225</v>
      </c>
      <c r="M1430" s="1" t="s">
        <v>150</v>
      </c>
      <c r="N1430" s="14">
        <v>0.65902777777777777</v>
      </c>
      <c r="O1430" s="1" t="s">
        <v>179</v>
      </c>
      <c r="P1430" s="1" t="s">
        <v>2772</v>
      </c>
      <c r="Q1430" s="1" t="s">
        <v>150</v>
      </c>
      <c r="R1430" s="1" t="s">
        <v>150</v>
      </c>
      <c r="S1430" s="1">
        <v>1</v>
      </c>
      <c r="T1430" s="1" t="s">
        <v>2773</v>
      </c>
      <c r="U1430" s="1" t="s">
        <v>195</v>
      </c>
      <c r="V1430" s="1">
        <v>1.5</v>
      </c>
      <c r="W1430" s="1">
        <v>3</v>
      </c>
      <c r="X1430" s="1">
        <v>469</v>
      </c>
      <c r="Y1430" s="19">
        <v>28.770779000000001</v>
      </c>
      <c r="Z1430" s="19">
        <v>-82.734905999999995</v>
      </c>
      <c r="AA1430" s="1" t="s">
        <v>3175</v>
      </c>
      <c r="AB1430" s="1" t="s">
        <v>3181</v>
      </c>
      <c r="AC1430" s="1">
        <v>27.8</v>
      </c>
      <c r="AD1430" s="1" t="s">
        <v>3132</v>
      </c>
      <c r="AE1430" s="1">
        <v>0</v>
      </c>
      <c r="AF1430" s="1" t="s">
        <v>2777</v>
      </c>
      <c r="AG1430" s="1">
        <v>1.5</v>
      </c>
      <c r="AH1430" s="1">
        <v>0</v>
      </c>
      <c r="AI1430" s="1" t="s">
        <v>150</v>
      </c>
      <c r="AJ1430" s="1">
        <v>19.73</v>
      </c>
      <c r="AK1430" s="1">
        <v>8.1999999999999993</v>
      </c>
      <c r="AL1430" s="1">
        <v>130.1</v>
      </c>
      <c r="AM1430" s="1"/>
    </row>
    <row r="1431" spans="1:39" ht="14.25" customHeight="1" x14ac:dyDescent="0.55000000000000004">
      <c r="A1431" s="12">
        <v>1430</v>
      </c>
      <c r="B1431" s="1" t="s">
        <v>19</v>
      </c>
      <c r="C1431" s="1" t="s">
        <v>20</v>
      </c>
      <c r="D1431" s="1" t="s">
        <v>29</v>
      </c>
      <c r="E1431" s="1" t="s">
        <v>22</v>
      </c>
      <c r="F1431" s="1" t="s">
        <v>36</v>
      </c>
      <c r="G1431" s="2">
        <v>43696</v>
      </c>
      <c r="H1431" s="12">
        <f t="shared" si="1"/>
        <v>2019</v>
      </c>
      <c r="I1431" s="12">
        <f t="shared" si="2"/>
        <v>8</v>
      </c>
      <c r="J1431" s="12" t="str">
        <f t="shared" si="0"/>
        <v>2 - Summer</v>
      </c>
      <c r="K1431" s="1" t="s">
        <v>3050</v>
      </c>
      <c r="L1431" s="1" t="s">
        <v>3225</v>
      </c>
      <c r="M1431" s="1" t="s">
        <v>150</v>
      </c>
      <c r="N1431" s="14">
        <v>0.65972222222222221</v>
      </c>
      <c r="O1431" s="1" t="s">
        <v>162</v>
      </c>
      <c r="P1431" s="1" t="s">
        <v>2772</v>
      </c>
      <c r="Q1431" s="1" t="s">
        <v>150</v>
      </c>
      <c r="R1431" s="1" t="s">
        <v>150</v>
      </c>
      <c r="S1431" s="1">
        <v>1</v>
      </c>
      <c r="T1431" s="1" t="s">
        <v>2773</v>
      </c>
      <c r="U1431" s="1" t="s">
        <v>195</v>
      </c>
      <c r="V1431" s="1">
        <v>1.5</v>
      </c>
      <c r="W1431" s="1">
        <v>3</v>
      </c>
      <c r="X1431" s="1">
        <v>470</v>
      </c>
      <c r="Y1431" s="19">
        <v>28.770890000000001</v>
      </c>
      <c r="Z1431" s="19">
        <v>-82.735275999999999</v>
      </c>
      <c r="AA1431" s="1" t="s">
        <v>3175</v>
      </c>
      <c r="AB1431" s="1" t="s">
        <v>3181</v>
      </c>
      <c r="AC1431" s="1">
        <v>27.8</v>
      </c>
      <c r="AD1431" s="1" t="s">
        <v>3132</v>
      </c>
      <c r="AE1431" s="1">
        <v>0</v>
      </c>
      <c r="AF1431" s="1" t="s">
        <v>2777</v>
      </c>
      <c r="AG1431" s="1">
        <v>1.5</v>
      </c>
      <c r="AH1431" s="1">
        <v>0</v>
      </c>
      <c r="AI1431" s="1" t="s">
        <v>150</v>
      </c>
      <c r="AJ1431" s="1">
        <v>19.73</v>
      </c>
      <c r="AK1431" s="1">
        <v>8.1999999999999993</v>
      </c>
      <c r="AL1431" s="1">
        <v>130.1</v>
      </c>
      <c r="AM1431" s="1"/>
    </row>
    <row r="1432" spans="1:39" ht="14.25" customHeight="1" x14ac:dyDescent="0.55000000000000004">
      <c r="A1432" s="12">
        <v>1431</v>
      </c>
      <c r="B1432" s="1" t="s">
        <v>19</v>
      </c>
      <c r="C1432" s="1" t="s">
        <v>20</v>
      </c>
      <c r="D1432" s="1" t="s">
        <v>29</v>
      </c>
      <c r="E1432" s="1" t="s">
        <v>22</v>
      </c>
      <c r="F1432" s="1" t="s">
        <v>36</v>
      </c>
      <c r="G1432" s="2">
        <v>43696</v>
      </c>
      <c r="H1432" s="12">
        <f t="shared" si="1"/>
        <v>2019</v>
      </c>
      <c r="I1432" s="12">
        <f t="shared" si="2"/>
        <v>8</v>
      </c>
      <c r="J1432" s="12" t="str">
        <f t="shared" si="0"/>
        <v>2 - Summer</v>
      </c>
      <c r="K1432" s="1" t="s">
        <v>3050</v>
      </c>
      <c r="L1432" s="1" t="s">
        <v>3225</v>
      </c>
      <c r="M1432" s="1" t="s">
        <v>150</v>
      </c>
      <c r="N1432" s="14">
        <v>0.66111111111111109</v>
      </c>
      <c r="O1432" s="1" t="s">
        <v>179</v>
      </c>
      <c r="P1432" s="1" t="s">
        <v>2772</v>
      </c>
      <c r="Q1432" s="1" t="s">
        <v>150</v>
      </c>
      <c r="R1432" s="1" t="s">
        <v>150</v>
      </c>
      <c r="S1432" s="1">
        <v>2</v>
      </c>
      <c r="T1432" s="1" t="s">
        <v>2780</v>
      </c>
      <c r="U1432" s="1" t="s">
        <v>195</v>
      </c>
      <c r="V1432" s="1">
        <v>1.5</v>
      </c>
      <c r="W1432" s="1">
        <v>3</v>
      </c>
      <c r="X1432" s="1">
        <v>471</v>
      </c>
      <c r="Y1432" s="19">
        <v>28.770589999999999</v>
      </c>
      <c r="Z1432" s="19">
        <v>-82.735293999999996</v>
      </c>
      <c r="AA1432" s="1" t="s">
        <v>3175</v>
      </c>
      <c r="AB1432" s="1" t="s">
        <v>3181</v>
      </c>
      <c r="AC1432" s="1">
        <v>27.8</v>
      </c>
      <c r="AD1432" s="1" t="s">
        <v>3132</v>
      </c>
      <c r="AE1432" s="1">
        <v>0</v>
      </c>
      <c r="AF1432" s="1" t="s">
        <v>2777</v>
      </c>
      <c r="AG1432" s="1">
        <v>1.5</v>
      </c>
      <c r="AH1432" s="1">
        <v>0</v>
      </c>
      <c r="AI1432" s="1" t="s">
        <v>150</v>
      </c>
      <c r="AJ1432" s="1">
        <v>19.73</v>
      </c>
      <c r="AK1432" s="1">
        <v>8.1999999999999993</v>
      </c>
      <c r="AL1432" s="1">
        <v>130.1</v>
      </c>
      <c r="AM1432" s="1"/>
    </row>
    <row r="1433" spans="1:39" ht="14.25" customHeight="1" x14ac:dyDescent="0.55000000000000004">
      <c r="A1433" s="12">
        <v>1432</v>
      </c>
      <c r="B1433" s="1" t="s">
        <v>19</v>
      </c>
      <c r="C1433" s="1" t="s">
        <v>20</v>
      </c>
      <c r="D1433" s="1" t="s">
        <v>29</v>
      </c>
      <c r="E1433" s="1" t="s">
        <v>22</v>
      </c>
      <c r="F1433" s="1" t="s">
        <v>36</v>
      </c>
      <c r="G1433" s="2">
        <v>43696</v>
      </c>
      <c r="H1433" s="12">
        <f t="shared" si="1"/>
        <v>2019</v>
      </c>
      <c r="I1433" s="12">
        <f t="shared" si="2"/>
        <v>8</v>
      </c>
      <c r="J1433" s="12" t="str">
        <f t="shared" si="0"/>
        <v>2 - Summer</v>
      </c>
      <c r="K1433" s="1" t="s">
        <v>3050</v>
      </c>
      <c r="L1433" s="1" t="s">
        <v>3226</v>
      </c>
      <c r="M1433" s="1" t="s">
        <v>150</v>
      </c>
      <c r="N1433" s="14">
        <v>0.68958333333333333</v>
      </c>
      <c r="O1433" s="1" t="s">
        <v>156</v>
      </c>
      <c r="P1433" s="1" t="s">
        <v>3065</v>
      </c>
      <c r="Q1433" s="1" t="s">
        <v>157</v>
      </c>
      <c r="R1433" s="1" t="s">
        <v>150</v>
      </c>
      <c r="S1433" s="1">
        <v>3</v>
      </c>
      <c r="T1433" s="1" t="s">
        <v>2773</v>
      </c>
      <c r="U1433" s="1" t="s">
        <v>195</v>
      </c>
      <c r="V1433" s="1">
        <v>1.5</v>
      </c>
      <c r="W1433" s="1">
        <v>3</v>
      </c>
      <c r="X1433" s="1">
        <v>472</v>
      </c>
      <c r="Y1433" s="19">
        <v>28.771113</v>
      </c>
      <c r="Z1433" s="19">
        <v>-82.745109999999997</v>
      </c>
      <c r="AA1433" s="1" t="s">
        <v>3175</v>
      </c>
      <c r="AB1433" s="1" t="s">
        <v>3142</v>
      </c>
      <c r="AC1433" s="1">
        <v>28.4</v>
      </c>
      <c r="AD1433" s="1" t="s">
        <v>3069</v>
      </c>
      <c r="AE1433" s="1">
        <v>0</v>
      </c>
      <c r="AF1433" s="1" t="s">
        <v>3069</v>
      </c>
      <c r="AG1433" s="1">
        <v>1.5</v>
      </c>
      <c r="AH1433" s="1">
        <v>0</v>
      </c>
      <c r="AI1433" s="1" t="s">
        <v>150</v>
      </c>
      <c r="AJ1433" s="1">
        <v>19.79</v>
      </c>
      <c r="AK1433" s="1">
        <v>8.3000000000000007</v>
      </c>
      <c r="AL1433" s="1">
        <v>142.5</v>
      </c>
      <c r="AM1433" s="1"/>
    </row>
    <row r="1434" spans="1:39" ht="14.25" customHeight="1" x14ac:dyDescent="0.55000000000000004">
      <c r="A1434" s="12">
        <v>1433</v>
      </c>
      <c r="B1434" s="1" t="s">
        <v>19</v>
      </c>
      <c r="C1434" s="1" t="s">
        <v>20</v>
      </c>
      <c r="D1434" s="1" t="s">
        <v>29</v>
      </c>
      <c r="E1434" s="1" t="s">
        <v>22</v>
      </c>
      <c r="F1434" s="1" t="s">
        <v>36</v>
      </c>
      <c r="G1434" s="2">
        <v>43696</v>
      </c>
      <c r="H1434" s="12">
        <f t="shared" si="1"/>
        <v>2019</v>
      </c>
      <c r="I1434" s="12">
        <f t="shared" si="2"/>
        <v>8</v>
      </c>
      <c r="J1434" s="12" t="str">
        <f t="shared" si="0"/>
        <v>2 - Summer</v>
      </c>
      <c r="K1434" s="1" t="s">
        <v>3050</v>
      </c>
      <c r="L1434" s="1" t="s">
        <v>3226</v>
      </c>
      <c r="M1434" s="1" t="s">
        <v>150</v>
      </c>
      <c r="N1434" s="14">
        <v>0.68958333333333333</v>
      </c>
      <c r="O1434" s="1" t="s">
        <v>179</v>
      </c>
      <c r="P1434" s="1" t="s">
        <v>2772</v>
      </c>
      <c r="Q1434" s="1" t="s">
        <v>150</v>
      </c>
      <c r="R1434" s="1" t="s">
        <v>150</v>
      </c>
      <c r="S1434" s="1">
        <v>1</v>
      </c>
      <c r="T1434" s="1" t="s">
        <v>2773</v>
      </c>
      <c r="U1434" s="1" t="s">
        <v>195</v>
      </c>
      <c r="V1434" s="1">
        <v>1.5</v>
      </c>
      <c r="W1434" s="1">
        <v>3</v>
      </c>
      <c r="X1434" s="1">
        <v>473</v>
      </c>
      <c r="Y1434" s="19">
        <v>28.771519000000001</v>
      </c>
      <c r="Z1434" s="19">
        <v>-82.745371000000006</v>
      </c>
      <c r="AA1434" s="1" t="s">
        <v>3175</v>
      </c>
      <c r="AB1434" s="1" t="s">
        <v>3142</v>
      </c>
      <c r="AC1434" s="1">
        <v>28.4</v>
      </c>
      <c r="AD1434" s="1" t="s">
        <v>3069</v>
      </c>
      <c r="AE1434" s="1">
        <v>0</v>
      </c>
      <c r="AF1434" s="1" t="s">
        <v>3069</v>
      </c>
      <c r="AG1434" s="1">
        <v>1.5</v>
      </c>
      <c r="AH1434" s="1">
        <v>0</v>
      </c>
      <c r="AI1434" s="1" t="s">
        <v>150</v>
      </c>
      <c r="AJ1434" s="1">
        <v>19.79</v>
      </c>
      <c r="AK1434" s="1">
        <v>8.3000000000000007</v>
      </c>
      <c r="AL1434" s="1">
        <v>142.5</v>
      </c>
      <c r="AM1434" s="1"/>
    </row>
    <row r="1435" spans="1:39" ht="14.25" customHeight="1" x14ac:dyDescent="0.55000000000000004">
      <c r="A1435" s="12">
        <v>1434</v>
      </c>
      <c r="B1435" s="1" t="s">
        <v>19</v>
      </c>
      <c r="C1435" s="1" t="s">
        <v>20</v>
      </c>
      <c r="D1435" s="1" t="s">
        <v>29</v>
      </c>
      <c r="E1435" s="1" t="s">
        <v>22</v>
      </c>
      <c r="F1435" s="1" t="s">
        <v>36</v>
      </c>
      <c r="G1435" s="2">
        <v>43696</v>
      </c>
      <c r="H1435" s="12">
        <f t="shared" si="1"/>
        <v>2019</v>
      </c>
      <c r="I1435" s="12">
        <f t="shared" si="2"/>
        <v>8</v>
      </c>
      <c r="J1435" s="12" t="str">
        <f t="shared" si="0"/>
        <v>2 - Summer</v>
      </c>
      <c r="K1435" s="1" t="s">
        <v>3050</v>
      </c>
      <c r="L1435" s="1" t="s">
        <v>3226</v>
      </c>
      <c r="M1435" s="1" t="s">
        <v>150</v>
      </c>
      <c r="N1435" s="14">
        <v>0.69027777777777777</v>
      </c>
      <c r="O1435" s="1" t="s">
        <v>179</v>
      </c>
      <c r="P1435" s="1" t="s">
        <v>2772</v>
      </c>
      <c r="Q1435" s="1" t="s">
        <v>150</v>
      </c>
      <c r="R1435" s="1" t="s">
        <v>150</v>
      </c>
      <c r="S1435" s="1">
        <v>1</v>
      </c>
      <c r="T1435" s="1" t="s">
        <v>2773</v>
      </c>
      <c r="U1435" s="1" t="s">
        <v>195</v>
      </c>
      <c r="V1435" s="1">
        <v>1.5</v>
      </c>
      <c r="W1435" s="1">
        <v>3</v>
      </c>
      <c r="X1435" s="1">
        <v>474</v>
      </c>
      <c r="Y1435" s="19">
        <v>28.771474000000001</v>
      </c>
      <c r="Z1435" s="19">
        <v>-82.745841999999996</v>
      </c>
      <c r="AA1435" s="1" t="s">
        <v>3175</v>
      </c>
      <c r="AB1435" s="1" t="s">
        <v>3142</v>
      </c>
      <c r="AC1435" s="1">
        <v>28.4</v>
      </c>
      <c r="AD1435" s="1" t="s">
        <v>3069</v>
      </c>
      <c r="AE1435" s="1">
        <v>0</v>
      </c>
      <c r="AF1435" s="1" t="s">
        <v>3069</v>
      </c>
      <c r="AG1435" s="1">
        <v>1.5</v>
      </c>
      <c r="AH1435" s="1">
        <v>0</v>
      </c>
      <c r="AI1435" s="1" t="s">
        <v>150</v>
      </c>
      <c r="AJ1435" s="1">
        <v>19.79</v>
      </c>
      <c r="AK1435" s="1">
        <v>8.3000000000000007</v>
      </c>
      <c r="AL1435" s="1">
        <v>142.5</v>
      </c>
      <c r="AM1435" s="1"/>
    </row>
    <row r="1436" spans="1:39" ht="14.25" customHeight="1" x14ac:dyDescent="0.55000000000000004">
      <c r="A1436" s="12">
        <v>1435</v>
      </c>
      <c r="B1436" s="1" t="s">
        <v>19</v>
      </c>
      <c r="C1436" s="1" t="s">
        <v>20</v>
      </c>
      <c r="D1436" s="1" t="s">
        <v>29</v>
      </c>
      <c r="E1436" s="1" t="s">
        <v>22</v>
      </c>
      <c r="F1436" s="1" t="s">
        <v>36</v>
      </c>
      <c r="G1436" s="2">
        <v>43696</v>
      </c>
      <c r="H1436" s="12">
        <f t="shared" si="1"/>
        <v>2019</v>
      </c>
      <c r="I1436" s="12">
        <f t="shared" si="2"/>
        <v>8</v>
      </c>
      <c r="J1436" s="12" t="str">
        <f t="shared" si="0"/>
        <v>2 - Summer</v>
      </c>
      <c r="K1436" s="1" t="s">
        <v>3050</v>
      </c>
      <c r="L1436" s="1" t="s">
        <v>3226</v>
      </c>
      <c r="M1436" s="1" t="s">
        <v>150</v>
      </c>
      <c r="N1436" s="14">
        <v>0.69166666666666676</v>
      </c>
      <c r="O1436" s="1" t="s">
        <v>150</v>
      </c>
      <c r="P1436" s="1" t="s">
        <v>2772</v>
      </c>
      <c r="Q1436" s="1" t="s">
        <v>150</v>
      </c>
      <c r="R1436" s="1" t="s">
        <v>150</v>
      </c>
      <c r="S1436" s="1">
        <v>20</v>
      </c>
      <c r="T1436" s="1" t="s">
        <v>2780</v>
      </c>
      <c r="U1436" s="1" t="s">
        <v>195</v>
      </c>
      <c r="V1436" s="1">
        <v>1.5</v>
      </c>
      <c r="W1436" s="1">
        <v>3</v>
      </c>
      <c r="X1436" s="1">
        <v>475</v>
      </c>
      <c r="Y1436" s="19">
        <v>28.771186</v>
      </c>
      <c r="Z1436" s="19">
        <v>-82.748411000000004</v>
      </c>
      <c r="AA1436" s="1" t="s">
        <v>3175</v>
      </c>
      <c r="AB1436" s="1" t="s">
        <v>3142</v>
      </c>
      <c r="AC1436" s="1">
        <v>28.4</v>
      </c>
      <c r="AD1436" s="1" t="s">
        <v>3069</v>
      </c>
      <c r="AE1436" s="1">
        <v>0</v>
      </c>
      <c r="AF1436" s="1" t="s">
        <v>3069</v>
      </c>
      <c r="AG1436" s="1">
        <v>1.5</v>
      </c>
      <c r="AH1436" s="1">
        <v>0</v>
      </c>
      <c r="AI1436" s="1" t="s">
        <v>150</v>
      </c>
      <c r="AJ1436" s="1">
        <v>19.79</v>
      </c>
      <c r="AK1436" s="1">
        <v>8.3000000000000007</v>
      </c>
      <c r="AL1436" s="1">
        <v>142.5</v>
      </c>
      <c r="AM1436" s="1"/>
    </row>
    <row r="1437" spans="1:39" ht="14.25" customHeight="1" x14ac:dyDescent="0.55000000000000004">
      <c r="A1437" s="12">
        <v>1436</v>
      </c>
      <c r="B1437" s="1" t="s">
        <v>19</v>
      </c>
      <c r="C1437" s="1" t="s">
        <v>20</v>
      </c>
      <c r="D1437" s="1" t="s">
        <v>29</v>
      </c>
      <c r="E1437" s="1" t="s">
        <v>22</v>
      </c>
      <c r="F1437" s="1" t="s">
        <v>36</v>
      </c>
      <c r="G1437" s="2">
        <v>43696</v>
      </c>
      <c r="H1437" s="12">
        <f t="shared" si="1"/>
        <v>2019</v>
      </c>
      <c r="I1437" s="12">
        <f t="shared" si="2"/>
        <v>8</v>
      </c>
      <c r="J1437" s="12" t="str">
        <f t="shared" si="0"/>
        <v>2 - Summer</v>
      </c>
      <c r="K1437" s="1" t="s">
        <v>3050</v>
      </c>
      <c r="L1437" s="1" t="s">
        <v>3226</v>
      </c>
      <c r="M1437" s="1" t="s">
        <v>150</v>
      </c>
      <c r="N1437" s="14">
        <v>0.69374999999999998</v>
      </c>
      <c r="O1437" s="1" t="s">
        <v>179</v>
      </c>
      <c r="P1437" s="1" t="s">
        <v>2772</v>
      </c>
      <c r="Q1437" s="1" t="s">
        <v>150</v>
      </c>
      <c r="R1437" s="1" t="s">
        <v>150</v>
      </c>
      <c r="S1437" s="1">
        <v>3</v>
      </c>
      <c r="T1437" s="1" t="s">
        <v>2773</v>
      </c>
      <c r="U1437" s="1" t="s">
        <v>195</v>
      </c>
      <c r="V1437" s="1">
        <v>1.5</v>
      </c>
      <c r="W1437" s="1">
        <v>3</v>
      </c>
      <c r="X1437" s="1">
        <v>476</v>
      </c>
      <c r="Y1437" s="19">
        <v>28.773344000000002</v>
      </c>
      <c r="Z1437" s="19">
        <v>-82.750834999999995</v>
      </c>
      <c r="AA1437" s="1" t="s">
        <v>3175</v>
      </c>
      <c r="AB1437" s="1" t="s">
        <v>3142</v>
      </c>
      <c r="AC1437" s="1">
        <v>28.4</v>
      </c>
      <c r="AD1437" s="1" t="s">
        <v>3069</v>
      </c>
      <c r="AE1437" s="1">
        <v>0</v>
      </c>
      <c r="AF1437" s="1" t="s">
        <v>3069</v>
      </c>
      <c r="AG1437" s="1">
        <v>1.5</v>
      </c>
      <c r="AH1437" s="1">
        <v>0</v>
      </c>
      <c r="AI1437" s="1" t="s">
        <v>150</v>
      </c>
      <c r="AJ1437" s="1">
        <v>19.79</v>
      </c>
      <c r="AK1437" s="1">
        <v>8.3000000000000007</v>
      </c>
      <c r="AL1437" s="1">
        <v>142.5</v>
      </c>
      <c r="AM1437" s="1"/>
    </row>
    <row r="1438" spans="1:39" ht="14.25" customHeight="1" x14ac:dyDescent="0.55000000000000004">
      <c r="A1438" s="12">
        <v>1437</v>
      </c>
      <c r="B1438" s="1" t="s">
        <v>19</v>
      </c>
      <c r="C1438" s="1" t="s">
        <v>20</v>
      </c>
      <c r="D1438" s="1" t="s">
        <v>29</v>
      </c>
      <c r="E1438" s="1" t="s">
        <v>22</v>
      </c>
      <c r="F1438" s="1" t="s">
        <v>36</v>
      </c>
      <c r="G1438" s="2">
        <v>43696</v>
      </c>
      <c r="H1438" s="12">
        <f t="shared" si="1"/>
        <v>2019</v>
      </c>
      <c r="I1438" s="12">
        <f t="shared" si="2"/>
        <v>8</v>
      </c>
      <c r="J1438" s="12" t="str">
        <f t="shared" si="0"/>
        <v>2 - Summer</v>
      </c>
      <c r="K1438" s="1" t="s">
        <v>3050</v>
      </c>
      <c r="L1438" s="1" t="s">
        <v>3226</v>
      </c>
      <c r="M1438" s="1" t="s">
        <v>150</v>
      </c>
      <c r="N1438" s="14">
        <v>0.6958333333333333</v>
      </c>
      <c r="O1438" s="1" t="s">
        <v>179</v>
      </c>
      <c r="P1438" s="1" t="s">
        <v>2772</v>
      </c>
      <c r="Q1438" s="1" t="s">
        <v>150</v>
      </c>
      <c r="R1438" s="1" t="s">
        <v>150</v>
      </c>
      <c r="S1438" s="1">
        <v>1</v>
      </c>
      <c r="T1438" s="1" t="s">
        <v>2780</v>
      </c>
      <c r="U1438" s="1" t="s">
        <v>195</v>
      </c>
      <c r="V1438" s="1">
        <v>1.5</v>
      </c>
      <c r="W1438" s="1">
        <v>3</v>
      </c>
      <c r="X1438" s="1">
        <v>477</v>
      </c>
      <c r="Y1438" s="19">
        <v>28.775003000000002</v>
      </c>
      <c r="Z1438" s="19">
        <v>-82.753754999999998</v>
      </c>
      <c r="AA1438" s="1" t="s">
        <v>3175</v>
      </c>
      <c r="AB1438" s="1" t="s">
        <v>3142</v>
      </c>
      <c r="AC1438" s="1">
        <v>28.4</v>
      </c>
      <c r="AD1438" s="1" t="s">
        <v>3069</v>
      </c>
      <c r="AE1438" s="1">
        <v>0</v>
      </c>
      <c r="AF1438" s="1" t="s">
        <v>3069</v>
      </c>
      <c r="AG1438" s="1">
        <v>1.5</v>
      </c>
      <c r="AH1438" s="1">
        <v>0</v>
      </c>
      <c r="AI1438" s="1" t="s">
        <v>150</v>
      </c>
      <c r="AJ1438" s="1">
        <v>19.79</v>
      </c>
      <c r="AK1438" s="1">
        <v>8.3000000000000007</v>
      </c>
      <c r="AL1438" s="1">
        <v>142.5</v>
      </c>
      <c r="AM1438" s="1"/>
    </row>
    <row r="1439" spans="1:39" ht="14.25" customHeight="1" x14ac:dyDescent="0.55000000000000004">
      <c r="A1439" s="12">
        <v>1438</v>
      </c>
      <c r="B1439" s="1" t="s">
        <v>19</v>
      </c>
      <c r="C1439" s="1" t="s">
        <v>20</v>
      </c>
      <c r="D1439" s="1" t="s">
        <v>29</v>
      </c>
      <c r="E1439" s="1" t="s">
        <v>22</v>
      </c>
      <c r="F1439" s="1" t="s">
        <v>36</v>
      </c>
      <c r="G1439" s="2">
        <v>43696</v>
      </c>
      <c r="H1439" s="12">
        <f t="shared" si="1"/>
        <v>2019</v>
      </c>
      <c r="I1439" s="12">
        <f t="shared" si="2"/>
        <v>8</v>
      </c>
      <c r="J1439" s="12" t="str">
        <f t="shared" si="0"/>
        <v>2 - Summer</v>
      </c>
      <c r="K1439" s="1" t="s">
        <v>3050</v>
      </c>
      <c r="L1439" s="1" t="s">
        <v>3226</v>
      </c>
      <c r="M1439" s="1" t="s">
        <v>150</v>
      </c>
      <c r="N1439" s="14">
        <v>0.69791666666666663</v>
      </c>
      <c r="O1439" s="1" t="s">
        <v>179</v>
      </c>
      <c r="P1439" s="1" t="s">
        <v>2772</v>
      </c>
      <c r="Q1439" s="1" t="s">
        <v>150</v>
      </c>
      <c r="R1439" s="1" t="s">
        <v>150</v>
      </c>
      <c r="S1439" s="1">
        <v>2</v>
      </c>
      <c r="T1439" s="1" t="s">
        <v>2780</v>
      </c>
      <c r="U1439" s="1" t="s">
        <v>195</v>
      </c>
      <c r="V1439" s="1">
        <v>1.5</v>
      </c>
      <c r="W1439" s="1">
        <v>3</v>
      </c>
      <c r="X1439" s="1">
        <v>478</v>
      </c>
      <c r="Y1439" s="19">
        <v>28.776385999999999</v>
      </c>
      <c r="Z1439" s="19">
        <v>-82.754686000000007</v>
      </c>
      <c r="AA1439" s="1" t="s">
        <v>3175</v>
      </c>
      <c r="AB1439" s="1" t="s">
        <v>3142</v>
      </c>
      <c r="AC1439" s="1">
        <v>28.4</v>
      </c>
      <c r="AD1439" s="1" t="s">
        <v>3069</v>
      </c>
      <c r="AE1439" s="1">
        <v>0</v>
      </c>
      <c r="AF1439" s="1" t="s">
        <v>3069</v>
      </c>
      <c r="AG1439" s="1">
        <v>1.5</v>
      </c>
      <c r="AH1439" s="1">
        <v>0</v>
      </c>
      <c r="AI1439" s="1" t="s">
        <v>150</v>
      </c>
      <c r="AJ1439" s="1">
        <v>19.79</v>
      </c>
      <c r="AK1439" s="1">
        <v>8.3000000000000007</v>
      </c>
      <c r="AL1439" s="1">
        <v>142.5</v>
      </c>
      <c r="AM1439" s="1"/>
    </row>
    <row r="1440" spans="1:39" ht="14.25" customHeight="1" x14ac:dyDescent="0.55000000000000004">
      <c r="A1440" s="12">
        <v>1439</v>
      </c>
      <c r="B1440" s="1" t="s">
        <v>19</v>
      </c>
      <c r="C1440" s="1" t="s">
        <v>20</v>
      </c>
      <c r="D1440" s="1" t="s">
        <v>29</v>
      </c>
      <c r="E1440" s="1" t="s">
        <v>22</v>
      </c>
      <c r="F1440" s="1" t="s">
        <v>36</v>
      </c>
      <c r="G1440" s="2">
        <v>43696</v>
      </c>
      <c r="H1440" s="12">
        <f t="shared" si="1"/>
        <v>2019</v>
      </c>
      <c r="I1440" s="12">
        <f t="shared" si="2"/>
        <v>8</v>
      </c>
      <c r="J1440" s="12" t="str">
        <f t="shared" si="0"/>
        <v>2 - Summer</v>
      </c>
      <c r="K1440" s="1" t="s">
        <v>3050</v>
      </c>
      <c r="L1440" s="1" t="s">
        <v>3226</v>
      </c>
      <c r="M1440" s="1" t="s">
        <v>150</v>
      </c>
      <c r="N1440" s="14">
        <v>0.7006944444444444</v>
      </c>
      <c r="O1440" s="1" t="s">
        <v>156</v>
      </c>
      <c r="P1440" s="1" t="s">
        <v>3065</v>
      </c>
      <c r="Q1440" s="1" t="s">
        <v>951</v>
      </c>
      <c r="R1440" s="1" t="s">
        <v>150</v>
      </c>
      <c r="S1440" s="1">
        <v>2</v>
      </c>
      <c r="T1440" s="1" t="s">
        <v>2773</v>
      </c>
      <c r="U1440" s="1" t="s">
        <v>195</v>
      </c>
      <c r="V1440" s="1">
        <v>1.5</v>
      </c>
      <c r="W1440" s="1">
        <v>3</v>
      </c>
      <c r="X1440" s="1">
        <v>479</v>
      </c>
      <c r="Y1440" s="19">
        <v>28.780646000000001</v>
      </c>
      <c r="Z1440" s="19">
        <v>-82.756666999999993</v>
      </c>
      <c r="AA1440" s="1" t="s">
        <v>3175</v>
      </c>
      <c r="AB1440" s="1" t="s">
        <v>3142</v>
      </c>
      <c r="AC1440" s="1">
        <v>28.4</v>
      </c>
      <c r="AD1440" s="1" t="s">
        <v>3069</v>
      </c>
      <c r="AE1440" s="1">
        <v>0</v>
      </c>
      <c r="AF1440" s="1" t="s">
        <v>3069</v>
      </c>
      <c r="AG1440" s="1">
        <v>1.5</v>
      </c>
      <c r="AH1440" s="1">
        <v>0</v>
      </c>
      <c r="AI1440" s="1" t="s">
        <v>150</v>
      </c>
      <c r="AJ1440" s="1">
        <v>19.79</v>
      </c>
      <c r="AK1440" s="1">
        <v>8.3000000000000007</v>
      </c>
      <c r="AL1440" s="1">
        <v>142.5</v>
      </c>
      <c r="AM1440" s="1"/>
    </row>
    <row r="1441" spans="1:39" ht="14.25" customHeight="1" x14ac:dyDescent="0.55000000000000004">
      <c r="A1441" s="12">
        <v>1440</v>
      </c>
      <c r="B1441" s="1" t="s">
        <v>19</v>
      </c>
      <c r="C1441" s="1" t="s">
        <v>20</v>
      </c>
      <c r="D1441" s="1" t="s">
        <v>29</v>
      </c>
      <c r="E1441" s="1" t="s">
        <v>22</v>
      </c>
      <c r="F1441" s="1" t="s">
        <v>36</v>
      </c>
      <c r="G1441" s="2">
        <v>43696</v>
      </c>
      <c r="H1441" s="12">
        <f t="shared" si="1"/>
        <v>2019</v>
      </c>
      <c r="I1441" s="12">
        <f t="shared" si="2"/>
        <v>8</v>
      </c>
      <c r="J1441" s="12" t="str">
        <f t="shared" si="0"/>
        <v>2 - Summer</v>
      </c>
      <c r="K1441" s="1" t="s">
        <v>3050</v>
      </c>
      <c r="L1441" s="1" t="s">
        <v>3226</v>
      </c>
      <c r="M1441" s="1" t="s">
        <v>150</v>
      </c>
      <c r="N1441" s="14">
        <v>0.70208333333333339</v>
      </c>
      <c r="O1441" s="1" t="s">
        <v>179</v>
      </c>
      <c r="P1441" s="1" t="s">
        <v>2772</v>
      </c>
      <c r="Q1441" s="1" t="s">
        <v>150</v>
      </c>
      <c r="R1441" s="1" t="s">
        <v>150</v>
      </c>
      <c r="S1441" s="1">
        <v>3</v>
      </c>
      <c r="T1441" s="1" t="s">
        <v>3109</v>
      </c>
      <c r="U1441" s="1" t="s">
        <v>195</v>
      </c>
      <c r="V1441" s="1">
        <v>1.5</v>
      </c>
      <c r="W1441" s="1">
        <v>3</v>
      </c>
      <c r="X1441" s="1">
        <v>480</v>
      </c>
      <c r="Y1441" s="19">
        <v>28.782692000000001</v>
      </c>
      <c r="Z1441" s="19">
        <v>-82.757191000000006</v>
      </c>
      <c r="AA1441" s="1" t="s">
        <v>3175</v>
      </c>
      <c r="AB1441" s="1" t="s">
        <v>3142</v>
      </c>
      <c r="AC1441" s="1">
        <v>28.4</v>
      </c>
      <c r="AD1441" s="1" t="s">
        <v>3069</v>
      </c>
      <c r="AE1441" s="1">
        <v>0</v>
      </c>
      <c r="AF1441" s="1" t="s">
        <v>3069</v>
      </c>
      <c r="AG1441" s="1">
        <v>1.5</v>
      </c>
      <c r="AH1441" s="1">
        <v>0</v>
      </c>
      <c r="AI1441" s="1" t="s">
        <v>150</v>
      </c>
      <c r="AJ1441" s="1">
        <v>19.79</v>
      </c>
      <c r="AK1441" s="1">
        <v>8.3000000000000007</v>
      </c>
      <c r="AL1441" s="1">
        <v>142.5</v>
      </c>
      <c r="AM1441" s="1"/>
    </row>
    <row r="1442" spans="1:39" ht="14.25" customHeight="1" x14ac:dyDescent="0.55000000000000004">
      <c r="A1442" s="12">
        <v>1441</v>
      </c>
      <c r="B1442" s="1" t="s">
        <v>19</v>
      </c>
      <c r="C1442" s="1" t="s">
        <v>20</v>
      </c>
      <c r="D1442" s="1" t="s">
        <v>29</v>
      </c>
      <c r="E1442" s="1" t="s">
        <v>22</v>
      </c>
      <c r="F1442" s="1" t="s">
        <v>36</v>
      </c>
      <c r="G1442" s="2">
        <v>43696</v>
      </c>
      <c r="H1442" s="12">
        <f t="shared" si="1"/>
        <v>2019</v>
      </c>
      <c r="I1442" s="12">
        <f t="shared" si="2"/>
        <v>8</v>
      </c>
      <c r="J1442" s="12" t="str">
        <f t="shared" si="0"/>
        <v>2 - Summer</v>
      </c>
      <c r="K1442" s="1" t="s">
        <v>3050</v>
      </c>
      <c r="L1442" s="1" t="s">
        <v>3226</v>
      </c>
      <c r="M1442" s="1" t="s">
        <v>150</v>
      </c>
      <c r="N1442" s="14">
        <v>0.7090277777777777</v>
      </c>
      <c r="O1442" s="1" t="s">
        <v>179</v>
      </c>
      <c r="P1442" s="1" t="s">
        <v>2772</v>
      </c>
      <c r="Q1442" s="1" t="s">
        <v>150</v>
      </c>
      <c r="R1442" s="1" t="s">
        <v>150</v>
      </c>
      <c r="S1442" s="1">
        <v>1</v>
      </c>
      <c r="T1442" s="1" t="s">
        <v>2780</v>
      </c>
      <c r="U1442" s="1" t="s">
        <v>195</v>
      </c>
      <c r="V1442" s="1">
        <v>1.5</v>
      </c>
      <c r="W1442" s="1">
        <v>3</v>
      </c>
      <c r="X1442" s="1">
        <v>481</v>
      </c>
      <c r="Y1442" s="19">
        <v>28.793405</v>
      </c>
      <c r="Z1442" s="19">
        <v>-82.760130000000004</v>
      </c>
      <c r="AA1442" s="1" t="s">
        <v>3175</v>
      </c>
      <c r="AB1442" s="1" t="s">
        <v>3142</v>
      </c>
      <c r="AC1442" s="1">
        <v>28.4</v>
      </c>
      <c r="AD1442" s="1" t="s">
        <v>3069</v>
      </c>
      <c r="AE1442" s="1">
        <v>0</v>
      </c>
      <c r="AF1442" s="1" t="s">
        <v>3069</v>
      </c>
      <c r="AG1442" s="1">
        <v>1.5</v>
      </c>
      <c r="AH1442" s="1">
        <v>0</v>
      </c>
      <c r="AI1442" s="1" t="s">
        <v>150</v>
      </c>
      <c r="AJ1442" s="1">
        <v>19.79</v>
      </c>
      <c r="AK1442" s="1">
        <v>8.3000000000000007</v>
      </c>
      <c r="AL1442" s="1">
        <v>142.5</v>
      </c>
      <c r="AM1442" s="1"/>
    </row>
    <row r="1443" spans="1:39" ht="14.25" customHeight="1" x14ac:dyDescent="0.55000000000000004">
      <c r="A1443" s="12">
        <v>1442</v>
      </c>
      <c r="B1443" s="1" t="s">
        <v>19</v>
      </c>
      <c r="C1443" s="1" t="s">
        <v>20</v>
      </c>
      <c r="D1443" s="1" t="s">
        <v>29</v>
      </c>
      <c r="E1443" s="1" t="s">
        <v>22</v>
      </c>
      <c r="F1443" s="1" t="s">
        <v>36</v>
      </c>
      <c r="G1443" s="2">
        <v>43696</v>
      </c>
      <c r="H1443" s="12">
        <f t="shared" si="1"/>
        <v>2019</v>
      </c>
      <c r="I1443" s="12">
        <f t="shared" si="2"/>
        <v>8</v>
      </c>
      <c r="J1443" s="12" t="str">
        <f t="shared" si="0"/>
        <v>2 - Summer</v>
      </c>
      <c r="K1443" s="1" t="s">
        <v>3050</v>
      </c>
      <c r="L1443" s="1" t="s">
        <v>3226</v>
      </c>
      <c r="M1443" s="1" t="s">
        <v>150</v>
      </c>
      <c r="N1443" s="14">
        <v>0.7090277777777777</v>
      </c>
      <c r="O1443" s="1" t="s">
        <v>179</v>
      </c>
      <c r="P1443" s="1" t="s">
        <v>2772</v>
      </c>
      <c r="Q1443" s="1" t="s">
        <v>150</v>
      </c>
      <c r="R1443" s="1" t="s">
        <v>150</v>
      </c>
      <c r="S1443" s="1">
        <v>1</v>
      </c>
      <c r="T1443" s="1" t="s">
        <v>2773</v>
      </c>
      <c r="U1443" s="1" t="s">
        <v>195</v>
      </c>
      <c r="V1443" s="1">
        <v>1.5</v>
      </c>
      <c r="W1443" s="1">
        <v>3</v>
      </c>
      <c r="X1443" s="1">
        <v>482</v>
      </c>
      <c r="Y1443" s="19">
        <v>28.793393999999999</v>
      </c>
      <c r="Z1443" s="19">
        <v>-82.760108000000002</v>
      </c>
      <c r="AA1443" s="1" t="s">
        <v>3175</v>
      </c>
      <c r="AB1443" s="1" t="s">
        <v>3142</v>
      </c>
      <c r="AC1443" s="1">
        <v>28.4</v>
      </c>
      <c r="AD1443" s="1" t="s">
        <v>3069</v>
      </c>
      <c r="AE1443" s="1">
        <v>0</v>
      </c>
      <c r="AF1443" s="1" t="s">
        <v>3069</v>
      </c>
      <c r="AG1443" s="1">
        <v>1.5</v>
      </c>
      <c r="AH1443" s="1">
        <v>0</v>
      </c>
      <c r="AI1443" s="1" t="s">
        <v>150</v>
      </c>
      <c r="AJ1443" s="1">
        <v>19.79</v>
      </c>
      <c r="AK1443" s="1">
        <v>8.3000000000000007</v>
      </c>
      <c r="AL1443" s="1">
        <v>142.5</v>
      </c>
      <c r="AM1443" s="1"/>
    </row>
    <row r="1444" spans="1:39" ht="14.25" customHeight="1" x14ac:dyDescent="0.55000000000000004">
      <c r="A1444" s="12">
        <v>1443</v>
      </c>
      <c r="B1444" s="1" t="s">
        <v>19</v>
      </c>
      <c r="C1444" s="1" t="s">
        <v>20</v>
      </c>
      <c r="D1444" s="1" t="s">
        <v>29</v>
      </c>
      <c r="E1444" s="1" t="s">
        <v>22</v>
      </c>
      <c r="F1444" s="1" t="s">
        <v>36</v>
      </c>
      <c r="G1444" s="2">
        <v>43696</v>
      </c>
      <c r="H1444" s="12">
        <f t="shared" si="1"/>
        <v>2019</v>
      </c>
      <c r="I1444" s="12">
        <f t="shared" si="2"/>
        <v>8</v>
      </c>
      <c r="J1444" s="12" t="str">
        <f t="shared" si="0"/>
        <v>2 - Summer</v>
      </c>
      <c r="K1444" s="1" t="s">
        <v>3050</v>
      </c>
      <c r="L1444" s="1" t="s">
        <v>3226</v>
      </c>
      <c r="M1444" s="1" t="s">
        <v>150</v>
      </c>
      <c r="N1444" s="14">
        <v>0.7090277777777777</v>
      </c>
      <c r="O1444" s="1" t="s">
        <v>179</v>
      </c>
      <c r="P1444" s="1" t="s">
        <v>2772</v>
      </c>
      <c r="Q1444" s="1" t="s">
        <v>150</v>
      </c>
      <c r="R1444" s="1" t="s">
        <v>150</v>
      </c>
      <c r="S1444" s="1">
        <v>1</v>
      </c>
      <c r="T1444" s="1" t="s">
        <v>2780</v>
      </c>
      <c r="U1444" s="1" t="s">
        <v>195</v>
      </c>
      <c r="V1444" s="1">
        <v>1.5</v>
      </c>
      <c r="W1444" s="1">
        <v>3</v>
      </c>
      <c r="X1444" s="1">
        <v>483</v>
      </c>
      <c r="Y1444" s="19">
        <v>28.793382999999999</v>
      </c>
      <c r="Z1444" s="19">
        <v>-82.760096000000004</v>
      </c>
      <c r="AA1444" s="1" t="s">
        <v>3175</v>
      </c>
      <c r="AB1444" s="1" t="s">
        <v>3142</v>
      </c>
      <c r="AC1444" s="1">
        <v>28.4</v>
      </c>
      <c r="AD1444" s="1" t="s">
        <v>3069</v>
      </c>
      <c r="AE1444" s="1">
        <v>0</v>
      </c>
      <c r="AF1444" s="1" t="s">
        <v>3069</v>
      </c>
      <c r="AG1444" s="1">
        <v>1.5</v>
      </c>
      <c r="AH1444" s="1">
        <v>0</v>
      </c>
      <c r="AI1444" s="1" t="s">
        <v>150</v>
      </c>
      <c r="AJ1444" s="1">
        <v>19.79</v>
      </c>
      <c r="AK1444" s="1">
        <v>8.3000000000000007</v>
      </c>
      <c r="AL1444" s="1">
        <v>142.5</v>
      </c>
      <c r="AM1444" s="1"/>
    </row>
    <row r="1445" spans="1:39" ht="14.25" customHeight="1" x14ac:dyDescent="0.55000000000000004">
      <c r="A1445" s="12">
        <v>1444</v>
      </c>
      <c r="B1445" s="1" t="s">
        <v>19</v>
      </c>
      <c r="C1445" s="1" t="s">
        <v>20</v>
      </c>
      <c r="D1445" s="1" t="s">
        <v>29</v>
      </c>
      <c r="E1445" s="1" t="s">
        <v>22</v>
      </c>
      <c r="F1445" s="1" t="s">
        <v>36</v>
      </c>
      <c r="G1445" s="2">
        <v>43696</v>
      </c>
      <c r="H1445" s="12">
        <f t="shared" si="1"/>
        <v>2019</v>
      </c>
      <c r="I1445" s="12">
        <f t="shared" si="2"/>
        <v>8</v>
      </c>
      <c r="J1445" s="12" t="str">
        <f t="shared" si="0"/>
        <v>2 - Summer</v>
      </c>
      <c r="K1445" s="1" t="s">
        <v>3050</v>
      </c>
      <c r="L1445" s="1" t="s">
        <v>3226</v>
      </c>
      <c r="M1445" s="1" t="s">
        <v>150</v>
      </c>
      <c r="N1445" s="14">
        <v>0.71388888888888891</v>
      </c>
      <c r="O1445" s="1" t="s">
        <v>179</v>
      </c>
      <c r="P1445" s="1" t="s">
        <v>2772</v>
      </c>
      <c r="Q1445" s="1" t="s">
        <v>150</v>
      </c>
      <c r="R1445" s="1" t="s">
        <v>150</v>
      </c>
      <c r="S1445" s="1">
        <v>4</v>
      </c>
      <c r="T1445" s="1" t="s">
        <v>2780</v>
      </c>
      <c r="U1445" s="1" t="s">
        <v>195</v>
      </c>
      <c r="V1445" s="1">
        <v>1.5</v>
      </c>
      <c r="W1445" s="1">
        <v>3</v>
      </c>
      <c r="X1445" s="1">
        <v>484</v>
      </c>
      <c r="Y1445" s="19">
        <v>28.793517999999999</v>
      </c>
      <c r="Z1445" s="19">
        <v>-82.760698000000005</v>
      </c>
      <c r="AA1445" s="1" t="s">
        <v>3175</v>
      </c>
      <c r="AB1445" s="1" t="s">
        <v>3142</v>
      </c>
      <c r="AC1445" s="1">
        <v>28.4</v>
      </c>
      <c r="AD1445" s="1" t="s">
        <v>3069</v>
      </c>
      <c r="AE1445" s="1">
        <v>0</v>
      </c>
      <c r="AF1445" s="1" t="s">
        <v>3069</v>
      </c>
      <c r="AG1445" s="1">
        <v>1.5</v>
      </c>
      <c r="AH1445" s="1">
        <v>0</v>
      </c>
      <c r="AI1445" s="1" t="s">
        <v>150</v>
      </c>
      <c r="AJ1445" s="1">
        <v>19.79</v>
      </c>
      <c r="AK1445" s="1">
        <v>8.3000000000000007</v>
      </c>
      <c r="AL1445" s="1">
        <v>142.5</v>
      </c>
      <c r="AM1445" s="1"/>
    </row>
    <row r="1446" spans="1:39" ht="14.25" customHeight="1" x14ac:dyDescent="0.55000000000000004">
      <c r="A1446" s="12">
        <v>1445</v>
      </c>
      <c r="B1446" s="1" t="s">
        <v>19</v>
      </c>
      <c r="C1446" s="1" t="s">
        <v>20</v>
      </c>
      <c r="D1446" s="1" t="s">
        <v>29</v>
      </c>
      <c r="E1446" s="1" t="s">
        <v>22</v>
      </c>
      <c r="F1446" s="1" t="s">
        <v>36</v>
      </c>
      <c r="G1446" s="2">
        <v>43696</v>
      </c>
      <c r="H1446" s="12">
        <f t="shared" si="1"/>
        <v>2019</v>
      </c>
      <c r="I1446" s="12">
        <f t="shared" si="2"/>
        <v>8</v>
      </c>
      <c r="J1446" s="12" t="str">
        <f t="shared" si="0"/>
        <v>2 - Summer</v>
      </c>
      <c r="K1446" s="1" t="s">
        <v>3050</v>
      </c>
      <c r="L1446" s="1" t="s">
        <v>3226</v>
      </c>
      <c r="M1446" s="1" t="s">
        <v>150</v>
      </c>
      <c r="N1446" s="14">
        <v>0.71458333333333324</v>
      </c>
      <c r="O1446" s="1" t="s">
        <v>179</v>
      </c>
      <c r="P1446" s="1" t="s">
        <v>2772</v>
      </c>
      <c r="Q1446" s="1" t="s">
        <v>150</v>
      </c>
      <c r="R1446" s="1" t="s">
        <v>150</v>
      </c>
      <c r="S1446" s="1">
        <v>2</v>
      </c>
      <c r="T1446" s="1" t="s">
        <v>2780</v>
      </c>
      <c r="U1446" s="1" t="s">
        <v>195</v>
      </c>
      <c r="V1446" s="1">
        <v>1.5</v>
      </c>
      <c r="W1446" s="1">
        <v>3</v>
      </c>
      <c r="X1446" s="1">
        <v>485</v>
      </c>
      <c r="Y1446" s="19">
        <v>28.794257000000002</v>
      </c>
      <c r="Z1446" s="19">
        <v>-82.760617999999994</v>
      </c>
      <c r="AA1446" s="1" t="s">
        <v>3175</v>
      </c>
      <c r="AB1446" s="1" t="s">
        <v>3142</v>
      </c>
      <c r="AC1446" s="1">
        <v>28.4</v>
      </c>
      <c r="AD1446" s="1" t="s">
        <v>3069</v>
      </c>
      <c r="AE1446" s="1">
        <v>0</v>
      </c>
      <c r="AF1446" s="1" t="s">
        <v>3069</v>
      </c>
      <c r="AG1446" s="1">
        <v>1.5</v>
      </c>
      <c r="AH1446" s="1">
        <v>0</v>
      </c>
      <c r="AI1446" s="1" t="s">
        <v>150</v>
      </c>
      <c r="AJ1446" s="1">
        <v>19.79</v>
      </c>
      <c r="AK1446" s="1">
        <v>8.3000000000000007</v>
      </c>
      <c r="AL1446" s="1">
        <v>142.5</v>
      </c>
      <c r="AM1446" s="1"/>
    </row>
    <row r="1447" spans="1:39" ht="14.25" customHeight="1" x14ac:dyDescent="0.55000000000000004">
      <c r="A1447" s="12">
        <v>1446</v>
      </c>
      <c r="B1447" s="1" t="s">
        <v>19</v>
      </c>
      <c r="C1447" s="1" t="s">
        <v>20</v>
      </c>
      <c r="D1447" s="1" t="s">
        <v>29</v>
      </c>
      <c r="E1447" s="1" t="s">
        <v>22</v>
      </c>
      <c r="F1447" s="1" t="s">
        <v>36</v>
      </c>
      <c r="G1447" s="2">
        <v>43696</v>
      </c>
      <c r="H1447" s="12">
        <f t="shared" si="1"/>
        <v>2019</v>
      </c>
      <c r="I1447" s="12">
        <f t="shared" si="2"/>
        <v>8</v>
      </c>
      <c r="J1447" s="12" t="str">
        <f t="shared" si="0"/>
        <v>2 - Summer</v>
      </c>
      <c r="K1447" s="1" t="s">
        <v>3050</v>
      </c>
      <c r="L1447" s="1" t="s">
        <v>3226</v>
      </c>
      <c r="M1447" s="1" t="s">
        <v>150</v>
      </c>
      <c r="N1447" s="14">
        <v>0.72430555555555554</v>
      </c>
      <c r="O1447" s="1" t="s">
        <v>179</v>
      </c>
      <c r="P1447" s="1" t="s">
        <v>2772</v>
      </c>
      <c r="Q1447" s="1" t="s">
        <v>150</v>
      </c>
      <c r="R1447" s="1" t="s">
        <v>150</v>
      </c>
      <c r="S1447" s="1">
        <v>1</v>
      </c>
      <c r="T1447" s="1" t="s">
        <v>2773</v>
      </c>
      <c r="U1447" s="1" t="s">
        <v>195</v>
      </c>
      <c r="V1447" s="1">
        <v>1.5</v>
      </c>
      <c r="W1447" s="1">
        <v>3</v>
      </c>
      <c r="X1447" s="1">
        <v>486</v>
      </c>
      <c r="Y1447" s="19">
        <v>28.793854</v>
      </c>
      <c r="Z1447" s="19">
        <v>-82.761341999999999</v>
      </c>
      <c r="AA1447" s="1" t="s">
        <v>3175</v>
      </c>
      <c r="AB1447" s="1" t="s">
        <v>3142</v>
      </c>
      <c r="AC1447" s="1">
        <v>28.4</v>
      </c>
      <c r="AD1447" s="1" t="s">
        <v>3069</v>
      </c>
      <c r="AE1447" s="1">
        <v>0</v>
      </c>
      <c r="AF1447" s="1" t="s">
        <v>3069</v>
      </c>
      <c r="AG1447" s="1">
        <v>1.5</v>
      </c>
      <c r="AH1447" s="1">
        <v>0</v>
      </c>
      <c r="AI1447" s="1" t="s">
        <v>150</v>
      </c>
      <c r="AJ1447" s="1">
        <v>19.79</v>
      </c>
      <c r="AK1447" s="1">
        <v>8.3000000000000007</v>
      </c>
      <c r="AL1447" s="1">
        <v>142.5</v>
      </c>
      <c r="AM1447" s="1"/>
    </row>
    <row r="1448" spans="1:39" ht="14.25" customHeight="1" x14ac:dyDescent="0.55000000000000004">
      <c r="A1448" s="12">
        <v>1447</v>
      </c>
      <c r="B1448" s="1" t="s">
        <v>19</v>
      </c>
      <c r="C1448" s="1" t="s">
        <v>20</v>
      </c>
      <c r="D1448" s="1" t="s">
        <v>29</v>
      </c>
      <c r="E1448" s="1" t="s">
        <v>22</v>
      </c>
      <c r="F1448" s="1" t="s">
        <v>36</v>
      </c>
      <c r="G1448" s="2">
        <v>43697</v>
      </c>
      <c r="H1448" s="12">
        <f t="shared" si="1"/>
        <v>2019</v>
      </c>
      <c r="I1448" s="12">
        <f t="shared" si="2"/>
        <v>8</v>
      </c>
      <c r="J1448" s="12" t="str">
        <f t="shared" si="0"/>
        <v>2 - Summer</v>
      </c>
      <c r="K1448" s="1" t="s">
        <v>3050</v>
      </c>
      <c r="L1448" s="1" t="s">
        <v>3227</v>
      </c>
      <c r="M1448" s="1" t="s">
        <v>150</v>
      </c>
      <c r="N1448" s="14">
        <v>0.45069444444444445</v>
      </c>
      <c r="O1448" s="1" t="s">
        <v>179</v>
      </c>
      <c r="P1448" s="1" t="s">
        <v>2772</v>
      </c>
      <c r="Q1448" s="1" t="s">
        <v>150</v>
      </c>
      <c r="R1448" s="1" t="s">
        <v>150</v>
      </c>
      <c r="S1448" s="1">
        <v>2</v>
      </c>
      <c r="T1448" s="1" t="s">
        <v>2780</v>
      </c>
      <c r="U1448" s="1" t="s">
        <v>195</v>
      </c>
      <c r="V1448" s="1">
        <v>1</v>
      </c>
      <c r="W1448" s="1">
        <v>3</v>
      </c>
      <c r="X1448" s="1">
        <v>487</v>
      </c>
      <c r="Y1448" s="19">
        <v>28.800863</v>
      </c>
      <c r="Z1448" s="19">
        <v>-82.783983000000006</v>
      </c>
      <c r="AA1448" s="1" t="s">
        <v>3175</v>
      </c>
      <c r="AB1448" s="1" t="s">
        <v>3181</v>
      </c>
      <c r="AC1448" s="1">
        <v>27.2</v>
      </c>
      <c r="AD1448" s="1" t="s">
        <v>2777</v>
      </c>
      <c r="AE1448" s="1">
        <v>0</v>
      </c>
      <c r="AF1448" s="1" t="s">
        <v>2777</v>
      </c>
      <c r="AG1448" s="1">
        <v>1.2</v>
      </c>
      <c r="AH1448" s="1">
        <v>5</v>
      </c>
      <c r="AI1448" s="1" t="s">
        <v>3107</v>
      </c>
      <c r="AJ1448" s="1">
        <v>22.3</v>
      </c>
      <c r="AK1448" s="1">
        <v>8.17</v>
      </c>
      <c r="AL1448" s="1">
        <v>102.2</v>
      </c>
      <c r="AM1448" s="1"/>
    </row>
    <row r="1449" spans="1:39" ht="14.25" customHeight="1" x14ac:dyDescent="0.55000000000000004">
      <c r="A1449" s="12">
        <v>1448</v>
      </c>
      <c r="B1449" s="1" t="s">
        <v>19</v>
      </c>
      <c r="C1449" s="1" t="s">
        <v>20</v>
      </c>
      <c r="D1449" s="1" t="s">
        <v>29</v>
      </c>
      <c r="E1449" s="1" t="s">
        <v>22</v>
      </c>
      <c r="F1449" s="1" t="s">
        <v>36</v>
      </c>
      <c r="G1449" s="2">
        <v>43697</v>
      </c>
      <c r="H1449" s="12">
        <f t="shared" si="1"/>
        <v>2019</v>
      </c>
      <c r="I1449" s="12">
        <f t="shared" si="2"/>
        <v>8</v>
      </c>
      <c r="J1449" s="12" t="str">
        <f t="shared" si="0"/>
        <v>2 - Summer</v>
      </c>
      <c r="K1449" s="1" t="s">
        <v>3050</v>
      </c>
      <c r="L1449" s="1" t="s">
        <v>3227</v>
      </c>
      <c r="M1449" s="1" t="s">
        <v>150</v>
      </c>
      <c r="N1449" s="14">
        <v>0.45069444444444445</v>
      </c>
      <c r="O1449" s="1" t="s">
        <v>179</v>
      </c>
      <c r="P1449" s="1" t="s">
        <v>2772</v>
      </c>
      <c r="Q1449" s="1" t="s">
        <v>150</v>
      </c>
      <c r="R1449" s="1" t="s">
        <v>150</v>
      </c>
      <c r="S1449" s="1">
        <v>4</v>
      </c>
      <c r="T1449" s="1" t="s">
        <v>2773</v>
      </c>
      <c r="U1449" s="1" t="s">
        <v>195</v>
      </c>
      <c r="V1449" s="1">
        <v>1</v>
      </c>
      <c r="W1449" s="1">
        <v>3</v>
      </c>
      <c r="X1449" s="1">
        <v>488</v>
      </c>
      <c r="Y1449" s="19">
        <v>28.800205999999999</v>
      </c>
      <c r="Z1449" s="19">
        <v>-82.784293000000005</v>
      </c>
      <c r="AA1449" s="1" t="s">
        <v>3175</v>
      </c>
      <c r="AB1449" s="1" t="s">
        <v>3181</v>
      </c>
      <c r="AC1449" s="1">
        <v>27.2</v>
      </c>
      <c r="AD1449" s="1" t="s">
        <v>2777</v>
      </c>
      <c r="AE1449" s="1">
        <v>0</v>
      </c>
      <c r="AF1449" s="1" t="s">
        <v>2777</v>
      </c>
      <c r="AG1449" s="1">
        <v>1.2</v>
      </c>
      <c r="AH1449" s="1">
        <v>5</v>
      </c>
      <c r="AI1449" s="1" t="s">
        <v>3107</v>
      </c>
      <c r="AJ1449" s="1">
        <v>22.3</v>
      </c>
      <c r="AK1449" s="1">
        <v>8.17</v>
      </c>
      <c r="AL1449" s="1">
        <v>102.2</v>
      </c>
      <c r="AM1449" s="1"/>
    </row>
    <row r="1450" spans="1:39" ht="14.25" customHeight="1" x14ac:dyDescent="0.55000000000000004">
      <c r="A1450" s="12">
        <v>1449</v>
      </c>
      <c r="B1450" s="1" t="s">
        <v>19</v>
      </c>
      <c r="C1450" s="1" t="s">
        <v>20</v>
      </c>
      <c r="D1450" s="1" t="s">
        <v>29</v>
      </c>
      <c r="E1450" s="1" t="s">
        <v>22</v>
      </c>
      <c r="F1450" s="1" t="s">
        <v>36</v>
      </c>
      <c r="G1450" s="2">
        <v>43697</v>
      </c>
      <c r="H1450" s="12">
        <f t="shared" si="1"/>
        <v>2019</v>
      </c>
      <c r="I1450" s="12">
        <f t="shared" si="2"/>
        <v>8</v>
      </c>
      <c r="J1450" s="12" t="str">
        <f t="shared" si="0"/>
        <v>2 - Summer</v>
      </c>
      <c r="K1450" s="1" t="s">
        <v>3050</v>
      </c>
      <c r="L1450" s="1" t="s">
        <v>3227</v>
      </c>
      <c r="M1450" s="1" t="s">
        <v>150</v>
      </c>
      <c r="N1450" s="14">
        <v>0.47083333333333338</v>
      </c>
      <c r="O1450" s="1" t="s">
        <v>179</v>
      </c>
      <c r="P1450" s="1" t="s">
        <v>2772</v>
      </c>
      <c r="Q1450" s="1" t="s">
        <v>150</v>
      </c>
      <c r="R1450" s="1" t="s">
        <v>150</v>
      </c>
      <c r="S1450" s="1">
        <v>5</v>
      </c>
      <c r="T1450" s="1" t="s">
        <v>2773</v>
      </c>
      <c r="U1450" s="1" t="s">
        <v>3110</v>
      </c>
      <c r="V1450" s="1">
        <v>1</v>
      </c>
      <c r="W1450" s="1">
        <v>3</v>
      </c>
      <c r="X1450" s="1">
        <v>489</v>
      </c>
      <c r="Y1450" s="19">
        <v>28.782598</v>
      </c>
      <c r="Z1450" s="19">
        <v>-82.775548000000001</v>
      </c>
      <c r="AA1450" s="1" t="s">
        <v>3175</v>
      </c>
      <c r="AB1450" s="1" t="s">
        <v>3181</v>
      </c>
      <c r="AC1450" s="1">
        <v>27.2</v>
      </c>
      <c r="AD1450" s="1" t="s">
        <v>2777</v>
      </c>
      <c r="AE1450" s="1">
        <v>0</v>
      </c>
      <c r="AF1450" s="1" t="s">
        <v>2777</v>
      </c>
      <c r="AG1450" s="1">
        <v>1.2</v>
      </c>
      <c r="AH1450" s="1">
        <v>5</v>
      </c>
      <c r="AI1450" s="1" t="s">
        <v>3107</v>
      </c>
      <c r="AJ1450" s="1">
        <v>22.3</v>
      </c>
      <c r="AK1450" s="1">
        <v>8.17</v>
      </c>
      <c r="AL1450" s="1">
        <v>102.2</v>
      </c>
      <c r="AM1450" s="1"/>
    </row>
    <row r="1451" spans="1:39" ht="14.25" customHeight="1" x14ac:dyDescent="0.55000000000000004">
      <c r="A1451" s="12">
        <v>1450</v>
      </c>
      <c r="B1451" s="1" t="s">
        <v>19</v>
      </c>
      <c r="C1451" s="1" t="s">
        <v>20</v>
      </c>
      <c r="D1451" s="1" t="s">
        <v>29</v>
      </c>
      <c r="E1451" s="1" t="s">
        <v>22</v>
      </c>
      <c r="F1451" s="1" t="s">
        <v>36</v>
      </c>
      <c r="G1451" s="2">
        <v>43697</v>
      </c>
      <c r="H1451" s="12">
        <f t="shared" si="1"/>
        <v>2019</v>
      </c>
      <c r="I1451" s="12">
        <f t="shared" si="2"/>
        <v>8</v>
      </c>
      <c r="J1451" s="12" t="str">
        <f t="shared" si="0"/>
        <v>2 - Summer</v>
      </c>
      <c r="K1451" s="1" t="s">
        <v>3050</v>
      </c>
      <c r="L1451" s="1" t="s">
        <v>3227</v>
      </c>
      <c r="M1451" s="1" t="s">
        <v>150</v>
      </c>
      <c r="N1451" s="14">
        <v>0.47152777777777777</v>
      </c>
      <c r="O1451" s="1" t="s">
        <v>179</v>
      </c>
      <c r="P1451" s="1" t="s">
        <v>2772</v>
      </c>
      <c r="Q1451" s="1" t="s">
        <v>150</v>
      </c>
      <c r="R1451" s="1" t="s">
        <v>150</v>
      </c>
      <c r="S1451" s="1">
        <v>5</v>
      </c>
      <c r="T1451" s="1" t="s">
        <v>2773</v>
      </c>
      <c r="U1451" s="1" t="s">
        <v>195</v>
      </c>
      <c r="V1451" s="1">
        <v>1</v>
      </c>
      <c r="W1451" s="1">
        <v>3</v>
      </c>
      <c r="X1451" s="1">
        <v>490</v>
      </c>
      <c r="Y1451" s="19">
        <v>28.781661</v>
      </c>
      <c r="Z1451" s="19">
        <v>-82.775245999999996</v>
      </c>
      <c r="AA1451" s="1" t="s">
        <v>3175</v>
      </c>
      <c r="AB1451" s="1" t="s">
        <v>3181</v>
      </c>
      <c r="AC1451" s="1">
        <v>27.2</v>
      </c>
      <c r="AD1451" s="1" t="s">
        <v>2777</v>
      </c>
      <c r="AE1451" s="1">
        <v>0</v>
      </c>
      <c r="AF1451" s="1" t="s">
        <v>2777</v>
      </c>
      <c r="AG1451" s="1">
        <v>1.2</v>
      </c>
      <c r="AH1451" s="1">
        <v>5</v>
      </c>
      <c r="AI1451" s="1" t="s">
        <v>3107</v>
      </c>
      <c r="AJ1451" s="1">
        <v>22.3</v>
      </c>
      <c r="AK1451" s="1">
        <v>8.17</v>
      </c>
      <c r="AL1451" s="1">
        <v>102.2</v>
      </c>
      <c r="AM1451" s="1"/>
    </row>
    <row r="1452" spans="1:39" ht="14.25" customHeight="1" x14ac:dyDescent="0.55000000000000004">
      <c r="A1452" s="12">
        <v>1451</v>
      </c>
      <c r="B1452" s="1" t="s">
        <v>19</v>
      </c>
      <c r="C1452" s="1" t="s">
        <v>20</v>
      </c>
      <c r="D1452" s="1" t="s">
        <v>29</v>
      </c>
      <c r="E1452" s="1" t="s">
        <v>22</v>
      </c>
      <c r="F1452" s="1" t="s">
        <v>36</v>
      </c>
      <c r="G1452" s="2">
        <v>43697</v>
      </c>
      <c r="H1452" s="12">
        <f t="shared" si="1"/>
        <v>2019</v>
      </c>
      <c r="I1452" s="12">
        <f t="shared" si="2"/>
        <v>8</v>
      </c>
      <c r="J1452" s="12" t="str">
        <f t="shared" si="0"/>
        <v>2 - Summer</v>
      </c>
      <c r="K1452" s="1" t="s">
        <v>3050</v>
      </c>
      <c r="L1452" s="1" t="s">
        <v>3228</v>
      </c>
      <c r="M1452" s="1" t="s">
        <v>150</v>
      </c>
      <c r="N1452" s="14">
        <v>0.53055555555555556</v>
      </c>
      <c r="O1452" s="1" t="s">
        <v>156</v>
      </c>
      <c r="P1452" s="1" t="s">
        <v>3065</v>
      </c>
      <c r="Q1452" s="1" t="s">
        <v>951</v>
      </c>
      <c r="R1452" s="1" t="s">
        <v>150</v>
      </c>
      <c r="S1452" s="1" t="s">
        <v>150</v>
      </c>
      <c r="T1452" s="1" t="s">
        <v>2773</v>
      </c>
      <c r="U1452" s="1" t="s">
        <v>3110</v>
      </c>
      <c r="V1452" s="1">
        <v>1.2</v>
      </c>
      <c r="W1452" s="1">
        <v>3</v>
      </c>
      <c r="X1452" s="1">
        <v>492</v>
      </c>
      <c r="Y1452" s="19">
        <v>28.765277999999999</v>
      </c>
      <c r="Z1452" s="19">
        <v>-82.767679000000001</v>
      </c>
      <c r="AA1452" s="1" t="s">
        <v>3175</v>
      </c>
      <c r="AB1452" s="1" t="s">
        <v>3181</v>
      </c>
      <c r="AC1452" s="1">
        <v>28.3</v>
      </c>
      <c r="AD1452" s="1" t="s">
        <v>2776</v>
      </c>
      <c r="AE1452" s="1">
        <v>0</v>
      </c>
      <c r="AF1452" s="1" t="s">
        <v>2776</v>
      </c>
      <c r="AG1452" s="1">
        <v>1.2</v>
      </c>
      <c r="AH1452" s="1">
        <v>0</v>
      </c>
      <c r="AI1452" s="1" t="s">
        <v>150</v>
      </c>
      <c r="AJ1452" s="1">
        <v>19.93</v>
      </c>
      <c r="AK1452" s="1">
        <v>8.24</v>
      </c>
      <c r="AL1452" s="1">
        <v>110.9</v>
      </c>
      <c r="AM1452" s="1"/>
    </row>
    <row r="1453" spans="1:39" ht="14.25" customHeight="1" x14ac:dyDescent="0.55000000000000004">
      <c r="A1453" s="12">
        <v>1452</v>
      </c>
      <c r="B1453" s="1" t="s">
        <v>19</v>
      </c>
      <c r="C1453" s="1" t="s">
        <v>20</v>
      </c>
      <c r="D1453" s="1" t="s">
        <v>29</v>
      </c>
      <c r="E1453" s="1" t="s">
        <v>22</v>
      </c>
      <c r="F1453" s="1" t="s">
        <v>36</v>
      </c>
      <c r="G1453" s="2">
        <v>43697</v>
      </c>
      <c r="H1453" s="12">
        <f t="shared" si="1"/>
        <v>2019</v>
      </c>
      <c r="I1453" s="12">
        <f t="shared" si="2"/>
        <v>8</v>
      </c>
      <c r="J1453" s="12" t="str">
        <f t="shared" si="0"/>
        <v>2 - Summer</v>
      </c>
      <c r="K1453" s="1" t="s">
        <v>3050</v>
      </c>
      <c r="L1453" s="1" t="s">
        <v>3228</v>
      </c>
      <c r="M1453" s="1" t="s">
        <v>150</v>
      </c>
      <c r="N1453" s="14">
        <v>0.53472222222222221</v>
      </c>
      <c r="O1453" s="1" t="s">
        <v>179</v>
      </c>
      <c r="P1453" s="1" t="s">
        <v>2772</v>
      </c>
      <c r="Q1453" s="1" t="s">
        <v>150</v>
      </c>
      <c r="R1453" s="1" t="s">
        <v>150</v>
      </c>
      <c r="S1453" s="1">
        <v>2</v>
      </c>
      <c r="T1453" s="1" t="s">
        <v>2773</v>
      </c>
      <c r="U1453" s="1" t="s">
        <v>195</v>
      </c>
      <c r="V1453" s="1">
        <v>1.2</v>
      </c>
      <c r="W1453" s="1">
        <v>3</v>
      </c>
      <c r="X1453" s="1">
        <v>493</v>
      </c>
      <c r="Y1453" s="19">
        <v>28.763349999999999</v>
      </c>
      <c r="Z1453" s="19">
        <v>-82.762407999999994</v>
      </c>
      <c r="AA1453" s="1" t="s">
        <v>3175</v>
      </c>
      <c r="AB1453" s="1" t="s">
        <v>3181</v>
      </c>
      <c r="AC1453" s="1">
        <v>28.3</v>
      </c>
      <c r="AD1453" s="1" t="s">
        <v>2776</v>
      </c>
      <c r="AE1453" s="1">
        <v>0</v>
      </c>
      <c r="AF1453" s="1" t="s">
        <v>2776</v>
      </c>
      <c r="AG1453" s="1">
        <v>1.2</v>
      </c>
      <c r="AH1453" s="1">
        <v>0</v>
      </c>
      <c r="AI1453" s="1" t="s">
        <v>150</v>
      </c>
      <c r="AJ1453" s="1">
        <v>19.93</v>
      </c>
      <c r="AK1453" s="1">
        <v>8.24</v>
      </c>
      <c r="AL1453" s="1">
        <v>110.9</v>
      </c>
      <c r="AM1453" s="1"/>
    </row>
    <row r="1454" spans="1:39" ht="14.25" customHeight="1" x14ac:dyDescent="0.55000000000000004">
      <c r="A1454" s="12">
        <v>1453</v>
      </c>
      <c r="B1454" s="1" t="s">
        <v>19</v>
      </c>
      <c r="C1454" s="1" t="s">
        <v>20</v>
      </c>
      <c r="D1454" s="1" t="s">
        <v>29</v>
      </c>
      <c r="E1454" s="1" t="s">
        <v>22</v>
      </c>
      <c r="F1454" s="1" t="s">
        <v>36</v>
      </c>
      <c r="G1454" s="2">
        <v>43697</v>
      </c>
      <c r="H1454" s="12">
        <f t="shared" si="1"/>
        <v>2019</v>
      </c>
      <c r="I1454" s="12">
        <f t="shared" si="2"/>
        <v>8</v>
      </c>
      <c r="J1454" s="12" t="str">
        <f t="shared" si="0"/>
        <v>2 - Summer</v>
      </c>
      <c r="K1454" s="1" t="s">
        <v>3050</v>
      </c>
      <c r="L1454" s="1" t="s">
        <v>3228</v>
      </c>
      <c r="M1454" s="1" t="s">
        <v>150</v>
      </c>
      <c r="N1454" s="14">
        <v>0.55694444444444446</v>
      </c>
      <c r="O1454" s="1" t="s">
        <v>179</v>
      </c>
      <c r="P1454" s="1" t="s">
        <v>2772</v>
      </c>
      <c r="Q1454" s="1" t="s">
        <v>150</v>
      </c>
      <c r="R1454" s="1" t="s">
        <v>150</v>
      </c>
      <c r="S1454" s="1">
        <v>2</v>
      </c>
      <c r="T1454" s="1" t="s">
        <v>2773</v>
      </c>
      <c r="U1454" s="1" t="s">
        <v>195</v>
      </c>
      <c r="V1454" s="1">
        <v>1.2</v>
      </c>
      <c r="W1454" s="1">
        <v>3</v>
      </c>
      <c r="X1454" s="12">
        <v>496</v>
      </c>
      <c r="Y1454" s="19">
        <v>28.761130000000001</v>
      </c>
      <c r="Z1454" s="19">
        <v>-82.760197000000005</v>
      </c>
      <c r="AA1454" s="1" t="s">
        <v>3175</v>
      </c>
      <c r="AB1454" s="1" t="s">
        <v>3181</v>
      </c>
      <c r="AC1454" s="1">
        <v>28.3</v>
      </c>
      <c r="AD1454" s="1" t="s">
        <v>2776</v>
      </c>
      <c r="AE1454" s="1">
        <v>0</v>
      </c>
      <c r="AF1454" s="1" t="s">
        <v>2776</v>
      </c>
      <c r="AG1454" s="1">
        <v>1.2</v>
      </c>
      <c r="AH1454" s="1">
        <v>0</v>
      </c>
      <c r="AI1454" s="1" t="s">
        <v>150</v>
      </c>
      <c r="AJ1454" s="1">
        <v>19.93</v>
      </c>
      <c r="AK1454" s="1">
        <v>8.24</v>
      </c>
      <c r="AL1454" s="1">
        <v>110.9</v>
      </c>
      <c r="AM1454" s="1"/>
    </row>
    <row r="1455" spans="1:39" ht="14.25" customHeight="1" x14ac:dyDescent="0.55000000000000004">
      <c r="A1455" s="12">
        <v>1454</v>
      </c>
      <c r="B1455" s="1" t="s">
        <v>19</v>
      </c>
      <c r="C1455" s="1" t="s">
        <v>20</v>
      </c>
      <c r="D1455" s="1" t="s">
        <v>29</v>
      </c>
      <c r="E1455" s="1" t="s">
        <v>22</v>
      </c>
      <c r="F1455" s="1" t="s">
        <v>36</v>
      </c>
      <c r="G1455" s="2">
        <v>43697</v>
      </c>
      <c r="H1455" s="12">
        <f t="shared" si="1"/>
        <v>2019</v>
      </c>
      <c r="I1455" s="12">
        <f t="shared" si="2"/>
        <v>8</v>
      </c>
      <c r="J1455" s="12" t="str">
        <f t="shared" si="0"/>
        <v>2 - Summer</v>
      </c>
      <c r="K1455" s="1" t="s">
        <v>3050</v>
      </c>
      <c r="L1455" s="1" t="s">
        <v>3229</v>
      </c>
      <c r="M1455" s="1" t="s">
        <v>150</v>
      </c>
      <c r="N1455" s="14">
        <v>0.57500000000000007</v>
      </c>
      <c r="O1455" s="1" t="s">
        <v>179</v>
      </c>
      <c r="P1455" s="1" t="s">
        <v>2772</v>
      </c>
      <c r="Q1455" s="1" t="s">
        <v>150</v>
      </c>
      <c r="R1455" s="1" t="s">
        <v>150</v>
      </c>
      <c r="S1455" s="1">
        <v>1</v>
      </c>
      <c r="T1455" s="1" t="s">
        <v>2780</v>
      </c>
      <c r="U1455" s="1" t="s">
        <v>195</v>
      </c>
      <c r="V1455" s="1">
        <v>1.75</v>
      </c>
      <c r="W1455" s="1">
        <v>3</v>
      </c>
      <c r="X1455" s="1">
        <v>499</v>
      </c>
      <c r="Y1455" s="19">
        <v>28.753215000000001</v>
      </c>
      <c r="Z1455" s="19">
        <v>-82.750955000000005</v>
      </c>
      <c r="AA1455" s="1" t="s">
        <v>3175</v>
      </c>
      <c r="AB1455" s="1" t="s">
        <v>3181</v>
      </c>
      <c r="AC1455" s="1">
        <v>28.8</v>
      </c>
      <c r="AD1455" s="1" t="s">
        <v>2777</v>
      </c>
      <c r="AE1455" s="1">
        <v>0</v>
      </c>
      <c r="AF1455" s="1" t="s">
        <v>2777</v>
      </c>
      <c r="AG1455" s="1">
        <v>1.75</v>
      </c>
      <c r="AH1455" s="1">
        <v>1</v>
      </c>
      <c r="AI1455" s="1" t="s">
        <v>3218</v>
      </c>
      <c r="AJ1455" s="1">
        <v>18.78</v>
      </c>
      <c r="AK1455" s="1">
        <v>8.1999999999999993</v>
      </c>
      <c r="AL1455" s="1">
        <v>119.4</v>
      </c>
      <c r="AM1455" s="1"/>
    </row>
    <row r="1456" spans="1:39" ht="14.25" customHeight="1" x14ac:dyDescent="0.55000000000000004">
      <c r="A1456" s="12">
        <v>1455</v>
      </c>
      <c r="B1456" s="1" t="s">
        <v>19</v>
      </c>
      <c r="C1456" s="1" t="s">
        <v>20</v>
      </c>
      <c r="D1456" s="1" t="s">
        <v>29</v>
      </c>
      <c r="E1456" s="1" t="s">
        <v>22</v>
      </c>
      <c r="F1456" s="1" t="s">
        <v>36</v>
      </c>
      <c r="G1456" s="2">
        <v>43697</v>
      </c>
      <c r="H1456" s="12">
        <f t="shared" si="1"/>
        <v>2019</v>
      </c>
      <c r="I1456" s="12">
        <f t="shared" si="2"/>
        <v>8</v>
      </c>
      <c r="J1456" s="12" t="str">
        <f t="shared" si="0"/>
        <v>2 - Summer</v>
      </c>
      <c r="K1456" s="1" t="s">
        <v>3050</v>
      </c>
      <c r="L1456" s="1" t="s">
        <v>3229</v>
      </c>
      <c r="M1456" s="1" t="s">
        <v>150</v>
      </c>
      <c r="N1456" s="14">
        <v>0.58680555555555558</v>
      </c>
      <c r="O1456" s="1" t="s">
        <v>150</v>
      </c>
      <c r="P1456" s="1" t="s">
        <v>150</v>
      </c>
      <c r="Q1456" s="1" t="s">
        <v>150</v>
      </c>
      <c r="R1456" s="1" t="s">
        <v>150</v>
      </c>
      <c r="S1456" s="1">
        <v>5</v>
      </c>
      <c r="T1456" s="1" t="s">
        <v>2773</v>
      </c>
      <c r="U1456" s="1" t="s">
        <v>195</v>
      </c>
      <c r="V1456" s="1">
        <v>1.75</v>
      </c>
      <c r="W1456" s="1">
        <v>3</v>
      </c>
      <c r="X1456" s="1">
        <v>500</v>
      </c>
      <c r="Y1456" s="19">
        <v>28.745653000000001</v>
      </c>
      <c r="Z1456" s="19">
        <v>-82.731235999999996</v>
      </c>
      <c r="AA1456" s="1" t="s">
        <v>3175</v>
      </c>
      <c r="AB1456" s="1" t="s">
        <v>3181</v>
      </c>
      <c r="AC1456" s="1">
        <v>28.8</v>
      </c>
      <c r="AD1456" s="1" t="s">
        <v>2777</v>
      </c>
      <c r="AE1456" s="1">
        <v>0</v>
      </c>
      <c r="AF1456" s="1" t="s">
        <v>2777</v>
      </c>
      <c r="AG1456" s="1">
        <v>1.75</v>
      </c>
      <c r="AH1456" s="1">
        <v>1</v>
      </c>
      <c r="AI1456" s="1" t="s">
        <v>3218</v>
      </c>
      <c r="AJ1456" s="1">
        <v>18.78</v>
      </c>
      <c r="AK1456" s="1">
        <v>8.1999999999999993</v>
      </c>
      <c r="AL1456" s="1">
        <v>119.4</v>
      </c>
      <c r="AM1456" s="1"/>
    </row>
    <row r="1457" spans="1:39" ht="14.25" customHeight="1" x14ac:dyDescent="0.55000000000000004">
      <c r="A1457" s="12">
        <v>1456</v>
      </c>
      <c r="B1457" s="1" t="s">
        <v>19</v>
      </c>
      <c r="C1457" s="1" t="s">
        <v>20</v>
      </c>
      <c r="D1457" s="1" t="s">
        <v>29</v>
      </c>
      <c r="E1457" s="1" t="s">
        <v>22</v>
      </c>
      <c r="F1457" s="1" t="s">
        <v>36</v>
      </c>
      <c r="G1457" s="2">
        <v>43697</v>
      </c>
      <c r="H1457" s="12">
        <f t="shared" si="1"/>
        <v>2019</v>
      </c>
      <c r="I1457" s="12">
        <f t="shared" si="2"/>
        <v>8</v>
      </c>
      <c r="J1457" s="12" t="str">
        <f t="shared" si="0"/>
        <v>2 - Summer</v>
      </c>
      <c r="K1457" s="1" t="s">
        <v>3050</v>
      </c>
      <c r="L1457" s="1" t="s">
        <v>3230</v>
      </c>
      <c r="M1457" s="1" t="s">
        <v>150</v>
      </c>
      <c r="N1457" s="14">
        <v>0.6</v>
      </c>
      <c r="O1457" s="1" t="s">
        <v>179</v>
      </c>
      <c r="P1457" s="1" t="s">
        <v>2772</v>
      </c>
      <c r="Q1457" s="1" t="s">
        <v>150</v>
      </c>
      <c r="R1457" s="1" t="s">
        <v>150</v>
      </c>
      <c r="S1457" s="1">
        <v>2</v>
      </c>
      <c r="T1457" s="1" t="s">
        <v>2773</v>
      </c>
      <c r="U1457" s="1" t="s">
        <v>195</v>
      </c>
      <c r="V1457" s="1">
        <v>2</v>
      </c>
      <c r="W1457" s="1">
        <v>3</v>
      </c>
      <c r="X1457" s="1">
        <v>501</v>
      </c>
      <c r="Y1457" s="19">
        <v>28.763674999999999</v>
      </c>
      <c r="Z1457" s="19">
        <v>-82.740153000000007</v>
      </c>
      <c r="AA1457" s="1" t="s">
        <v>3181</v>
      </c>
      <c r="AB1457" s="1" t="s">
        <v>3175</v>
      </c>
      <c r="AC1457" s="1">
        <v>29.1</v>
      </c>
      <c r="AD1457" s="1" t="s">
        <v>2777</v>
      </c>
      <c r="AE1457" s="1">
        <v>0.5</v>
      </c>
      <c r="AF1457" s="1" t="s">
        <v>3069</v>
      </c>
      <c r="AG1457" s="1">
        <v>2</v>
      </c>
      <c r="AH1457" s="1">
        <v>5</v>
      </c>
      <c r="AI1457" s="1" t="s">
        <v>3218</v>
      </c>
      <c r="AJ1457" s="1">
        <v>17.25</v>
      </c>
      <c r="AK1457" s="1">
        <v>8.2899999999999991</v>
      </c>
      <c r="AL1457" s="1">
        <v>126.8</v>
      </c>
      <c r="AM1457" s="1"/>
    </row>
    <row r="1458" spans="1:39" ht="14.25" customHeight="1" x14ac:dyDescent="0.55000000000000004">
      <c r="A1458" s="12">
        <v>1457</v>
      </c>
      <c r="B1458" s="1" t="s">
        <v>19</v>
      </c>
      <c r="C1458" s="1" t="s">
        <v>20</v>
      </c>
      <c r="D1458" s="1" t="s">
        <v>29</v>
      </c>
      <c r="E1458" s="1" t="s">
        <v>22</v>
      </c>
      <c r="F1458" s="1" t="s">
        <v>36</v>
      </c>
      <c r="G1458" s="2">
        <v>43697</v>
      </c>
      <c r="H1458" s="12">
        <f t="shared" si="1"/>
        <v>2019</v>
      </c>
      <c r="I1458" s="12">
        <f t="shared" si="2"/>
        <v>8</v>
      </c>
      <c r="J1458" s="12" t="str">
        <f t="shared" si="0"/>
        <v>2 - Summer</v>
      </c>
      <c r="K1458" s="1" t="s">
        <v>3050</v>
      </c>
      <c r="L1458" s="1" t="s">
        <v>3230</v>
      </c>
      <c r="M1458" s="1" t="s">
        <v>150</v>
      </c>
      <c r="N1458" s="14">
        <v>0.6069444444444444</v>
      </c>
      <c r="O1458" s="1" t="s">
        <v>179</v>
      </c>
      <c r="P1458" s="1" t="s">
        <v>2772</v>
      </c>
      <c r="Q1458" s="1" t="s">
        <v>150</v>
      </c>
      <c r="R1458" s="1" t="s">
        <v>150</v>
      </c>
      <c r="S1458" s="1">
        <v>5</v>
      </c>
      <c r="T1458" s="1" t="s">
        <v>2780</v>
      </c>
      <c r="U1458" s="1" t="s">
        <v>3110</v>
      </c>
      <c r="V1458" s="1">
        <v>2</v>
      </c>
      <c r="W1458" s="1">
        <v>3</v>
      </c>
      <c r="X1458" s="1">
        <v>502</v>
      </c>
      <c r="Y1458" s="19">
        <v>28.769967000000001</v>
      </c>
      <c r="Z1458" s="19">
        <v>-82.746870999999999</v>
      </c>
      <c r="AA1458" s="1" t="s">
        <v>3181</v>
      </c>
      <c r="AB1458" s="1" t="s">
        <v>3175</v>
      </c>
      <c r="AC1458" s="1">
        <v>29.1</v>
      </c>
      <c r="AD1458" s="1" t="s">
        <v>2777</v>
      </c>
      <c r="AE1458" s="1">
        <v>0.5</v>
      </c>
      <c r="AF1458" s="1" t="s">
        <v>3069</v>
      </c>
      <c r="AG1458" s="1">
        <v>2</v>
      </c>
      <c r="AH1458" s="1">
        <v>5</v>
      </c>
      <c r="AI1458" s="1" t="s">
        <v>3218</v>
      </c>
      <c r="AJ1458" s="1">
        <v>17.25</v>
      </c>
      <c r="AK1458" s="1">
        <v>8.2899999999999991</v>
      </c>
      <c r="AL1458" s="1">
        <v>126.8</v>
      </c>
      <c r="AM1458" s="1"/>
    </row>
    <row r="1459" spans="1:39" ht="14.25" customHeight="1" x14ac:dyDescent="0.55000000000000004">
      <c r="A1459" s="12">
        <v>1458</v>
      </c>
      <c r="B1459" s="1" t="s">
        <v>19</v>
      </c>
      <c r="C1459" s="1" t="s">
        <v>20</v>
      </c>
      <c r="D1459" s="1" t="s">
        <v>29</v>
      </c>
      <c r="E1459" s="1" t="s">
        <v>22</v>
      </c>
      <c r="F1459" s="1" t="s">
        <v>36</v>
      </c>
      <c r="G1459" s="2">
        <v>43697</v>
      </c>
      <c r="H1459" s="12">
        <f t="shared" si="1"/>
        <v>2019</v>
      </c>
      <c r="I1459" s="12">
        <f t="shared" si="2"/>
        <v>8</v>
      </c>
      <c r="J1459" s="12" t="str">
        <f t="shared" si="0"/>
        <v>2 - Summer</v>
      </c>
      <c r="K1459" s="1" t="s">
        <v>3050</v>
      </c>
      <c r="L1459" s="1" t="s">
        <v>3230</v>
      </c>
      <c r="M1459" s="1" t="s">
        <v>150</v>
      </c>
      <c r="N1459" s="14">
        <v>0.60902777777777783</v>
      </c>
      <c r="O1459" s="1" t="s">
        <v>179</v>
      </c>
      <c r="P1459" s="1" t="s">
        <v>2772</v>
      </c>
      <c r="Q1459" s="1" t="s">
        <v>150</v>
      </c>
      <c r="R1459" s="1" t="s">
        <v>150</v>
      </c>
      <c r="S1459" s="1">
        <v>1</v>
      </c>
      <c r="T1459" s="1" t="s">
        <v>2773</v>
      </c>
      <c r="U1459" s="1" t="s">
        <v>195</v>
      </c>
      <c r="V1459" s="1">
        <v>2</v>
      </c>
      <c r="W1459" s="1">
        <v>3</v>
      </c>
      <c r="X1459" s="1">
        <v>503</v>
      </c>
      <c r="Y1459" s="19">
        <v>28.771170000000001</v>
      </c>
      <c r="Z1459" s="19">
        <v>-82.747564999999994</v>
      </c>
      <c r="AA1459" s="1" t="s">
        <v>3181</v>
      </c>
      <c r="AB1459" s="1" t="s">
        <v>3175</v>
      </c>
      <c r="AC1459" s="1">
        <v>29.1</v>
      </c>
      <c r="AD1459" s="1" t="s">
        <v>2777</v>
      </c>
      <c r="AE1459" s="1">
        <v>0.5</v>
      </c>
      <c r="AF1459" s="1" t="s">
        <v>3069</v>
      </c>
      <c r="AG1459" s="1">
        <v>2</v>
      </c>
      <c r="AH1459" s="1">
        <v>5</v>
      </c>
      <c r="AI1459" s="1" t="s">
        <v>3218</v>
      </c>
      <c r="AJ1459" s="1">
        <v>17.25</v>
      </c>
      <c r="AK1459" s="1">
        <v>8.2899999999999991</v>
      </c>
      <c r="AL1459" s="1">
        <v>126.8</v>
      </c>
      <c r="AM1459" s="1"/>
    </row>
    <row r="1460" spans="1:39" ht="14.25" customHeight="1" x14ac:dyDescent="0.55000000000000004">
      <c r="A1460" s="12">
        <v>1459</v>
      </c>
      <c r="B1460" s="1" t="s">
        <v>19</v>
      </c>
      <c r="C1460" s="1" t="s">
        <v>20</v>
      </c>
      <c r="D1460" s="1" t="s">
        <v>29</v>
      </c>
      <c r="E1460" s="1" t="s">
        <v>22</v>
      </c>
      <c r="F1460" s="1" t="s">
        <v>36</v>
      </c>
      <c r="G1460" s="2">
        <v>43697</v>
      </c>
      <c r="H1460" s="12">
        <f t="shared" si="1"/>
        <v>2019</v>
      </c>
      <c r="I1460" s="12">
        <f t="shared" si="2"/>
        <v>8</v>
      </c>
      <c r="J1460" s="12" t="str">
        <f t="shared" si="0"/>
        <v>2 - Summer</v>
      </c>
      <c r="K1460" s="1" t="s">
        <v>3050</v>
      </c>
      <c r="L1460" s="1" t="s">
        <v>3230</v>
      </c>
      <c r="M1460" s="1" t="s">
        <v>150</v>
      </c>
      <c r="N1460" s="14">
        <v>0.62152777777777779</v>
      </c>
      <c r="O1460" s="1" t="s">
        <v>179</v>
      </c>
      <c r="P1460" s="1" t="s">
        <v>2772</v>
      </c>
      <c r="Q1460" s="1" t="s">
        <v>150</v>
      </c>
      <c r="R1460" s="1" t="s">
        <v>150</v>
      </c>
      <c r="S1460" s="1">
        <v>3</v>
      </c>
      <c r="T1460" s="1" t="s">
        <v>2780</v>
      </c>
      <c r="U1460" s="1" t="s">
        <v>195</v>
      </c>
      <c r="V1460" s="1">
        <v>2</v>
      </c>
      <c r="W1460" s="1">
        <v>3</v>
      </c>
      <c r="X1460" s="1">
        <v>504</v>
      </c>
      <c r="Y1460" s="19">
        <v>28.781199000000001</v>
      </c>
      <c r="Z1460" s="19">
        <v>-82.761287999999993</v>
      </c>
      <c r="AA1460" s="1" t="s">
        <v>3181</v>
      </c>
      <c r="AB1460" s="1" t="s">
        <v>3175</v>
      </c>
      <c r="AC1460" s="1">
        <v>29.1</v>
      </c>
      <c r="AD1460" s="1" t="s">
        <v>2777</v>
      </c>
      <c r="AE1460" s="1">
        <v>0.5</v>
      </c>
      <c r="AF1460" s="1" t="s">
        <v>3069</v>
      </c>
      <c r="AG1460" s="1">
        <v>2</v>
      </c>
      <c r="AH1460" s="1">
        <v>5</v>
      </c>
      <c r="AI1460" s="1" t="s">
        <v>3218</v>
      </c>
      <c r="AJ1460" s="1">
        <v>17.25</v>
      </c>
      <c r="AK1460" s="1">
        <v>8.2899999999999991</v>
      </c>
      <c r="AL1460" s="1">
        <v>126.8</v>
      </c>
      <c r="AM1460" s="1"/>
    </row>
    <row r="1461" spans="1:39" ht="14.25" customHeight="1" x14ac:dyDescent="0.55000000000000004">
      <c r="A1461" s="12">
        <v>1460</v>
      </c>
      <c r="B1461" s="1" t="s">
        <v>19</v>
      </c>
      <c r="C1461" s="1" t="s">
        <v>20</v>
      </c>
      <c r="D1461" s="1" t="s">
        <v>29</v>
      </c>
      <c r="E1461" s="1" t="s">
        <v>22</v>
      </c>
      <c r="F1461" s="1" t="s">
        <v>36</v>
      </c>
      <c r="G1461" s="2">
        <v>43697</v>
      </c>
      <c r="H1461" s="12">
        <f t="shared" si="1"/>
        <v>2019</v>
      </c>
      <c r="I1461" s="12">
        <f t="shared" si="2"/>
        <v>8</v>
      </c>
      <c r="J1461" s="12" t="str">
        <f t="shared" si="0"/>
        <v>2 - Summer</v>
      </c>
      <c r="K1461" s="1" t="s">
        <v>3050</v>
      </c>
      <c r="L1461" s="1" t="s">
        <v>3231</v>
      </c>
      <c r="M1461" s="1" t="s">
        <v>150</v>
      </c>
      <c r="N1461" s="14">
        <v>0.64722222222222225</v>
      </c>
      <c r="O1461" s="1" t="s">
        <v>179</v>
      </c>
      <c r="P1461" s="1" t="s">
        <v>2772</v>
      </c>
      <c r="Q1461" s="1" t="s">
        <v>150</v>
      </c>
      <c r="R1461" s="1" t="s">
        <v>150</v>
      </c>
      <c r="S1461" s="1">
        <v>2</v>
      </c>
      <c r="T1461" s="1" t="s">
        <v>2773</v>
      </c>
      <c r="U1461" s="1" t="s">
        <v>195</v>
      </c>
      <c r="V1461" s="1">
        <v>1.6</v>
      </c>
      <c r="W1461" s="1">
        <v>3</v>
      </c>
      <c r="X1461" s="1">
        <v>507</v>
      </c>
      <c r="Y1461" s="19">
        <v>28.783432999999999</v>
      </c>
      <c r="Z1461" s="19">
        <v>-82.762968999999998</v>
      </c>
      <c r="AA1461" s="1" t="s">
        <v>3175</v>
      </c>
      <c r="AB1461" s="1" t="s">
        <v>3181</v>
      </c>
      <c r="AC1461" s="1">
        <v>30.2</v>
      </c>
      <c r="AD1461" s="1" t="s">
        <v>2777</v>
      </c>
      <c r="AE1461" s="1">
        <v>0</v>
      </c>
      <c r="AF1461" s="1" t="s">
        <v>2777</v>
      </c>
      <c r="AG1461" s="1">
        <v>1.6</v>
      </c>
      <c r="AH1461" s="1">
        <v>5</v>
      </c>
      <c r="AI1461" s="1" t="s">
        <v>3218</v>
      </c>
      <c r="AJ1461" s="1">
        <v>21.45</v>
      </c>
      <c r="AK1461" s="1">
        <v>8.5399999999999991</v>
      </c>
      <c r="AL1461" s="1">
        <v>192.7</v>
      </c>
      <c r="AM1461" s="1"/>
    </row>
    <row r="1462" spans="1:39" ht="14.25" customHeight="1" x14ac:dyDescent="0.55000000000000004">
      <c r="A1462" s="12">
        <v>1461</v>
      </c>
      <c r="B1462" s="1" t="s">
        <v>19</v>
      </c>
      <c r="C1462" s="1" t="s">
        <v>20</v>
      </c>
      <c r="D1462" s="1" t="s">
        <v>29</v>
      </c>
      <c r="E1462" s="1" t="s">
        <v>22</v>
      </c>
      <c r="F1462" s="1" t="s">
        <v>36</v>
      </c>
      <c r="G1462" s="2">
        <v>43697</v>
      </c>
      <c r="H1462" s="12">
        <f t="shared" si="1"/>
        <v>2019</v>
      </c>
      <c r="I1462" s="12">
        <f t="shared" si="2"/>
        <v>8</v>
      </c>
      <c r="J1462" s="12" t="str">
        <f t="shared" si="0"/>
        <v>2 - Summer</v>
      </c>
      <c r="K1462" s="1" t="s">
        <v>3050</v>
      </c>
      <c r="L1462" s="1" t="s">
        <v>3231</v>
      </c>
      <c r="M1462" s="1" t="s">
        <v>150</v>
      </c>
      <c r="N1462" s="14">
        <v>0.65208333333333335</v>
      </c>
      <c r="O1462" s="1" t="s">
        <v>179</v>
      </c>
      <c r="P1462" s="1" t="s">
        <v>2772</v>
      </c>
      <c r="Q1462" s="1" t="s">
        <v>150</v>
      </c>
      <c r="R1462" s="1" t="s">
        <v>150</v>
      </c>
      <c r="S1462" s="1">
        <v>5</v>
      </c>
      <c r="T1462" s="1" t="s">
        <v>2773</v>
      </c>
      <c r="U1462" s="1" t="s">
        <v>195</v>
      </c>
      <c r="V1462" s="1">
        <v>1.6</v>
      </c>
      <c r="W1462" s="1">
        <v>3</v>
      </c>
      <c r="X1462" s="1">
        <v>508</v>
      </c>
      <c r="Y1462" s="19">
        <v>28.789213</v>
      </c>
      <c r="Z1462" s="19">
        <v>-82.763835</v>
      </c>
      <c r="AA1462" s="1" t="s">
        <v>3175</v>
      </c>
      <c r="AB1462" s="1" t="s">
        <v>3181</v>
      </c>
      <c r="AC1462" s="1">
        <v>30.2</v>
      </c>
      <c r="AD1462" s="1" t="s">
        <v>2777</v>
      </c>
      <c r="AE1462" s="1">
        <v>0</v>
      </c>
      <c r="AF1462" s="1" t="s">
        <v>2777</v>
      </c>
      <c r="AG1462" s="1">
        <v>1.6</v>
      </c>
      <c r="AH1462" s="1">
        <v>5</v>
      </c>
      <c r="AI1462" s="1" t="s">
        <v>3218</v>
      </c>
      <c r="AJ1462" s="1">
        <v>21.45</v>
      </c>
      <c r="AK1462" s="1">
        <v>8.5399999999999991</v>
      </c>
      <c r="AL1462" s="1">
        <v>192.7</v>
      </c>
      <c r="AM1462" s="1"/>
    </row>
    <row r="1463" spans="1:39" ht="14.25" customHeight="1" x14ac:dyDescent="0.55000000000000004">
      <c r="A1463" s="12">
        <v>1462</v>
      </c>
      <c r="B1463" s="1" t="s">
        <v>19</v>
      </c>
      <c r="C1463" s="1" t="s">
        <v>20</v>
      </c>
      <c r="D1463" s="1" t="s">
        <v>29</v>
      </c>
      <c r="E1463" s="1" t="s">
        <v>22</v>
      </c>
      <c r="F1463" s="1" t="s">
        <v>36</v>
      </c>
      <c r="G1463" s="2">
        <v>43697</v>
      </c>
      <c r="H1463" s="12">
        <f t="shared" si="1"/>
        <v>2019</v>
      </c>
      <c r="I1463" s="12">
        <f t="shared" si="2"/>
        <v>8</v>
      </c>
      <c r="J1463" s="12" t="str">
        <f t="shared" si="0"/>
        <v>2 - Summer</v>
      </c>
      <c r="K1463" s="1" t="s">
        <v>3050</v>
      </c>
      <c r="L1463" s="1" t="s">
        <v>3231</v>
      </c>
      <c r="M1463" s="1" t="s">
        <v>150</v>
      </c>
      <c r="N1463" s="14">
        <v>0.65902777777777777</v>
      </c>
      <c r="O1463" s="1" t="s">
        <v>156</v>
      </c>
      <c r="P1463" s="1" t="s">
        <v>3065</v>
      </c>
      <c r="Q1463" s="1" t="s">
        <v>157</v>
      </c>
      <c r="R1463" s="1" t="s">
        <v>150</v>
      </c>
      <c r="S1463" s="1">
        <v>10</v>
      </c>
      <c r="T1463" s="1" t="s">
        <v>2773</v>
      </c>
      <c r="U1463" s="1" t="s">
        <v>3110</v>
      </c>
      <c r="V1463" s="1">
        <v>1.6</v>
      </c>
      <c r="W1463" s="1">
        <v>3</v>
      </c>
      <c r="X1463" s="1">
        <v>509</v>
      </c>
      <c r="Y1463" s="19">
        <v>28.796538000000002</v>
      </c>
      <c r="Z1463" s="19">
        <v>-82.762620999999996</v>
      </c>
      <c r="AA1463" s="1" t="s">
        <v>3175</v>
      </c>
      <c r="AB1463" s="1" t="s">
        <v>3181</v>
      </c>
      <c r="AC1463" s="1">
        <v>30.2</v>
      </c>
      <c r="AD1463" s="1" t="s">
        <v>2777</v>
      </c>
      <c r="AE1463" s="1">
        <v>0</v>
      </c>
      <c r="AF1463" s="1" t="s">
        <v>2777</v>
      </c>
      <c r="AG1463" s="1">
        <v>1.6</v>
      </c>
      <c r="AH1463" s="1">
        <v>5</v>
      </c>
      <c r="AI1463" s="1" t="s">
        <v>3218</v>
      </c>
      <c r="AJ1463" s="1">
        <v>21.45</v>
      </c>
      <c r="AK1463" s="1">
        <v>8.5399999999999991</v>
      </c>
      <c r="AL1463" s="1">
        <v>192.7</v>
      </c>
      <c r="AM1463" s="1"/>
    </row>
    <row r="1464" spans="1:39" ht="14.25" customHeight="1" x14ac:dyDescent="0.55000000000000004">
      <c r="A1464" s="12">
        <v>1463</v>
      </c>
      <c r="B1464" s="1" t="s">
        <v>19</v>
      </c>
      <c r="C1464" s="1" t="s">
        <v>20</v>
      </c>
      <c r="D1464" s="1" t="s">
        <v>29</v>
      </c>
      <c r="E1464" s="1" t="s">
        <v>22</v>
      </c>
      <c r="F1464" s="1" t="s">
        <v>36</v>
      </c>
      <c r="G1464" s="2">
        <v>43697</v>
      </c>
      <c r="H1464" s="12">
        <f t="shared" si="1"/>
        <v>2019</v>
      </c>
      <c r="I1464" s="12">
        <f t="shared" si="2"/>
        <v>8</v>
      </c>
      <c r="J1464" s="12" t="str">
        <f t="shared" si="0"/>
        <v>2 - Summer</v>
      </c>
      <c r="K1464" s="1" t="s">
        <v>3050</v>
      </c>
      <c r="L1464" s="1" t="s">
        <v>3231</v>
      </c>
      <c r="M1464" s="1" t="s">
        <v>150</v>
      </c>
      <c r="N1464" s="14">
        <v>0.65902777777777777</v>
      </c>
      <c r="O1464" s="1" t="s">
        <v>179</v>
      </c>
      <c r="P1464" s="1" t="s">
        <v>2772</v>
      </c>
      <c r="Q1464" s="1" t="s">
        <v>150</v>
      </c>
      <c r="R1464" s="1" t="s">
        <v>150</v>
      </c>
      <c r="S1464" s="1">
        <v>5</v>
      </c>
      <c r="T1464" s="1" t="s">
        <v>2773</v>
      </c>
      <c r="U1464" s="1" t="s">
        <v>195</v>
      </c>
      <c r="V1464" s="1">
        <v>1.6</v>
      </c>
      <c r="W1464" s="1">
        <v>3</v>
      </c>
      <c r="X1464" s="1">
        <v>510</v>
      </c>
      <c r="Y1464" s="19">
        <v>28.796759000000002</v>
      </c>
      <c r="Z1464" s="19">
        <v>-82.762461000000002</v>
      </c>
      <c r="AA1464" s="1" t="s">
        <v>3175</v>
      </c>
      <c r="AB1464" s="1" t="s">
        <v>3181</v>
      </c>
      <c r="AC1464" s="1">
        <v>30.2</v>
      </c>
      <c r="AD1464" s="1" t="s">
        <v>2777</v>
      </c>
      <c r="AE1464" s="1">
        <v>0</v>
      </c>
      <c r="AF1464" s="1" t="s">
        <v>2777</v>
      </c>
      <c r="AG1464" s="1">
        <v>1.6</v>
      </c>
      <c r="AH1464" s="1">
        <v>5</v>
      </c>
      <c r="AI1464" s="1" t="s">
        <v>3218</v>
      </c>
      <c r="AJ1464" s="1">
        <v>21.45</v>
      </c>
      <c r="AK1464" s="1">
        <v>8.5399999999999991</v>
      </c>
      <c r="AL1464" s="1">
        <v>192.7</v>
      </c>
      <c r="AM1464" s="1"/>
    </row>
    <row r="1465" spans="1:39" ht="14.25" customHeight="1" x14ac:dyDescent="0.55000000000000004">
      <c r="A1465" s="12">
        <v>1464</v>
      </c>
      <c r="B1465" s="1" t="s">
        <v>19</v>
      </c>
      <c r="C1465" s="1" t="s">
        <v>20</v>
      </c>
      <c r="D1465" s="1" t="s">
        <v>29</v>
      </c>
      <c r="E1465" s="1" t="s">
        <v>22</v>
      </c>
      <c r="F1465" s="1" t="s">
        <v>36</v>
      </c>
      <c r="G1465" s="2">
        <v>43697</v>
      </c>
      <c r="H1465" s="12">
        <f t="shared" si="1"/>
        <v>2019</v>
      </c>
      <c r="I1465" s="12">
        <f t="shared" si="2"/>
        <v>8</v>
      </c>
      <c r="J1465" s="12" t="str">
        <f t="shared" si="0"/>
        <v>2 - Summer</v>
      </c>
      <c r="K1465" s="1" t="s">
        <v>3050</v>
      </c>
      <c r="L1465" s="1" t="s">
        <v>3231</v>
      </c>
      <c r="M1465" s="1" t="s">
        <v>150</v>
      </c>
      <c r="N1465" s="14">
        <v>0.65902777777777777</v>
      </c>
      <c r="O1465" s="1" t="s">
        <v>179</v>
      </c>
      <c r="P1465" s="1" t="s">
        <v>2772</v>
      </c>
      <c r="Q1465" s="1" t="s">
        <v>150</v>
      </c>
      <c r="R1465" s="1" t="s">
        <v>150</v>
      </c>
      <c r="S1465" s="1">
        <v>5</v>
      </c>
      <c r="T1465" s="1" t="s">
        <v>2780</v>
      </c>
      <c r="U1465" s="1" t="s">
        <v>195</v>
      </c>
      <c r="V1465" s="1">
        <v>1.6</v>
      </c>
      <c r="W1465" s="1">
        <v>3</v>
      </c>
      <c r="X1465" s="1">
        <v>511</v>
      </c>
      <c r="Y1465" s="19">
        <v>28.796645999999999</v>
      </c>
      <c r="Z1465" s="19">
        <v>-82.762513999999996</v>
      </c>
      <c r="AA1465" s="1" t="s">
        <v>3175</v>
      </c>
      <c r="AB1465" s="1" t="s">
        <v>3181</v>
      </c>
      <c r="AC1465" s="1">
        <v>30.2</v>
      </c>
      <c r="AD1465" s="1" t="s">
        <v>2777</v>
      </c>
      <c r="AE1465" s="1">
        <v>0</v>
      </c>
      <c r="AF1465" s="1" t="s">
        <v>2777</v>
      </c>
      <c r="AG1465" s="1">
        <v>1.6</v>
      </c>
      <c r="AH1465" s="1">
        <v>5</v>
      </c>
      <c r="AI1465" s="1" t="s">
        <v>3218</v>
      </c>
      <c r="AJ1465" s="1">
        <v>21.45</v>
      </c>
      <c r="AK1465" s="1">
        <v>8.5399999999999991</v>
      </c>
      <c r="AL1465" s="1">
        <v>192.7</v>
      </c>
      <c r="AM1465" s="1"/>
    </row>
    <row r="1466" spans="1:39" ht="14.25" customHeight="1" x14ac:dyDescent="0.55000000000000004">
      <c r="A1466" s="12">
        <v>1465</v>
      </c>
      <c r="B1466" s="1" t="s">
        <v>19</v>
      </c>
      <c r="C1466" s="1" t="s">
        <v>20</v>
      </c>
      <c r="D1466" s="1" t="s">
        <v>29</v>
      </c>
      <c r="E1466" s="1" t="s">
        <v>22</v>
      </c>
      <c r="F1466" s="1" t="s">
        <v>36</v>
      </c>
      <c r="G1466" s="2">
        <v>43697</v>
      </c>
      <c r="H1466" s="12">
        <f t="shared" si="1"/>
        <v>2019</v>
      </c>
      <c r="I1466" s="12">
        <f t="shared" si="2"/>
        <v>8</v>
      </c>
      <c r="J1466" s="12" t="str">
        <f t="shared" si="0"/>
        <v>2 - Summer</v>
      </c>
      <c r="K1466" s="1" t="s">
        <v>3050</v>
      </c>
      <c r="L1466" s="1" t="s">
        <v>3231</v>
      </c>
      <c r="M1466" s="1" t="s">
        <v>150</v>
      </c>
      <c r="N1466" s="14">
        <v>0.66180555555555554</v>
      </c>
      <c r="O1466" s="1" t="s">
        <v>179</v>
      </c>
      <c r="P1466" s="1" t="s">
        <v>2772</v>
      </c>
      <c r="Q1466" s="1" t="s">
        <v>150</v>
      </c>
      <c r="R1466" s="1" t="s">
        <v>150</v>
      </c>
      <c r="S1466" s="1">
        <v>2</v>
      </c>
      <c r="T1466" s="1" t="s">
        <v>2773</v>
      </c>
      <c r="U1466" s="1" t="s">
        <v>195</v>
      </c>
      <c r="V1466" s="1">
        <v>1.6</v>
      </c>
      <c r="W1466" s="1">
        <v>3</v>
      </c>
      <c r="X1466" s="1">
        <v>512</v>
      </c>
      <c r="Y1466" s="19">
        <v>28.798393999999998</v>
      </c>
      <c r="Z1466" s="19">
        <v>-82.762653</v>
      </c>
      <c r="AA1466" s="1" t="s">
        <v>3175</v>
      </c>
      <c r="AB1466" s="1" t="s">
        <v>3181</v>
      </c>
      <c r="AC1466" s="1">
        <v>30.2</v>
      </c>
      <c r="AD1466" s="1" t="s">
        <v>2777</v>
      </c>
      <c r="AE1466" s="1">
        <v>0</v>
      </c>
      <c r="AF1466" s="1" t="s">
        <v>2777</v>
      </c>
      <c r="AG1466" s="1">
        <v>1.6</v>
      </c>
      <c r="AH1466" s="1">
        <v>5</v>
      </c>
      <c r="AI1466" s="1" t="s">
        <v>3218</v>
      </c>
      <c r="AJ1466" s="1">
        <v>21.45</v>
      </c>
      <c r="AK1466" s="1">
        <v>8.5399999999999991</v>
      </c>
      <c r="AL1466" s="1">
        <v>192.7</v>
      </c>
      <c r="AM1466" s="1"/>
    </row>
    <row r="1467" spans="1:39" ht="14.25" customHeight="1" x14ac:dyDescent="0.55000000000000004">
      <c r="A1467" s="12">
        <v>1466</v>
      </c>
      <c r="B1467" s="1" t="s">
        <v>19</v>
      </c>
      <c r="C1467" s="1" t="s">
        <v>20</v>
      </c>
      <c r="D1467" s="1" t="s">
        <v>29</v>
      </c>
      <c r="E1467" s="1" t="s">
        <v>22</v>
      </c>
      <c r="F1467" s="1" t="s">
        <v>36</v>
      </c>
      <c r="G1467" s="2">
        <v>43697</v>
      </c>
      <c r="H1467" s="12">
        <f t="shared" si="1"/>
        <v>2019</v>
      </c>
      <c r="I1467" s="12">
        <f t="shared" si="2"/>
        <v>8</v>
      </c>
      <c r="J1467" s="12" t="str">
        <f t="shared" si="0"/>
        <v>2 - Summer</v>
      </c>
      <c r="K1467" s="1" t="s">
        <v>3050</v>
      </c>
      <c r="L1467" s="1" t="s">
        <v>3231</v>
      </c>
      <c r="M1467" s="1" t="s">
        <v>150</v>
      </c>
      <c r="N1467" s="14">
        <v>0.66319444444444442</v>
      </c>
      <c r="O1467" s="1" t="s">
        <v>179</v>
      </c>
      <c r="P1467" s="1" t="s">
        <v>2772</v>
      </c>
      <c r="Q1467" s="1" t="s">
        <v>150</v>
      </c>
      <c r="R1467" s="1" t="s">
        <v>150</v>
      </c>
      <c r="S1467" s="1">
        <v>1</v>
      </c>
      <c r="T1467" s="1" t="s">
        <v>2773</v>
      </c>
      <c r="U1467" s="1" t="s">
        <v>195</v>
      </c>
      <c r="V1467" s="1">
        <v>1.6</v>
      </c>
      <c r="W1467" s="1">
        <v>3</v>
      </c>
      <c r="X1467" s="1">
        <v>513</v>
      </c>
      <c r="Y1467" s="19">
        <v>28.799143999999998</v>
      </c>
      <c r="Z1467" s="19">
        <v>-82.762825000000007</v>
      </c>
      <c r="AA1467" s="1" t="s">
        <v>3175</v>
      </c>
      <c r="AB1467" s="1" t="s">
        <v>3181</v>
      </c>
      <c r="AC1467" s="1">
        <v>30.2</v>
      </c>
      <c r="AD1467" s="1" t="s">
        <v>2777</v>
      </c>
      <c r="AE1467" s="1">
        <v>0</v>
      </c>
      <c r="AF1467" s="1" t="s">
        <v>2777</v>
      </c>
      <c r="AG1467" s="1">
        <v>1.6</v>
      </c>
      <c r="AH1467" s="1">
        <v>5</v>
      </c>
      <c r="AI1467" s="1" t="s">
        <v>3218</v>
      </c>
      <c r="AJ1467" s="1">
        <v>21.45</v>
      </c>
      <c r="AK1467" s="1">
        <v>8.5399999999999991</v>
      </c>
      <c r="AL1467" s="1">
        <v>192.7</v>
      </c>
      <c r="AM1467" s="1"/>
    </row>
    <row r="1468" spans="1:39" ht="14.25" customHeight="1" x14ac:dyDescent="0.55000000000000004">
      <c r="A1468" s="12">
        <v>1467</v>
      </c>
      <c r="B1468" s="1" t="s">
        <v>19</v>
      </c>
      <c r="C1468" s="1" t="s">
        <v>20</v>
      </c>
      <c r="D1468" s="1" t="s">
        <v>29</v>
      </c>
      <c r="E1468" s="1" t="s">
        <v>22</v>
      </c>
      <c r="F1468" s="1" t="s">
        <v>36</v>
      </c>
      <c r="G1468" s="2">
        <v>43697</v>
      </c>
      <c r="H1468" s="12">
        <f t="shared" si="1"/>
        <v>2019</v>
      </c>
      <c r="I1468" s="12">
        <f t="shared" si="2"/>
        <v>8</v>
      </c>
      <c r="J1468" s="12" t="str">
        <f t="shared" si="0"/>
        <v>2 - Summer</v>
      </c>
      <c r="K1468" s="1" t="s">
        <v>3050</v>
      </c>
      <c r="L1468" s="1" t="s">
        <v>3231</v>
      </c>
      <c r="M1468" s="1" t="s">
        <v>150</v>
      </c>
      <c r="N1468" s="14">
        <v>0.6694444444444444</v>
      </c>
      <c r="O1468" s="1" t="s">
        <v>179</v>
      </c>
      <c r="P1468" s="1" t="s">
        <v>2772</v>
      </c>
      <c r="Q1468" s="1" t="s">
        <v>150</v>
      </c>
      <c r="R1468" s="1" t="s">
        <v>150</v>
      </c>
      <c r="S1468" s="1">
        <v>3</v>
      </c>
      <c r="T1468" s="1" t="s">
        <v>2780</v>
      </c>
      <c r="U1468" s="1" t="s">
        <v>195</v>
      </c>
      <c r="V1468" s="1">
        <v>1.6</v>
      </c>
      <c r="W1468" s="1">
        <v>3</v>
      </c>
      <c r="X1468" s="1">
        <v>514</v>
      </c>
      <c r="Y1468" s="19">
        <v>28.807366999999999</v>
      </c>
      <c r="Z1468" s="19">
        <v>-82.758881000000002</v>
      </c>
      <c r="AA1468" s="1" t="s">
        <v>3175</v>
      </c>
      <c r="AB1468" s="1" t="s">
        <v>3181</v>
      </c>
      <c r="AC1468" s="1">
        <v>30.2</v>
      </c>
      <c r="AD1468" s="1" t="s">
        <v>2777</v>
      </c>
      <c r="AE1468" s="1">
        <v>0</v>
      </c>
      <c r="AF1468" s="1" t="s">
        <v>2777</v>
      </c>
      <c r="AG1468" s="1">
        <v>1.6</v>
      </c>
      <c r="AH1468" s="1">
        <v>5</v>
      </c>
      <c r="AI1468" s="1" t="s">
        <v>3218</v>
      </c>
      <c r="AJ1468" s="1">
        <v>21.45</v>
      </c>
      <c r="AK1468" s="1">
        <v>8.5399999999999991</v>
      </c>
      <c r="AL1468" s="1">
        <v>192.7</v>
      </c>
      <c r="AM1468" s="1"/>
    </row>
    <row r="1469" spans="1:39" ht="14.25" customHeight="1" x14ac:dyDescent="0.55000000000000004">
      <c r="A1469" s="12">
        <v>1468</v>
      </c>
      <c r="B1469" s="1" t="s">
        <v>19</v>
      </c>
      <c r="C1469" s="1" t="s">
        <v>20</v>
      </c>
      <c r="D1469" s="1" t="s">
        <v>29</v>
      </c>
      <c r="E1469" s="1" t="s">
        <v>22</v>
      </c>
      <c r="F1469" s="1" t="s">
        <v>36</v>
      </c>
      <c r="G1469" s="2">
        <v>43697</v>
      </c>
      <c r="H1469" s="12">
        <f t="shared" si="1"/>
        <v>2019</v>
      </c>
      <c r="I1469" s="12">
        <f t="shared" si="2"/>
        <v>8</v>
      </c>
      <c r="J1469" s="12" t="str">
        <f t="shared" si="0"/>
        <v>2 - Summer</v>
      </c>
      <c r="K1469" s="1" t="s">
        <v>3050</v>
      </c>
      <c r="L1469" s="1" t="s">
        <v>3231</v>
      </c>
      <c r="M1469" s="1" t="s">
        <v>150</v>
      </c>
      <c r="N1469" s="14">
        <v>0.67083333333333339</v>
      </c>
      <c r="O1469" s="1" t="s">
        <v>179</v>
      </c>
      <c r="P1469" s="1" t="s">
        <v>2772</v>
      </c>
      <c r="Q1469" s="1" t="s">
        <v>150</v>
      </c>
      <c r="R1469" s="1" t="s">
        <v>150</v>
      </c>
      <c r="S1469" s="1">
        <v>2</v>
      </c>
      <c r="T1469" s="1" t="s">
        <v>2780</v>
      </c>
      <c r="U1469" s="1" t="s">
        <v>195</v>
      </c>
      <c r="V1469" s="1">
        <v>1.6</v>
      </c>
      <c r="W1469" s="1">
        <v>3</v>
      </c>
      <c r="X1469" s="1">
        <v>515</v>
      </c>
      <c r="Y1469" s="19">
        <v>28.809376</v>
      </c>
      <c r="Z1469" s="19">
        <v>-82.758830000000003</v>
      </c>
      <c r="AA1469" s="1" t="s">
        <v>3175</v>
      </c>
      <c r="AB1469" s="1" t="s">
        <v>3181</v>
      </c>
      <c r="AC1469" s="1">
        <v>30.2</v>
      </c>
      <c r="AD1469" s="1" t="s">
        <v>2777</v>
      </c>
      <c r="AE1469" s="1">
        <v>0</v>
      </c>
      <c r="AF1469" s="1" t="s">
        <v>2777</v>
      </c>
      <c r="AG1469" s="1">
        <v>1.6</v>
      </c>
      <c r="AH1469" s="1">
        <v>5</v>
      </c>
      <c r="AI1469" s="1" t="s">
        <v>3218</v>
      </c>
      <c r="AJ1469" s="1">
        <v>21.45</v>
      </c>
      <c r="AK1469" s="1">
        <v>8.5399999999999991</v>
      </c>
      <c r="AL1469" s="1">
        <v>192.7</v>
      </c>
      <c r="AM1469" s="1"/>
    </row>
    <row r="1470" spans="1:39" ht="14.25" customHeight="1" x14ac:dyDescent="0.55000000000000004">
      <c r="A1470" s="12">
        <v>1469</v>
      </c>
      <c r="B1470" s="1" t="s">
        <v>19</v>
      </c>
      <c r="C1470" s="1" t="s">
        <v>20</v>
      </c>
      <c r="D1470" s="1" t="s">
        <v>29</v>
      </c>
      <c r="E1470" s="1" t="s">
        <v>22</v>
      </c>
      <c r="F1470" s="1" t="s">
        <v>36</v>
      </c>
      <c r="G1470" s="2">
        <v>43697</v>
      </c>
      <c r="H1470" s="12">
        <f t="shared" si="1"/>
        <v>2019</v>
      </c>
      <c r="I1470" s="12">
        <f t="shared" si="2"/>
        <v>8</v>
      </c>
      <c r="J1470" s="12" t="str">
        <f t="shared" si="0"/>
        <v>2 - Summer</v>
      </c>
      <c r="K1470" s="1" t="s">
        <v>3050</v>
      </c>
      <c r="L1470" s="1" t="s">
        <v>3231</v>
      </c>
      <c r="M1470" s="1" t="s">
        <v>150</v>
      </c>
      <c r="N1470" s="14">
        <v>0.6743055555555556</v>
      </c>
      <c r="O1470" s="1" t="s">
        <v>179</v>
      </c>
      <c r="P1470" s="1" t="s">
        <v>2772</v>
      </c>
      <c r="Q1470" s="1" t="s">
        <v>150</v>
      </c>
      <c r="R1470" s="1" t="s">
        <v>150</v>
      </c>
      <c r="S1470" s="1">
        <v>2</v>
      </c>
      <c r="T1470" s="1" t="s">
        <v>2773</v>
      </c>
      <c r="U1470" s="1" t="s">
        <v>195</v>
      </c>
      <c r="V1470" s="1">
        <v>1.6</v>
      </c>
      <c r="W1470" s="1">
        <v>3</v>
      </c>
      <c r="X1470" s="1">
        <v>516</v>
      </c>
      <c r="Y1470" s="19">
        <v>28.813873000000001</v>
      </c>
      <c r="Z1470" s="19">
        <v>-82.758311000000006</v>
      </c>
      <c r="AA1470" s="1" t="s">
        <v>3175</v>
      </c>
      <c r="AB1470" s="1" t="s">
        <v>3181</v>
      </c>
      <c r="AC1470" s="1">
        <v>30.2</v>
      </c>
      <c r="AD1470" s="1" t="s">
        <v>2777</v>
      </c>
      <c r="AE1470" s="1">
        <v>0</v>
      </c>
      <c r="AF1470" s="1" t="s">
        <v>2777</v>
      </c>
      <c r="AG1470" s="1">
        <v>1.6</v>
      </c>
      <c r="AH1470" s="1">
        <v>5</v>
      </c>
      <c r="AI1470" s="1" t="s">
        <v>3218</v>
      </c>
      <c r="AJ1470" s="1">
        <v>21.45</v>
      </c>
      <c r="AK1470" s="1">
        <v>8.5399999999999991</v>
      </c>
      <c r="AL1470" s="1">
        <v>192.7</v>
      </c>
      <c r="AM1470" s="1"/>
    </row>
    <row r="1471" spans="1:39" ht="14.25" customHeight="1" x14ac:dyDescent="0.55000000000000004">
      <c r="A1471" s="12">
        <v>1470</v>
      </c>
      <c r="B1471" s="1" t="s">
        <v>19</v>
      </c>
      <c r="C1471" s="1" t="s">
        <v>20</v>
      </c>
      <c r="D1471" s="1" t="s">
        <v>29</v>
      </c>
      <c r="E1471" s="1" t="s">
        <v>22</v>
      </c>
      <c r="F1471" s="1" t="s">
        <v>36</v>
      </c>
      <c r="G1471" s="2">
        <v>43697</v>
      </c>
      <c r="H1471" s="12">
        <f t="shared" si="1"/>
        <v>2019</v>
      </c>
      <c r="I1471" s="12">
        <f t="shared" si="2"/>
        <v>8</v>
      </c>
      <c r="J1471" s="12" t="str">
        <f t="shared" si="0"/>
        <v>2 - Summer</v>
      </c>
      <c r="K1471" s="1" t="s">
        <v>3050</v>
      </c>
      <c r="L1471" s="1" t="s">
        <v>3231</v>
      </c>
      <c r="M1471" s="1" t="s">
        <v>150</v>
      </c>
      <c r="N1471" s="14">
        <v>0.68125000000000002</v>
      </c>
      <c r="O1471" s="1" t="s">
        <v>150</v>
      </c>
      <c r="P1471" s="1" t="s">
        <v>2772</v>
      </c>
      <c r="Q1471" s="1" t="s">
        <v>150</v>
      </c>
      <c r="R1471" s="1" t="s">
        <v>150</v>
      </c>
      <c r="S1471" s="1">
        <v>3</v>
      </c>
      <c r="T1471" s="1" t="s">
        <v>2773</v>
      </c>
      <c r="U1471" s="1" t="s">
        <v>195</v>
      </c>
      <c r="V1471" s="1">
        <v>1.6</v>
      </c>
      <c r="W1471" s="1">
        <v>3</v>
      </c>
      <c r="X1471" s="1">
        <v>517</v>
      </c>
      <c r="Y1471" s="19">
        <v>28.821473999999998</v>
      </c>
      <c r="Z1471" s="19">
        <v>-82.750609999999995</v>
      </c>
      <c r="AA1471" s="1" t="s">
        <v>3175</v>
      </c>
      <c r="AB1471" s="1" t="s">
        <v>3181</v>
      </c>
      <c r="AC1471" s="1">
        <v>30.2</v>
      </c>
      <c r="AD1471" s="1" t="s">
        <v>2777</v>
      </c>
      <c r="AE1471" s="1">
        <v>0</v>
      </c>
      <c r="AF1471" s="1" t="s">
        <v>2777</v>
      </c>
      <c r="AG1471" s="1">
        <v>1.6</v>
      </c>
      <c r="AH1471" s="1">
        <v>5</v>
      </c>
      <c r="AI1471" s="1" t="s">
        <v>3218</v>
      </c>
      <c r="AJ1471" s="1">
        <v>21.45</v>
      </c>
      <c r="AK1471" s="1">
        <v>8.5399999999999991</v>
      </c>
      <c r="AL1471" s="1">
        <v>192.7</v>
      </c>
      <c r="AM1471" s="1"/>
    </row>
    <row r="1472" spans="1:39" ht="14.25" customHeight="1" x14ac:dyDescent="0.55000000000000004">
      <c r="A1472" s="12">
        <v>1471</v>
      </c>
      <c r="B1472" s="1" t="s">
        <v>19</v>
      </c>
      <c r="C1472" s="1" t="s">
        <v>20</v>
      </c>
      <c r="D1472" s="1" t="s">
        <v>29</v>
      </c>
      <c r="E1472" s="1" t="s">
        <v>22</v>
      </c>
      <c r="F1472" s="1" t="s">
        <v>36</v>
      </c>
      <c r="G1472" s="2">
        <v>43697</v>
      </c>
      <c r="H1472" s="12">
        <f t="shared" si="1"/>
        <v>2019</v>
      </c>
      <c r="I1472" s="12">
        <f t="shared" si="2"/>
        <v>8</v>
      </c>
      <c r="J1472" s="12" t="str">
        <f t="shared" si="0"/>
        <v>2 - Summer</v>
      </c>
      <c r="K1472" s="1" t="s">
        <v>3050</v>
      </c>
      <c r="L1472" s="1" t="s">
        <v>3231</v>
      </c>
      <c r="M1472" s="1" t="s">
        <v>150</v>
      </c>
      <c r="N1472" s="14">
        <v>0.68611111111111101</v>
      </c>
      <c r="O1472" s="1" t="s">
        <v>179</v>
      </c>
      <c r="P1472" s="1" t="s">
        <v>2772</v>
      </c>
      <c r="Q1472" s="1" t="s">
        <v>150</v>
      </c>
      <c r="R1472" s="1" t="s">
        <v>150</v>
      </c>
      <c r="S1472" s="1">
        <v>2</v>
      </c>
      <c r="T1472" s="1" t="s">
        <v>2780</v>
      </c>
      <c r="U1472" s="1" t="s">
        <v>195</v>
      </c>
      <c r="V1472" s="1">
        <v>1.6</v>
      </c>
      <c r="W1472" s="1">
        <v>3</v>
      </c>
      <c r="X1472" s="1">
        <v>518</v>
      </c>
      <c r="Y1472" s="19">
        <v>28.826308999999998</v>
      </c>
      <c r="Z1472" s="19">
        <v>-82.747479999999996</v>
      </c>
      <c r="AA1472" s="1" t="s">
        <v>3175</v>
      </c>
      <c r="AB1472" s="1" t="s">
        <v>3181</v>
      </c>
      <c r="AC1472" s="1">
        <v>30.2</v>
      </c>
      <c r="AD1472" s="1" t="s">
        <v>2777</v>
      </c>
      <c r="AE1472" s="1">
        <v>0</v>
      </c>
      <c r="AF1472" s="1" t="s">
        <v>2777</v>
      </c>
      <c r="AG1472" s="1">
        <v>1.6</v>
      </c>
      <c r="AH1472" s="1">
        <v>5</v>
      </c>
      <c r="AI1472" s="1" t="s">
        <v>3218</v>
      </c>
      <c r="AJ1472" s="1">
        <v>21.45</v>
      </c>
      <c r="AK1472" s="1">
        <v>8.5399999999999991</v>
      </c>
      <c r="AL1472" s="1">
        <v>192.7</v>
      </c>
      <c r="AM1472" s="1"/>
    </row>
    <row r="1473" spans="1:39" ht="14.25" customHeight="1" x14ac:dyDescent="0.55000000000000004">
      <c r="A1473" s="12">
        <v>1472</v>
      </c>
      <c r="B1473" s="1" t="s">
        <v>19</v>
      </c>
      <c r="C1473" s="1" t="s">
        <v>20</v>
      </c>
      <c r="D1473" s="1" t="s">
        <v>29</v>
      </c>
      <c r="E1473" s="1" t="s">
        <v>22</v>
      </c>
      <c r="F1473" s="1" t="s">
        <v>36</v>
      </c>
      <c r="G1473" s="2">
        <v>43698</v>
      </c>
      <c r="H1473" s="12">
        <f t="shared" si="1"/>
        <v>2019</v>
      </c>
      <c r="I1473" s="12">
        <f t="shared" si="2"/>
        <v>8</v>
      </c>
      <c r="J1473" s="12" t="str">
        <f t="shared" si="0"/>
        <v>2 - Summer</v>
      </c>
      <c r="K1473" s="2" t="s">
        <v>3177</v>
      </c>
      <c r="L1473" s="1" t="s">
        <v>3232</v>
      </c>
      <c r="M1473" s="1" t="s">
        <v>3233</v>
      </c>
      <c r="N1473" s="14">
        <v>0.40833333333333338</v>
      </c>
      <c r="O1473" s="1" t="s">
        <v>156</v>
      </c>
      <c r="P1473" s="1" t="s">
        <v>3076</v>
      </c>
      <c r="Q1473" s="1" t="s">
        <v>150</v>
      </c>
      <c r="R1473" s="1" t="s">
        <v>150</v>
      </c>
      <c r="S1473" s="1">
        <v>2</v>
      </c>
      <c r="T1473" s="1" t="s">
        <v>2773</v>
      </c>
      <c r="U1473" s="1" t="s">
        <v>195</v>
      </c>
      <c r="V1473" s="20">
        <v>1.2</v>
      </c>
      <c r="W1473" s="1">
        <v>3</v>
      </c>
      <c r="X1473" s="1">
        <v>519</v>
      </c>
      <c r="Y1473" s="19">
        <v>28.874699</v>
      </c>
      <c r="Z1473" s="19">
        <v>-82.728634</v>
      </c>
      <c r="AA1473" s="1" t="s">
        <v>3234</v>
      </c>
      <c r="AB1473" s="1" t="s">
        <v>3175</v>
      </c>
      <c r="AC1473" s="1">
        <v>28.1</v>
      </c>
      <c r="AD1473" s="1" t="s">
        <v>2776</v>
      </c>
      <c r="AE1473" s="1">
        <v>0</v>
      </c>
      <c r="AF1473" s="1" t="s">
        <v>2777</v>
      </c>
      <c r="AG1473" s="1">
        <v>1.5</v>
      </c>
      <c r="AH1473" s="1">
        <v>1</v>
      </c>
      <c r="AI1473" s="1" t="s">
        <v>3078</v>
      </c>
      <c r="AJ1473" s="1">
        <v>17.96</v>
      </c>
      <c r="AK1473" s="1">
        <v>8.15</v>
      </c>
      <c r="AL1473" s="1" t="s">
        <v>150</v>
      </c>
      <c r="AM1473" s="1" t="s">
        <v>3235</v>
      </c>
    </row>
    <row r="1474" spans="1:39" ht="14.25" customHeight="1" x14ac:dyDescent="0.55000000000000004">
      <c r="A1474" s="12">
        <v>1473</v>
      </c>
      <c r="B1474" s="1" t="s">
        <v>19</v>
      </c>
      <c r="C1474" s="1" t="s">
        <v>20</v>
      </c>
      <c r="D1474" s="1" t="s">
        <v>29</v>
      </c>
      <c r="E1474" s="1" t="s">
        <v>22</v>
      </c>
      <c r="F1474" s="1" t="s">
        <v>36</v>
      </c>
      <c r="G1474" s="2">
        <v>43698</v>
      </c>
      <c r="H1474" s="12">
        <f t="shared" si="1"/>
        <v>2019</v>
      </c>
      <c r="I1474" s="12">
        <f t="shared" si="2"/>
        <v>8</v>
      </c>
      <c r="J1474" s="12" t="str">
        <f t="shared" si="0"/>
        <v>2 - Summer</v>
      </c>
      <c r="K1474" s="2" t="s">
        <v>3177</v>
      </c>
      <c r="L1474" s="1" t="s">
        <v>3232</v>
      </c>
      <c r="M1474" s="1" t="s">
        <v>3233</v>
      </c>
      <c r="N1474" s="14">
        <v>0.41111111111111115</v>
      </c>
      <c r="O1474" s="1" t="s">
        <v>179</v>
      </c>
      <c r="P1474" s="1" t="s">
        <v>2772</v>
      </c>
      <c r="Q1474" s="1" t="s">
        <v>150</v>
      </c>
      <c r="R1474" s="1" t="s">
        <v>150</v>
      </c>
      <c r="S1474" s="1">
        <v>3</v>
      </c>
      <c r="T1474" s="1" t="s">
        <v>2773</v>
      </c>
      <c r="U1474" s="1" t="s">
        <v>195</v>
      </c>
      <c r="V1474" s="20">
        <v>1.6</v>
      </c>
      <c r="W1474" s="1">
        <v>3</v>
      </c>
      <c r="X1474" s="1">
        <v>520</v>
      </c>
      <c r="Y1474" s="19">
        <v>28.871417999999998</v>
      </c>
      <c r="Z1474" s="19">
        <v>-82.731206</v>
      </c>
      <c r="AA1474" s="1" t="s">
        <v>3234</v>
      </c>
      <c r="AB1474" s="1" t="s">
        <v>3175</v>
      </c>
      <c r="AC1474" s="1">
        <v>28.2</v>
      </c>
      <c r="AD1474" s="1" t="s">
        <v>2776</v>
      </c>
      <c r="AE1474" s="1">
        <v>0</v>
      </c>
      <c r="AF1474" s="1" t="s">
        <v>2777</v>
      </c>
      <c r="AG1474" s="1">
        <v>1.5</v>
      </c>
      <c r="AH1474" s="1">
        <v>1</v>
      </c>
      <c r="AI1474" s="1" t="s">
        <v>3078</v>
      </c>
      <c r="AJ1474" s="1">
        <v>17.27</v>
      </c>
      <c r="AK1474" s="1">
        <v>8.1</v>
      </c>
      <c r="AL1474" s="1" t="s">
        <v>150</v>
      </c>
      <c r="AM1474" s="1" t="s">
        <v>3235</v>
      </c>
    </row>
    <row r="1475" spans="1:39" ht="14.25" customHeight="1" x14ac:dyDescent="0.55000000000000004">
      <c r="A1475" s="12">
        <v>1474</v>
      </c>
      <c r="B1475" s="1" t="s">
        <v>19</v>
      </c>
      <c r="C1475" s="1" t="s">
        <v>20</v>
      </c>
      <c r="D1475" s="1" t="s">
        <v>29</v>
      </c>
      <c r="E1475" s="1" t="s">
        <v>22</v>
      </c>
      <c r="F1475" s="1" t="s">
        <v>36</v>
      </c>
      <c r="G1475" s="2">
        <v>43698</v>
      </c>
      <c r="H1475" s="12">
        <f t="shared" si="1"/>
        <v>2019</v>
      </c>
      <c r="I1475" s="12">
        <f t="shared" si="2"/>
        <v>8</v>
      </c>
      <c r="J1475" s="12" t="str">
        <f t="shared" si="0"/>
        <v>2 - Summer</v>
      </c>
      <c r="K1475" s="2" t="s">
        <v>3177</v>
      </c>
      <c r="L1475" s="1" t="s">
        <v>3232</v>
      </c>
      <c r="M1475" s="1" t="s">
        <v>3233</v>
      </c>
      <c r="N1475" s="14">
        <v>0.42083333333333334</v>
      </c>
      <c r="O1475" s="1" t="s">
        <v>179</v>
      </c>
      <c r="P1475" s="1" t="s">
        <v>2772</v>
      </c>
      <c r="Q1475" s="1" t="s">
        <v>150</v>
      </c>
      <c r="R1475" s="1" t="s">
        <v>150</v>
      </c>
      <c r="S1475" s="1">
        <v>3</v>
      </c>
      <c r="T1475" s="1" t="s">
        <v>2773</v>
      </c>
      <c r="U1475" s="1" t="s">
        <v>195</v>
      </c>
      <c r="V1475" s="20">
        <v>1.2</v>
      </c>
      <c r="W1475" s="1">
        <v>3</v>
      </c>
      <c r="X1475" s="1">
        <v>521</v>
      </c>
      <c r="Y1475" s="19">
        <v>28.856228999999999</v>
      </c>
      <c r="Z1475" s="19">
        <v>-82.73818</v>
      </c>
      <c r="AA1475" s="1" t="s">
        <v>3234</v>
      </c>
      <c r="AB1475" s="1" t="s">
        <v>3175</v>
      </c>
      <c r="AC1475" s="1">
        <v>28.5</v>
      </c>
      <c r="AD1475" s="1" t="s">
        <v>2776</v>
      </c>
      <c r="AE1475" s="1">
        <v>0</v>
      </c>
      <c r="AF1475" s="1" t="s">
        <v>2777</v>
      </c>
      <c r="AG1475" s="1">
        <v>1.5</v>
      </c>
      <c r="AH1475" s="1">
        <v>1</v>
      </c>
      <c r="AI1475" s="1" t="s">
        <v>3078</v>
      </c>
      <c r="AJ1475" s="1">
        <v>18.899999999999999</v>
      </c>
      <c r="AK1475" s="1">
        <v>8.17</v>
      </c>
      <c r="AL1475" s="1" t="s">
        <v>150</v>
      </c>
      <c r="AM1475" s="1" t="s">
        <v>3235</v>
      </c>
    </row>
    <row r="1476" spans="1:39" ht="14.25" customHeight="1" x14ac:dyDescent="0.55000000000000004">
      <c r="A1476" s="12">
        <v>1475</v>
      </c>
      <c r="B1476" s="1" t="s">
        <v>19</v>
      </c>
      <c r="C1476" s="1" t="s">
        <v>20</v>
      </c>
      <c r="D1476" s="1" t="s">
        <v>29</v>
      </c>
      <c r="E1476" s="1" t="s">
        <v>22</v>
      </c>
      <c r="F1476" s="1" t="s">
        <v>36</v>
      </c>
      <c r="G1476" s="2">
        <v>43698</v>
      </c>
      <c r="H1476" s="12">
        <f t="shared" si="1"/>
        <v>2019</v>
      </c>
      <c r="I1476" s="12">
        <f t="shared" si="2"/>
        <v>8</v>
      </c>
      <c r="J1476" s="12" t="str">
        <f t="shared" si="0"/>
        <v>2 - Summer</v>
      </c>
      <c r="K1476" s="2" t="s">
        <v>3177</v>
      </c>
      <c r="L1476" s="1" t="s">
        <v>3232</v>
      </c>
      <c r="M1476" s="1" t="s">
        <v>3233</v>
      </c>
      <c r="N1476" s="14">
        <v>0.42499999999999999</v>
      </c>
      <c r="O1476" s="1" t="s">
        <v>179</v>
      </c>
      <c r="P1476" s="1" t="s">
        <v>2772</v>
      </c>
      <c r="Q1476" s="1" t="s">
        <v>150</v>
      </c>
      <c r="R1476" s="1" t="s">
        <v>150</v>
      </c>
      <c r="S1476" s="1">
        <v>20</v>
      </c>
      <c r="T1476" s="1" t="s">
        <v>2780</v>
      </c>
      <c r="U1476" s="1" t="s">
        <v>195</v>
      </c>
      <c r="V1476" s="20">
        <v>1.1000000000000001</v>
      </c>
      <c r="W1476" s="1">
        <v>3</v>
      </c>
      <c r="X1476" s="1">
        <v>522</v>
      </c>
      <c r="Y1476" s="19">
        <v>28.851464</v>
      </c>
      <c r="Z1476" s="19">
        <v>-82.740607999999995</v>
      </c>
      <c r="AA1476" s="1" t="s">
        <v>3234</v>
      </c>
      <c r="AB1476" s="1" t="s">
        <v>3175</v>
      </c>
      <c r="AC1476" s="1">
        <v>28.6</v>
      </c>
      <c r="AD1476" s="1" t="s">
        <v>2776</v>
      </c>
      <c r="AE1476" s="1">
        <v>0</v>
      </c>
      <c r="AF1476" s="1" t="s">
        <v>2777</v>
      </c>
      <c r="AG1476" s="1">
        <v>1.5</v>
      </c>
      <c r="AH1476" s="1">
        <v>1</v>
      </c>
      <c r="AI1476" s="1" t="s">
        <v>3078</v>
      </c>
      <c r="AJ1476" s="1">
        <v>19.48</v>
      </c>
      <c r="AK1476" s="1">
        <v>8.2899999999999991</v>
      </c>
      <c r="AL1476" s="1" t="s">
        <v>150</v>
      </c>
      <c r="AM1476" s="1" t="s">
        <v>3235</v>
      </c>
    </row>
    <row r="1477" spans="1:39" ht="14.25" customHeight="1" x14ac:dyDescent="0.55000000000000004">
      <c r="A1477" s="12">
        <v>1476</v>
      </c>
      <c r="B1477" s="1" t="s">
        <v>19</v>
      </c>
      <c r="C1477" s="1" t="s">
        <v>20</v>
      </c>
      <c r="D1477" s="1" t="s">
        <v>29</v>
      </c>
      <c r="E1477" s="1" t="s">
        <v>22</v>
      </c>
      <c r="F1477" s="1" t="s">
        <v>36</v>
      </c>
      <c r="G1477" s="2">
        <v>43698</v>
      </c>
      <c r="H1477" s="12">
        <f t="shared" si="1"/>
        <v>2019</v>
      </c>
      <c r="I1477" s="12">
        <f t="shared" si="2"/>
        <v>8</v>
      </c>
      <c r="J1477" s="12" t="str">
        <f t="shared" si="0"/>
        <v>2 - Summer</v>
      </c>
      <c r="K1477" s="2" t="s">
        <v>3177</v>
      </c>
      <c r="L1477" s="1" t="s">
        <v>3232</v>
      </c>
      <c r="M1477" s="1" t="s">
        <v>3233</v>
      </c>
      <c r="N1477" s="14">
        <v>0.42638888888888887</v>
      </c>
      <c r="O1477" s="1" t="s">
        <v>179</v>
      </c>
      <c r="P1477" s="1" t="s">
        <v>2772</v>
      </c>
      <c r="Q1477" s="1" t="s">
        <v>150</v>
      </c>
      <c r="R1477" s="1" t="s">
        <v>150</v>
      </c>
      <c r="S1477" s="1">
        <v>2</v>
      </c>
      <c r="T1477" s="1" t="s">
        <v>2773</v>
      </c>
      <c r="U1477" s="1" t="s">
        <v>195</v>
      </c>
      <c r="V1477" s="20">
        <v>1.05</v>
      </c>
      <c r="W1477" s="1">
        <v>3</v>
      </c>
      <c r="X1477" s="1">
        <v>523</v>
      </c>
      <c r="Y1477" s="19">
        <v>28.849454999999999</v>
      </c>
      <c r="Z1477" s="19">
        <v>-82.741743</v>
      </c>
      <c r="AA1477" s="1" t="s">
        <v>3234</v>
      </c>
      <c r="AB1477" s="1" t="s">
        <v>3175</v>
      </c>
      <c r="AC1477" s="1">
        <v>28.7</v>
      </c>
      <c r="AD1477" s="1" t="s">
        <v>2776</v>
      </c>
      <c r="AE1477" s="1">
        <v>0</v>
      </c>
      <c r="AF1477" s="1" t="s">
        <v>2777</v>
      </c>
      <c r="AG1477" s="1">
        <v>1.5</v>
      </c>
      <c r="AH1477" s="1">
        <v>1</v>
      </c>
      <c r="AI1477" s="1" t="s">
        <v>3078</v>
      </c>
      <c r="AJ1477" s="1">
        <v>19.72</v>
      </c>
      <c r="AK1477" s="1">
        <v>8.31</v>
      </c>
      <c r="AL1477" s="1" t="s">
        <v>150</v>
      </c>
      <c r="AM1477" s="1" t="s">
        <v>3235</v>
      </c>
    </row>
    <row r="1478" spans="1:39" ht="14.25" customHeight="1" x14ac:dyDescent="0.55000000000000004">
      <c r="A1478" s="12">
        <v>1477</v>
      </c>
      <c r="B1478" s="1" t="s">
        <v>19</v>
      </c>
      <c r="C1478" s="1" t="s">
        <v>20</v>
      </c>
      <c r="D1478" s="1" t="s">
        <v>29</v>
      </c>
      <c r="E1478" s="1" t="s">
        <v>22</v>
      </c>
      <c r="F1478" s="1" t="s">
        <v>36</v>
      </c>
      <c r="G1478" s="2">
        <v>43698</v>
      </c>
      <c r="H1478" s="12">
        <f t="shared" si="1"/>
        <v>2019</v>
      </c>
      <c r="I1478" s="12">
        <f t="shared" si="2"/>
        <v>8</v>
      </c>
      <c r="J1478" s="12" t="str">
        <f t="shared" si="0"/>
        <v>2 - Summer</v>
      </c>
      <c r="K1478" s="2" t="s">
        <v>3177</v>
      </c>
      <c r="L1478" s="1" t="s">
        <v>3232</v>
      </c>
      <c r="M1478" s="1" t="s">
        <v>3233</v>
      </c>
      <c r="N1478" s="14">
        <v>0.42986111111111108</v>
      </c>
      <c r="O1478" s="1" t="s">
        <v>179</v>
      </c>
      <c r="P1478" s="1" t="s">
        <v>2772</v>
      </c>
      <c r="Q1478" s="1" t="s">
        <v>150</v>
      </c>
      <c r="R1478" s="1" t="s">
        <v>150</v>
      </c>
      <c r="S1478" s="1">
        <v>1</v>
      </c>
      <c r="T1478" s="1" t="s">
        <v>3109</v>
      </c>
      <c r="U1478" s="1" t="s">
        <v>195</v>
      </c>
      <c r="V1478" s="20">
        <v>1.2</v>
      </c>
      <c r="W1478" s="1">
        <v>3</v>
      </c>
      <c r="X1478" s="1">
        <v>524</v>
      </c>
      <c r="Y1478" s="19">
        <v>28.843539</v>
      </c>
      <c r="Z1478" s="19">
        <v>-82.743606999999997</v>
      </c>
      <c r="AA1478" s="1" t="s">
        <v>3234</v>
      </c>
      <c r="AB1478" s="1" t="s">
        <v>3175</v>
      </c>
      <c r="AC1478" s="1">
        <v>28.6</v>
      </c>
      <c r="AD1478" s="1" t="s">
        <v>2776</v>
      </c>
      <c r="AE1478" s="1">
        <v>0</v>
      </c>
      <c r="AF1478" s="1" t="s">
        <v>2777</v>
      </c>
      <c r="AG1478" s="1">
        <v>1.5</v>
      </c>
      <c r="AH1478" s="1">
        <v>1</v>
      </c>
      <c r="AI1478" s="1" t="s">
        <v>3078</v>
      </c>
      <c r="AJ1478" s="1">
        <v>19.53</v>
      </c>
      <c r="AK1478" s="1">
        <v>8.2799999999999994</v>
      </c>
      <c r="AL1478" s="1" t="s">
        <v>150</v>
      </c>
      <c r="AM1478" s="1" t="s">
        <v>3235</v>
      </c>
    </row>
    <row r="1479" spans="1:39" ht="14.25" customHeight="1" x14ac:dyDescent="0.55000000000000004">
      <c r="A1479" s="12">
        <v>1478</v>
      </c>
      <c r="B1479" s="1" t="s">
        <v>19</v>
      </c>
      <c r="C1479" s="1" t="s">
        <v>20</v>
      </c>
      <c r="D1479" s="1" t="s">
        <v>29</v>
      </c>
      <c r="E1479" s="1" t="s">
        <v>22</v>
      </c>
      <c r="F1479" s="1" t="s">
        <v>36</v>
      </c>
      <c r="G1479" s="2">
        <v>43698</v>
      </c>
      <c r="H1479" s="12">
        <f t="shared" si="1"/>
        <v>2019</v>
      </c>
      <c r="I1479" s="12">
        <f t="shared" si="2"/>
        <v>8</v>
      </c>
      <c r="J1479" s="12" t="str">
        <f t="shared" si="0"/>
        <v>2 - Summer</v>
      </c>
      <c r="K1479" s="2" t="s">
        <v>3177</v>
      </c>
      <c r="L1479" s="1" t="s">
        <v>3232</v>
      </c>
      <c r="M1479" s="1" t="s">
        <v>3233</v>
      </c>
      <c r="N1479" s="14">
        <v>0.42986111111111108</v>
      </c>
      <c r="O1479" s="1" t="s">
        <v>179</v>
      </c>
      <c r="P1479" s="1" t="s">
        <v>2772</v>
      </c>
      <c r="Q1479" s="1" t="s">
        <v>150</v>
      </c>
      <c r="R1479" s="1" t="s">
        <v>150</v>
      </c>
      <c r="S1479" s="1">
        <v>2</v>
      </c>
      <c r="T1479" s="1" t="s">
        <v>2780</v>
      </c>
      <c r="U1479" s="1" t="s">
        <v>195</v>
      </c>
      <c r="V1479" s="20">
        <v>1.2</v>
      </c>
      <c r="W1479" s="1">
        <v>3</v>
      </c>
      <c r="X1479" s="1">
        <v>525</v>
      </c>
      <c r="Y1479" s="19">
        <v>28.843164000000002</v>
      </c>
      <c r="Z1479" s="19">
        <v>-82.743707000000001</v>
      </c>
      <c r="AA1479" s="1" t="s">
        <v>3234</v>
      </c>
      <c r="AB1479" s="1" t="s">
        <v>3175</v>
      </c>
      <c r="AC1479" s="1">
        <v>28.6</v>
      </c>
      <c r="AD1479" s="1" t="s">
        <v>2776</v>
      </c>
      <c r="AE1479" s="1">
        <v>0</v>
      </c>
      <c r="AF1479" s="1" t="s">
        <v>2777</v>
      </c>
      <c r="AG1479" s="1">
        <v>1.5</v>
      </c>
      <c r="AH1479" s="1">
        <v>1</v>
      </c>
      <c r="AI1479" s="1" t="s">
        <v>3078</v>
      </c>
      <c r="AJ1479" s="1">
        <v>19.53</v>
      </c>
      <c r="AK1479" s="1">
        <v>8.2799999999999994</v>
      </c>
      <c r="AL1479" s="1" t="s">
        <v>150</v>
      </c>
      <c r="AM1479" s="1" t="s">
        <v>3235</v>
      </c>
    </row>
    <row r="1480" spans="1:39" ht="14.25" customHeight="1" x14ac:dyDescent="0.55000000000000004">
      <c r="A1480" s="12">
        <v>1479</v>
      </c>
      <c r="B1480" s="1" t="s">
        <v>19</v>
      </c>
      <c r="C1480" s="1" t="s">
        <v>20</v>
      </c>
      <c r="D1480" s="1" t="s">
        <v>29</v>
      </c>
      <c r="E1480" s="1" t="s">
        <v>22</v>
      </c>
      <c r="F1480" s="1" t="s">
        <v>36</v>
      </c>
      <c r="G1480" s="2">
        <v>43698</v>
      </c>
      <c r="H1480" s="12">
        <f t="shared" si="1"/>
        <v>2019</v>
      </c>
      <c r="I1480" s="12">
        <f t="shared" si="2"/>
        <v>8</v>
      </c>
      <c r="J1480" s="12" t="str">
        <f t="shared" si="0"/>
        <v>2 - Summer</v>
      </c>
      <c r="K1480" s="2" t="s">
        <v>3177</v>
      </c>
      <c r="L1480" s="1" t="s">
        <v>3232</v>
      </c>
      <c r="M1480" s="1" t="s">
        <v>3233</v>
      </c>
      <c r="N1480" s="14">
        <v>0.43402777777777773</v>
      </c>
      <c r="O1480" s="1" t="s">
        <v>179</v>
      </c>
      <c r="P1480" s="1" t="s">
        <v>2772</v>
      </c>
      <c r="Q1480" s="1" t="s">
        <v>150</v>
      </c>
      <c r="R1480" s="1" t="s">
        <v>150</v>
      </c>
      <c r="S1480" s="1">
        <v>5</v>
      </c>
      <c r="T1480" s="1" t="s">
        <v>2780</v>
      </c>
      <c r="U1480" s="1" t="s">
        <v>195</v>
      </c>
      <c r="V1480" s="20">
        <v>1.3</v>
      </c>
      <c r="W1480" s="1">
        <v>3</v>
      </c>
      <c r="X1480" s="1">
        <v>526</v>
      </c>
      <c r="Y1480" s="19">
        <v>28.837997000000001</v>
      </c>
      <c r="Z1480" s="19">
        <v>-82.746860999999996</v>
      </c>
      <c r="AA1480" s="1" t="s">
        <v>3234</v>
      </c>
      <c r="AB1480" s="1" t="s">
        <v>3175</v>
      </c>
      <c r="AC1480" s="1">
        <v>28.6</v>
      </c>
      <c r="AD1480" s="1" t="s">
        <v>2776</v>
      </c>
      <c r="AE1480" s="1">
        <v>0</v>
      </c>
      <c r="AF1480" s="1" t="s">
        <v>2777</v>
      </c>
      <c r="AG1480" s="1">
        <v>1.5</v>
      </c>
      <c r="AH1480" s="1">
        <v>1</v>
      </c>
      <c r="AI1480" s="1" t="s">
        <v>3078</v>
      </c>
      <c r="AJ1480" s="1">
        <v>20.84</v>
      </c>
      <c r="AK1480" s="1">
        <v>8.26</v>
      </c>
      <c r="AL1480" s="1" t="s">
        <v>150</v>
      </c>
      <c r="AM1480" s="1" t="s">
        <v>3235</v>
      </c>
    </row>
    <row r="1481" spans="1:39" ht="14.25" customHeight="1" x14ac:dyDescent="0.55000000000000004">
      <c r="A1481" s="12">
        <v>1480</v>
      </c>
      <c r="B1481" s="1" t="s">
        <v>19</v>
      </c>
      <c r="C1481" s="1" t="s">
        <v>20</v>
      </c>
      <c r="D1481" s="1" t="s">
        <v>29</v>
      </c>
      <c r="E1481" s="1" t="s">
        <v>22</v>
      </c>
      <c r="F1481" s="1" t="s">
        <v>36</v>
      </c>
      <c r="G1481" s="2">
        <v>43698</v>
      </c>
      <c r="H1481" s="12">
        <f t="shared" si="1"/>
        <v>2019</v>
      </c>
      <c r="I1481" s="12">
        <f t="shared" si="2"/>
        <v>8</v>
      </c>
      <c r="J1481" s="12" t="str">
        <f t="shared" si="0"/>
        <v>2 - Summer</v>
      </c>
      <c r="K1481" s="2" t="s">
        <v>3177</v>
      </c>
      <c r="L1481" s="1" t="s">
        <v>3232</v>
      </c>
      <c r="M1481" s="1" t="s">
        <v>3233</v>
      </c>
      <c r="N1481" s="14">
        <v>0.43402777777777773</v>
      </c>
      <c r="O1481" s="1" t="s">
        <v>179</v>
      </c>
      <c r="P1481" s="1" t="s">
        <v>2772</v>
      </c>
      <c r="Q1481" s="1" t="s">
        <v>150</v>
      </c>
      <c r="R1481" s="1" t="s">
        <v>150</v>
      </c>
      <c r="S1481" s="1">
        <v>1</v>
      </c>
      <c r="T1481" s="1" t="s">
        <v>2780</v>
      </c>
      <c r="U1481" s="1" t="s">
        <v>195</v>
      </c>
      <c r="V1481" s="20">
        <v>1.3</v>
      </c>
      <c r="W1481" s="1">
        <v>3</v>
      </c>
      <c r="X1481" s="1">
        <v>527</v>
      </c>
      <c r="Y1481" s="19">
        <v>28.837665999999999</v>
      </c>
      <c r="Z1481" s="19">
        <v>-82.747073999999998</v>
      </c>
      <c r="AA1481" s="1" t="s">
        <v>3234</v>
      </c>
      <c r="AB1481" s="1" t="s">
        <v>3175</v>
      </c>
      <c r="AC1481" s="1">
        <v>28.6</v>
      </c>
      <c r="AD1481" s="1" t="s">
        <v>2776</v>
      </c>
      <c r="AE1481" s="1">
        <v>0</v>
      </c>
      <c r="AF1481" s="1" t="s">
        <v>2777</v>
      </c>
      <c r="AG1481" s="1">
        <v>1.5</v>
      </c>
      <c r="AH1481" s="1">
        <v>1</v>
      </c>
      <c r="AI1481" s="1" t="s">
        <v>3078</v>
      </c>
      <c r="AJ1481" s="1">
        <v>20.84</v>
      </c>
      <c r="AK1481" s="1">
        <v>8.26</v>
      </c>
      <c r="AL1481" s="1" t="s">
        <v>150</v>
      </c>
      <c r="AM1481" s="1" t="s">
        <v>3235</v>
      </c>
    </row>
    <row r="1482" spans="1:39" ht="14.25" customHeight="1" x14ac:dyDescent="0.55000000000000004">
      <c r="A1482" s="12">
        <v>1481</v>
      </c>
      <c r="B1482" s="1" t="s">
        <v>19</v>
      </c>
      <c r="C1482" s="1" t="s">
        <v>20</v>
      </c>
      <c r="D1482" s="1" t="s">
        <v>29</v>
      </c>
      <c r="E1482" s="1" t="s">
        <v>22</v>
      </c>
      <c r="F1482" s="1" t="s">
        <v>36</v>
      </c>
      <c r="G1482" s="2">
        <v>43698</v>
      </c>
      <c r="H1482" s="12">
        <f t="shared" si="1"/>
        <v>2019</v>
      </c>
      <c r="I1482" s="12">
        <f t="shared" si="2"/>
        <v>8</v>
      </c>
      <c r="J1482" s="12" t="str">
        <f t="shared" si="0"/>
        <v>2 - Summer</v>
      </c>
      <c r="K1482" s="2" t="s">
        <v>3177</v>
      </c>
      <c r="L1482" s="1" t="s">
        <v>3232</v>
      </c>
      <c r="M1482" s="1" t="s">
        <v>3233</v>
      </c>
      <c r="N1482" s="14">
        <v>0.43402777777777773</v>
      </c>
      <c r="O1482" s="1" t="s">
        <v>179</v>
      </c>
      <c r="P1482" s="1" t="s">
        <v>2772</v>
      </c>
      <c r="Q1482" s="1" t="s">
        <v>150</v>
      </c>
      <c r="R1482" s="1" t="s">
        <v>150</v>
      </c>
      <c r="S1482" s="1">
        <v>1</v>
      </c>
      <c r="T1482" s="1" t="s">
        <v>2780</v>
      </c>
      <c r="U1482" s="1" t="s">
        <v>195</v>
      </c>
      <c r="V1482" s="20">
        <v>1.3</v>
      </c>
      <c r="W1482" s="1">
        <v>3</v>
      </c>
      <c r="X1482" s="1">
        <v>528</v>
      </c>
      <c r="Y1482" s="19">
        <v>28.837505</v>
      </c>
      <c r="Z1482" s="19">
        <v>-82.747155000000006</v>
      </c>
      <c r="AA1482" s="1" t="s">
        <v>3234</v>
      </c>
      <c r="AB1482" s="1" t="s">
        <v>3175</v>
      </c>
      <c r="AC1482" s="1">
        <v>28.6</v>
      </c>
      <c r="AD1482" s="1" t="s">
        <v>2776</v>
      </c>
      <c r="AE1482" s="1">
        <v>0</v>
      </c>
      <c r="AF1482" s="1" t="s">
        <v>2777</v>
      </c>
      <c r="AG1482" s="1">
        <v>1.5</v>
      </c>
      <c r="AH1482" s="1">
        <v>1</v>
      </c>
      <c r="AI1482" s="1" t="s">
        <v>3078</v>
      </c>
      <c r="AJ1482" s="1">
        <v>20.84</v>
      </c>
      <c r="AK1482" s="1">
        <v>8.26</v>
      </c>
      <c r="AL1482" s="1" t="s">
        <v>150</v>
      </c>
      <c r="AM1482" s="1" t="s">
        <v>3235</v>
      </c>
    </row>
    <row r="1483" spans="1:39" ht="14.25" customHeight="1" x14ac:dyDescent="0.55000000000000004">
      <c r="A1483" s="12">
        <v>1482</v>
      </c>
      <c r="B1483" s="1" t="s">
        <v>19</v>
      </c>
      <c r="C1483" s="1" t="s">
        <v>20</v>
      </c>
      <c r="D1483" s="1" t="s">
        <v>29</v>
      </c>
      <c r="E1483" s="1" t="s">
        <v>22</v>
      </c>
      <c r="F1483" s="1" t="s">
        <v>36</v>
      </c>
      <c r="G1483" s="2">
        <v>43698</v>
      </c>
      <c r="H1483" s="12">
        <f t="shared" si="1"/>
        <v>2019</v>
      </c>
      <c r="I1483" s="12">
        <f t="shared" si="2"/>
        <v>8</v>
      </c>
      <c r="J1483" s="12" t="str">
        <f t="shared" si="0"/>
        <v>2 - Summer</v>
      </c>
      <c r="K1483" s="2" t="s">
        <v>3177</v>
      </c>
      <c r="L1483" s="1" t="s">
        <v>3232</v>
      </c>
      <c r="M1483" s="1" t="s">
        <v>3233</v>
      </c>
      <c r="N1483" s="14">
        <v>0.43402777777777773</v>
      </c>
      <c r="O1483" s="1" t="s">
        <v>179</v>
      </c>
      <c r="P1483" s="1" t="s">
        <v>2772</v>
      </c>
      <c r="Q1483" s="1" t="s">
        <v>150</v>
      </c>
      <c r="R1483" s="1" t="s">
        <v>150</v>
      </c>
      <c r="S1483" s="1">
        <v>1</v>
      </c>
      <c r="T1483" s="1" t="s">
        <v>2780</v>
      </c>
      <c r="U1483" s="1" t="s">
        <v>195</v>
      </c>
      <c r="V1483" s="20">
        <v>1.3</v>
      </c>
      <c r="W1483" s="1">
        <v>3</v>
      </c>
      <c r="X1483" s="1">
        <v>529</v>
      </c>
      <c r="Y1483" s="19">
        <v>28.837439</v>
      </c>
      <c r="Z1483" s="19">
        <v>-82.747155000000006</v>
      </c>
      <c r="AA1483" s="1" t="s">
        <v>3234</v>
      </c>
      <c r="AB1483" s="1" t="s">
        <v>3175</v>
      </c>
      <c r="AC1483" s="1">
        <v>28.6</v>
      </c>
      <c r="AD1483" s="1" t="s">
        <v>2776</v>
      </c>
      <c r="AE1483" s="1">
        <v>0</v>
      </c>
      <c r="AF1483" s="1" t="s">
        <v>2777</v>
      </c>
      <c r="AG1483" s="1">
        <v>1.5</v>
      </c>
      <c r="AH1483" s="1">
        <v>1</v>
      </c>
      <c r="AI1483" s="1" t="s">
        <v>3078</v>
      </c>
      <c r="AJ1483" s="1">
        <v>20.84</v>
      </c>
      <c r="AK1483" s="1">
        <v>8.26</v>
      </c>
      <c r="AL1483" s="1" t="s">
        <v>150</v>
      </c>
      <c r="AM1483" s="1" t="s">
        <v>3235</v>
      </c>
    </row>
    <row r="1484" spans="1:39" ht="14.25" customHeight="1" x14ac:dyDescent="0.55000000000000004">
      <c r="A1484" s="12">
        <v>1483</v>
      </c>
      <c r="B1484" s="1" t="s">
        <v>19</v>
      </c>
      <c r="C1484" s="1" t="s">
        <v>20</v>
      </c>
      <c r="D1484" s="1" t="s">
        <v>29</v>
      </c>
      <c r="E1484" s="1" t="s">
        <v>22</v>
      </c>
      <c r="F1484" s="1" t="s">
        <v>36</v>
      </c>
      <c r="G1484" s="2">
        <v>43698</v>
      </c>
      <c r="H1484" s="12">
        <f t="shared" si="1"/>
        <v>2019</v>
      </c>
      <c r="I1484" s="12">
        <f t="shared" si="2"/>
        <v>8</v>
      </c>
      <c r="J1484" s="12" t="str">
        <f t="shared" si="0"/>
        <v>2 - Summer</v>
      </c>
      <c r="K1484" s="2" t="s">
        <v>3177</v>
      </c>
      <c r="L1484" s="1" t="s">
        <v>3232</v>
      </c>
      <c r="M1484" s="1" t="s">
        <v>3233</v>
      </c>
      <c r="N1484" s="14">
        <v>0.43472222222222223</v>
      </c>
      <c r="O1484" s="1" t="s">
        <v>179</v>
      </c>
      <c r="P1484" s="1" t="s">
        <v>2772</v>
      </c>
      <c r="Q1484" s="1" t="s">
        <v>150</v>
      </c>
      <c r="R1484" s="1" t="s">
        <v>150</v>
      </c>
      <c r="S1484" s="1">
        <v>2</v>
      </c>
      <c r="T1484" s="1" t="s">
        <v>2773</v>
      </c>
      <c r="U1484" s="1" t="s">
        <v>195</v>
      </c>
      <c r="V1484" s="20">
        <v>1</v>
      </c>
      <c r="W1484" s="1">
        <v>3</v>
      </c>
      <c r="X1484" s="1">
        <v>530</v>
      </c>
      <c r="Y1484" s="19">
        <v>28.836058000000001</v>
      </c>
      <c r="Z1484" s="19">
        <v>-82.747058999999993</v>
      </c>
      <c r="AA1484" s="1" t="s">
        <v>3234</v>
      </c>
      <c r="AB1484" s="1" t="s">
        <v>3175</v>
      </c>
      <c r="AC1484" s="1">
        <v>28.5</v>
      </c>
      <c r="AD1484" s="1" t="s">
        <v>2776</v>
      </c>
      <c r="AE1484" s="1">
        <v>0</v>
      </c>
      <c r="AF1484" s="1" t="s">
        <v>2777</v>
      </c>
      <c r="AG1484" s="1">
        <v>1.5</v>
      </c>
      <c r="AH1484" s="1">
        <v>1</v>
      </c>
      <c r="AI1484" s="1" t="s">
        <v>3078</v>
      </c>
      <c r="AJ1484" s="1">
        <v>21.09</v>
      </c>
      <c r="AK1484" s="1">
        <v>8.27</v>
      </c>
      <c r="AL1484" s="1" t="s">
        <v>150</v>
      </c>
      <c r="AM1484" s="1" t="s">
        <v>3235</v>
      </c>
    </row>
    <row r="1485" spans="1:39" ht="14.25" customHeight="1" x14ac:dyDescent="0.55000000000000004">
      <c r="A1485" s="12">
        <v>1484</v>
      </c>
      <c r="B1485" s="1" t="s">
        <v>19</v>
      </c>
      <c r="C1485" s="1" t="s">
        <v>20</v>
      </c>
      <c r="D1485" s="1" t="s">
        <v>29</v>
      </c>
      <c r="E1485" s="1" t="s">
        <v>22</v>
      </c>
      <c r="F1485" s="1" t="s">
        <v>36</v>
      </c>
      <c r="G1485" s="2">
        <v>43698</v>
      </c>
      <c r="H1485" s="12">
        <f t="shared" si="1"/>
        <v>2019</v>
      </c>
      <c r="I1485" s="12">
        <f t="shared" si="2"/>
        <v>8</v>
      </c>
      <c r="J1485" s="12" t="str">
        <f t="shared" si="0"/>
        <v>2 - Summer</v>
      </c>
      <c r="K1485" s="2" t="s">
        <v>3177</v>
      </c>
      <c r="L1485" s="1" t="s">
        <v>3232</v>
      </c>
      <c r="M1485" s="1" t="s">
        <v>3233</v>
      </c>
      <c r="N1485" s="14">
        <v>0.4368055555555555</v>
      </c>
      <c r="O1485" s="1" t="s">
        <v>179</v>
      </c>
      <c r="P1485" s="1" t="s">
        <v>2772</v>
      </c>
      <c r="Q1485" s="1" t="s">
        <v>150</v>
      </c>
      <c r="R1485" s="1" t="s">
        <v>150</v>
      </c>
      <c r="S1485" s="1">
        <v>2</v>
      </c>
      <c r="T1485" s="1" t="s">
        <v>2773</v>
      </c>
      <c r="U1485" s="1" t="s">
        <v>195</v>
      </c>
      <c r="V1485" s="20">
        <v>1.2</v>
      </c>
      <c r="W1485" s="1">
        <v>3</v>
      </c>
      <c r="X1485" s="1">
        <v>531</v>
      </c>
      <c r="Y1485" s="19">
        <v>28.833658</v>
      </c>
      <c r="Z1485" s="19">
        <v>-82.747170999999994</v>
      </c>
      <c r="AA1485" s="1" t="s">
        <v>3234</v>
      </c>
      <c r="AB1485" s="1" t="s">
        <v>3175</v>
      </c>
      <c r="AC1485" s="1">
        <v>28.4</v>
      </c>
      <c r="AD1485" s="1" t="s">
        <v>2776</v>
      </c>
      <c r="AE1485" s="1">
        <v>0</v>
      </c>
      <c r="AF1485" s="1" t="s">
        <v>2777</v>
      </c>
      <c r="AG1485" s="1">
        <v>1.5</v>
      </c>
      <c r="AH1485" s="1">
        <v>1</v>
      </c>
      <c r="AI1485" s="1" t="s">
        <v>3078</v>
      </c>
      <c r="AJ1485" s="1">
        <v>21.42</v>
      </c>
      <c r="AK1485" s="1">
        <v>8.24</v>
      </c>
      <c r="AL1485" s="1" t="s">
        <v>150</v>
      </c>
      <c r="AM1485" s="1" t="s">
        <v>3235</v>
      </c>
    </row>
    <row r="1486" spans="1:39" ht="14.25" customHeight="1" x14ac:dyDescent="0.55000000000000004">
      <c r="A1486" s="12">
        <v>1485</v>
      </c>
      <c r="B1486" s="1" t="s">
        <v>19</v>
      </c>
      <c r="C1486" s="1" t="s">
        <v>20</v>
      </c>
      <c r="D1486" s="1" t="s">
        <v>29</v>
      </c>
      <c r="E1486" s="1" t="s">
        <v>22</v>
      </c>
      <c r="F1486" s="1" t="s">
        <v>36</v>
      </c>
      <c r="G1486" s="2">
        <v>43698</v>
      </c>
      <c r="H1486" s="12">
        <f t="shared" si="1"/>
        <v>2019</v>
      </c>
      <c r="I1486" s="12">
        <f t="shared" si="2"/>
        <v>8</v>
      </c>
      <c r="J1486" s="12" t="str">
        <f t="shared" si="0"/>
        <v>2 - Summer</v>
      </c>
      <c r="K1486" s="2" t="s">
        <v>3177</v>
      </c>
      <c r="L1486" s="1" t="s">
        <v>3232</v>
      </c>
      <c r="M1486" s="1" t="s">
        <v>3233</v>
      </c>
      <c r="N1486" s="14">
        <v>0.44097222222222227</v>
      </c>
      <c r="O1486" s="1" t="s">
        <v>179</v>
      </c>
      <c r="P1486" s="1" t="s">
        <v>2772</v>
      </c>
      <c r="Q1486" s="1" t="s">
        <v>150</v>
      </c>
      <c r="R1486" s="1" t="s">
        <v>150</v>
      </c>
      <c r="S1486" s="1">
        <v>1</v>
      </c>
      <c r="T1486" s="1" t="s">
        <v>2773</v>
      </c>
      <c r="U1486" s="1" t="s">
        <v>195</v>
      </c>
      <c r="V1486" s="20">
        <v>0.95</v>
      </c>
      <c r="W1486" s="1">
        <v>3</v>
      </c>
      <c r="X1486" s="1">
        <v>532</v>
      </c>
      <c r="Y1486" s="19">
        <v>28.826749</v>
      </c>
      <c r="Z1486" s="19">
        <v>-82.747099000000006</v>
      </c>
      <c r="AA1486" s="1" t="s">
        <v>3234</v>
      </c>
      <c r="AB1486" s="1" t="s">
        <v>3175</v>
      </c>
      <c r="AC1486" s="1">
        <v>28.5</v>
      </c>
      <c r="AD1486" s="1" t="s">
        <v>2776</v>
      </c>
      <c r="AE1486" s="1">
        <v>0</v>
      </c>
      <c r="AF1486" s="1" t="s">
        <v>2777</v>
      </c>
      <c r="AG1486" s="1">
        <v>1.5</v>
      </c>
      <c r="AH1486" s="1">
        <v>1</v>
      </c>
      <c r="AI1486" s="1" t="s">
        <v>3078</v>
      </c>
      <c r="AJ1486" s="1">
        <v>21.63</v>
      </c>
      <c r="AK1486" s="1">
        <v>8.2200000000000006</v>
      </c>
      <c r="AL1486" s="1" t="s">
        <v>150</v>
      </c>
      <c r="AM1486" s="1" t="s">
        <v>3235</v>
      </c>
    </row>
    <row r="1487" spans="1:39" ht="14.25" customHeight="1" x14ac:dyDescent="0.55000000000000004">
      <c r="A1487" s="12">
        <v>1486</v>
      </c>
      <c r="B1487" s="1" t="s">
        <v>19</v>
      </c>
      <c r="C1487" s="1" t="s">
        <v>20</v>
      </c>
      <c r="D1487" s="1" t="s">
        <v>29</v>
      </c>
      <c r="E1487" s="1" t="s">
        <v>22</v>
      </c>
      <c r="F1487" s="1" t="s">
        <v>36</v>
      </c>
      <c r="G1487" s="2">
        <v>43698</v>
      </c>
      <c r="H1487" s="12">
        <f t="shared" si="1"/>
        <v>2019</v>
      </c>
      <c r="I1487" s="12">
        <f t="shared" si="2"/>
        <v>8</v>
      </c>
      <c r="J1487" s="12" t="str">
        <f t="shared" si="0"/>
        <v>2 - Summer</v>
      </c>
      <c r="K1487" s="2" t="s">
        <v>3177</v>
      </c>
      <c r="L1487" s="1" t="s">
        <v>3232</v>
      </c>
      <c r="M1487" s="1" t="s">
        <v>3233</v>
      </c>
      <c r="N1487" s="14">
        <v>0.44166666666666665</v>
      </c>
      <c r="O1487" s="1" t="s">
        <v>179</v>
      </c>
      <c r="P1487" s="1" t="s">
        <v>2772</v>
      </c>
      <c r="Q1487" s="1" t="s">
        <v>150</v>
      </c>
      <c r="R1487" s="1" t="s">
        <v>150</v>
      </c>
      <c r="S1487" s="1">
        <v>2</v>
      </c>
      <c r="T1487" s="1" t="s">
        <v>2773</v>
      </c>
      <c r="U1487" s="1" t="s">
        <v>195</v>
      </c>
      <c r="V1487" s="20">
        <v>1.2</v>
      </c>
      <c r="W1487" s="1">
        <v>3</v>
      </c>
      <c r="X1487" s="1">
        <v>533</v>
      </c>
      <c r="Y1487" s="19">
        <v>28.825838000000001</v>
      </c>
      <c r="Z1487" s="19">
        <v>-82.747248999999996</v>
      </c>
      <c r="AA1487" s="1" t="s">
        <v>3234</v>
      </c>
      <c r="AB1487" s="1" t="s">
        <v>3175</v>
      </c>
      <c r="AC1487" s="1">
        <v>28.5</v>
      </c>
      <c r="AD1487" s="1" t="s">
        <v>2776</v>
      </c>
      <c r="AE1487" s="1">
        <v>0</v>
      </c>
      <c r="AF1487" s="1" t="s">
        <v>2777</v>
      </c>
      <c r="AG1487" s="1">
        <v>1.5</v>
      </c>
      <c r="AH1487" s="1">
        <v>1</v>
      </c>
      <c r="AI1487" s="1" t="s">
        <v>3078</v>
      </c>
      <c r="AJ1487" s="1">
        <v>21.63</v>
      </c>
      <c r="AK1487" s="1">
        <v>8.2200000000000006</v>
      </c>
      <c r="AL1487" s="1" t="s">
        <v>150</v>
      </c>
      <c r="AM1487" s="1" t="s">
        <v>3235</v>
      </c>
    </row>
    <row r="1488" spans="1:39" ht="14.25" customHeight="1" x14ac:dyDescent="0.55000000000000004">
      <c r="A1488" s="12">
        <v>1487</v>
      </c>
      <c r="B1488" s="1" t="s">
        <v>19</v>
      </c>
      <c r="C1488" s="1" t="s">
        <v>20</v>
      </c>
      <c r="D1488" s="1" t="s">
        <v>29</v>
      </c>
      <c r="E1488" s="1" t="s">
        <v>22</v>
      </c>
      <c r="F1488" s="1" t="s">
        <v>36</v>
      </c>
      <c r="G1488" s="2">
        <v>43698</v>
      </c>
      <c r="H1488" s="12">
        <f t="shared" si="1"/>
        <v>2019</v>
      </c>
      <c r="I1488" s="12">
        <f t="shared" si="2"/>
        <v>8</v>
      </c>
      <c r="J1488" s="12" t="str">
        <f t="shared" si="0"/>
        <v>2 - Summer</v>
      </c>
      <c r="K1488" s="2" t="s">
        <v>3177</v>
      </c>
      <c r="L1488" s="1" t="s">
        <v>3236</v>
      </c>
      <c r="M1488" s="1" t="s">
        <v>3237</v>
      </c>
      <c r="N1488" s="14">
        <v>0.45624999999999999</v>
      </c>
      <c r="O1488" s="1" t="s">
        <v>179</v>
      </c>
      <c r="P1488" s="1" t="s">
        <v>2772</v>
      </c>
      <c r="Q1488" s="1" t="s">
        <v>150</v>
      </c>
      <c r="R1488" s="1" t="s">
        <v>150</v>
      </c>
      <c r="S1488" s="1">
        <v>3</v>
      </c>
      <c r="T1488" s="1" t="s">
        <v>2773</v>
      </c>
      <c r="U1488" s="1" t="s">
        <v>3110</v>
      </c>
      <c r="V1488" s="20">
        <v>1.3</v>
      </c>
      <c r="W1488" s="1">
        <v>3</v>
      </c>
      <c r="X1488" s="1">
        <v>534</v>
      </c>
      <c r="Y1488" s="19">
        <v>28.809721</v>
      </c>
      <c r="Z1488" s="19">
        <v>-82.733819999999994</v>
      </c>
      <c r="AA1488" s="1" t="s">
        <v>3234</v>
      </c>
      <c r="AB1488" s="1" t="s">
        <v>3175</v>
      </c>
      <c r="AC1488" s="1">
        <v>29.3</v>
      </c>
      <c r="AD1488" s="1" t="s">
        <v>2776</v>
      </c>
      <c r="AE1488" s="1">
        <v>0</v>
      </c>
      <c r="AF1488" s="1" t="s">
        <v>2776</v>
      </c>
      <c r="AG1488" s="1">
        <v>1.1000000000000001</v>
      </c>
      <c r="AH1488" s="1">
        <v>3</v>
      </c>
      <c r="AI1488" s="1" t="s">
        <v>3139</v>
      </c>
      <c r="AJ1488" s="1">
        <v>19.350000000000001</v>
      </c>
      <c r="AK1488" s="1">
        <v>8.31</v>
      </c>
      <c r="AL1488" s="1" t="s">
        <v>150</v>
      </c>
      <c r="AM1488" s="1" t="s">
        <v>3238</v>
      </c>
    </row>
    <row r="1489" spans="1:39" ht="14.25" customHeight="1" x14ac:dyDescent="0.55000000000000004">
      <c r="A1489" s="12">
        <v>1488</v>
      </c>
      <c r="B1489" s="1" t="s">
        <v>19</v>
      </c>
      <c r="C1489" s="1" t="s">
        <v>20</v>
      </c>
      <c r="D1489" s="1" t="s">
        <v>29</v>
      </c>
      <c r="E1489" s="1" t="s">
        <v>22</v>
      </c>
      <c r="F1489" s="1" t="s">
        <v>36</v>
      </c>
      <c r="G1489" s="2">
        <v>43698</v>
      </c>
      <c r="H1489" s="12">
        <f t="shared" si="1"/>
        <v>2019</v>
      </c>
      <c r="I1489" s="12">
        <f t="shared" si="2"/>
        <v>8</v>
      </c>
      <c r="J1489" s="12" t="str">
        <f t="shared" si="0"/>
        <v>2 - Summer</v>
      </c>
      <c r="K1489" s="2" t="s">
        <v>3177</v>
      </c>
      <c r="L1489" s="1" t="s">
        <v>3236</v>
      </c>
      <c r="M1489" s="1" t="s">
        <v>3237</v>
      </c>
      <c r="N1489" s="14">
        <v>0.46736111111111112</v>
      </c>
      <c r="O1489" s="1" t="s">
        <v>179</v>
      </c>
      <c r="P1489" s="1" t="s">
        <v>2772</v>
      </c>
      <c r="Q1489" s="1" t="s">
        <v>150</v>
      </c>
      <c r="R1489" s="1" t="s">
        <v>150</v>
      </c>
      <c r="S1489" s="1">
        <v>5</v>
      </c>
      <c r="T1489" s="1" t="s">
        <v>2773</v>
      </c>
      <c r="U1489" s="1" t="s">
        <v>195</v>
      </c>
      <c r="V1489" s="20">
        <v>1.9</v>
      </c>
      <c r="W1489" s="1">
        <v>3</v>
      </c>
      <c r="X1489" s="1">
        <v>535</v>
      </c>
      <c r="Y1489" s="19">
        <v>28.798382</v>
      </c>
      <c r="Z1489" s="19">
        <v>-82.722218999999996</v>
      </c>
      <c r="AA1489" s="1" t="s">
        <v>3234</v>
      </c>
      <c r="AB1489" s="1" t="s">
        <v>3175</v>
      </c>
      <c r="AC1489" s="1">
        <v>29.6</v>
      </c>
      <c r="AD1489" s="1" t="s">
        <v>2776</v>
      </c>
      <c r="AE1489" s="1">
        <v>0</v>
      </c>
      <c r="AF1489" s="1" t="s">
        <v>2776</v>
      </c>
      <c r="AG1489" s="1">
        <v>1.1000000000000001</v>
      </c>
      <c r="AH1489" s="1">
        <v>3</v>
      </c>
      <c r="AI1489" s="1" t="s">
        <v>3139</v>
      </c>
      <c r="AJ1489" s="1">
        <v>17.260000000000002</v>
      </c>
      <c r="AK1489" s="1">
        <v>8.27</v>
      </c>
      <c r="AL1489" s="1" t="s">
        <v>150</v>
      </c>
      <c r="AM1489" s="1" t="s">
        <v>3238</v>
      </c>
    </row>
    <row r="1490" spans="1:39" ht="14.25" customHeight="1" x14ac:dyDescent="0.55000000000000004">
      <c r="A1490" s="12">
        <v>1489</v>
      </c>
      <c r="B1490" s="1" t="s">
        <v>19</v>
      </c>
      <c r="C1490" s="1" t="s">
        <v>20</v>
      </c>
      <c r="D1490" s="1" t="s">
        <v>29</v>
      </c>
      <c r="E1490" s="1" t="s">
        <v>22</v>
      </c>
      <c r="F1490" s="1" t="s">
        <v>36</v>
      </c>
      <c r="G1490" s="2">
        <v>43698</v>
      </c>
      <c r="H1490" s="12">
        <f t="shared" si="1"/>
        <v>2019</v>
      </c>
      <c r="I1490" s="12">
        <f t="shared" si="2"/>
        <v>8</v>
      </c>
      <c r="J1490" s="12" t="str">
        <f t="shared" si="0"/>
        <v>2 - Summer</v>
      </c>
      <c r="K1490" s="2" t="s">
        <v>3177</v>
      </c>
      <c r="L1490" s="1" t="s">
        <v>3236</v>
      </c>
      <c r="M1490" s="1" t="s">
        <v>3237</v>
      </c>
      <c r="N1490" s="14">
        <v>0.46736111111111112</v>
      </c>
      <c r="O1490" s="1" t="s">
        <v>179</v>
      </c>
      <c r="P1490" s="1" t="s">
        <v>2772</v>
      </c>
      <c r="Q1490" s="1" t="s">
        <v>150</v>
      </c>
      <c r="R1490" s="1" t="s">
        <v>150</v>
      </c>
      <c r="S1490" s="1">
        <v>5</v>
      </c>
      <c r="T1490" s="1" t="s">
        <v>2773</v>
      </c>
      <c r="U1490" s="1" t="s">
        <v>195</v>
      </c>
      <c r="V1490" s="20">
        <v>1.9</v>
      </c>
      <c r="W1490" s="1">
        <v>3</v>
      </c>
      <c r="X1490" s="1">
        <v>536</v>
      </c>
      <c r="Y1490" s="19">
        <v>28.798338999999999</v>
      </c>
      <c r="Z1490" s="19">
        <v>-82.722130000000007</v>
      </c>
      <c r="AA1490" s="1" t="s">
        <v>3234</v>
      </c>
      <c r="AB1490" s="1" t="s">
        <v>3175</v>
      </c>
      <c r="AC1490" s="1">
        <v>29.6</v>
      </c>
      <c r="AD1490" s="1" t="s">
        <v>2776</v>
      </c>
      <c r="AE1490" s="1">
        <v>0</v>
      </c>
      <c r="AF1490" s="1" t="s">
        <v>2776</v>
      </c>
      <c r="AG1490" s="1">
        <v>1.1000000000000001</v>
      </c>
      <c r="AH1490" s="1">
        <v>3</v>
      </c>
      <c r="AI1490" s="1" t="s">
        <v>3139</v>
      </c>
      <c r="AJ1490" s="1">
        <v>17.260000000000002</v>
      </c>
      <c r="AK1490" s="1">
        <v>8.27</v>
      </c>
      <c r="AL1490" s="1" t="s">
        <v>150</v>
      </c>
      <c r="AM1490" s="1" t="s">
        <v>3238</v>
      </c>
    </row>
    <row r="1491" spans="1:39" ht="14.25" customHeight="1" x14ac:dyDescent="0.55000000000000004">
      <c r="A1491" s="12">
        <v>1490</v>
      </c>
      <c r="B1491" s="1" t="s">
        <v>19</v>
      </c>
      <c r="C1491" s="1" t="s">
        <v>20</v>
      </c>
      <c r="D1491" s="1" t="s">
        <v>29</v>
      </c>
      <c r="E1491" s="1" t="s">
        <v>22</v>
      </c>
      <c r="F1491" s="1" t="s">
        <v>36</v>
      </c>
      <c r="G1491" s="2">
        <v>43698</v>
      </c>
      <c r="H1491" s="12">
        <f t="shared" si="1"/>
        <v>2019</v>
      </c>
      <c r="I1491" s="12">
        <f t="shared" si="2"/>
        <v>8</v>
      </c>
      <c r="J1491" s="12" t="str">
        <f t="shared" si="0"/>
        <v>2 - Summer</v>
      </c>
      <c r="K1491" s="2" t="s">
        <v>3177</v>
      </c>
      <c r="L1491" s="1" t="s">
        <v>3236</v>
      </c>
      <c r="M1491" s="1" t="s">
        <v>3237</v>
      </c>
      <c r="N1491" s="14">
        <v>0.4694444444444445</v>
      </c>
      <c r="O1491" s="1" t="s">
        <v>150</v>
      </c>
      <c r="P1491" s="1" t="s">
        <v>150</v>
      </c>
      <c r="Q1491" s="1" t="s">
        <v>150</v>
      </c>
      <c r="R1491" s="1" t="s">
        <v>150</v>
      </c>
      <c r="S1491" s="1">
        <v>5</v>
      </c>
      <c r="T1491" s="1" t="s">
        <v>2773</v>
      </c>
      <c r="U1491" s="1" t="s">
        <v>3110</v>
      </c>
      <c r="V1491" s="20">
        <v>2.1</v>
      </c>
      <c r="W1491" s="1">
        <v>3</v>
      </c>
      <c r="X1491" s="1">
        <v>537</v>
      </c>
      <c r="Y1491" s="19">
        <v>28.794523000000002</v>
      </c>
      <c r="Z1491" s="19">
        <v>-82.718526999999995</v>
      </c>
      <c r="AA1491" s="1" t="s">
        <v>3234</v>
      </c>
      <c r="AB1491" s="1" t="s">
        <v>3175</v>
      </c>
      <c r="AC1491" s="1">
        <v>29.6</v>
      </c>
      <c r="AD1491" s="1" t="s">
        <v>2776</v>
      </c>
      <c r="AE1491" s="1">
        <v>0</v>
      </c>
      <c r="AF1491" s="1" t="s">
        <v>2776</v>
      </c>
      <c r="AG1491" s="1">
        <v>1.1000000000000001</v>
      </c>
      <c r="AH1491" s="1">
        <v>3</v>
      </c>
      <c r="AI1491" s="1" t="s">
        <v>3139</v>
      </c>
      <c r="AJ1491" s="1">
        <v>15.35</v>
      </c>
      <c r="AK1491" s="1">
        <v>8.3699999999999992</v>
      </c>
      <c r="AL1491" s="1" t="s">
        <v>150</v>
      </c>
      <c r="AM1491" s="1" t="s">
        <v>3238</v>
      </c>
    </row>
    <row r="1492" spans="1:39" ht="14.25" customHeight="1" x14ac:dyDescent="0.55000000000000004">
      <c r="A1492" s="12">
        <v>1491</v>
      </c>
      <c r="B1492" s="1" t="s">
        <v>19</v>
      </c>
      <c r="C1492" s="1" t="s">
        <v>20</v>
      </c>
      <c r="D1492" s="1" t="s">
        <v>29</v>
      </c>
      <c r="E1492" s="1" t="s">
        <v>22</v>
      </c>
      <c r="F1492" s="1" t="s">
        <v>36</v>
      </c>
      <c r="G1492" s="2">
        <v>43698</v>
      </c>
      <c r="H1492" s="12">
        <f t="shared" si="1"/>
        <v>2019</v>
      </c>
      <c r="I1492" s="12">
        <f t="shared" si="2"/>
        <v>8</v>
      </c>
      <c r="J1492" s="12" t="str">
        <f t="shared" si="0"/>
        <v>2 - Summer</v>
      </c>
      <c r="K1492" s="2" t="s">
        <v>3177</v>
      </c>
      <c r="L1492" s="1" t="s">
        <v>3236</v>
      </c>
      <c r="M1492" s="1" t="s">
        <v>3237</v>
      </c>
      <c r="N1492" s="14">
        <v>0.4770833333333333</v>
      </c>
      <c r="O1492" s="1" t="s">
        <v>179</v>
      </c>
      <c r="P1492" s="1" t="s">
        <v>2772</v>
      </c>
      <c r="Q1492" s="1" t="s">
        <v>150</v>
      </c>
      <c r="R1492" s="1" t="s">
        <v>150</v>
      </c>
      <c r="S1492" s="1">
        <v>10</v>
      </c>
      <c r="T1492" s="1" t="s">
        <v>2773</v>
      </c>
      <c r="U1492" s="1" t="s">
        <v>3110</v>
      </c>
      <c r="V1492" s="20">
        <v>1.7</v>
      </c>
      <c r="W1492" s="1">
        <v>3</v>
      </c>
      <c r="X1492" s="1">
        <v>538</v>
      </c>
      <c r="Y1492" s="19">
        <v>28.782236000000001</v>
      </c>
      <c r="Z1492" s="19">
        <v>-82.714949000000004</v>
      </c>
      <c r="AA1492" s="1" t="s">
        <v>3234</v>
      </c>
      <c r="AB1492" s="1" t="s">
        <v>3175</v>
      </c>
      <c r="AC1492" s="1">
        <v>29.5</v>
      </c>
      <c r="AD1492" s="1" t="s">
        <v>2776</v>
      </c>
      <c r="AE1492" s="1">
        <v>0</v>
      </c>
      <c r="AF1492" s="1" t="s">
        <v>2776</v>
      </c>
      <c r="AG1492" s="1">
        <v>1.1000000000000001</v>
      </c>
      <c r="AH1492" s="1">
        <v>3</v>
      </c>
      <c r="AI1492" s="1" t="s">
        <v>3139</v>
      </c>
      <c r="AJ1492" s="1">
        <v>12.84</v>
      </c>
      <c r="AK1492" s="1">
        <v>8.2200000000000006</v>
      </c>
      <c r="AL1492" s="1" t="s">
        <v>150</v>
      </c>
      <c r="AM1492" s="1" t="s">
        <v>3238</v>
      </c>
    </row>
    <row r="1493" spans="1:39" ht="14.25" customHeight="1" x14ac:dyDescent="0.55000000000000004">
      <c r="A1493" s="12">
        <v>1492</v>
      </c>
      <c r="B1493" s="1" t="s">
        <v>19</v>
      </c>
      <c r="C1493" s="1" t="s">
        <v>20</v>
      </c>
      <c r="D1493" s="1" t="s">
        <v>29</v>
      </c>
      <c r="E1493" s="1" t="s">
        <v>22</v>
      </c>
      <c r="F1493" s="1" t="s">
        <v>36</v>
      </c>
      <c r="G1493" s="2">
        <v>43698</v>
      </c>
      <c r="H1493" s="12">
        <f t="shared" si="1"/>
        <v>2019</v>
      </c>
      <c r="I1493" s="12">
        <f t="shared" si="2"/>
        <v>8</v>
      </c>
      <c r="J1493" s="12" t="str">
        <f t="shared" si="0"/>
        <v>2 - Summer</v>
      </c>
      <c r="K1493" s="2" t="s">
        <v>3177</v>
      </c>
      <c r="L1493" s="1" t="s">
        <v>3236</v>
      </c>
      <c r="M1493" s="1" t="s">
        <v>3237</v>
      </c>
      <c r="N1493" s="14">
        <v>0.4777777777777778</v>
      </c>
      <c r="O1493" s="1" t="s">
        <v>179</v>
      </c>
      <c r="P1493" s="1" t="s">
        <v>2772</v>
      </c>
      <c r="Q1493" s="1" t="s">
        <v>150</v>
      </c>
      <c r="R1493" s="1" t="s">
        <v>150</v>
      </c>
      <c r="S1493" s="1">
        <v>2</v>
      </c>
      <c r="T1493" s="1" t="s">
        <v>2773</v>
      </c>
      <c r="U1493" s="1" t="s">
        <v>3110</v>
      </c>
      <c r="V1493" s="20">
        <v>2</v>
      </c>
      <c r="W1493" s="1">
        <v>3</v>
      </c>
      <c r="X1493" s="1">
        <v>539</v>
      </c>
      <c r="Y1493" s="19">
        <v>28.781775</v>
      </c>
      <c r="Z1493" s="19">
        <v>-82.714952999999994</v>
      </c>
      <c r="AA1493" s="1" t="s">
        <v>3234</v>
      </c>
      <c r="AB1493" s="1" t="s">
        <v>3175</v>
      </c>
      <c r="AC1493" s="1">
        <v>29.5</v>
      </c>
      <c r="AD1493" s="1" t="s">
        <v>2776</v>
      </c>
      <c r="AE1493" s="1">
        <v>0</v>
      </c>
      <c r="AF1493" s="1" t="s">
        <v>2776</v>
      </c>
      <c r="AG1493" s="1">
        <v>1.1000000000000001</v>
      </c>
      <c r="AH1493" s="1">
        <v>3</v>
      </c>
      <c r="AI1493" s="1" t="s">
        <v>3139</v>
      </c>
      <c r="AJ1493" s="1">
        <v>12.84</v>
      </c>
      <c r="AK1493" s="1">
        <v>8.2200000000000006</v>
      </c>
      <c r="AL1493" s="1" t="s">
        <v>150</v>
      </c>
      <c r="AM1493" s="1" t="s">
        <v>3238</v>
      </c>
    </row>
    <row r="1494" spans="1:39" ht="14.25" customHeight="1" x14ac:dyDescent="0.55000000000000004">
      <c r="A1494" s="12">
        <v>1493</v>
      </c>
      <c r="B1494" s="1" t="s">
        <v>19</v>
      </c>
      <c r="C1494" s="1" t="s">
        <v>20</v>
      </c>
      <c r="D1494" s="1" t="s">
        <v>29</v>
      </c>
      <c r="E1494" s="1" t="s">
        <v>22</v>
      </c>
      <c r="F1494" s="1" t="s">
        <v>36</v>
      </c>
      <c r="G1494" s="2">
        <v>43698</v>
      </c>
      <c r="H1494" s="12">
        <f t="shared" si="1"/>
        <v>2019</v>
      </c>
      <c r="I1494" s="12">
        <f t="shared" si="2"/>
        <v>8</v>
      </c>
      <c r="J1494" s="12" t="str">
        <f t="shared" si="0"/>
        <v>2 - Summer</v>
      </c>
      <c r="K1494" s="2" t="s">
        <v>3177</v>
      </c>
      <c r="L1494" s="1" t="s">
        <v>3236</v>
      </c>
      <c r="M1494" s="1" t="s">
        <v>3237</v>
      </c>
      <c r="N1494" s="14">
        <v>0.48194444444444445</v>
      </c>
      <c r="O1494" s="1" t="s">
        <v>179</v>
      </c>
      <c r="P1494" s="1" t="s">
        <v>2772</v>
      </c>
      <c r="Q1494" s="1" t="s">
        <v>150</v>
      </c>
      <c r="R1494" s="1" t="s">
        <v>150</v>
      </c>
      <c r="S1494" s="1" t="s">
        <v>150</v>
      </c>
      <c r="T1494" s="1" t="s">
        <v>2773</v>
      </c>
      <c r="U1494" s="1" t="s">
        <v>195</v>
      </c>
      <c r="V1494" s="20">
        <v>1.5</v>
      </c>
      <c r="W1494" s="1">
        <v>3</v>
      </c>
      <c r="X1494" s="1">
        <v>540</v>
      </c>
      <c r="Y1494" s="19">
        <v>28.776022000000001</v>
      </c>
      <c r="Z1494" s="19">
        <v>-82.719307000000001</v>
      </c>
      <c r="AA1494" s="1" t="s">
        <v>3234</v>
      </c>
      <c r="AB1494" s="1" t="s">
        <v>3175</v>
      </c>
      <c r="AC1494" s="1">
        <v>29.7</v>
      </c>
      <c r="AD1494" s="1" t="s">
        <v>2776</v>
      </c>
      <c r="AE1494" s="1">
        <v>0</v>
      </c>
      <c r="AF1494" s="1" t="s">
        <v>2776</v>
      </c>
      <c r="AG1494" s="1">
        <v>1.1000000000000001</v>
      </c>
      <c r="AH1494" s="1">
        <v>3</v>
      </c>
      <c r="AI1494" s="1" t="s">
        <v>3139</v>
      </c>
      <c r="AJ1494" s="1">
        <v>15.48</v>
      </c>
      <c r="AK1494" s="1">
        <v>8.2799999999999994</v>
      </c>
      <c r="AL1494" s="1" t="s">
        <v>150</v>
      </c>
      <c r="AM1494" s="1" t="s">
        <v>3238</v>
      </c>
    </row>
    <row r="1495" spans="1:39" ht="14.25" customHeight="1" x14ac:dyDescent="0.55000000000000004">
      <c r="A1495" s="12">
        <v>1494</v>
      </c>
      <c r="B1495" s="1" t="s">
        <v>19</v>
      </c>
      <c r="C1495" s="1" t="s">
        <v>20</v>
      </c>
      <c r="D1495" s="1" t="s">
        <v>29</v>
      </c>
      <c r="E1495" s="1" t="s">
        <v>22</v>
      </c>
      <c r="F1495" s="1" t="s">
        <v>36</v>
      </c>
      <c r="G1495" s="2">
        <v>43698</v>
      </c>
      <c r="H1495" s="12">
        <f t="shared" si="1"/>
        <v>2019</v>
      </c>
      <c r="I1495" s="12">
        <f t="shared" si="2"/>
        <v>8</v>
      </c>
      <c r="J1495" s="12" t="str">
        <f t="shared" si="0"/>
        <v>2 - Summer</v>
      </c>
      <c r="K1495" s="2" t="s">
        <v>3177</v>
      </c>
      <c r="L1495" s="1" t="s">
        <v>3236</v>
      </c>
      <c r="M1495" s="1" t="s">
        <v>3237</v>
      </c>
      <c r="N1495" s="14">
        <v>0.49583333333333335</v>
      </c>
      <c r="O1495" s="1" t="s">
        <v>179</v>
      </c>
      <c r="P1495" s="1" t="s">
        <v>2772</v>
      </c>
      <c r="Q1495" s="1" t="s">
        <v>150</v>
      </c>
      <c r="R1495" s="1" t="s">
        <v>150</v>
      </c>
      <c r="S1495" s="1">
        <v>3</v>
      </c>
      <c r="T1495" s="1" t="s">
        <v>2780</v>
      </c>
      <c r="U1495" s="1" t="s">
        <v>3110</v>
      </c>
      <c r="V1495" s="20">
        <v>1.5</v>
      </c>
      <c r="W1495" s="1">
        <v>3</v>
      </c>
      <c r="X1495" s="1">
        <v>541</v>
      </c>
      <c r="Y1495" s="19">
        <v>28.762933</v>
      </c>
      <c r="Z1495" s="19">
        <v>-82.737172999999999</v>
      </c>
      <c r="AA1495" s="1" t="s">
        <v>3234</v>
      </c>
      <c r="AB1495" s="1" t="s">
        <v>3175</v>
      </c>
      <c r="AC1495" s="1">
        <v>30</v>
      </c>
      <c r="AD1495" s="1" t="s">
        <v>2776</v>
      </c>
      <c r="AE1495" s="1">
        <v>0</v>
      </c>
      <c r="AF1495" s="1" t="s">
        <v>2776</v>
      </c>
      <c r="AG1495" s="1">
        <v>1.1000000000000001</v>
      </c>
      <c r="AH1495" s="1">
        <v>3</v>
      </c>
      <c r="AI1495" s="1" t="s">
        <v>3139</v>
      </c>
      <c r="AJ1495" s="1">
        <v>18.91</v>
      </c>
      <c r="AK1495" s="1">
        <v>8.2799999999999994</v>
      </c>
      <c r="AL1495" s="1" t="s">
        <v>150</v>
      </c>
      <c r="AM1495" s="1" t="s">
        <v>3238</v>
      </c>
    </row>
    <row r="1496" spans="1:39" ht="14.25" customHeight="1" x14ac:dyDescent="0.55000000000000004">
      <c r="A1496" s="12">
        <v>1495</v>
      </c>
      <c r="B1496" s="1" t="s">
        <v>19</v>
      </c>
      <c r="C1496" s="1" t="s">
        <v>20</v>
      </c>
      <c r="D1496" s="1" t="s">
        <v>29</v>
      </c>
      <c r="E1496" s="1" t="s">
        <v>22</v>
      </c>
      <c r="F1496" s="1" t="s">
        <v>36</v>
      </c>
      <c r="G1496" s="2">
        <v>43698</v>
      </c>
      <c r="H1496" s="12">
        <f t="shared" si="1"/>
        <v>2019</v>
      </c>
      <c r="I1496" s="12">
        <f t="shared" si="2"/>
        <v>8</v>
      </c>
      <c r="J1496" s="12" t="str">
        <f t="shared" si="0"/>
        <v>2 - Summer</v>
      </c>
      <c r="K1496" s="2" t="s">
        <v>3177</v>
      </c>
      <c r="L1496" s="1" t="s">
        <v>3239</v>
      </c>
      <c r="M1496" s="1" t="s">
        <v>3240</v>
      </c>
      <c r="N1496" s="14">
        <v>0.53611111111111109</v>
      </c>
      <c r="O1496" s="1" t="s">
        <v>179</v>
      </c>
      <c r="P1496" s="1" t="s">
        <v>2772</v>
      </c>
      <c r="Q1496" s="1" t="s">
        <v>150</v>
      </c>
      <c r="R1496" s="1" t="s">
        <v>150</v>
      </c>
      <c r="S1496" s="1">
        <v>1</v>
      </c>
      <c r="T1496" s="1" t="s">
        <v>2773</v>
      </c>
      <c r="U1496" s="1" t="s">
        <v>3110</v>
      </c>
      <c r="V1496" s="20">
        <v>0.57999999999999996</v>
      </c>
      <c r="W1496" s="1">
        <v>3</v>
      </c>
      <c r="X1496" s="1">
        <v>542</v>
      </c>
      <c r="Y1496" s="19">
        <v>28.725984</v>
      </c>
      <c r="Z1496" s="19">
        <v>-82.716151999999994</v>
      </c>
      <c r="AA1496" s="1" t="s">
        <v>3175</v>
      </c>
      <c r="AB1496" s="1" t="s">
        <v>3142</v>
      </c>
      <c r="AC1496" s="1">
        <v>31.4</v>
      </c>
      <c r="AD1496" s="1" t="s">
        <v>2776</v>
      </c>
      <c r="AE1496" s="1">
        <v>0</v>
      </c>
      <c r="AF1496" s="1" t="s">
        <v>2777</v>
      </c>
      <c r="AG1496" s="1">
        <v>1.1000000000000001</v>
      </c>
      <c r="AH1496" s="1">
        <v>3</v>
      </c>
      <c r="AI1496" s="1" t="s">
        <v>3090</v>
      </c>
      <c r="AJ1496" s="1">
        <v>11.07</v>
      </c>
      <c r="AK1496" s="1">
        <v>8.3800000000000008</v>
      </c>
      <c r="AL1496" s="1" t="s">
        <v>150</v>
      </c>
      <c r="AM1496" s="1" t="s">
        <v>3241</v>
      </c>
    </row>
    <row r="1497" spans="1:39" ht="14.25" customHeight="1" x14ac:dyDescent="0.55000000000000004">
      <c r="A1497" s="12">
        <v>1496</v>
      </c>
      <c r="B1497" s="1" t="s">
        <v>19</v>
      </c>
      <c r="C1497" s="1" t="s">
        <v>20</v>
      </c>
      <c r="D1497" s="1" t="s">
        <v>29</v>
      </c>
      <c r="E1497" s="1" t="s">
        <v>22</v>
      </c>
      <c r="F1497" s="1" t="s">
        <v>36</v>
      </c>
      <c r="G1497" s="2">
        <v>43698</v>
      </c>
      <c r="H1497" s="12">
        <f t="shared" si="1"/>
        <v>2019</v>
      </c>
      <c r="I1497" s="12">
        <f t="shared" si="2"/>
        <v>8</v>
      </c>
      <c r="J1497" s="12" t="str">
        <f t="shared" si="0"/>
        <v>2 - Summer</v>
      </c>
      <c r="K1497" s="2" t="s">
        <v>3177</v>
      </c>
      <c r="L1497" s="1" t="s">
        <v>3239</v>
      </c>
      <c r="M1497" s="1" t="s">
        <v>3240</v>
      </c>
      <c r="N1497" s="14">
        <v>0.54166666666666663</v>
      </c>
      <c r="O1497" s="1" t="s">
        <v>179</v>
      </c>
      <c r="P1497" s="1" t="s">
        <v>2772</v>
      </c>
      <c r="Q1497" s="1" t="s">
        <v>150</v>
      </c>
      <c r="R1497" s="1" t="s">
        <v>150</v>
      </c>
      <c r="S1497" s="1">
        <v>2</v>
      </c>
      <c r="T1497" s="1" t="s">
        <v>2773</v>
      </c>
      <c r="U1497" s="1" t="s">
        <v>3110</v>
      </c>
      <c r="V1497" s="20">
        <v>1</v>
      </c>
      <c r="W1497" s="1">
        <v>3</v>
      </c>
      <c r="X1497" s="1">
        <v>543</v>
      </c>
      <c r="Y1497" s="19">
        <v>28.728833000000002</v>
      </c>
      <c r="Z1497" s="19">
        <v>-82.715408999999994</v>
      </c>
      <c r="AA1497" s="1" t="s">
        <v>3175</v>
      </c>
      <c r="AB1497" s="1" t="s">
        <v>3142</v>
      </c>
      <c r="AC1497" s="1">
        <v>30.9</v>
      </c>
      <c r="AD1497" s="1" t="s">
        <v>2776</v>
      </c>
      <c r="AE1497" s="1">
        <v>0</v>
      </c>
      <c r="AF1497" s="1" t="s">
        <v>2777</v>
      </c>
      <c r="AG1497" s="1">
        <v>1.1000000000000001</v>
      </c>
      <c r="AH1497" s="1">
        <v>3</v>
      </c>
      <c r="AI1497" s="1" t="s">
        <v>3090</v>
      </c>
      <c r="AJ1497" s="1">
        <v>10.64</v>
      </c>
      <c r="AK1497" s="1">
        <v>8.44</v>
      </c>
      <c r="AL1497" s="1" t="s">
        <v>150</v>
      </c>
      <c r="AM1497" s="1" t="s">
        <v>3241</v>
      </c>
    </row>
    <row r="1498" spans="1:39" ht="14.25" customHeight="1" x14ac:dyDescent="0.55000000000000004">
      <c r="A1498" s="12">
        <v>1497</v>
      </c>
      <c r="B1498" s="1" t="s">
        <v>19</v>
      </c>
      <c r="C1498" s="1" t="s">
        <v>20</v>
      </c>
      <c r="D1498" s="1" t="s">
        <v>29</v>
      </c>
      <c r="E1498" s="1" t="s">
        <v>22</v>
      </c>
      <c r="F1498" s="1" t="s">
        <v>36</v>
      </c>
      <c r="G1498" s="2">
        <v>43698</v>
      </c>
      <c r="H1498" s="12">
        <f t="shared" si="1"/>
        <v>2019</v>
      </c>
      <c r="I1498" s="12">
        <f t="shared" si="2"/>
        <v>8</v>
      </c>
      <c r="J1498" s="12" t="str">
        <f t="shared" si="0"/>
        <v>2 - Summer</v>
      </c>
      <c r="K1498" s="2" t="s">
        <v>3177</v>
      </c>
      <c r="L1498" s="1" t="s">
        <v>3239</v>
      </c>
      <c r="M1498" s="1" t="s">
        <v>3240</v>
      </c>
      <c r="N1498" s="14">
        <v>0.54375000000000007</v>
      </c>
      <c r="O1498" s="1" t="s">
        <v>179</v>
      </c>
      <c r="P1498" s="1" t="s">
        <v>2772</v>
      </c>
      <c r="Q1498" s="1" t="s">
        <v>150</v>
      </c>
      <c r="R1498" s="1" t="s">
        <v>150</v>
      </c>
      <c r="S1498" s="1">
        <v>1</v>
      </c>
      <c r="T1498" s="1" t="s">
        <v>2780</v>
      </c>
      <c r="U1498" s="1" t="s">
        <v>3110</v>
      </c>
      <c r="V1498" s="20">
        <v>0.8</v>
      </c>
      <c r="W1498" s="1">
        <v>3</v>
      </c>
      <c r="X1498" s="1">
        <v>544</v>
      </c>
      <c r="Y1498" s="19">
        <v>28.729977000000002</v>
      </c>
      <c r="Z1498" s="19">
        <v>-82.712414999999993</v>
      </c>
      <c r="AA1498" s="1" t="s">
        <v>3175</v>
      </c>
      <c r="AB1498" s="1" t="s">
        <v>3142</v>
      </c>
      <c r="AC1498" s="1">
        <v>31.1</v>
      </c>
      <c r="AD1498" s="1" t="s">
        <v>2776</v>
      </c>
      <c r="AE1498" s="1">
        <v>0</v>
      </c>
      <c r="AF1498" s="1" t="s">
        <v>2777</v>
      </c>
      <c r="AG1498" s="1">
        <v>1.1000000000000001</v>
      </c>
      <c r="AH1498" s="1">
        <v>3</v>
      </c>
      <c r="AI1498" s="1" t="s">
        <v>3090</v>
      </c>
      <c r="AJ1498" s="1">
        <v>10.42</v>
      </c>
      <c r="AK1498" s="1">
        <v>8.49</v>
      </c>
      <c r="AL1498" s="1" t="s">
        <v>150</v>
      </c>
      <c r="AM1498" s="1" t="s">
        <v>3241</v>
      </c>
    </row>
    <row r="1499" spans="1:39" ht="14.25" customHeight="1" x14ac:dyDescent="0.55000000000000004">
      <c r="A1499" s="12">
        <v>1498</v>
      </c>
      <c r="B1499" s="1" t="s">
        <v>19</v>
      </c>
      <c r="C1499" s="1" t="s">
        <v>20</v>
      </c>
      <c r="D1499" s="1" t="s">
        <v>29</v>
      </c>
      <c r="E1499" s="1" t="s">
        <v>22</v>
      </c>
      <c r="F1499" s="1" t="s">
        <v>36</v>
      </c>
      <c r="G1499" s="2">
        <v>43698</v>
      </c>
      <c r="H1499" s="12">
        <f t="shared" si="1"/>
        <v>2019</v>
      </c>
      <c r="I1499" s="12">
        <f t="shared" si="2"/>
        <v>8</v>
      </c>
      <c r="J1499" s="12" t="str">
        <f t="shared" si="0"/>
        <v>2 - Summer</v>
      </c>
      <c r="K1499" s="2" t="s">
        <v>3177</v>
      </c>
      <c r="L1499" s="1" t="s">
        <v>3242</v>
      </c>
      <c r="M1499" s="1" t="s">
        <v>3243</v>
      </c>
      <c r="N1499" s="14">
        <v>0.57986111111111105</v>
      </c>
      <c r="O1499" s="1" t="s">
        <v>179</v>
      </c>
      <c r="P1499" s="1" t="s">
        <v>3065</v>
      </c>
      <c r="Q1499" s="1" t="s">
        <v>150</v>
      </c>
      <c r="R1499" s="1" t="s">
        <v>150</v>
      </c>
      <c r="S1499" s="1">
        <v>2</v>
      </c>
      <c r="T1499" s="1" t="s">
        <v>3079</v>
      </c>
      <c r="U1499" s="1" t="s">
        <v>3110</v>
      </c>
      <c r="V1499" s="20">
        <v>2</v>
      </c>
      <c r="W1499" s="1">
        <v>3</v>
      </c>
      <c r="X1499" s="1">
        <v>545</v>
      </c>
      <c r="Y1499" s="19">
        <v>28.723006000000002</v>
      </c>
      <c r="Z1499" s="19">
        <v>-82.749335000000002</v>
      </c>
      <c r="AA1499" s="1" t="s">
        <v>3175</v>
      </c>
      <c r="AB1499" s="1" t="s">
        <v>3142</v>
      </c>
      <c r="AC1499" s="1">
        <v>29.3</v>
      </c>
      <c r="AD1499" s="1" t="s">
        <v>2776</v>
      </c>
      <c r="AE1499" s="1">
        <v>0</v>
      </c>
      <c r="AF1499" s="1" t="s">
        <v>2777</v>
      </c>
      <c r="AG1499" s="1">
        <v>2</v>
      </c>
      <c r="AH1499" s="1">
        <v>1</v>
      </c>
      <c r="AI1499" s="1" t="s">
        <v>3153</v>
      </c>
      <c r="AJ1499" s="1">
        <v>13.85</v>
      </c>
      <c r="AK1499" s="1">
        <v>8.15</v>
      </c>
      <c r="AL1499" s="1" t="s">
        <v>150</v>
      </c>
      <c r="AM1499" s="1"/>
    </row>
    <row r="1500" spans="1:39" ht="14.25" customHeight="1" x14ac:dyDescent="0.55000000000000004">
      <c r="A1500" s="12">
        <v>1499</v>
      </c>
      <c r="B1500" s="1" t="s">
        <v>19</v>
      </c>
      <c r="C1500" s="1" t="s">
        <v>20</v>
      </c>
      <c r="D1500" s="1" t="s">
        <v>29</v>
      </c>
      <c r="E1500" s="1" t="s">
        <v>22</v>
      </c>
      <c r="F1500" s="1" t="s">
        <v>36</v>
      </c>
      <c r="G1500" s="2">
        <v>43698</v>
      </c>
      <c r="H1500" s="12">
        <f t="shared" si="1"/>
        <v>2019</v>
      </c>
      <c r="I1500" s="12">
        <f t="shared" si="2"/>
        <v>8</v>
      </c>
      <c r="J1500" s="12" t="str">
        <f t="shared" si="0"/>
        <v>2 - Summer</v>
      </c>
      <c r="K1500" s="2" t="s">
        <v>3177</v>
      </c>
      <c r="L1500" s="1" t="s">
        <v>3242</v>
      </c>
      <c r="M1500" s="1" t="s">
        <v>3243</v>
      </c>
      <c r="N1500" s="14">
        <v>0.59027777777777779</v>
      </c>
      <c r="O1500" s="1" t="s">
        <v>156</v>
      </c>
      <c r="P1500" s="1" t="s">
        <v>3076</v>
      </c>
      <c r="Q1500" s="1" t="s">
        <v>150</v>
      </c>
      <c r="R1500" s="1" t="s">
        <v>150</v>
      </c>
      <c r="S1500" s="1">
        <v>1</v>
      </c>
      <c r="T1500" s="1" t="s">
        <v>2773</v>
      </c>
      <c r="U1500" s="1" t="s">
        <v>195</v>
      </c>
      <c r="V1500" s="20" t="s">
        <v>3244</v>
      </c>
      <c r="W1500" s="1">
        <v>3</v>
      </c>
      <c r="X1500" s="1">
        <v>546</v>
      </c>
      <c r="Y1500" s="19">
        <v>28.718827000000001</v>
      </c>
      <c r="Z1500" s="19">
        <v>-82.765468999999996</v>
      </c>
      <c r="AA1500" s="1" t="s">
        <v>3175</v>
      </c>
      <c r="AB1500" s="1" t="s">
        <v>3142</v>
      </c>
      <c r="AC1500" s="1">
        <v>29.4</v>
      </c>
      <c r="AD1500" s="1" t="s">
        <v>2776</v>
      </c>
      <c r="AE1500" s="1">
        <v>0</v>
      </c>
      <c r="AF1500" s="1" t="s">
        <v>2777</v>
      </c>
      <c r="AG1500" s="1">
        <v>2</v>
      </c>
      <c r="AH1500" s="1">
        <v>1</v>
      </c>
      <c r="AI1500" s="1" t="s">
        <v>3153</v>
      </c>
      <c r="AJ1500" s="1">
        <v>15.55</v>
      </c>
      <c r="AK1500" s="1">
        <v>8.2100000000000009</v>
      </c>
      <c r="AL1500" s="1" t="s">
        <v>150</v>
      </c>
      <c r="AM1500" s="1"/>
    </row>
    <row r="1501" spans="1:39" ht="14.25" customHeight="1" x14ac:dyDescent="0.55000000000000004">
      <c r="A1501" s="12">
        <v>1500</v>
      </c>
      <c r="B1501" s="1" t="s">
        <v>19</v>
      </c>
      <c r="C1501" s="1" t="s">
        <v>20</v>
      </c>
      <c r="D1501" s="1" t="s">
        <v>29</v>
      </c>
      <c r="E1501" s="1" t="s">
        <v>22</v>
      </c>
      <c r="F1501" s="1" t="s">
        <v>36</v>
      </c>
      <c r="G1501" s="2">
        <v>43698</v>
      </c>
      <c r="H1501" s="12">
        <f t="shared" si="1"/>
        <v>2019</v>
      </c>
      <c r="I1501" s="12">
        <f t="shared" si="2"/>
        <v>8</v>
      </c>
      <c r="J1501" s="12" t="str">
        <f t="shared" si="0"/>
        <v>2 - Summer</v>
      </c>
      <c r="K1501" s="2" t="s">
        <v>3177</v>
      </c>
      <c r="L1501" s="1" t="s">
        <v>3242</v>
      </c>
      <c r="M1501" s="1" t="s">
        <v>3243</v>
      </c>
      <c r="N1501" s="14">
        <v>0.59027777777777779</v>
      </c>
      <c r="O1501" s="1" t="s">
        <v>179</v>
      </c>
      <c r="P1501" s="1" t="s">
        <v>3076</v>
      </c>
      <c r="Q1501" s="1" t="s">
        <v>150</v>
      </c>
      <c r="R1501" s="1" t="s">
        <v>150</v>
      </c>
      <c r="S1501" s="1">
        <v>1</v>
      </c>
      <c r="T1501" s="1" t="s">
        <v>3109</v>
      </c>
      <c r="U1501" s="1" t="s">
        <v>195</v>
      </c>
      <c r="V1501" s="20">
        <v>2</v>
      </c>
      <c r="W1501" s="1">
        <v>3</v>
      </c>
      <c r="X1501" s="1">
        <v>547</v>
      </c>
      <c r="Y1501" s="19">
        <v>28.718477</v>
      </c>
      <c r="Z1501" s="19">
        <v>-82.767371999999995</v>
      </c>
      <c r="AA1501" s="1" t="s">
        <v>3175</v>
      </c>
      <c r="AB1501" s="1" t="s">
        <v>3142</v>
      </c>
      <c r="AC1501" s="1">
        <v>29.4</v>
      </c>
      <c r="AD1501" s="1" t="s">
        <v>2776</v>
      </c>
      <c r="AE1501" s="1">
        <v>0</v>
      </c>
      <c r="AF1501" s="1" t="s">
        <v>2777</v>
      </c>
      <c r="AG1501" s="1">
        <v>2</v>
      </c>
      <c r="AH1501" s="1">
        <v>1</v>
      </c>
      <c r="AI1501" s="1" t="s">
        <v>3153</v>
      </c>
      <c r="AJ1501" s="1">
        <v>15.55</v>
      </c>
      <c r="AK1501" s="1">
        <v>8.2100000000000009</v>
      </c>
      <c r="AL1501" s="1" t="s">
        <v>150</v>
      </c>
      <c r="AM1501" s="1"/>
    </row>
    <row r="1502" spans="1:39" ht="14.25" customHeight="1" x14ac:dyDescent="0.55000000000000004">
      <c r="A1502" s="12">
        <v>1501</v>
      </c>
      <c r="B1502" s="1" t="s">
        <v>19</v>
      </c>
      <c r="C1502" s="1" t="s">
        <v>20</v>
      </c>
      <c r="D1502" s="1" t="s">
        <v>29</v>
      </c>
      <c r="E1502" s="1" t="s">
        <v>22</v>
      </c>
      <c r="F1502" s="1" t="s">
        <v>36</v>
      </c>
      <c r="G1502" s="2">
        <v>43698</v>
      </c>
      <c r="H1502" s="12">
        <f t="shared" si="1"/>
        <v>2019</v>
      </c>
      <c r="I1502" s="12">
        <f t="shared" si="2"/>
        <v>8</v>
      </c>
      <c r="J1502" s="12" t="str">
        <f t="shared" si="0"/>
        <v>2 - Summer</v>
      </c>
      <c r="K1502" s="2" t="s">
        <v>3177</v>
      </c>
      <c r="L1502" s="1" t="s">
        <v>3242</v>
      </c>
      <c r="M1502" s="1" t="s">
        <v>3243</v>
      </c>
      <c r="N1502" s="14">
        <v>0.59097222222222223</v>
      </c>
      <c r="O1502" s="1" t="s">
        <v>179</v>
      </c>
      <c r="P1502" s="1" t="s">
        <v>3065</v>
      </c>
      <c r="Q1502" s="1" t="s">
        <v>150</v>
      </c>
      <c r="R1502" s="1" t="s">
        <v>150</v>
      </c>
      <c r="S1502" s="1">
        <v>1</v>
      </c>
      <c r="T1502" s="1" t="s">
        <v>2773</v>
      </c>
      <c r="U1502" s="1" t="s">
        <v>195</v>
      </c>
      <c r="V1502" s="20" t="s">
        <v>3244</v>
      </c>
      <c r="W1502" s="1">
        <v>3</v>
      </c>
      <c r="X1502" s="1">
        <v>548</v>
      </c>
      <c r="Y1502" s="19">
        <v>28.717722999999999</v>
      </c>
      <c r="Z1502" s="19">
        <v>-82.768704999999997</v>
      </c>
      <c r="AA1502" s="1" t="s">
        <v>3175</v>
      </c>
      <c r="AB1502" s="1" t="s">
        <v>3142</v>
      </c>
      <c r="AC1502" s="1">
        <v>29.2</v>
      </c>
      <c r="AD1502" s="1" t="s">
        <v>2776</v>
      </c>
      <c r="AE1502" s="1">
        <v>0</v>
      </c>
      <c r="AF1502" s="1" t="s">
        <v>2777</v>
      </c>
      <c r="AG1502" s="1">
        <v>2</v>
      </c>
      <c r="AH1502" s="1">
        <v>1</v>
      </c>
      <c r="AI1502" s="1" t="s">
        <v>3153</v>
      </c>
      <c r="AJ1502" s="1">
        <v>16.079999999999998</v>
      </c>
      <c r="AK1502" s="1">
        <v>8.26</v>
      </c>
      <c r="AL1502" s="1" t="s">
        <v>150</v>
      </c>
      <c r="AM1502" s="1"/>
    </row>
    <row r="1503" spans="1:39" ht="14.25" customHeight="1" x14ac:dyDescent="0.55000000000000004">
      <c r="A1503" s="12">
        <v>1502</v>
      </c>
      <c r="B1503" s="1" t="s">
        <v>19</v>
      </c>
      <c r="C1503" s="1" t="s">
        <v>20</v>
      </c>
      <c r="D1503" s="1" t="s">
        <v>29</v>
      </c>
      <c r="E1503" s="1" t="s">
        <v>22</v>
      </c>
      <c r="F1503" s="1" t="s">
        <v>36</v>
      </c>
      <c r="G1503" s="2">
        <v>43698</v>
      </c>
      <c r="H1503" s="12">
        <f t="shared" si="1"/>
        <v>2019</v>
      </c>
      <c r="I1503" s="12">
        <f t="shared" si="2"/>
        <v>8</v>
      </c>
      <c r="J1503" s="12" t="str">
        <f t="shared" si="0"/>
        <v>2 - Summer</v>
      </c>
      <c r="K1503" s="2" t="s">
        <v>3177</v>
      </c>
      <c r="L1503" s="1" t="s">
        <v>3242</v>
      </c>
      <c r="M1503" s="1" t="s">
        <v>3243</v>
      </c>
      <c r="N1503" s="14">
        <v>0.59236111111111112</v>
      </c>
      <c r="O1503" s="1" t="s">
        <v>156</v>
      </c>
      <c r="P1503" s="1" t="s">
        <v>3065</v>
      </c>
      <c r="Q1503" s="1" t="s">
        <v>150</v>
      </c>
      <c r="R1503" s="1" t="s">
        <v>150</v>
      </c>
      <c r="S1503" s="1">
        <v>2</v>
      </c>
      <c r="T1503" s="1" t="s">
        <v>2773</v>
      </c>
      <c r="U1503" s="1" t="s">
        <v>195</v>
      </c>
      <c r="V1503" s="20" t="s">
        <v>3244</v>
      </c>
      <c r="W1503" s="1">
        <v>3</v>
      </c>
      <c r="X1503" s="1">
        <v>549</v>
      </c>
      <c r="Y1503" s="19">
        <v>28.717656999999999</v>
      </c>
      <c r="Z1503" s="19">
        <v>-82.770223000000001</v>
      </c>
      <c r="AA1503" s="1" t="s">
        <v>3175</v>
      </c>
      <c r="AB1503" s="1" t="s">
        <v>3142</v>
      </c>
      <c r="AC1503" s="1">
        <v>29.2</v>
      </c>
      <c r="AD1503" s="1" t="s">
        <v>2776</v>
      </c>
      <c r="AE1503" s="1">
        <v>0</v>
      </c>
      <c r="AF1503" s="1" t="s">
        <v>2777</v>
      </c>
      <c r="AG1503" s="1">
        <v>2</v>
      </c>
      <c r="AH1503" s="1">
        <v>1</v>
      </c>
      <c r="AI1503" s="1" t="s">
        <v>3153</v>
      </c>
      <c r="AJ1503" s="1">
        <v>16.079999999999998</v>
      </c>
      <c r="AK1503" s="1">
        <v>8.26</v>
      </c>
      <c r="AL1503" s="1" t="s">
        <v>150</v>
      </c>
      <c r="AM1503" s="1"/>
    </row>
    <row r="1504" spans="1:39" ht="14.25" customHeight="1" x14ac:dyDescent="0.55000000000000004">
      <c r="A1504" s="12">
        <v>1503</v>
      </c>
      <c r="B1504" s="1" t="s">
        <v>19</v>
      </c>
      <c r="C1504" s="1" t="s">
        <v>20</v>
      </c>
      <c r="D1504" s="1" t="s">
        <v>29</v>
      </c>
      <c r="E1504" s="1" t="s">
        <v>22</v>
      </c>
      <c r="F1504" s="1" t="s">
        <v>36</v>
      </c>
      <c r="G1504" s="2">
        <v>43698</v>
      </c>
      <c r="H1504" s="12">
        <f t="shared" si="1"/>
        <v>2019</v>
      </c>
      <c r="I1504" s="12">
        <f t="shared" si="2"/>
        <v>8</v>
      </c>
      <c r="J1504" s="12" t="str">
        <f t="shared" si="0"/>
        <v>2 - Summer</v>
      </c>
      <c r="K1504" s="2" t="s">
        <v>3177</v>
      </c>
      <c r="L1504" s="1" t="s">
        <v>3242</v>
      </c>
      <c r="M1504" s="1" t="s">
        <v>3243</v>
      </c>
      <c r="N1504" s="14">
        <v>0.59236111111111112</v>
      </c>
      <c r="O1504" s="1" t="s">
        <v>156</v>
      </c>
      <c r="P1504" s="1" t="s">
        <v>3065</v>
      </c>
      <c r="Q1504" s="1" t="s">
        <v>150</v>
      </c>
      <c r="R1504" s="1" t="s">
        <v>150</v>
      </c>
      <c r="S1504" s="1">
        <v>2</v>
      </c>
      <c r="T1504" s="1" t="s">
        <v>2773</v>
      </c>
      <c r="U1504" s="1" t="s">
        <v>195</v>
      </c>
      <c r="V1504" s="20" t="s">
        <v>3244</v>
      </c>
      <c r="W1504" s="1">
        <v>3</v>
      </c>
      <c r="X1504" s="1">
        <v>550</v>
      </c>
      <c r="Y1504" s="19">
        <v>28.717538999999999</v>
      </c>
      <c r="Z1504" s="19">
        <v>-82.770571000000004</v>
      </c>
      <c r="AA1504" s="1" t="s">
        <v>3175</v>
      </c>
      <c r="AB1504" s="1" t="s">
        <v>3142</v>
      </c>
      <c r="AC1504" s="1">
        <v>29.2</v>
      </c>
      <c r="AD1504" s="1" t="s">
        <v>2776</v>
      </c>
      <c r="AE1504" s="1">
        <v>0</v>
      </c>
      <c r="AF1504" s="1" t="s">
        <v>2777</v>
      </c>
      <c r="AG1504" s="1">
        <v>2</v>
      </c>
      <c r="AH1504" s="1">
        <v>1</v>
      </c>
      <c r="AI1504" s="1" t="s">
        <v>3153</v>
      </c>
      <c r="AJ1504" s="1">
        <v>16.079999999999998</v>
      </c>
      <c r="AK1504" s="1">
        <v>8.26</v>
      </c>
      <c r="AL1504" s="1" t="s">
        <v>150</v>
      </c>
      <c r="AM1504" s="1"/>
    </row>
    <row r="1505" spans="1:39" ht="14.25" customHeight="1" x14ac:dyDescent="0.55000000000000004">
      <c r="A1505" s="12">
        <v>1504</v>
      </c>
      <c r="B1505" s="1" t="s">
        <v>19</v>
      </c>
      <c r="C1505" s="1" t="s">
        <v>20</v>
      </c>
      <c r="D1505" s="1" t="s">
        <v>29</v>
      </c>
      <c r="E1505" s="1" t="s">
        <v>22</v>
      </c>
      <c r="F1505" s="1" t="s">
        <v>36</v>
      </c>
      <c r="G1505" s="2">
        <v>43698</v>
      </c>
      <c r="H1505" s="12">
        <f t="shared" si="1"/>
        <v>2019</v>
      </c>
      <c r="I1505" s="12">
        <f t="shared" si="2"/>
        <v>8</v>
      </c>
      <c r="J1505" s="12" t="str">
        <f t="shared" si="0"/>
        <v>2 - Summer</v>
      </c>
      <c r="K1505" s="2" t="s">
        <v>3177</v>
      </c>
      <c r="L1505" s="1" t="s">
        <v>3242</v>
      </c>
      <c r="M1505" s="1" t="s">
        <v>3243</v>
      </c>
      <c r="N1505" s="14">
        <v>0.59652777777777777</v>
      </c>
      <c r="O1505" s="1" t="s">
        <v>179</v>
      </c>
      <c r="P1505" s="1" t="s">
        <v>2772</v>
      </c>
      <c r="Q1505" s="1" t="s">
        <v>150</v>
      </c>
      <c r="R1505" s="1" t="s">
        <v>150</v>
      </c>
      <c r="S1505" s="1">
        <v>10</v>
      </c>
      <c r="T1505" s="1" t="s">
        <v>2780</v>
      </c>
      <c r="U1505" s="1" t="s">
        <v>195</v>
      </c>
      <c r="V1505" s="20">
        <v>2.1</v>
      </c>
      <c r="W1505" s="1">
        <v>3</v>
      </c>
      <c r="X1505" s="1">
        <v>551</v>
      </c>
      <c r="Y1505" s="19">
        <v>28.715902</v>
      </c>
      <c r="Z1505" s="19">
        <v>-82.780659999999997</v>
      </c>
      <c r="AA1505" s="1" t="s">
        <v>3175</v>
      </c>
      <c r="AB1505" s="1" t="s">
        <v>3142</v>
      </c>
      <c r="AC1505" s="1">
        <v>29.3</v>
      </c>
      <c r="AD1505" s="1" t="s">
        <v>2776</v>
      </c>
      <c r="AE1505" s="1">
        <v>0</v>
      </c>
      <c r="AF1505" s="1" t="s">
        <v>2777</v>
      </c>
      <c r="AG1505" s="1">
        <v>2</v>
      </c>
      <c r="AH1505" s="1">
        <v>1</v>
      </c>
      <c r="AI1505" s="1" t="s">
        <v>3153</v>
      </c>
      <c r="AJ1505" s="1">
        <v>7.78</v>
      </c>
      <c r="AK1505" s="1">
        <v>8.31</v>
      </c>
      <c r="AL1505" s="1" t="s">
        <v>150</v>
      </c>
      <c r="AM1505" s="1"/>
    </row>
    <row r="1506" spans="1:39" ht="14.25" customHeight="1" x14ac:dyDescent="0.55000000000000004">
      <c r="A1506" s="12">
        <v>1505</v>
      </c>
      <c r="B1506" s="1" t="s">
        <v>19</v>
      </c>
      <c r="C1506" s="1" t="s">
        <v>20</v>
      </c>
      <c r="D1506" s="1" t="s">
        <v>29</v>
      </c>
      <c r="E1506" s="1" t="s">
        <v>22</v>
      </c>
      <c r="F1506" s="1" t="s">
        <v>36</v>
      </c>
      <c r="G1506" s="2">
        <v>43698</v>
      </c>
      <c r="H1506" s="12">
        <f t="shared" si="1"/>
        <v>2019</v>
      </c>
      <c r="I1506" s="12">
        <f t="shared" si="2"/>
        <v>8</v>
      </c>
      <c r="J1506" s="12" t="str">
        <f t="shared" si="0"/>
        <v>2 - Summer</v>
      </c>
      <c r="K1506" s="2" t="s">
        <v>3177</v>
      </c>
      <c r="L1506" s="1" t="s">
        <v>3242</v>
      </c>
      <c r="M1506" s="1" t="s">
        <v>3243</v>
      </c>
      <c r="N1506" s="14">
        <v>0.59861111111111109</v>
      </c>
      <c r="O1506" s="1" t="s">
        <v>179</v>
      </c>
      <c r="P1506" s="1" t="s">
        <v>3076</v>
      </c>
      <c r="Q1506" s="1" t="s">
        <v>150</v>
      </c>
      <c r="R1506" s="1" t="s">
        <v>150</v>
      </c>
      <c r="S1506" s="1">
        <v>2</v>
      </c>
      <c r="T1506" s="1" t="s">
        <v>3109</v>
      </c>
      <c r="U1506" s="1" t="s">
        <v>195</v>
      </c>
      <c r="V1506" s="20" t="s">
        <v>3244</v>
      </c>
      <c r="W1506" s="1">
        <v>3</v>
      </c>
      <c r="X1506" s="1">
        <v>552</v>
      </c>
      <c r="Y1506" s="19">
        <v>28.715657</v>
      </c>
      <c r="Z1506" s="19">
        <v>-82.786270000000002</v>
      </c>
      <c r="AA1506" s="1" t="s">
        <v>3175</v>
      </c>
      <c r="AB1506" s="1" t="s">
        <v>3142</v>
      </c>
      <c r="AC1506" s="1">
        <v>29.4</v>
      </c>
      <c r="AD1506" s="1" t="s">
        <v>2776</v>
      </c>
      <c r="AE1506" s="1">
        <v>0</v>
      </c>
      <c r="AF1506" s="1" t="s">
        <v>2777</v>
      </c>
      <c r="AG1506" s="1">
        <v>2</v>
      </c>
      <c r="AH1506" s="1">
        <v>1</v>
      </c>
      <c r="AI1506" s="1" t="s">
        <v>3153</v>
      </c>
      <c r="AJ1506" s="1">
        <v>18.739999999999998</v>
      </c>
      <c r="AK1506" s="1">
        <v>8.2899999999999991</v>
      </c>
      <c r="AL1506" s="1" t="s">
        <v>150</v>
      </c>
      <c r="AM1506" s="1"/>
    </row>
    <row r="1507" spans="1:39" ht="14.25" customHeight="1" x14ac:dyDescent="0.55000000000000004">
      <c r="A1507" s="12">
        <v>1506</v>
      </c>
      <c r="B1507" s="1" t="s">
        <v>19</v>
      </c>
      <c r="C1507" s="1" t="s">
        <v>20</v>
      </c>
      <c r="D1507" s="1" t="s">
        <v>29</v>
      </c>
      <c r="E1507" s="1" t="s">
        <v>22</v>
      </c>
      <c r="F1507" s="1" t="s">
        <v>36</v>
      </c>
      <c r="G1507" s="2">
        <v>43698</v>
      </c>
      <c r="H1507" s="12">
        <f t="shared" si="1"/>
        <v>2019</v>
      </c>
      <c r="I1507" s="12">
        <f t="shared" si="2"/>
        <v>8</v>
      </c>
      <c r="J1507" s="12" t="str">
        <f t="shared" si="0"/>
        <v>2 - Summer</v>
      </c>
      <c r="K1507" s="2" t="s">
        <v>3177</v>
      </c>
      <c r="L1507" s="1" t="s">
        <v>3242</v>
      </c>
      <c r="M1507" s="1" t="s">
        <v>3243</v>
      </c>
      <c r="N1507" s="14">
        <v>0.59930555555555554</v>
      </c>
      <c r="O1507" s="1" t="s">
        <v>179</v>
      </c>
      <c r="P1507" s="1" t="s">
        <v>3065</v>
      </c>
      <c r="Q1507" s="1" t="s">
        <v>150</v>
      </c>
      <c r="R1507" s="1" t="s">
        <v>150</v>
      </c>
      <c r="S1507" s="1">
        <v>2</v>
      </c>
      <c r="T1507" s="1" t="s">
        <v>2773</v>
      </c>
      <c r="U1507" s="1" t="s">
        <v>195</v>
      </c>
      <c r="V1507" s="20" t="s">
        <v>3244</v>
      </c>
      <c r="W1507" s="1">
        <v>3</v>
      </c>
      <c r="X1507" s="1">
        <v>553</v>
      </c>
      <c r="Y1507" s="19">
        <v>28.715494</v>
      </c>
      <c r="Z1507" s="19">
        <v>-82.787864999999996</v>
      </c>
      <c r="AA1507" s="1" t="s">
        <v>3175</v>
      </c>
      <c r="AB1507" s="1" t="s">
        <v>3142</v>
      </c>
      <c r="AC1507" s="1">
        <v>29.4</v>
      </c>
      <c r="AD1507" s="1" t="s">
        <v>2776</v>
      </c>
      <c r="AE1507" s="1">
        <v>0</v>
      </c>
      <c r="AF1507" s="1" t="s">
        <v>2777</v>
      </c>
      <c r="AG1507" s="1">
        <v>2</v>
      </c>
      <c r="AH1507" s="1">
        <v>1</v>
      </c>
      <c r="AI1507" s="1" t="s">
        <v>3153</v>
      </c>
      <c r="AJ1507" s="1">
        <v>18.739999999999998</v>
      </c>
      <c r="AK1507" s="1">
        <v>8.2899999999999991</v>
      </c>
      <c r="AL1507" s="1" t="s">
        <v>150</v>
      </c>
      <c r="AM1507" s="1"/>
    </row>
    <row r="1508" spans="1:39" ht="14.25" customHeight="1" x14ac:dyDescent="0.55000000000000004">
      <c r="A1508" s="12">
        <v>1507</v>
      </c>
      <c r="B1508" s="1" t="s">
        <v>19</v>
      </c>
      <c r="C1508" s="1" t="s">
        <v>20</v>
      </c>
      <c r="D1508" s="1" t="s">
        <v>29</v>
      </c>
      <c r="E1508" s="1" t="s">
        <v>22</v>
      </c>
      <c r="F1508" s="1" t="s">
        <v>36</v>
      </c>
      <c r="G1508" s="2">
        <v>43698</v>
      </c>
      <c r="H1508" s="12">
        <f t="shared" si="1"/>
        <v>2019</v>
      </c>
      <c r="I1508" s="12">
        <f t="shared" si="2"/>
        <v>8</v>
      </c>
      <c r="J1508" s="12" t="str">
        <f t="shared" si="0"/>
        <v>2 - Summer</v>
      </c>
      <c r="K1508" s="2" t="s">
        <v>3177</v>
      </c>
      <c r="L1508" s="1" t="s">
        <v>3242</v>
      </c>
      <c r="M1508" s="1" t="s">
        <v>3243</v>
      </c>
      <c r="N1508" s="14">
        <v>0.60069444444444442</v>
      </c>
      <c r="O1508" s="1" t="s">
        <v>156</v>
      </c>
      <c r="P1508" s="1" t="s">
        <v>3065</v>
      </c>
      <c r="Q1508" s="1" t="s">
        <v>150</v>
      </c>
      <c r="R1508" s="1" t="s">
        <v>150</v>
      </c>
      <c r="S1508" s="1">
        <v>5</v>
      </c>
      <c r="T1508" s="1" t="s">
        <v>2780</v>
      </c>
      <c r="U1508" s="1" t="s">
        <v>195</v>
      </c>
      <c r="V1508" s="20" t="s">
        <v>3244</v>
      </c>
      <c r="W1508" s="1">
        <v>3</v>
      </c>
      <c r="X1508" s="1">
        <v>554</v>
      </c>
      <c r="Y1508" s="19">
        <v>28.716460999999999</v>
      </c>
      <c r="Z1508" s="19">
        <v>-82.792450000000002</v>
      </c>
      <c r="AA1508" s="1" t="s">
        <v>3175</v>
      </c>
      <c r="AB1508" s="1" t="s">
        <v>3142</v>
      </c>
      <c r="AC1508" s="1">
        <v>29.2</v>
      </c>
      <c r="AD1508" s="1" t="s">
        <v>2776</v>
      </c>
      <c r="AE1508" s="1">
        <v>0</v>
      </c>
      <c r="AF1508" s="1" t="s">
        <v>2777</v>
      </c>
      <c r="AG1508" s="1">
        <v>2</v>
      </c>
      <c r="AH1508" s="1">
        <v>1</v>
      </c>
      <c r="AI1508" s="1" t="s">
        <v>3153</v>
      </c>
      <c r="AJ1508" s="1">
        <v>19.64</v>
      </c>
      <c r="AK1508" s="1">
        <v>8.2899999999999991</v>
      </c>
      <c r="AL1508" s="1" t="s">
        <v>150</v>
      </c>
      <c r="AM1508" s="1"/>
    </row>
    <row r="1509" spans="1:39" ht="14.25" customHeight="1" x14ac:dyDescent="0.55000000000000004">
      <c r="A1509" s="12">
        <v>1508</v>
      </c>
      <c r="B1509" s="1" t="s">
        <v>19</v>
      </c>
      <c r="C1509" s="1" t="s">
        <v>20</v>
      </c>
      <c r="D1509" s="1" t="s">
        <v>29</v>
      </c>
      <c r="E1509" s="1" t="s">
        <v>22</v>
      </c>
      <c r="F1509" s="1" t="s">
        <v>36</v>
      </c>
      <c r="G1509" s="2">
        <v>43698</v>
      </c>
      <c r="H1509" s="12">
        <f t="shared" si="1"/>
        <v>2019</v>
      </c>
      <c r="I1509" s="12">
        <f t="shared" si="2"/>
        <v>8</v>
      </c>
      <c r="J1509" s="12" t="str">
        <f t="shared" si="0"/>
        <v>2 - Summer</v>
      </c>
      <c r="K1509" s="2" t="s">
        <v>3177</v>
      </c>
      <c r="L1509" s="1" t="s">
        <v>3242</v>
      </c>
      <c r="M1509" s="1" t="s">
        <v>3243</v>
      </c>
      <c r="N1509" s="14">
        <v>0.62013888888888891</v>
      </c>
      <c r="O1509" s="1" t="s">
        <v>156</v>
      </c>
      <c r="P1509" s="1" t="s">
        <v>3065</v>
      </c>
      <c r="Q1509" s="1" t="s">
        <v>951</v>
      </c>
      <c r="R1509" s="1" t="s">
        <v>150</v>
      </c>
      <c r="S1509" s="1">
        <v>2</v>
      </c>
      <c r="T1509" s="1" t="s">
        <v>2773</v>
      </c>
      <c r="U1509" s="1" t="s">
        <v>195</v>
      </c>
      <c r="V1509" s="20">
        <v>2.2999999999999998</v>
      </c>
      <c r="W1509" s="1">
        <v>3</v>
      </c>
      <c r="X1509" s="1">
        <v>555</v>
      </c>
      <c r="Y1509" s="19">
        <v>28.748631</v>
      </c>
      <c r="Z1509" s="19">
        <v>-82.803841000000006</v>
      </c>
      <c r="AA1509" s="1" t="s">
        <v>3175</v>
      </c>
      <c r="AB1509" s="1" t="s">
        <v>3142</v>
      </c>
      <c r="AC1509" s="1">
        <v>29.7</v>
      </c>
      <c r="AD1509" s="1" t="s">
        <v>2776</v>
      </c>
      <c r="AE1509" s="1">
        <v>0</v>
      </c>
      <c r="AF1509" s="1" t="s">
        <v>2777</v>
      </c>
      <c r="AG1509" s="1">
        <v>2</v>
      </c>
      <c r="AH1509" s="1">
        <v>1</v>
      </c>
      <c r="AI1509" s="1" t="s">
        <v>3153</v>
      </c>
      <c r="AJ1509" s="1">
        <v>21.5</v>
      </c>
      <c r="AK1509" s="1">
        <v>8.33</v>
      </c>
      <c r="AL1509" s="1" t="s">
        <v>150</v>
      </c>
      <c r="AM1509" s="1"/>
    </row>
    <row r="1510" spans="1:39" ht="14.25" customHeight="1" x14ac:dyDescent="0.55000000000000004">
      <c r="A1510" s="12">
        <v>1509</v>
      </c>
      <c r="B1510" s="1" t="s">
        <v>19</v>
      </c>
      <c r="C1510" s="1" t="s">
        <v>20</v>
      </c>
      <c r="D1510" s="1" t="s">
        <v>29</v>
      </c>
      <c r="E1510" s="1" t="s">
        <v>22</v>
      </c>
      <c r="F1510" s="1" t="s">
        <v>36</v>
      </c>
      <c r="G1510" s="2">
        <v>43698</v>
      </c>
      <c r="H1510" s="12">
        <f t="shared" si="1"/>
        <v>2019</v>
      </c>
      <c r="I1510" s="12">
        <f t="shared" si="2"/>
        <v>8</v>
      </c>
      <c r="J1510" s="12" t="str">
        <f t="shared" si="0"/>
        <v>2 - Summer</v>
      </c>
      <c r="K1510" s="2" t="s">
        <v>3177</v>
      </c>
      <c r="L1510" s="1" t="s">
        <v>3245</v>
      </c>
      <c r="M1510" s="1" t="s">
        <v>3246</v>
      </c>
      <c r="N1510" s="14">
        <v>0.71875</v>
      </c>
      <c r="O1510" s="1" t="s">
        <v>179</v>
      </c>
      <c r="P1510" s="1" t="s">
        <v>3076</v>
      </c>
      <c r="Q1510" s="1" t="s">
        <v>150</v>
      </c>
      <c r="R1510" s="1" t="s">
        <v>150</v>
      </c>
      <c r="S1510" s="1">
        <v>5</v>
      </c>
      <c r="T1510" s="1" t="s">
        <v>2773</v>
      </c>
      <c r="U1510" s="1" t="s">
        <v>3110</v>
      </c>
      <c r="V1510" s="20" t="s">
        <v>3244</v>
      </c>
      <c r="W1510" s="1">
        <v>3</v>
      </c>
      <c r="X1510" s="1">
        <v>556</v>
      </c>
      <c r="Y1510" s="19">
        <v>28.873152999999999</v>
      </c>
      <c r="Z1510" s="19">
        <v>-82.745389000000003</v>
      </c>
      <c r="AA1510" s="1" t="s">
        <v>3142</v>
      </c>
      <c r="AB1510" s="1" t="s">
        <v>3234</v>
      </c>
      <c r="AC1510" s="1">
        <v>29.7</v>
      </c>
      <c r="AD1510" s="1" t="s">
        <v>2776</v>
      </c>
      <c r="AE1510" s="1" t="s">
        <v>3077</v>
      </c>
      <c r="AF1510" s="1" t="s">
        <v>3132</v>
      </c>
      <c r="AG1510" s="1">
        <v>1.9</v>
      </c>
      <c r="AH1510" s="1">
        <v>8</v>
      </c>
      <c r="AI1510" s="1" t="s">
        <v>3218</v>
      </c>
      <c r="AJ1510" s="1">
        <v>23.7</v>
      </c>
      <c r="AK1510" s="1">
        <v>8.5299999999999994</v>
      </c>
      <c r="AL1510" s="1" t="s">
        <v>150</v>
      </c>
      <c r="AM1510" s="1"/>
    </row>
    <row r="1511" spans="1:39" ht="14.25" customHeight="1" x14ac:dyDescent="0.55000000000000004">
      <c r="A1511" s="12">
        <v>1510</v>
      </c>
      <c r="B1511" s="1" t="s">
        <v>19</v>
      </c>
      <c r="C1511" s="1" t="s">
        <v>20</v>
      </c>
      <c r="D1511" s="1" t="s">
        <v>29</v>
      </c>
      <c r="E1511" s="1" t="s">
        <v>22</v>
      </c>
      <c r="F1511" s="1" t="s">
        <v>36</v>
      </c>
      <c r="G1511" s="2">
        <v>43699</v>
      </c>
      <c r="H1511" s="12">
        <f t="shared" si="1"/>
        <v>2019</v>
      </c>
      <c r="I1511" s="12">
        <f t="shared" si="2"/>
        <v>8</v>
      </c>
      <c r="J1511" s="12" t="str">
        <f t="shared" si="0"/>
        <v>2 - Summer</v>
      </c>
      <c r="K1511" s="1" t="s">
        <v>3050</v>
      </c>
      <c r="L1511" s="1" t="s">
        <v>3247</v>
      </c>
      <c r="M1511" s="1" t="s">
        <v>150</v>
      </c>
      <c r="N1511" s="14">
        <v>0.41597222222222219</v>
      </c>
      <c r="O1511" s="1" t="s">
        <v>179</v>
      </c>
      <c r="P1511" s="1" t="s">
        <v>2772</v>
      </c>
      <c r="Q1511" s="1" t="s">
        <v>150</v>
      </c>
      <c r="R1511" s="1" t="s">
        <v>150</v>
      </c>
      <c r="S1511" s="1">
        <v>2</v>
      </c>
      <c r="T1511" s="1" t="s">
        <v>3109</v>
      </c>
      <c r="U1511" s="1" t="s">
        <v>3110</v>
      </c>
      <c r="V1511" s="1">
        <v>1.5</v>
      </c>
      <c r="W1511" s="1">
        <v>3</v>
      </c>
      <c r="X1511" s="1">
        <v>557</v>
      </c>
      <c r="Y1511" s="19">
        <v>28.809801</v>
      </c>
      <c r="Z1511" s="19">
        <v>-82.767470000000003</v>
      </c>
      <c r="AA1511" s="1" t="s">
        <v>3103</v>
      </c>
      <c r="AB1511" s="1" t="s">
        <v>3234</v>
      </c>
      <c r="AC1511" s="1">
        <v>26.8</v>
      </c>
      <c r="AD1511" s="1" t="s">
        <v>2776</v>
      </c>
      <c r="AE1511" s="1">
        <v>0.5</v>
      </c>
      <c r="AF1511" s="1" t="s">
        <v>2777</v>
      </c>
      <c r="AG1511" s="1">
        <v>1.5</v>
      </c>
      <c r="AH1511" s="1">
        <v>5</v>
      </c>
      <c r="AI1511" s="1" t="s">
        <v>3139</v>
      </c>
      <c r="AJ1511" s="1">
        <v>23.76</v>
      </c>
      <c r="AK1511" s="1">
        <v>8.19</v>
      </c>
      <c r="AL1511" s="1">
        <v>82.7</v>
      </c>
      <c r="AM1511" s="1"/>
    </row>
    <row r="1512" spans="1:39" ht="14.25" customHeight="1" x14ac:dyDescent="0.55000000000000004">
      <c r="A1512" s="12">
        <v>1511</v>
      </c>
      <c r="B1512" s="1" t="s">
        <v>19</v>
      </c>
      <c r="C1512" s="1" t="s">
        <v>20</v>
      </c>
      <c r="D1512" s="1" t="s">
        <v>29</v>
      </c>
      <c r="E1512" s="1" t="s">
        <v>22</v>
      </c>
      <c r="F1512" s="1" t="s">
        <v>36</v>
      </c>
      <c r="G1512" s="2">
        <v>43699</v>
      </c>
      <c r="H1512" s="12">
        <f t="shared" si="1"/>
        <v>2019</v>
      </c>
      <c r="I1512" s="12">
        <f t="shared" si="2"/>
        <v>8</v>
      </c>
      <c r="J1512" s="12" t="str">
        <f t="shared" si="0"/>
        <v>2 - Summer</v>
      </c>
      <c r="K1512" s="1" t="s">
        <v>3050</v>
      </c>
      <c r="L1512" s="1" t="s">
        <v>3247</v>
      </c>
      <c r="M1512" s="1" t="s">
        <v>150</v>
      </c>
      <c r="N1512" s="14">
        <v>0.41944444444444445</v>
      </c>
      <c r="O1512" s="1" t="s">
        <v>179</v>
      </c>
      <c r="P1512" s="1" t="s">
        <v>2772</v>
      </c>
      <c r="Q1512" s="1" t="s">
        <v>150</v>
      </c>
      <c r="R1512" s="1" t="s">
        <v>150</v>
      </c>
      <c r="S1512" s="1">
        <v>3</v>
      </c>
      <c r="T1512" s="1" t="s">
        <v>2780</v>
      </c>
      <c r="U1512" s="1" t="s">
        <v>3110</v>
      </c>
      <c r="V1512" s="1">
        <v>1.5</v>
      </c>
      <c r="W1512" s="1">
        <v>3</v>
      </c>
      <c r="X1512" s="1">
        <v>558</v>
      </c>
      <c r="Y1512" s="19">
        <v>28.809298999999999</v>
      </c>
      <c r="Z1512" s="19">
        <v>-82.768124</v>
      </c>
      <c r="AA1512" s="1" t="s">
        <v>3103</v>
      </c>
      <c r="AB1512" s="1" t="s">
        <v>3234</v>
      </c>
      <c r="AC1512" s="1">
        <v>26.8</v>
      </c>
      <c r="AD1512" s="1" t="s">
        <v>2776</v>
      </c>
      <c r="AE1512" s="1">
        <v>0.5</v>
      </c>
      <c r="AF1512" s="1" t="s">
        <v>2777</v>
      </c>
      <c r="AG1512" s="1">
        <v>1.5</v>
      </c>
      <c r="AH1512" s="1">
        <v>5</v>
      </c>
      <c r="AI1512" s="1" t="s">
        <v>3139</v>
      </c>
      <c r="AJ1512" s="1">
        <v>23.76</v>
      </c>
      <c r="AK1512" s="1">
        <v>8.19</v>
      </c>
      <c r="AL1512" s="1">
        <v>82.7</v>
      </c>
      <c r="AM1512" s="1"/>
    </row>
    <row r="1513" spans="1:39" ht="14.25" customHeight="1" x14ac:dyDescent="0.55000000000000004">
      <c r="A1513" s="12">
        <v>1512</v>
      </c>
      <c r="B1513" s="1" t="s">
        <v>19</v>
      </c>
      <c r="C1513" s="1" t="s">
        <v>20</v>
      </c>
      <c r="D1513" s="1" t="s">
        <v>29</v>
      </c>
      <c r="E1513" s="1" t="s">
        <v>22</v>
      </c>
      <c r="F1513" s="1" t="s">
        <v>36</v>
      </c>
      <c r="G1513" s="2">
        <v>43699</v>
      </c>
      <c r="H1513" s="12">
        <f t="shared" si="1"/>
        <v>2019</v>
      </c>
      <c r="I1513" s="12">
        <f t="shared" si="2"/>
        <v>8</v>
      </c>
      <c r="J1513" s="12" t="str">
        <f t="shared" si="0"/>
        <v>2 - Summer</v>
      </c>
      <c r="K1513" s="1" t="s">
        <v>3050</v>
      </c>
      <c r="L1513" s="1" t="s">
        <v>3248</v>
      </c>
      <c r="M1513" s="1" t="s">
        <v>150</v>
      </c>
      <c r="N1513" s="14">
        <v>0.45</v>
      </c>
      <c r="O1513" s="1" t="s">
        <v>179</v>
      </c>
      <c r="P1513" s="1" t="s">
        <v>2772</v>
      </c>
      <c r="Q1513" s="1" t="s">
        <v>150</v>
      </c>
      <c r="R1513" s="1" t="s">
        <v>150</v>
      </c>
      <c r="S1513" s="1">
        <v>4</v>
      </c>
      <c r="T1513" s="1" t="s">
        <v>2773</v>
      </c>
      <c r="U1513" s="1" t="s">
        <v>195</v>
      </c>
      <c r="V1513" s="1">
        <v>1.1000000000000001</v>
      </c>
      <c r="W1513" s="1">
        <v>3</v>
      </c>
      <c r="X1513" s="1">
        <v>561</v>
      </c>
      <c r="Y1513" s="19">
        <v>28.805339</v>
      </c>
      <c r="Z1513" s="19">
        <v>-82.770088999999999</v>
      </c>
      <c r="AA1513" s="1" t="s">
        <v>3103</v>
      </c>
      <c r="AB1513" s="1" t="s">
        <v>3234</v>
      </c>
      <c r="AC1513" s="1">
        <v>29.5</v>
      </c>
      <c r="AD1513" s="1" t="s">
        <v>2776</v>
      </c>
      <c r="AE1513" s="1">
        <v>0</v>
      </c>
      <c r="AF1513" s="1" t="s">
        <v>2776</v>
      </c>
      <c r="AG1513" s="1">
        <v>1.1000000000000001</v>
      </c>
      <c r="AH1513" s="1">
        <v>5</v>
      </c>
      <c r="AI1513" s="1" t="s">
        <v>3139</v>
      </c>
      <c r="AJ1513" s="1">
        <v>22.66</v>
      </c>
      <c r="AK1513" s="1">
        <v>8.36</v>
      </c>
      <c r="AL1513" s="1">
        <v>92</v>
      </c>
      <c r="AM1513" s="1"/>
    </row>
    <row r="1514" spans="1:39" ht="14.25" customHeight="1" x14ac:dyDescent="0.55000000000000004">
      <c r="A1514" s="12">
        <v>1513</v>
      </c>
      <c r="B1514" s="1" t="s">
        <v>19</v>
      </c>
      <c r="C1514" s="1" t="s">
        <v>20</v>
      </c>
      <c r="D1514" s="1" t="s">
        <v>29</v>
      </c>
      <c r="E1514" s="1" t="s">
        <v>22</v>
      </c>
      <c r="F1514" s="1" t="s">
        <v>36</v>
      </c>
      <c r="G1514" s="2">
        <v>43699</v>
      </c>
      <c r="H1514" s="12">
        <f t="shared" si="1"/>
        <v>2019</v>
      </c>
      <c r="I1514" s="12">
        <f t="shared" si="2"/>
        <v>8</v>
      </c>
      <c r="J1514" s="12" t="str">
        <f t="shared" si="0"/>
        <v>2 - Summer</v>
      </c>
      <c r="K1514" s="1" t="s">
        <v>3050</v>
      </c>
      <c r="L1514" s="1" t="s">
        <v>3248</v>
      </c>
      <c r="M1514" s="1" t="s">
        <v>150</v>
      </c>
      <c r="N1514" s="14">
        <v>0.45208333333333334</v>
      </c>
      <c r="O1514" s="1" t="s">
        <v>179</v>
      </c>
      <c r="P1514" s="1" t="s">
        <v>2772</v>
      </c>
      <c r="Q1514" s="1" t="s">
        <v>150</v>
      </c>
      <c r="R1514" s="1" t="s">
        <v>150</v>
      </c>
      <c r="S1514" s="1">
        <v>3</v>
      </c>
      <c r="T1514" s="1" t="s">
        <v>2780</v>
      </c>
      <c r="U1514" s="1" t="s">
        <v>195</v>
      </c>
      <c r="V1514" s="1">
        <v>1.1000000000000001</v>
      </c>
      <c r="W1514" s="1">
        <v>3</v>
      </c>
      <c r="X1514" s="1">
        <v>562</v>
      </c>
      <c r="Y1514" s="19">
        <v>28.804759000000001</v>
      </c>
      <c r="Z1514" s="19">
        <v>-82.768822999999998</v>
      </c>
      <c r="AA1514" s="1" t="s">
        <v>3103</v>
      </c>
      <c r="AB1514" s="1" t="s">
        <v>3234</v>
      </c>
      <c r="AC1514" s="1">
        <v>29.5</v>
      </c>
      <c r="AD1514" s="1" t="s">
        <v>2776</v>
      </c>
      <c r="AE1514" s="1">
        <v>0</v>
      </c>
      <c r="AF1514" s="1" t="s">
        <v>2776</v>
      </c>
      <c r="AG1514" s="1">
        <v>1.1000000000000001</v>
      </c>
      <c r="AH1514" s="1">
        <v>5</v>
      </c>
      <c r="AI1514" s="1" t="s">
        <v>3139</v>
      </c>
      <c r="AJ1514" s="1">
        <v>22.66</v>
      </c>
      <c r="AK1514" s="1">
        <v>8.36</v>
      </c>
      <c r="AL1514" s="1">
        <v>92</v>
      </c>
      <c r="AM1514" s="1"/>
    </row>
    <row r="1515" spans="1:39" ht="14.25" customHeight="1" x14ac:dyDescent="0.55000000000000004">
      <c r="A1515" s="12">
        <v>1514</v>
      </c>
      <c r="B1515" s="1" t="s">
        <v>19</v>
      </c>
      <c r="C1515" s="1" t="s">
        <v>20</v>
      </c>
      <c r="D1515" s="1" t="s">
        <v>29</v>
      </c>
      <c r="E1515" s="1" t="s">
        <v>22</v>
      </c>
      <c r="F1515" s="1" t="s">
        <v>36</v>
      </c>
      <c r="G1515" s="2">
        <v>43699</v>
      </c>
      <c r="H1515" s="12">
        <f t="shared" si="1"/>
        <v>2019</v>
      </c>
      <c r="I1515" s="12">
        <f t="shared" si="2"/>
        <v>8</v>
      </c>
      <c r="J1515" s="12" t="str">
        <f t="shared" si="0"/>
        <v>2 - Summer</v>
      </c>
      <c r="K1515" s="1" t="s">
        <v>3050</v>
      </c>
      <c r="L1515" s="1" t="s">
        <v>3248</v>
      </c>
      <c r="M1515" s="1" t="s">
        <v>150</v>
      </c>
      <c r="N1515" s="14">
        <v>0.45694444444444443</v>
      </c>
      <c r="O1515" s="1" t="s">
        <v>179</v>
      </c>
      <c r="P1515" s="1" t="s">
        <v>2772</v>
      </c>
      <c r="Q1515" s="1" t="s">
        <v>150</v>
      </c>
      <c r="R1515" s="1" t="s">
        <v>150</v>
      </c>
      <c r="S1515" s="1">
        <v>3</v>
      </c>
      <c r="T1515" s="1" t="s">
        <v>2773</v>
      </c>
      <c r="U1515" s="1" t="s">
        <v>195</v>
      </c>
      <c r="V1515" s="1">
        <v>1.1000000000000001</v>
      </c>
      <c r="W1515" s="1">
        <v>3</v>
      </c>
      <c r="X1515" s="1">
        <v>563</v>
      </c>
      <c r="Y1515" s="19">
        <v>28.801027000000001</v>
      </c>
      <c r="Z1515" s="19">
        <v>-82.768348000000003</v>
      </c>
      <c r="AA1515" s="1" t="s">
        <v>3103</v>
      </c>
      <c r="AB1515" s="1" t="s">
        <v>3234</v>
      </c>
      <c r="AC1515" s="1">
        <v>29.5</v>
      </c>
      <c r="AD1515" s="1" t="s">
        <v>2776</v>
      </c>
      <c r="AE1515" s="1">
        <v>0</v>
      </c>
      <c r="AF1515" s="1" t="s">
        <v>2776</v>
      </c>
      <c r="AG1515" s="1">
        <v>1.1000000000000001</v>
      </c>
      <c r="AH1515" s="1">
        <v>5</v>
      </c>
      <c r="AI1515" s="1" t="s">
        <v>3139</v>
      </c>
      <c r="AJ1515" s="1">
        <v>22.66</v>
      </c>
      <c r="AK1515" s="1">
        <v>8.36</v>
      </c>
      <c r="AL1515" s="1">
        <v>92</v>
      </c>
      <c r="AM1515" s="1"/>
    </row>
    <row r="1516" spans="1:39" ht="14.25" customHeight="1" x14ac:dyDescent="0.55000000000000004">
      <c r="A1516" s="12">
        <v>1515</v>
      </c>
      <c r="B1516" s="1" t="s">
        <v>19</v>
      </c>
      <c r="C1516" s="1" t="s">
        <v>20</v>
      </c>
      <c r="D1516" s="1" t="s">
        <v>29</v>
      </c>
      <c r="E1516" s="1" t="s">
        <v>22</v>
      </c>
      <c r="F1516" s="1" t="s">
        <v>36</v>
      </c>
      <c r="G1516" s="2">
        <v>43699</v>
      </c>
      <c r="H1516" s="12">
        <f t="shared" si="1"/>
        <v>2019</v>
      </c>
      <c r="I1516" s="12">
        <f t="shared" si="2"/>
        <v>8</v>
      </c>
      <c r="J1516" s="12" t="str">
        <f t="shared" si="0"/>
        <v>2 - Summer</v>
      </c>
      <c r="K1516" s="1" t="s">
        <v>3050</v>
      </c>
      <c r="L1516" s="1" t="s">
        <v>3248</v>
      </c>
      <c r="M1516" s="1" t="s">
        <v>150</v>
      </c>
      <c r="N1516" s="14">
        <v>0.45763888888888887</v>
      </c>
      <c r="O1516" s="1" t="s">
        <v>156</v>
      </c>
      <c r="P1516" s="1" t="s">
        <v>3076</v>
      </c>
      <c r="Q1516" s="1" t="s">
        <v>150</v>
      </c>
      <c r="R1516" s="1" t="s">
        <v>150</v>
      </c>
      <c r="S1516" s="1">
        <v>3</v>
      </c>
      <c r="T1516" s="1" t="s">
        <v>2773</v>
      </c>
      <c r="U1516" s="1" t="s">
        <v>195</v>
      </c>
      <c r="V1516" s="1">
        <v>1.1000000000000001</v>
      </c>
      <c r="W1516" s="1">
        <v>3</v>
      </c>
      <c r="X1516" s="1">
        <v>564</v>
      </c>
      <c r="Y1516" s="19">
        <v>28.800723999999999</v>
      </c>
      <c r="Z1516" s="19">
        <v>-82.769195999999994</v>
      </c>
      <c r="AA1516" s="1" t="s">
        <v>3103</v>
      </c>
      <c r="AB1516" s="1" t="s">
        <v>3234</v>
      </c>
      <c r="AC1516" s="1">
        <v>29.5</v>
      </c>
      <c r="AD1516" s="1" t="s">
        <v>2776</v>
      </c>
      <c r="AE1516" s="1">
        <v>0</v>
      </c>
      <c r="AF1516" s="1" t="s">
        <v>2776</v>
      </c>
      <c r="AG1516" s="1">
        <v>1.1000000000000001</v>
      </c>
      <c r="AH1516" s="1">
        <v>5</v>
      </c>
      <c r="AI1516" s="1" t="s">
        <v>3139</v>
      </c>
      <c r="AJ1516" s="1">
        <v>22.66</v>
      </c>
      <c r="AK1516" s="1">
        <v>8.36</v>
      </c>
      <c r="AL1516" s="1">
        <v>92</v>
      </c>
      <c r="AM1516" s="1"/>
    </row>
    <row r="1517" spans="1:39" ht="14.25" customHeight="1" x14ac:dyDescent="0.55000000000000004">
      <c r="A1517" s="12">
        <v>1516</v>
      </c>
      <c r="B1517" s="1" t="s">
        <v>19</v>
      </c>
      <c r="C1517" s="1" t="s">
        <v>20</v>
      </c>
      <c r="D1517" s="1" t="s">
        <v>29</v>
      </c>
      <c r="E1517" s="1" t="s">
        <v>22</v>
      </c>
      <c r="F1517" s="1" t="s">
        <v>36</v>
      </c>
      <c r="G1517" s="2">
        <v>43699</v>
      </c>
      <c r="H1517" s="12">
        <f t="shared" si="1"/>
        <v>2019</v>
      </c>
      <c r="I1517" s="12">
        <f t="shared" si="2"/>
        <v>8</v>
      </c>
      <c r="J1517" s="12" t="str">
        <f t="shared" si="0"/>
        <v>2 - Summer</v>
      </c>
      <c r="K1517" s="1" t="s">
        <v>3050</v>
      </c>
      <c r="L1517" s="1" t="s">
        <v>3248</v>
      </c>
      <c r="M1517" s="1" t="s">
        <v>150</v>
      </c>
      <c r="N1517" s="14">
        <v>0.46249999999999997</v>
      </c>
      <c r="O1517" s="1" t="s">
        <v>179</v>
      </c>
      <c r="P1517" s="1" t="s">
        <v>2772</v>
      </c>
      <c r="Q1517" s="1" t="s">
        <v>150</v>
      </c>
      <c r="R1517" s="1" t="s">
        <v>150</v>
      </c>
      <c r="S1517" s="1">
        <v>3</v>
      </c>
      <c r="T1517" s="1" t="s">
        <v>2773</v>
      </c>
      <c r="U1517" s="1" t="s">
        <v>195</v>
      </c>
      <c r="V1517" s="1">
        <v>1.1000000000000001</v>
      </c>
      <c r="W1517" s="1">
        <v>3</v>
      </c>
      <c r="X1517" s="1">
        <v>565</v>
      </c>
      <c r="Y1517" s="19">
        <v>28.794155</v>
      </c>
      <c r="Z1517" s="19">
        <v>-82.768366999999998</v>
      </c>
      <c r="AA1517" s="1" t="s">
        <v>3103</v>
      </c>
      <c r="AB1517" s="1" t="s">
        <v>3234</v>
      </c>
      <c r="AC1517" s="1">
        <v>29.5</v>
      </c>
      <c r="AD1517" s="1" t="s">
        <v>2776</v>
      </c>
      <c r="AE1517" s="1">
        <v>0</v>
      </c>
      <c r="AF1517" s="1" t="s">
        <v>2776</v>
      </c>
      <c r="AG1517" s="1">
        <v>1.1000000000000001</v>
      </c>
      <c r="AH1517" s="1">
        <v>5</v>
      </c>
      <c r="AI1517" s="1" t="s">
        <v>3139</v>
      </c>
      <c r="AJ1517" s="1">
        <v>22.66</v>
      </c>
      <c r="AK1517" s="1">
        <v>8.36</v>
      </c>
      <c r="AL1517" s="1">
        <v>92</v>
      </c>
      <c r="AM1517" s="1"/>
    </row>
    <row r="1518" spans="1:39" ht="14.25" customHeight="1" x14ac:dyDescent="0.55000000000000004">
      <c r="A1518" s="12">
        <v>1517</v>
      </c>
      <c r="B1518" s="1" t="s">
        <v>19</v>
      </c>
      <c r="C1518" s="1" t="s">
        <v>20</v>
      </c>
      <c r="D1518" s="1" t="s">
        <v>29</v>
      </c>
      <c r="E1518" s="1" t="s">
        <v>22</v>
      </c>
      <c r="F1518" s="1" t="s">
        <v>36</v>
      </c>
      <c r="G1518" s="2">
        <v>43699</v>
      </c>
      <c r="H1518" s="12">
        <f t="shared" si="1"/>
        <v>2019</v>
      </c>
      <c r="I1518" s="12">
        <f t="shared" si="2"/>
        <v>8</v>
      </c>
      <c r="J1518" s="12" t="str">
        <f t="shared" si="0"/>
        <v>2 - Summer</v>
      </c>
      <c r="K1518" s="1" t="s">
        <v>3050</v>
      </c>
      <c r="L1518" s="1" t="s">
        <v>3248</v>
      </c>
      <c r="M1518" s="1" t="s">
        <v>150</v>
      </c>
      <c r="N1518" s="14">
        <v>0.46249999999999997</v>
      </c>
      <c r="O1518" s="1" t="s">
        <v>179</v>
      </c>
      <c r="P1518" s="1" t="s">
        <v>2772</v>
      </c>
      <c r="Q1518" s="1" t="s">
        <v>150</v>
      </c>
      <c r="R1518" s="1" t="s">
        <v>150</v>
      </c>
      <c r="S1518" s="1">
        <v>3</v>
      </c>
      <c r="T1518" s="1" t="s">
        <v>2773</v>
      </c>
      <c r="U1518" s="1" t="s">
        <v>195</v>
      </c>
      <c r="V1518" s="1">
        <v>1.1000000000000001</v>
      </c>
      <c r="W1518" s="1">
        <v>3</v>
      </c>
      <c r="X1518" s="1">
        <v>566</v>
      </c>
      <c r="Y1518" s="19">
        <v>28.794132999999999</v>
      </c>
      <c r="Z1518" s="19">
        <v>-82.768384999999995</v>
      </c>
      <c r="AA1518" s="1" t="s">
        <v>3103</v>
      </c>
      <c r="AB1518" s="1" t="s">
        <v>3234</v>
      </c>
      <c r="AC1518" s="1">
        <v>29.5</v>
      </c>
      <c r="AD1518" s="1" t="s">
        <v>2776</v>
      </c>
      <c r="AE1518" s="1">
        <v>0</v>
      </c>
      <c r="AF1518" s="1" t="s">
        <v>2776</v>
      </c>
      <c r="AG1518" s="1">
        <v>1.1000000000000001</v>
      </c>
      <c r="AH1518" s="1">
        <v>5</v>
      </c>
      <c r="AI1518" s="1" t="s">
        <v>3139</v>
      </c>
      <c r="AJ1518" s="1">
        <v>22.66</v>
      </c>
      <c r="AK1518" s="1">
        <v>8.36</v>
      </c>
      <c r="AL1518" s="1">
        <v>92</v>
      </c>
      <c r="AM1518" s="1"/>
    </row>
    <row r="1519" spans="1:39" ht="14.25" customHeight="1" x14ac:dyDescent="0.55000000000000004">
      <c r="A1519" s="12">
        <v>1518</v>
      </c>
      <c r="B1519" s="1" t="s">
        <v>19</v>
      </c>
      <c r="C1519" s="1" t="s">
        <v>20</v>
      </c>
      <c r="D1519" s="1" t="s">
        <v>29</v>
      </c>
      <c r="E1519" s="1" t="s">
        <v>22</v>
      </c>
      <c r="F1519" s="1" t="s">
        <v>36</v>
      </c>
      <c r="G1519" s="2">
        <v>43699</v>
      </c>
      <c r="H1519" s="12">
        <f t="shared" si="1"/>
        <v>2019</v>
      </c>
      <c r="I1519" s="12">
        <f t="shared" si="2"/>
        <v>8</v>
      </c>
      <c r="J1519" s="12" t="str">
        <f t="shared" si="0"/>
        <v>2 - Summer</v>
      </c>
      <c r="K1519" s="1" t="s">
        <v>3050</v>
      </c>
      <c r="L1519" s="1" t="s">
        <v>3248</v>
      </c>
      <c r="M1519" s="1" t="s">
        <v>150</v>
      </c>
      <c r="N1519" s="14">
        <v>0.46319444444444446</v>
      </c>
      <c r="O1519" s="1" t="s">
        <v>179</v>
      </c>
      <c r="P1519" s="1" t="s">
        <v>2772</v>
      </c>
      <c r="Q1519" s="1" t="s">
        <v>150</v>
      </c>
      <c r="R1519" s="1" t="s">
        <v>150</v>
      </c>
      <c r="S1519" s="1">
        <v>15</v>
      </c>
      <c r="T1519" s="1" t="s">
        <v>2780</v>
      </c>
      <c r="U1519" s="1" t="s">
        <v>3066</v>
      </c>
      <c r="V1519" s="1">
        <v>1.1000000000000001</v>
      </c>
      <c r="W1519" s="1">
        <v>3</v>
      </c>
      <c r="X1519" s="1">
        <v>567</v>
      </c>
      <c r="Y1519" s="19">
        <v>28.794744999999999</v>
      </c>
      <c r="Z1519" s="19">
        <v>-82.768977000000007</v>
      </c>
      <c r="AA1519" s="1" t="s">
        <v>3103</v>
      </c>
      <c r="AB1519" s="1" t="s">
        <v>3234</v>
      </c>
      <c r="AC1519" s="1">
        <v>29.5</v>
      </c>
      <c r="AD1519" s="1" t="s">
        <v>2776</v>
      </c>
      <c r="AE1519" s="1">
        <v>0</v>
      </c>
      <c r="AF1519" s="1" t="s">
        <v>2776</v>
      </c>
      <c r="AG1519" s="1">
        <v>1.1000000000000001</v>
      </c>
      <c r="AH1519" s="1">
        <v>5</v>
      </c>
      <c r="AI1519" s="1" t="s">
        <v>3139</v>
      </c>
      <c r="AJ1519" s="1">
        <v>22.66</v>
      </c>
      <c r="AK1519" s="1">
        <v>8.36</v>
      </c>
      <c r="AL1519" s="1">
        <v>92</v>
      </c>
      <c r="AM1519" s="1"/>
    </row>
    <row r="1520" spans="1:39" ht="14.25" customHeight="1" x14ac:dyDescent="0.55000000000000004">
      <c r="A1520" s="12">
        <v>1519</v>
      </c>
      <c r="B1520" s="1" t="s">
        <v>19</v>
      </c>
      <c r="C1520" s="1" t="s">
        <v>20</v>
      </c>
      <c r="D1520" s="1" t="s">
        <v>29</v>
      </c>
      <c r="E1520" s="1" t="s">
        <v>22</v>
      </c>
      <c r="F1520" s="1" t="s">
        <v>36</v>
      </c>
      <c r="G1520" s="2">
        <v>43699</v>
      </c>
      <c r="H1520" s="12">
        <f t="shared" si="1"/>
        <v>2019</v>
      </c>
      <c r="I1520" s="12">
        <f t="shared" si="2"/>
        <v>8</v>
      </c>
      <c r="J1520" s="12" t="str">
        <f t="shared" si="0"/>
        <v>2 - Summer</v>
      </c>
      <c r="K1520" s="1" t="s">
        <v>3050</v>
      </c>
      <c r="L1520" s="1" t="s">
        <v>3248</v>
      </c>
      <c r="M1520" s="1" t="s">
        <v>150</v>
      </c>
      <c r="N1520" s="14">
        <v>0.4777777777777778</v>
      </c>
      <c r="O1520" s="1" t="s">
        <v>179</v>
      </c>
      <c r="P1520" s="1" t="s">
        <v>2772</v>
      </c>
      <c r="Q1520" s="1" t="s">
        <v>150</v>
      </c>
      <c r="R1520" s="1" t="s">
        <v>150</v>
      </c>
      <c r="S1520" s="1">
        <v>5</v>
      </c>
      <c r="T1520" s="1" t="s">
        <v>2773</v>
      </c>
      <c r="U1520" s="1" t="s">
        <v>195</v>
      </c>
      <c r="V1520" s="1">
        <v>1.1000000000000001</v>
      </c>
      <c r="W1520" s="1">
        <v>3</v>
      </c>
      <c r="X1520" s="1">
        <v>569</v>
      </c>
      <c r="Y1520" s="19">
        <v>28.795386000000001</v>
      </c>
      <c r="Z1520" s="19">
        <v>-82.768561000000005</v>
      </c>
      <c r="AA1520" s="1" t="s">
        <v>3103</v>
      </c>
      <c r="AB1520" s="1" t="s">
        <v>3234</v>
      </c>
      <c r="AC1520" s="1">
        <v>29.5</v>
      </c>
      <c r="AD1520" s="1" t="s">
        <v>2776</v>
      </c>
      <c r="AE1520" s="1">
        <v>0</v>
      </c>
      <c r="AF1520" s="1" t="s">
        <v>2776</v>
      </c>
      <c r="AG1520" s="1">
        <v>1.1000000000000001</v>
      </c>
      <c r="AH1520" s="1">
        <v>5</v>
      </c>
      <c r="AI1520" s="1" t="s">
        <v>3139</v>
      </c>
      <c r="AJ1520" s="1">
        <v>22.66</v>
      </c>
      <c r="AK1520" s="1">
        <v>8.36</v>
      </c>
      <c r="AL1520" s="1">
        <v>92</v>
      </c>
      <c r="AM1520" s="1"/>
    </row>
    <row r="1521" spans="1:39" ht="14.25" customHeight="1" x14ac:dyDescent="0.55000000000000004">
      <c r="A1521" s="12">
        <v>1520</v>
      </c>
      <c r="B1521" s="1" t="s">
        <v>19</v>
      </c>
      <c r="C1521" s="1" t="s">
        <v>20</v>
      </c>
      <c r="D1521" s="1" t="s">
        <v>29</v>
      </c>
      <c r="E1521" s="1" t="s">
        <v>22</v>
      </c>
      <c r="F1521" s="1" t="s">
        <v>36</v>
      </c>
      <c r="G1521" s="2">
        <v>43699</v>
      </c>
      <c r="H1521" s="12">
        <f t="shared" si="1"/>
        <v>2019</v>
      </c>
      <c r="I1521" s="12">
        <f t="shared" si="2"/>
        <v>8</v>
      </c>
      <c r="J1521" s="12" t="str">
        <f t="shared" si="0"/>
        <v>2 - Summer</v>
      </c>
      <c r="K1521" s="1" t="s">
        <v>3050</v>
      </c>
      <c r="L1521" s="1" t="s">
        <v>3248</v>
      </c>
      <c r="M1521" s="1" t="s">
        <v>150</v>
      </c>
      <c r="N1521" s="14">
        <v>0.47916666666666669</v>
      </c>
      <c r="O1521" s="1" t="s">
        <v>179</v>
      </c>
      <c r="P1521" s="1" t="s">
        <v>2772</v>
      </c>
      <c r="Q1521" s="1" t="s">
        <v>150</v>
      </c>
      <c r="R1521" s="1" t="s">
        <v>150</v>
      </c>
      <c r="S1521" s="1">
        <v>3</v>
      </c>
      <c r="T1521" s="1" t="s">
        <v>2773</v>
      </c>
      <c r="U1521" s="1" t="s">
        <v>195</v>
      </c>
      <c r="V1521" s="1">
        <v>1.1000000000000001</v>
      </c>
      <c r="W1521" s="1">
        <v>3</v>
      </c>
      <c r="X1521" s="1">
        <v>570</v>
      </c>
      <c r="Y1521" s="19">
        <v>28.796333000000001</v>
      </c>
      <c r="Z1521" s="19">
        <v>-82.768283999999994</v>
      </c>
      <c r="AA1521" s="1" t="s">
        <v>3103</v>
      </c>
      <c r="AB1521" s="1" t="s">
        <v>3234</v>
      </c>
      <c r="AC1521" s="1">
        <v>29.5</v>
      </c>
      <c r="AD1521" s="1" t="s">
        <v>2776</v>
      </c>
      <c r="AE1521" s="1">
        <v>0</v>
      </c>
      <c r="AF1521" s="1" t="s">
        <v>2776</v>
      </c>
      <c r="AG1521" s="1">
        <v>1.1000000000000001</v>
      </c>
      <c r="AH1521" s="1">
        <v>5</v>
      </c>
      <c r="AI1521" s="1" t="s">
        <v>3139</v>
      </c>
      <c r="AJ1521" s="1">
        <v>22.66</v>
      </c>
      <c r="AK1521" s="1">
        <v>8.36</v>
      </c>
      <c r="AL1521" s="1">
        <v>92</v>
      </c>
      <c r="AM1521" s="1"/>
    </row>
    <row r="1522" spans="1:39" ht="14.25" customHeight="1" x14ac:dyDescent="0.55000000000000004">
      <c r="A1522" s="12">
        <v>1521</v>
      </c>
      <c r="B1522" s="1" t="s">
        <v>19</v>
      </c>
      <c r="C1522" s="1" t="s">
        <v>20</v>
      </c>
      <c r="D1522" s="1" t="s">
        <v>29</v>
      </c>
      <c r="E1522" s="1" t="s">
        <v>22</v>
      </c>
      <c r="F1522" s="1" t="s">
        <v>36</v>
      </c>
      <c r="G1522" s="2">
        <v>43699</v>
      </c>
      <c r="H1522" s="12">
        <f t="shared" si="1"/>
        <v>2019</v>
      </c>
      <c r="I1522" s="12">
        <f t="shared" si="2"/>
        <v>8</v>
      </c>
      <c r="J1522" s="12" t="str">
        <f t="shared" si="0"/>
        <v>2 - Summer</v>
      </c>
      <c r="K1522" s="1" t="s">
        <v>3050</v>
      </c>
      <c r="L1522" s="1" t="s">
        <v>3248</v>
      </c>
      <c r="M1522" s="1" t="s">
        <v>150</v>
      </c>
      <c r="N1522" s="14">
        <v>0.4826388888888889</v>
      </c>
      <c r="O1522" s="1" t="s">
        <v>179</v>
      </c>
      <c r="P1522" s="1" t="s">
        <v>2772</v>
      </c>
      <c r="Q1522" s="1" t="s">
        <v>150</v>
      </c>
      <c r="R1522" s="1" t="s">
        <v>150</v>
      </c>
      <c r="S1522" s="1">
        <v>4</v>
      </c>
      <c r="T1522" s="1" t="s">
        <v>2780</v>
      </c>
      <c r="U1522" s="1" t="s">
        <v>195</v>
      </c>
      <c r="V1522" s="1">
        <v>1.1000000000000001</v>
      </c>
      <c r="W1522" s="1">
        <v>3</v>
      </c>
      <c r="X1522" s="1">
        <v>571</v>
      </c>
      <c r="Y1522" s="19">
        <v>28.796554</v>
      </c>
      <c r="Z1522" s="19">
        <v>-82.769488999999993</v>
      </c>
      <c r="AA1522" s="1" t="s">
        <v>3103</v>
      </c>
      <c r="AB1522" s="1" t="s">
        <v>3234</v>
      </c>
      <c r="AC1522" s="1">
        <v>29.5</v>
      </c>
      <c r="AD1522" s="1" t="s">
        <v>2776</v>
      </c>
      <c r="AE1522" s="1">
        <v>0</v>
      </c>
      <c r="AF1522" s="1" t="s">
        <v>2776</v>
      </c>
      <c r="AG1522" s="1">
        <v>1.1000000000000001</v>
      </c>
      <c r="AH1522" s="1">
        <v>5</v>
      </c>
      <c r="AI1522" s="1" t="s">
        <v>3139</v>
      </c>
      <c r="AJ1522" s="1">
        <v>22.66</v>
      </c>
      <c r="AK1522" s="1">
        <v>8.36</v>
      </c>
      <c r="AL1522" s="1">
        <v>92</v>
      </c>
      <c r="AM1522" s="1"/>
    </row>
    <row r="1523" spans="1:39" ht="14.25" customHeight="1" x14ac:dyDescent="0.55000000000000004">
      <c r="A1523" s="12">
        <v>1522</v>
      </c>
      <c r="B1523" s="1" t="s">
        <v>19</v>
      </c>
      <c r="C1523" s="1" t="s">
        <v>20</v>
      </c>
      <c r="D1523" s="1" t="s">
        <v>29</v>
      </c>
      <c r="E1523" s="1" t="s">
        <v>22</v>
      </c>
      <c r="F1523" s="1" t="s">
        <v>36</v>
      </c>
      <c r="G1523" s="2">
        <v>43699</v>
      </c>
      <c r="H1523" s="12">
        <f t="shared" si="1"/>
        <v>2019</v>
      </c>
      <c r="I1523" s="12">
        <f t="shared" si="2"/>
        <v>8</v>
      </c>
      <c r="J1523" s="12" t="str">
        <f t="shared" si="0"/>
        <v>2 - Summer</v>
      </c>
      <c r="K1523" s="1" t="s">
        <v>3050</v>
      </c>
      <c r="L1523" s="1" t="s">
        <v>3249</v>
      </c>
      <c r="M1523" s="1" t="s">
        <v>150</v>
      </c>
      <c r="N1523" s="14">
        <v>0.5</v>
      </c>
      <c r="O1523" s="1" t="s">
        <v>179</v>
      </c>
      <c r="P1523" s="1" t="s">
        <v>2772</v>
      </c>
      <c r="Q1523" s="1" t="s">
        <v>150</v>
      </c>
      <c r="R1523" s="1" t="s">
        <v>150</v>
      </c>
      <c r="S1523" s="1">
        <v>7</v>
      </c>
      <c r="T1523" s="1" t="s">
        <v>2773</v>
      </c>
      <c r="U1523" s="1" t="s">
        <v>195</v>
      </c>
      <c r="V1523" s="1">
        <v>1.25</v>
      </c>
      <c r="W1523" s="1">
        <v>3</v>
      </c>
      <c r="X1523" s="1">
        <v>573</v>
      </c>
      <c r="Y1523" s="19">
        <v>28.784562999999999</v>
      </c>
      <c r="Z1523" s="19">
        <v>-82.778660000000002</v>
      </c>
      <c r="AA1523" s="1" t="s">
        <v>3234</v>
      </c>
      <c r="AB1523" s="1" t="s">
        <v>3103</v>
      </c>
      <c r="AC1523" s="1">
        <v>30.2</v>
      </c>
      <c r="AD1523" s="1" t="s">
        <v>2776</v>
      </c>
      <c r="AE1523" s="1">
        <v>0</v>
      </c>
      <c r="AF1523" s="1" t="s">
        <v>2776</v>
      </c>
      <c r="AG1523" s="1">
        <v>1.25</v>
      </c>
      <c r="AH1523" s="1">
        <v>5</v>
      </c>
      <c r="AI1523" s="1" t="s">
        <v>3139</v>
      </c>
      <c r="AJ1523" s="1">
        <v>22.03</v>
      </c>
      <c r="AK1523" s="1">
        <v>8.31</v>
      </c>
      <c r="AL1523" s="1">
        <v>109.2</v>
      </c>
      <c r="AM1523" s="1"/>
    </row>
    <row r="1524" spans="1:39" ht="14.25" customHeight="1" x14ac:dyDescent="0.55000000000000004">
      <c r="A1524" s="12">
        <v>1523</v>
      </c>
      <c r="B1524" s="1" t="s">
        <v>19</v>
      </c>
      <c r="C1524" s="1" t="s">
        <v>20</v>
      </c>
      <c r="D1524" s="1" t="s">
        <v>29</v>
      </c>
      <c r="E1524" s="1" t="s">
        <v>22</v>
      </c>
      <c r="F1524" s="1" t="s">
        <v>36</v>
      </c>
      <c r="G1524" s="2">
        <v>43699</v>
      </c>
      <c r="H1524" s="12">
        <f t="shared" si="1"/>
        <v>2019</v>
      </c>
      <c r="I1524" s="12">
        <f t="shared" si="2"/>
        <v>8</v>
      </c>
      <c r="J1524" s="12" t="str">
        <f t="shared" si="0"/>
        <v>2 - Summer</v>
      </c>
      <c r="K1524" s="1" t="s">
        <v>3050</v>
      </c>
      <c r="L1524" s="1" t="s">
        <v>3249</v>
      </c>
      <c r="M1524" s="1" t="s">
        <v>150</v>
      </c>
      <c r="N1524" s="14">
        <v>0.50624999999999998</v>
      </c>
      <c r="O1524" s="1" t="s">
        <v>179</v>
      </c>
      <c r="P1524" s="1" t="s">
        <v>2772</v>
      </c>
      <c r="Q1524" s="1" t="s">
        <v>150</v>
      </c>
      <c r="R1524" s="1" t="s">
        <v>150</v>
      </c>
      <c r="S1524" s="1">
        <v>4</v>
      </c>
      <c r="T1524" s="1" t="s">
        <v>2780</v>
      </c>
      <c r="U1524" s="1" t="s">
        <v>3110</v>
      </c>
      <c r="V1524" s="1">
        <v>1.25</v>
      </c>
      <c r="W1524" s="1">
        <v>3</v>
      </c>
      <c r="X1524" s="1">
        <v>575</v>
      </c>
      <c r="Y1524" s="19">
        <v>28.784037000000001</v>
      </c>
      <c r="Z1524" s="19">
        <v>-82.776231999999993</v>
      </c>
      <c r="AA1524" s="1" t="s">
        <v>3234</v>
      </c>
      <c r="AB1524" s="1" t="s">
        <v>3103</v>
      </c>
      <c r="AC1524" s="1">
        <v>30.2</v>
      </c>
      <c r="AD1524" s="1" t="s">
        <v>2776</v>
      </c>
      <c r="AE1524" s="1">
        <v>0</v>
      </c>
      <c r="AF1524" s="1" t="s">
        <v>2776</v>
      </c>
      <c r="AG1524" s="1">
        <v>1.25</v>
      </c>
      <c r="AH1524" s="1">
        <v>5</v>
      </c>
      <c r="AI1524" s="1" t="s">
        <v>3139</v>
      </c>
      <c r="AJ1524" s="1">
        <v>22.03</v>
      </c>
      <c r="AK1524" s="1">
        <v>8.31</v>
      </c>
      <c r="AL1524" s="1">
        <v>109.2</v>
      </c>
      <c r="AM1524" s="1"/>
    </row>
    <row r="1525" spans="1:39" ht="14.25" customHeight="1" x14ac:dyDescent="0.55000000000000004">
      <c r="A1525" s="12">
        <v>1524</v>
      </c>
      <c r="B1525" s="1" t="s">
        <v>19</v>
      </c>
      <c r="C1525" s="1" t="s">
        <v>20</v>
      </c>
      <c r="D1525" s="1" t="s">
        <v>29</v>
      </c>
      <c r="E1525" s="1" t="s">
        <v>22</v>
      </c>
      <c r="F1525" s="1" t="s">
        <v>36</v>
      </c>
      <c r="G1525" s="2">
        <v>43699</v>
      </c>
      <c r="H1525" s="12">
        <f t="shared" si="1"/>
        <v>2019</v>
      </c>
      <c r="I1525" s="12">
        <f t="shared" si="2"/>
        <v>8</v>
      </c>
      <c r="J1525" s="12" t="str">
        <f t="shared" si="0"/>
        <v>2 - Summer</v>
      </c>
      <c r="K1525" s="1" t="s">
        <v>3050</v>
      </c>
      <c r="L1525" s="1" t="s">
        <v>3249</v>
      </c>
      <c r="M1525" s="1" t="s">
        <v>150</v>
      </c>
      <c r="N1525" s="14">
        <v>0.50624999999999998</v>
      </c>
      <c r="O1525" s="1" t="s">
        <v>179</v>
      </c>
      <c r="P1525" s="1" t="s">
        <v>2772</v>
      </c>
      <c r="Q1525" s="1" t="s">
        <v>150</v>
      </c>
      <c r="R1525" s="1" t="s">
        <v>150</v>
      </c>
      <c r="S1525" s="1">
        <v>4</v>
      </c>
      <c r="T1525" s="1" t="s">
        <v>2773</v>
      </c>
      <c r="U1525" s="1" t="s">
        <v>3110</v>
      </c>
      <c r="V1525" s="1">
        <v>1.25</v>
      </c>
      <c r="W1525" s="1">
        <v>3</v>
      </c>
      <c r="X1525" s="1">
        <v>576</v>
      </c>
      <c r="Y1525" s="19">
        <v>28.782990000000002</v>
      </c>
      <c r="Z1525" s="19">
        <v>-82.776060999999999</v>
      </c>
      <c r="AA1525" s="1" t="s">
        <v>3234</v>
      </c>
      <c r="AB1525" s="1" t="s">
        <v>3103</v>
      </c>
      <c r="AC1525" s="1">
        <v>30.2</v>
      </c>
      <c r="AD1525" s="1" t="s">
        <v>2776</v>
      </c>
      <c r="AE1525" s="1">
        <v>0</v>
      </c>
      <c r="AF1525" s="1" t="s">
        <v>2776</v>
      </c>
      <c r="AG1525" s="1">
        <v>1.25</v>
      </c>
      <c r="AH1525" s="1">
        <v>5</v>
      </c>
      <c r="AI1525" s="1" t="s">
        <v>3139</v>
      </c>
      <c r="AJ1525" s="1">
        <v>22.03</v>
      </c>
      <c r="AK1525" s="1">
        <v>8.31</v>
      </c>
      <c r="AL1525" s="1">
        <v>109.2</v>
      </c>
      <c r="AM1525" s="1"/>
    </row>
    <row r="1526" spans="1:39" ht="14.25" customHeight="1" x14ac:dyDescent="0.55000000000000004">
      <c r="A1526" s="12">
        <v>1525</v>
      </c>
      <c r="B1526" s="1" t="s">
        <v>19</v>
      </c>
      <c r="C1526" s="1" t="s">
        <v>20</v>
      </c>
      <c r="D1526" s="1" t="s">
        <v>29</v>
      </c>
      <c r="E1526" s="1" t="s">
        <v>22</v>
      </c>
      <c r="F1526" s="1" t="s">
        <v>36</v>
      </c>
      <c r="G1526" s="2">
        <v>43699</v>
      </c>
      <c r="H1526" s="12">
        <f t="shared" si="1"/>
        <v>2019</v>
      </c>
      <c r="I1526" s="12">
        <f t="shared" si="2"/>
        <v>8</v>
      </c>
      <c r="J1526" s="12" t="str">
        <f t="shared" si="0"/>
        <v>2 - Summer</v>
      </c>
      <c r="K1526" s="1" t="s">
        <v>3050</v>
      </c>
      <c r="L1526" s="1" t="s">
        <v>3249</v>
      </c>
      <c r="M1526" s="1" t="s">
        <v>150</v>
      </c>
      <c r="N1526" s="14">
        <v>0.5180555555555556</v>
      </c>
      <c r="O1526" s="1" t="s">
        <v>179</v>
      </c>
      <c r="P1526" s="1" t="s">
        <v>2772</v>
      </c>
      <c r="Q1526" s="1" t="s">
        <v>150</v>
      </c>
      <c r="R1526" s="1" t="s">
        <v>150</v>
      </c>
      <c r="S1526" s="1">
        <v>3</v>
      </c>
      <c r="T1526" s="1" t="s">
        <v>3109</v>
      </c>
      <c r="U1526" s="1" t="s">
        <v>3110</v>
      </c>
      <c r="V1526" s="1">
        <v>1.25</v>
      </c>
      <c r="W1526" s="1">
        <v>3</v>
      </c>
      <c r="X1526" s="1">
        <v>578</v>
      </c>
      <c r="Y1526" s="19">
        <v>28.783266999999999</v>
      </c>
      <c r="Z1526" s="19">
        <v>-82.777606000000006</v>
      </c>
      <c r="AA1526" s="1" t="s">
        <v>3234</v>
      </c>
      <c r="AB1526" s="1" t="s">
        <v>3103</v>
      </c>
      <c r="AC1526" s="1">
        <v>30.2</v>
      </c>
      <c r="AD1526" s="1" t="s">
        <v>2776</v>
      </c>
      <c r="AE1526" s="1">
        <v>0</v>
      </c>
      <c r="AF1526" s="1" t="s">
        <v>2776</v>
      </c>
      <c r="AG1526" s="1">
        <v>1.25</v>
      </c>
      <c r="AH1526" s="1">
        <v>5</v>
      </c>
      <c r="AI1526" s="1" t="s">
        <v>3139</v>
      </c>
      <c r="AJ1526" s="1">
        <v>22.03</v>
      </c>
      <c r="AK1526" s="1">
        <v>8.31</v>
      </c>
      <c r="AL1526" s="1">
        <v>109.2</v>
      </c>
      <c r="AM1526" s="1"/>
    </row>
    <row r="1527" spans="1:39" ht="14.25" customHeight="1" x14ac:dyDescent="0.55000000000000004">
      <c r="A1527" s="12">
        <v>1526</v>
      </c>
      <c r="B1527" s="1" t="s">
        <v>19</v>
      </c>
      <c r="C1527" s="1" t="s">
        <v>20</v>
      </c>
      <c r="D1527" s="1" t="s">
        <v>29</v>
      </c>
      <c r="E1527" s="1" t="s">
        <v>22</v>
      </c>
      <c r="F1527" s="1" t="s">
        <v>36</v>
      </c>
      <c r="G1527" s="2">
        <v>43699</v>
      </c>
      <c r="H1527" s="12">
        <f t="shared" si="1"/>
        <v>2019</v>
      </c>
      <c r="I1527" s="12">
        <f t="shared" si="2"/>
        <v>8</v>
      </c>
      <c r="J1527" s="12" t="str">
        <f t="shared" si="0"/>
        <v>2 - Summer</v>
      </c>
      <c r="K1527" s="1" t="s">
        <v>3050</v>
      </c>
      <c r="L1527" s="1" t="s">
        <v>3249</v>
      </c>
      <c r="M1527" s="1" t="s">
        <v>150</v>
      </c>
      <c r="N1527" s="14">
        <v>0.51874999999999993</v>
      </c>
      <c r="O1527" s="1" t="s">
        <v>179</v>
      </c>
      <c r="P1527" s="1" t="s">
        <v>2772</v>
      </c>
      <c r="Q1527" s="1" t="s">
        <v>150</v>
      </c>
      <c r="R1527" s="1" t="s">
        <v>150</v>
      </c>
      <c r="S1527" s="1">
        <v>4</v>
      </c>
      <c r="T1527" s="1" t="s">
        <v>2780</v>
      </c>
      <c r="U1527" s="1" t="s">
        <v>195</v>
      </c>
      <c r="V1527" s="1">
        <v>1.25</v>
      </c>
      <c r="W1527" s="1">
        <v>3</v>
      </c>
      <c r="X1527" s="1">
        <v>579</v>
      </c>
      <c r="Y1527" s="19">
        <v>28.783852</v>
      </c>
      <c r="Z1527" s="19">
        <v>-82.778008999999997</v>
      </c>
      <c r="AA1527" s="1" t="s">
        <v>3234</v>
      </c>
      <c r="AB1527" s="1" t="s">
        <v>3103</v>
      </c>
      <c r="AC1527" s="1">
        <v>30.2</v>
      </c>
      <c r="AD1527" s="1" t="s">
        <v>2776</v>
      </c>
      <c r="AE1527" s="1">
        <v>0</v>
      </c>
      <c r="AF1527" s="1" t="s">
        <v>2776</v>
      </c>
      <c r="AG1527" s="1">
        <v>1.25</v>
      </c>
      <c r="AH1527" s="1">
        <v>5</v>
      </c>
      <c r="AI1527" s="1" t="s">
        <v>3139</v>
      </c>
      <c r="AJ1527" s="1">
        <v>22.03</v>
      </c>
      <c r="AK1527" s="1">
        <v>8.31</v>
      </c>
      <c r="AL1527" s="1">
        <v>109.2</v>
      </c>
      <c r="AM1527" s="1"/>
    </row>
    <row r="1528" spans="1:39" ht="14.25" customHeight="1" x14ac:dyDescent="0.55000000000000004">
      <c r="A1528" s="12">
        <v>1527</v>
      </c>
      <c r="B1528" s="1" t="s">
        <v>19</v>
      </c>
      <c r="C1528" s="1" t="s">
        <v>20</v>
      </c>
      <c r="D1528" s="1" t="s">
        <v>29</v>
      </c>
      <c r="E1528" s="1" t="s">
        <v>22</v>
      </c>
      <c r="F1528" s="1" t="s">
        <v>36</v>
      </c>
      <c r="G1528" s="2">
        <v>43699</v>
      </c>
      <c r="H1528" s="12">
        <f t="shared" si="1"/>
        <v>2019</v>
      </c>
      <c r="I1528" s="12">
        <f t="shared" si="2"/>
        <v>8</v>
      </c>
      <c r="J1528" s="12" t="str">
        <f t="shared" si="0"/>
        <v>2 - Summer</v>
      </c>
      <c r="K1528" s="1" t="s">
        <v>3050</v>
      </c>
      <c r="L1528" s="1" t="s">
        <v>3249</v>
      </c>
      <c r="M1528" s="1" t="s">
        <v>150</v>
      </c>
      <c r="N1528" s="14">
        <v>0.51944444444444449</v>
      </c>
      <c r="O1528" s="1" t="s">
        <v>179</v>
      </c>
      <c r="P1528" s="1" t="s">
        <v>2772</v>
      </c>
      <c r="Q1528" s="1" t="s">
        <v>150</v>
      </c>
      <c r="R1528" s="1" t="s">
        <v>150</v>
      </c>
      <c r="S1528" s="1">
        <v>3</v>
      </c>
      <c r="T1528" s="1" t="s">
        <v>2773</v>
      </c>
      <c r="U1528" s="1" t="s">
        <v>195</v>
      </c>
      <c r="V1528" s="1">
        <v>1.25</v>
      </c>
      <c r="W1528" s="1">
        <v>3</v>
      </c>
      <c r="X1528" s="1">
        <v>580</v>
      </c>
      <c r="Y1528" s="19">
        <v>28.783439000000001</v>
      </c>
      <c r="Z1528" s="19">
        <v>-82.778318999999996</v>
      </c>
      <c r="AA1528" s="1" t="s">
        <v>3234</v>
      </c>
      <c r="AB1528" s="1" t="s">
        <v>3103</v>
      </c>
      <c r="AC1528" s="1">
        <v>30.2</v>
      </c>
      <c r="AD1528" s="1" t="s">
        <v>2776</v>
      </c>
      <c r="AE1528" s="1">
        <v>0</v>
      </c>
      <c r="AF1528" s="1" t="s">
        <v>2776</v>
      </c>
      <c r="AG1528" s="1">
        <v>1.25</v>
      </c>
      <c r="AH1528" s="1">
        <v>5</v>
      </c>
      <c r="AI1528" s="1" t="s">
        <v>3139</v>
      </c>
      <c r="AJ1528" s="1">
        <v>22.03</v>
      </c>
      <c r="AK1528" s="1">
        <v>8.31</v>
      </c>
      <c r="AL1528" s="1">
        <v>109.2</v>
      </c>
      <c r="AM1528" s="1"/>
    </row>
    <row r="1529" spans="1:39" ht="14.25" customHeight="1" x14ac:dyDescent="0.55000000000000004">
      <c r="A1529" s="12">
        <v>1528</v>
      </c>
      <c r="B1529" s="1" t="s">
        <v>19</v>
      </c>
      <c r="C1529" s="1" t="s">
        <v>20</v>
      </c>
      <c r="D1529" s="1" t="s">
        <v>29</v>
      </c>
      <c r="E1529" s="1" t="s">
        <v>22</v>
      </c>
      <c r="F1529" s="1" t="s">
        <v>36</v>
      </c>
      <c r="G1529" s="2">
        <v>43699</v>
      </c>
      <c r="H1529" s="12">
        <f t="shared" si="1"/>
        <v>2019</v>
      </c>
      <c r="I1529" s="12">
        <f t="shared" si="2"/>
        <v>8</v>
      </c>
      <c r="J1529" s="12" t="str">
        <f t="shared" si="0"/>
        <v>2 - Summer</v>
      </c>
      <c r="K1529" s="1" t="s">
        <v>3050</v>
      </c>
      <c r="L1529" s="1" t="s">
        <v>3249</v>
      </c>
      <c r="M1529" s="1" t="s">
        <v>150</v>
      </c>
      <c r="N1529" s="14">
        <v>0.5444444444444444</v>
      </c>
      <c r="O1529" s="1" t="s">
        <v>162</v>
      </c>
      <c r="P1529" s="1" t="s">
        <v>2772</v>
      </c>
      <c r="Q1529" s="1" t="s">
        <v>150</v>
      </c>
      <c r="R1529" s="1" t="s">
        <v>150</v>
      </c>
      <c r="S1529" s="1">
        <v>3</v>
      </c>
      <c r="T1529" s="1" t="s">
        <v>2780</v>
      </c>
      <c r="U1529" s="1" t="s">
        <v>3110</v>
      </c>
      <c r="V1529" s="1">
        <v>1.25</v>
      </c>
      <c r="W1529" s="1">
        <v>3</v>
      </c>
      <c r="X1529" s="1">
        <v>584</v>
      </c>
      <c r="Y1529" s="19">
        <v>28.782900999999999</v>
      </c>
      <c r="Z1529" s="19">
        <v>-82.777181999999996</v>
      </c>
      <c r="AA1529" s="1" t="s">
        <v>3234</v>
      </c>
      <c r="AB1529" s="1" t="s">
        <v>3103</v>
      </c>
      <c r="AC1529" s="1">
        <v>30.2</v>
      </c>
      <c r="AD1529" s="1" t="s">
        <v>2776</v>
      </c>
      <c r="AE1529" s="1">
        <v>0</v>
      </c>
      <c r="AF1529" s="1" t="s">
        <v>2776</v>
      </c>
      <c r="AG1529" s="1">
        <v>1.25</v>
      </c>
      <c r="AH1529" s="1">
        <v>5</v>
      </c>
      <c r="AI1529" s="1" t="s">
        <v>3139</v>
      </c>
      <c r="AJ1529" s="1">
        <v>22.03</v>
      </c>
      <c r="AK1529" s="1">
        <v>8.31</v>
      </c>
      <c r="AL1529" s="1">
        <v>109.2</v>
      </c>
      <c r="AM1529" s="1"/>
    </row>
    <row r="1530" spans="1:39" ht="14.25" customHeight="1" x14ac:dyDescent="0.55000000000000004">
      <c r="A1530" s="12">
        <v>1529</v>
      </c>
      <c r="B1530" s="1" t="s">
        <v>19</v>
      </c>
      <c r="C1530" s="1" t="s">
        <v>20</v>
      </c>
      <c r="D1530" s="1" t="s">
        <v>29</v>
      </c>
      <c r="E1530" s="1" t="s">
        <v>22</v>
      </c>
      <c r="F1530" s="1" t="s">
        <v>36</v>
      </c>
      <c r="G1530" s="2">
        <v>43699</v>
      </c>
      <c r="H1530" s="12">
        <f t="shared" si="1"/>
        <v>2019</v>
      </c>
      <c r="I1530" s="12">
        <f t="shared" si="2"/>
        <v>8</v>
      </c>
      <c r="J1530" s="12" t="str">
        <f t="shared" si="0"/>
        <v>2 - Summer</v>
      </c>
      <c r="K1530" s="1" t="s">
        <v>3050</v>
      </c>
      <c r="L1530" s="1" t="s">
        <v>3250</v>
      </c>
      <c r="M1530" s="1" t="s">
        <v>150</v>
      </c>
      <c r="N1530" s="14">
        <v>0.59166666666666667</v>
      </c>
      <c r="O1530" s="1" t="s">
        <v>179</v>
      </c>
      <c r="P1530" s="1" t="s">
        <v>3065</v>
      </c>
      <c r="Q1530" s="1" t="s">
        <v>150</v>
      </c>
      <c r="R1530" s="1" t="s">
        <v>150</v>
      </c>
      <c r="S1530" s="1">
        <v>1</v>
      </c>
      <c r="T1530" s="1" t="s">
        <v>2773</v>
      </c>
      <c r="U1530" s="1" t="s">
        <v>150</v>
      </c>
      <c r="V1530" s="1">
        <v>2.1</v>
      </c>
      <c r="W1530" s="1">
        <v>3</v>
      </c>
      <c r="X1530" s="1">
        <v>587</v>
      </c>
      <c r="Y1530" s="19">
        <v>28.718819</v>
      </c>
      <c r="Z1530" s="19">
        <v>-82.765618000000003</v>
      </c>
      <c r="AA1530" s="1" t="s">
        <v>3234</v>
      </c>
      <c r="AB1530" s="1" t="s">
        <v>3103</v>
      </c>
      <c r="AC1530" s="1">
        <v>30</v>
      </c>
      <c r="AD1530" s="1" t="s">
        <v>2776</v>
      </c>
      <c r="AE1530" s="1">
        <v>0</v>
      </c>
      <c r="AF1530" s="1" t="s">
        <v>2777</v>
      </c>
      <c r="AG1530" s="1">
        <v>2</v>
      </c>
      <c r="AH1530" s="1">
        <v>3</v>
      </c>
      <c r="AI1530" s="1" t="s">
        <v>3153</v>
      </c>
      <c r="AJ1530" s="1">
        <v>14.63</v>
      </c>
      <c r="AK1530" s="1">
        <v>8.16</v>
      </c>
      <c r="AL1530" s="1">
        <v>107.7</v>
      </c>
      <c r="AM1530" s="1"/>
    </row>
    <row r="1531" spans="1:39" ht="14.25" customHeight="1" x14ac:dyDescent="0.55000000000000004">
      <c r="A1531" s="12">
        <v>1530</v>
      </c>
      <c r="B1531" s="1" t="s">
        <v>19</v>
      </c>
      <c r="C1531" s="1" t="s">
        <v>20</v>
      </c>
      <c r="D1531" s="1" t="s">
        <v>29</v>
      </c>
      <c r="E1531" s="1" t="s">
        <v>22</v>
      </c>
      <c r="F1531" s="1" t="s">
        <v>36</v>
      </c>
      <c r="G1531" s="2">
        <v>43699</v>
      </c>
      <c r="H1531" s="12">
        <f t="shared" si="1"/>
        <v>2019</v>
      </c>
      <c r="I1531" s="12">
        <f t="shared" si="2"/>
        <v>8</v>
      </c>
      <c r="J1531" s="12" t="str">
        <f t="shared" si="0"/>
        <v>2 - Summer</v>
      </c>
      <c r="K1531" s="1" t="s">
        <v>3050</v>
      </c>
      <c r="L1531" s="1" t="s">
        <v>3250</v>
      </c>
      <c r="M1531" s="1" t="s">
        <v>150</v>
      </c>
      <c r="N1531" s="14">
        <v>0.59444444444444444</v>
      </c>
      <c r="O1531" s="1" t="s">
        <v>179</v>
      </c>
      <c r="P1531" s="1" t="s">
        <v>2772</v>
      </c>
      <c r="Q1531" s="1" t="s">
        <v>150</v>
      </c>
      <c r="R1531" s="1" t="s">
        <v>150</v>
      </c>
      <c r="S1531" s="1">
        <v>100</v>
      </c>
      <c r="T1531" s="1" t="s">
        <v>2780</v>
      </c>
      <c r="U1531" s="1" t="s">
        <v>150</v>
      </c>
      <c r="V1531" s="1">
        <v>2.1</v>
      </c>
      <c r="W1531" s="1">
        <v>3</v>
      </c>
      <c r="X1531" s="1">
        <v>588</v>
      </c>
      <c r="Y1531" s="19">
        <v>28.717374</v>
      </c>
      <c r="Z1531" s="19">
        <v>-82.767668</v>
      </c>
      <c r="AA1531" s="1" t="s">
        <v>3234</v>
      </c>
      <c r="AB1531" s="1" t="s">
        <v>3103</v>
      </c>
      <c r="AC1531" s="1">
        <v>30</v>
      </c>
      <c r="AD1531" s="1" t="s">
        <v>2776</v>
      </c>
      <c r="AE1531" s="1">
        <v>0</v>
      </c>
      <c r="AF1531" s="1" t="s">
        <v>2777</v>
      </c>
      <c r="AG1531" s="1">
        <v>2</v>
      </c>
      <c r="AH1531" s="1">
        <v>3</v>
      </c>
      <c r="AI1531" s="1" t="s">
        <v>3153</v>
      </c>
      <c r="AJ1531" s="1">
        <v>14.63</v>
      </c>
      <c r="AK1531" s="1">
        <v>8.16</v>
      </c>
      <c r="AL1531" s="1">
        <v>107.7</v>
      </c>
      <c r="AM1531" s="1"/>
    </row>
    <row r="1532" spans="1:39" ht="14.25" customHeight="1" x14ac:dyDescent="0.55000000000000004">
      <c r="A1532" s="12">
        <v>1531</v>
      </c>
      <c r="B1532" s="1" t="s">
        <v>19</v>
      </c>
      <c r="C1532" s="1" t="s">
        <v>20</v>
      </c>
      <c r="D1532" s="1" t="s">
        <v>29</v>
      </c>
      <c r="E1532" s="1" t="s">
        <v>22</v>
      </c>
      <c r="F1532" s="1" t="s">
        <v>36</v>
      </c>
      <c r="G1532" s="2">
        <v>43699</v>
      </c>
      <c r="H1532" s="12">
        <f t="shared" si="1"/>
        <v>2019</v>
      </c>
      <c r="I1532" s="12">
        <f t="shared" si="2"/>
        <v>8</v>
      </c>
      <c r="J1532" s="12" t="str">
        <f t="shared" si="0"/>
        <v>2 - Summer</v>
      </c>
      <c r="K1532" s="1" t="s">
        <v>3050</v>
      </c>
      <c r="L1532" s="1" t="s">
        <v>3250</v>
      </c>
      <c r="M1532" s="1" t="s">
        <v>150</v>
      </c>
      <c r="N1532" s="14">
        <v>0.59861111111111109</v>
      </c>
      <c r="O1532" s="1" t="s">
        <v>179</v>
      </c>
      <c r="P1532" s="1" t="s">
        <v>2772</v>
      </c>
      <c r="Q1532" s="1" t="s">
        <v>150</v>
      </c>
      <c r="R1532" s="1" t="s">
        <v>150</v>
      </c>
      <c r="S1532" s="1">
        <v>40</v>
      </c>
      <c r="T1532" s="1" t="s">
        <v>2780</v>
      </c>
      <c r="U1532" s="1" t="s">
        <v>150</v>
      </c>
      <c r="V1532" s="1">
        <v>2.1</v>
      </c>
      <c r="W1532" s="1">
        <v>3</v>
      </c>
      <c r="X1532" s="1">
        <v>590</v>
      </c>
      <c r="Y1532" s="19">
        <v>28.716898</v>
      </c>
      <c r="Z1532" s="19">
        <v>-82.766796999999997</v>
      </c>
      <c r="AA1532" s="1" t="s">
        <v>3234</v>
      </c>
      <c r="AB1532" s="1" t="s">
        <v>3103</v>
      </c>
      <c r="AC1532" s="1">
        <v>30</v>
      </c>
      <c r="AD1532" s="1" t="s">
        <v>2776</v>
      </c>
      <c r="AE1532" s="1">
        <v>0</v>
      </c>
      <c r="AF1532" s="1" t="s">
        <v>2777</v>
      </c>
      <c r="AG1532" s="1">
        <v>2</v>
      </c>
      <c r="AH1532" s="1">
        <v>3</v>
      </c>
      <c r="AI1532" s="1" t="s">
        <v>3153</v>
      </c>
      <c r="AJ1532" s="1">
        <v>14.63</v>
      </c>
      <c r="AK1532" s="1">
        <v>8.16</v>
      </c>
      <c r="AL1532" s="1">
        <v>107.7</v>
      </c>
      <c r="AM1532" s="1"/>
    </row>
    <row r="1533" spans="1:39" ht="14.25" customHeight="1" x14ac:dyDescent="0.55000000000000004">
      <c r="A1533" s="12">
        <v>1532</v>
      </c>
      <c r="B1533" s="1" t="s">
        <v>19</v>
      </c>
      <c r="C1533" s="1" t="s">
        <v>20</v>
      </c>
      <c r="D1533" s="1" t="s">
        <v>29</v>
      </c>
      <c r="E1533" s="1" t="s">
        <v>22</v>
      </c>
      <c r="F1533" s="1" t="s">
        <v>36</v>
      </c>
      <c r="G1533" s="2">
        <v>43699</v>
      </c>
      <c r="H1533" s="12">
        <f t="shared" si="1"/>
        <v>2019</v>
      </c>
      <c r="I1533" s="12">
        <f t="shared" si="2"/>
        <v>8</v>
      </c>
      <c r="J1533" s="12" t="str">
        <f t="shared" si="0"/>
        <v>2 - Summer</v>
      </c>
      <c r="K1533" s="1" t="s">
        <v>3050</v>
      </c>
      <c r="L1533" s="1" t="s">
        <v>3250</v>
      </c>
      <c r="M1533" s="1" t="s">
        <v>150</v>
      </c>
      <c r="N1533" s="14">
        <v>0.60902777777777783</v>
      </c>
      <c r="O1533" s="1" t="s">
        <v>179</v>
      </c>
      <c r="P1533" s="1" t="s">
        <v>3076</v>
      </c>
      <c r="Q1533" s="1" t="s">
        <v>150</v>
      </c>
      <c r="R1533" s="1" t="s">
        <v>150</v>
      </c>
      <c r="S1533" s="1">
        <v>20</v>
      </c>
      <c r="T1533" s="1" t="s">
        <v>3079</v>
      </c>
      <c r="U1533" s="1" t="s">
        <v>150</v>
      </c>
      <c r="V1533" s="1">
        <v>2.1</v>
      </c>
      <c r="W1533" s="1">
        <v>3</v>
      </c>
      <c r="X1533" s="1">
        <v>591</v>
      </c>
      <c r="Y1533" s="19">
        <v>28.722460000000002</v>
      </c>
      <c r="Z1533" s="19">
        <v>-82.758579999999995</v>
      </c>
      <c r="AA1533" s="1" t="s">
        <v>3234</v>
      </c>
      <c r="AB1533" s="1" t="s">
        <v>3103</v>
      </c>
      <c r="AC1533" s="1">
        <v>30</v>
      </c>
      <c r="AD1533" s="1" t="s">
        <v>2776</v>
      </c>
      <c r="AE1533" s="1">
        <v>0</v>
      </c>
      <c r="AF1533" s="1" t="s">
        <v>2777</v>
      </c>
      <c r="AG1533" s="1">
        <v>2</v>
      </c>
      <c r="AH1533" s="1">
        <v>3</v>
      </c>
      <c r="AI1533" s="1" t="s">
        <v>3153</v>
      </c>
      <c r="AJ1533" s="1">
        <v>14.63</v>
      </c>
      <c r="AK1533" s="1">
        <v>8.16</v>
      </c>
      <c r="AL1533" s="1">
        <v>107.7</v>
      </c>
      <c r="AM1533" s="1"/>
    </row>
    <row r="1534" spans="1:39" ht="14.25" customHeight="1" x14ac:dyDescent="0.55000000000000004">
      <c r="A1534" s="12">
        <v>1533</v>
      </c>
      <c r="B1534" s="1" t="s">
        <v>19</v>
      </c>
      <c r="C1534" s="1" t="s">
        <v>20</v>
      </c>
      <c r="D1534" s="1" t="s">
        <v>29</v>
      </c>
      <c r="E1534" s="1" t="s">
        <v>22</v>
      </c>
      <c r="F1534" s="1" t="s">
        <v>36</v>
      </c>
      <c r="G1534" s="2">
        <v>43699</v>
      </c>
      <c r="H1534" s="12">
        <f t="shared" si="1"/>
        <v>2019</v>
      </c>
      <c r="I1534" s="12">
        <f t="shared" si="2"/>
        <v>8</v>
      </c>
      <c r="J1534" s="12" t="str">
        <f t="shared" si="0"/>
        <v>2 - Summer</v>
      </c>
      <c r="K1534" s="1" t="s">
        <v>3050</v>
      </c>
      <c r="L1534" s="1" t="s">
        <v>3250</v>
      </c>
      <c r="M1534" s="1" t="s">
        <v>150</v>
      </c>
      <c r="N1534" s="14">
        <v>0.61597222222222225</v>
      </c>
      <c r="O1534" s="1" t="s">
        <v>179</v>
      </c>
      <c r="P1534" s="1" t="s">
        <v>2772</v>
      </c>
      <c r="Q1534" s="1" t="s">
        <v>150</v>
      </c>
      <c r="R1534" s="1" t="s">
        <v>150</v>
      </c>
      <c r="S1534" s="1">
        <v>30</v>
      </c>
      <c r="T1534" s="1" t="s">
        <v>2780</v>
      </c>
      <c r="U1534" s="1" t="s">
        <v>150</v>
      </c>
      <c r="V1534" s="1">
        <v>2.1</v>
      </c>
      <c r="W1534" s="1">
        <v>3</v>
      </c>
      <c r="X1534" s="1">
        <v>592</v>
      </c>
      <c r="Y1534" s="19">
        <v>28.731452000000001</v>
      </c>
      <c r="Z1534" s="19">
        <v>-82.753355999999997</v>
      </c>
      <c r="AA1534" s="1" t="s">
        <v>3234</v>
      </c>
      <c r="AB1534" s="1" t="s">
        <v>3103</v>
      </c>
      <c r="AC1534" s="1">
        <v>30</v>
      </c>
      <c r="AD1534" s="1" t="s">
        <v>2776</v>
      </c>
      <c r="AE1534" s="1">
        <v>0</v>
      </c>
      <c r="AF1534" s="1" t="s">
        <v>2777</v>
      </c>
      <c r="AG1534" s="1">
        <v>2</v>
      </c>
      <c r="AH1534" s="1">
        <v>3</v>
      </c>
      <c r="AI1534" s="1" t="s">
        <v>3153</v>
      </c>
      <c r="AJ1534" s="1">
        <v>14.63</v>
      </c>
      <c r="AK1534" s="1">
        <v>8.16</v>
      </c>
      <c r="AL1534" s="1">
        <v>107.7</v>
      </c>
      <c r="AM1534" s="1"/>
    </row>
    <row r="1535" spans="1:39" ht="14.25" customHeight="1" x14ac:dyDescent="0.55000000000000004">
      <c r="A1535" s="12">
        <v>1534</v>
      </c>
      <c r="B1535" s="1" t="s">
        <v>19</v>
      </c>
      <c r="C1535" s="1" t="s">
        <v>20</v>
      </c>
      <c r="D1535" s="1" t="s">
        <v>29</v>
      </c>
      <c r="E1535" s="1" t="s">
        <v>22</v>
      </c>
      <c r="F1535" s="1" t="s">
        <v>36</v>
      </c>
      <c r="G1535" s="2">
        <v>43699</v>
      </c>
      <c r="H1535" s="12">
        <f t="shared" si="1"/>
        <v>2019</v>
      </c>
      <c r="I1535" s="12">
        <f t="shared" si="2"/>
        <v>8</v>
      </c>
      <c r="J1535" s="12" t="str">
        <f t="shared" si="0"/>
        <v>2 - Summer</v>
      </c>
      <c r="K1535" s="1" t="s">
        <v>3050</v>
      </c>
      <c r="L1535" s="1" t="s">
        <v>3250</v>
      </c>
      <c r="M1535" s="1" t="s">
        <v>150</v>
      </c>
      <c r="N1535" s="14">
        <v>0.61944444444444446</v>
      </c>
      <c r="O1535" s="1" t="s">
        <v>179</v>
      </c>
      <c r="P1535" s="1" t="s">
        <v>2772</v>
      </c>
      <c r="Q1535" s="1" t="s">
        <v>150</v>
      </c>
      <c r="R1535" s="1" t="s">
        <v>150</v>
      </c>
      <c r="S1535" s="1">
        <v>1</v>
      </c>
      <c r="T1535" s="1" t="s">
        <v>2780</v>
      </c>
      <c r="U1535" s="1" t="s">
        <v>150</v>
      </c>
      <c r="V1535" s="1">
        <v>2.1</v>
      </c>
      <c r="W1535" s="1">
        <v>3</v>
      </c>
      <c r="X1535" s="1">
        <v>593</v>
      </c>
      <c r="Y1535" s="19">
        <v>28.735907999999998</v>
      </c>
      <c r="Z1535" s="19">
        <v>-82.747821999999999</v>
      </c>
      <c r="AA1535" s="1" t="s">
        <v>3234</v>
      </c>
      <c r="AB1535" s="1" t="s">
        <v>3103</v>
      </c>
      <c r="AC1535" s="1">
        <v>30</v>
      </c>
      <c r="AD1535" s="1" t="s">
        <v>2776</v>
      </c>
      <c r="AE1535" s="1">
        <v>0</v>
      </c>
      <c r="AF1535" s="1" t="s">
        <v>2777</v>
      </c>
      <c r="AG1535" s="1">
        <v>2</v>
      </c>
      <c r="AH1535" s="1">
        <v>3</v>
      </c>
      <c r="AI1535" s="1" t="s">
        <v>3153</v>
      </c>
      <c r="AJ1535" s="1">
        <v>14.63</v>
      </c>
      <c r="AK1535" s="1">
        <v>8.16</v>
      </c>
      <c r="AL1535" s="1">
        <v>107.7</v>
      </c>
      <c r="AM1535" s="1"/>
    </row>
    <row r="1536" spans="1:39" ht="14.25" customHeight="1" x14ac:dyDescent="0.55000000000000004">
      <c r="A1536" s="12">
        <v>1535</v>
      </c>
      <c r="B1536" s="1" t="s">
        <v>19</v>
      </c>
      <c r="C1536" s="1" t="s">
        <v>20</v>
      </c>
      <c r="D1536" s="1" t="s">
        <v>29</v>
      </c>
      <c r="E1536" s="1" t="s">
        <v>22</v>
      </c>
      <c r="F1536" s="1" t="s">
        <v>36</v>
      </c>
      <c r="G1536" s="2">
        <v>43700</v>
      </c>
      <c r="H1536" s="12">
        <f t="shared" si="1"/>
        <v>2019</v>
      </c>
      <c r="I1536" s="12">
        <f t="shared" si="2"/>
        <v>8</v>
      </c>
      <c r="J1536" s="12" t="str">
        <f t="shared" si="0"/>
        <v>2 - Summer</v>
      </c>
      <c r="K1536" s="2" t="s">
        <v>3177</v>
      </c>
      <c r="L1536" s="1" t="s">
        <v>3251</v>
      </c>
      <c r="M1536" s="1" t="s">
        <v>3252</v>
      </c>
      <c r="N1536" s="14">
        <v>0.41736111111111113</v>
      </c>
      <c r="O1536" s="1" t="s">
        <v>179</v>
      </c>
      <c r="P1536" s="1" t="s">
        <v>3076</v>
      </c>
      <c r="Q1536" s="1" t="s">
        <v>150</v>
      </c>
      <c r="R1536" s="1" t="s">
        <v>150</v>
      </c>
      <c r="S1536" s="1">
        <v>1</v>
      </c>
      <c r="T1536" s="1" t="s">
        <v>2773</v>
      </c>
      <c r="U1536" s="1" t="s">
        <v>3066</v>
      </c>
      <c r="V1536" s="20">
        <v>1.3</v>
      </c>
      <c r="W1536" s="1">
        <v>3</v>
      </c>
      <c r="X1536" s="1">
        <v>594</v>
      </c>
      <c r="Y1536" s="19">
        <v>28.895244000000002</v>
      </c>
      <c r="Z1536" s="19">
        <v>-82.748885000000001</v>
      </c>
      <c r="AA1536" s="1" t="s">
        <v>3175</v>
      </c>
      <c r="AB1536" s="1" t="s">
        <v>3234</v>
      </c>
      <c r="AC1536" s="1">
        <v>29.4</v>
      </c>
      <c r="AD1536" s="1" t="s">
        <v>2776</v>
      </c>
      <c r="AE1536" s="1">
        <v>0</v>
      </c>
      <c r="AF1536" s="1" t="s">
        <v>2777</v>
      </c>
      <c r="AG1536" s="1">
        <v>2.6</v>
      </c>
      <c r="AH1536" s="1">
        <v>0</v>
      </c>
      <c r="AI1536" s="1" t="s">
        <v>150</v>
      </c>
      <c r="AJ1536" s="1">
        <v>24.35</v>
      </c>
      <c r="AK1536" s="1">
        <v>8.19</v>
      </c>
      <c r="AL1536" s="1" t="s">
        <v>150</v>
      </c>
      <c r="AM1536" s="1" t="s">
        <v>3253</v>
      </c>
    </row>
    <row r="1537" spans="1:39" ht="14.25" customHeight="1" x14ac:dyDescent="0.55000000000000004">
      <c r="A1537" s="12">
        <v>1536</v>
      </c>
      <c r="B1537" s="1" t="s">
        <v>19</v>
      </c>
      <c r="C1537" s="1" t="s">
        <v>20</v>
      </c>
      <c r="D1537" s="1" t="s">
        <v>29</v>
      </c>
      <c r="E1537" s="1" t="s">
        <v>22</v>
      </c>
      <c r="F1537" s="1" t="s">
        <v>36</v>
      </c>
      <c r="G1537" s="2">
        <v>43700</v>
      </c>
      <c r="H1537" s="12">
        <f t="shared" si="1"/>
        <v>2019</v>
      </c>
      <c r="I1537" s="12">
        <f t="shared" si="2"/>
        <v>8</v>
      </c>
      <c r="J1537" s="12" t="str">
        <f t="shared" si="0"/>
        <v>2 - Summer</v>
      </c>
      <c r="K1537" s="2" t="s">
        <v>3177</v>
      </c>
      <c r="L1537" s="1" t="s">
        <v>3251</v>
      </c>
      <c r="M1537" s="1" t="s">
        <v>3252</v>
      </c>
      <c r="N1537" s="14">
        <v>0.4201388888888889</v>
      </c>
      <c r="O1537" s="1" t="s">
        <v>156</v>
      </c>
      <c r="P1537" s="1" t="s">
        <v>3065</v>
      </c>
      <c r="Q1537" s="1" t="s">
        <v>150</v>
      </c>
      <c r="R1537" s="1" t="s">
        <v>150</v>
      </c>
      <c r="S1537" s="1">
        <v>1</v>
      </c>
      <c r="T1537" s="1" t="s">
        <v>2773</v>
      </c>
      <c r="U1537" s="1" t="s">
        <v>195</v>
      </c>
      <c r="V1537" s="20" t="s">
        <v>3244</v>
      </c>
      <c r="W1537" s="1">
        <v>3</v>
      </c>
      <c r="X1537" s="1">
        <v>595</v>
      </c>
      <c r="Y1537" s="19">
        <v>28.890270999999998</v>
      </c>
      <c r="Z1537" s="19">
        <v>-82.751591000000005</v>
      </c>
      <c r="AA1537" s="1" t="s">
        <v>3175</v>
      </c>
      <c r="AB1537" s="1" t="s">
        <v>3234</v>
      </c>
      <c r="AC1537" s="1">
        <v>29.3</v>
      </c>
      <c r="AD1537" s="1" t="s">
        <v>2776</v>
      </c>
      <c r="AE1537" s="1">
        <v>0</v>
      </c>
      <c r="AF1537" s="1" t="s">
        <v>2777</v>
      </c>
      <c r="AG1537" s="1">
        <v>2.6</v>
      </c>
      <c r="AH1537" s="1">
        <v>0</v>
      </c>
      <c r="AI1537" s="1" t="s">
        <v>150</v>
      </c>
      <c r="AJ1537" s="1">
        <v>23.28</v>
      </c>
      <c r="AK1537" s="1">
        <v>8.24</v>
      </c>
      <c r="AL1537" s="1" t="s">
        <v>150</v>
      </c>
      <c r="AM1537" s="1" t="s">
        <v>3253</v>
      </c>
    </row>
    <row r="1538" spans="1:39" ht="14.25" customHeight="1" x14ac:dyDescent="0.55000000000000004">
      <c r="A1538" s="12">
        <v>1537</v>
      </c>
      <c r="B1538" s="1" t="s">
        <v>19</v>
      </c>
      <c r="C1538" s="1" t="s">
        <v>20</v>
      </c>
      <c r="D1538" s="1" t="s">
        <v>29</v>
      </c>
      <c r="E1538" s="1" t="s">
        <v>22</v>
      </c>
      <c r="F1538" s="1" t="s">
        <v>36</v>
      </c>
      <c r="G1538" s="2">
        <v>43700</v>
      </c>
      <c r="H1538" s="12">
        <f t="shared" si="1"/>
        <v>2019</v>
      </c>
      <c r="I1538" s="12">
        <f t="shared" si="2"/>
        <v>8</v>
      </c>
      <c r="J1538" s="12" t="str">
        <f t="shared" si="0"/>
        <v>2 - Summer</v>
      </c>
      <c r="K1538" s="2" t="s">
        <v>3177</v>
      </c>
      <c r="L1538" s="1" t="s">
        <v>3251</v>
      </c>
      <c r="M1538" s="1" t="s">
        <v>3252</v>
      </c>
      <c r="N1538" s="14">
        <v>0.42152777777777778</v>
      </c>
      <c r="O1538" s="1" t="s">
        <v>156</v>
      </c>
      <c r="P1538" s="1" t="s">
        <v>3065</v>
      </c>
      <c r="Q1538" s="1" t="s">
        <v>150</v>
      </c>
      <c r="R1538" s="1" t="s">
        <v>150</v>
      </c>
      <c r="S1538" s="1">
        <v>2</v>
      </c>
      <c r="T1538" s="1" t="s">
        <v>2773</v>
      </c>
      <c r="U1538" s="1" t="s">
        <v>195</v>
      </c>
      <c r="V1538" s="20" t="s">
        <v>3244</v>
      </c>
      <c r="W1538" s="1">
        <v>3</v>
      </c>
      <c r="X1538" s="1">
        <v>596</v>
      </c>
      <c r="Y1538" s="19">
        <v>28.887207</v>
      </c>
      <c r="Z1538" s="19">
        <v>-82.753649999999993</v>
      </c>
      <c r="AA1538" s="1" t="s">
        <v>3175</v>
      </c>
      <c r="AB1538" s="1" t="s">
        <v>3234</v>
      </c>
      <c r="AC1538" s="1">
        <v>29.3</v>
      </c>
      <c r="AD1538" s="1" t="s">
        <v>2776</v>
      </c>
      <c r="AE1538" s="1">
        <v>0</v>
      </c>
      <c r="AF1538" s="1" t="s">
        <v>2777</v>
      </c>
      <c r="AG1538" s="1">
        <v>2.6</v>
      </c>
      <c r="AH1538" s="1">
        <v>0</v>
      </c>
      <c r="AI1538" s="1" t="s">
        <v>150</v>
      </c>
      <c r="AJ1538" s="1">
        <v>23.36</v>
      </c>
      <c r="AK1538" s="1">
        <v>8.25</v>
      </c>
      <c r="AL1538" s="1" t="s">
        <v>150</v>
      </c>
      <c r="AM1538" s="1" t="s">
        <v>3253</v>
      </c>
    </row>
    <row r="1539" spans="1:39" ht="14.25" customHeight="1" x14ac:dyDescent="0.55000000000000004">
      <c r="A1539" s="12">
        <v>1538</v>
      </c>
      <c r="B1539" s="1" t="s">
        <v>19</v>
      </c>
      <c r="C1539" s="1" t="s">
        <v>20</v>
      </c>
      <c r="D1539" s="1" t="s">
        <v>29</v>
      </c>
      <c r="E1539" s="1" t="s">
        <v>22</v>
      </c>
      <c r="F1539" s="1" t="s">
        <v>36</v>
      </c>
      <c r="G1539" s="2">
        <v>43700</v>
      </c>
      <c r="H1539" s="12">
        <f t="shared" si="1"/>
        <v>2019</v>
      </c>
      <c r="I1539" s="12">
        <f t="shared" si="2"/>
        <v>8</v>
      </c>
      <c r="J1539" s="12" t="str">
        <f t="shared" si="0"/>
        <v>2 - Summer</v>
      </c>
      <c r="K1539" s="2" t="s">
        <v>3177</v>
      </c>
      <c r="L1539" s="1" t="s">
        <v>3254</v>
      </c>
      <c r="M1539" s="1" t="s">
        <v>3255</v>
      </c>
      <c r="N1539" s="14">
        <v>0.44861111111111113</v>
      </c>
      <c r="O1539" s="1" t="s">
        <v>156</v>
      </c>
      <c r="P1539" s="1" t="s">
        <v>3076</v>
      </c>
      <c r="Q1539" s="1" t="s">
        <v>150</v>
      </c>
      <c r="R1539" s="1" t="s">
        <v>150</v>
      </c>
      <c r="S1539" s="1">
        <v>1</v>
      </c>
      <c r="T1539" s="1" t="s">
        <v>2780</v>
      </c>
      <c r="U1539" s="1" t="s">
        <v>195</v>
      </c>
      <c r="V1539" s="20" t="s">
        <v>3244</v>
      </c>
      <c r="W1539" s="1">
        <v>3</v>
      </c>
      <c r="X1539" s="1">
        <v>597</v>
      </c>
      <c r="Y1539" s="19">
        <v>28.839079999999999</v>
      </c>
      <c r="Z1539" s="19">
        <v>-82.787777000000006</v>
      </c>
      <c r="AA1539" s="1" t="s">
        <v>3181</v>
      </c>
      <c r="AB1539" s="1" t="s">
        <v>3142</v>
      </c>
      <c r="AC1539" s="1">
        <v>29.3</v>
      </c>
      <c r="AD1539" s="1" t="s">
        <v>2776</v>
      </c>
      <c r="AE1539" s="1">
        <v>0</v>
      </c>
      <c r="AF1539" s="1" t="s">
        <v>2777</v>
      </c>
      <c r="AG1539" s="1">
        <v>2.6</v>
      </c>
      <c r="AH1539" s="1">
        <v>0</v>
      </c>
      <c r="AI1539" s="1" t="s">
        <v>150</v>
      </c>
      <c r="AJ1539" s="1">
        <v>26.42</v>
      </c>
      <c r="AK1539" s="1">
        <v>8.2100000000000009</v>
      </c>
      <c r="AL1539" s="1" t="s">
        <v>150</v>
      </c>
      <c r="AM1539" s="1"/>
    </row>
    <row r="1540" spans="1:39" ht="14.25" customHeight="1" x14ac:dyDescent="0.55000000000000004">
      <c r="A1540" s="12">
        <v>1539</v>
      </c>
      <c r="B1540" s="1" t="s">
        <v>19</v>
      </c>
      <c r="C1540" s="1" t="s">
        <v>20</v>
      </c>
      <c r="D1540" s="1" t="s">
        <v>29</v>
      </c>
      <c r="E1540" s="1" t="s">
        <v>22</v>
      </c>
      <c r="F1540" s="1" t="s">
        <v>36</v>
      </c>
      <c r="G1540" s="2">
        <v>43700</v>
      </c>
      <c r="H1540" s="12">
        <f t="shared" si="1"/>
        <v>2019</v>
      </c>
      <c r="I1540" s="12">
        <f t="shared" si="2"/>
        <v>8</v>
      </c>
      <c r="J1540" s="12" t="str">
        <f t="shared" si="0"/>
        <v>2 - Summer</v>
      </c>
      <c r="K1540" s="2" t="s">
        <v>3177</v>
      </c>
      <c r="L1540" s="1" t="s">
        <v>3254</v>
      </c>
      <c r="M1540" s="1" t="s">
        <v>3255</v>
      </c>
      <c r="N1540" s="14">
        <v>0.46875</v>
      </c>
      <c r="O1540" s="1" t="s">
        <v>156</v>
      </c>
      <c r="P1540" s="1" t="s">
        <v>3076</v>
      </c>
      <c r="Q1540" s="1" t="s">
        <v>150</v>
      </c>
      <c r="R1540" s="1" t="s">
        <v>150</v>
      </c>
      <c r="S1540" s="1">
        <v>1</v>
      </c>
      <c r="T1540" s="1" t="s">
        <v>2773</v>
      </c>
      <c r="U1540" s="1" t="s">
        <v>195</v>
      </c>
      <c r="V1540" s="20" t="s">
        <v>3244</v>
      </c>
      <c r="W1540" s="1">
        <v>3</v>
      </c>
      <c r="X1540" s="1">
        <v>598</v>
      </c>
      <c r="Y1540" s="19">
        <v>28.806082</v>
      </c>
      <c r="Z1540" s="19">
        <v>-82.806331999999998</v>
      </c>
      <c r="AA1540" s="1" t="s">
        <v>3181</v>
      </c>
      <c r="AB1540" s="1" t="s">
        <v>3142</v>
      </c>
      <c r="AC1540" s="1">
        <v>30.5</v>
      </c>
      <c r="AD1540" s="1" t="s">
        <v>2776</v>
      </c>
      <c r="AE1540" s="1">
        <v>0</v>
      </c>
      <c r="AF1540" s="1" t="s">
        <v>2777</v>
      </c>
      <c r="AG1540" s="1">
        <v>2.6</v>
      </c>
      <c r="AH1540" s="1">
        <v>0</v>
      </c>
      <c r="AI1540" s="1" t="s">
        <v>150</v>
      </c>
      <c r="AJ1540" s="1">
        <v>20.11</v>
      </c>
      <c r="AK1540" s="1">
        <v>8.24</v>
      </c>
      <c r="AL1540" s="1" t="s">
        <v>150</v>
      </c>
      <c r="AM1540" s="1"/>
    </row>
    <row r="1541" spans="1:39" ht="14.25" customHeight="1" x14ac:dyDescent="0.55000000000000004">
      <c r="A1541" s="12">
        <v>1540</v>
      </c>
      <c r="B1541" s="1" t="s">
        <v>19</v>
      </c>
      <c r="C1541" s="1" t="s">
        <v>20</v>
      </c>
      <c r="D1541" s="1" t="s">
        <v>29</v>
      </c>
      <c r="E1541" s="1" t="s">
        <v>22</v>
      </c>
      <c r="F1541" s="1" t="s">
        <v>36</v>
      </c>
      <c r="G1541" s="2">
        <v>43700</v>
      </c>
      <c r="H1541" s="12">
        <f t="shared" si="1"/>
        <v>2019</v>
      </c>
      <c r="I1541" s="12">
        <f t="shared" si="2"/>
        <v>8</v>
      </c>
      <c r="J1541" s="12" t="str">
        <f t="shared" si="0"/>
        <v>2 - Summer</v>
      </c>
      <c r="K1541" s="2" t="s">
        <v>3177</v>
      </c>
      <c r="L1541" s="1" t="s">
        <v>3254</v>
      </c>
      <c r="M1541" s="1" t="s">
        <v>3255</v>
      </c>
      <c r="N1541" s="14">
        <v>0.48125000000000001</v>
      </c>
      <c r="O1541" s="1" t="s">
        <v>156</v>
      </c>
      <c r="P1541" s="1" t="s">
        <v>3065</v>
      </c>
      <c r="Q1541" s="1" t="s">
        <v>150</v>
      </c>
      <c r="R1541" s="1" t="s">
        <v>150</v>
      </c>
      <c r="S1541" s="1">
        <v>1</v>
      </c>
      <c r="T1541" s="1" t="s">
        <v>3109</v>
      </c>
      <c r="U1541" s="1" t="s">
        <v>195</v>
      </c>
      <c r="V1541" s="20" t="s">
        <v>3244</v>
      </c>
      <c r="W1541" s="1">
        <v>3</v>
      </c>
      <c r="X1541" s="1">
        <v>599</v>
      </c>
      <c r="Y1541" s="19">
        <v>28.781732000000002</v>
      </c>
      <c r="Z1541" s="19">
        <v>-82.811443999999995</v>
      </c>
      <c r="AA1541" s="1" t="s">
        <v>3181</v>
      </c>
      <c r="AB1541" s="1" t="s">
        <v>3142</v>
      </c>
      <c r="AC1541" s="1">
        <v>30.4</v>
      </c>
      <c r="AD1541" s="1" t="s">
        <v>2776</v>
      </c>
      <c r="AE1541" s="1">
        <v>0</v>
      </c>
      <c r="AF1541" s="1" t="s">
        <v>2777</v>
      </c>
      <c r="AG1541" s="1">
        <v>2.6</v>
      </c>
      <c r="AH1541" s="1">
        <v>0</v>
      </c>
      <c r="AI1541" s="1" t="s">
        <v>150</v>
      </c>
      <c r="AJ1541" s="1">
        <v>22.49</v>
      </c>
      <c r="AK1541" s="1">
        <v>8.3000000000000007</v>
      </c>
      <c r="AL1541" s="1" t="s">
        <v>150</v>
      </c>
      <c r="AM1541" s="1"/>
    </row>
    <row r="1542" spans="1:39" ht="14.25" customHeight="1" x14ac:dyDescent="0.55000000000000004">
      <c r="A1542" s="12">
        <v>1541</v>
      </c>
      <c r="B1542" s="1" t="s">
        <v>19</v>
      </c>
      <c r="C1542" s="1" t="s">
        <v>20</v>
      </c>
      <c r="D1542" s="1" t="s">
        <v>29</v>
      </c>
      <c r="E1542" s="1" t="s">
        <v>22</v>
      </c>
      <c r="F1542" s="1" t="s">
        <v>36</v>
      </c>
      <c r="G1542" s="2">
        <v>43700</v>
      </c>
      <c r="H1542" s="12">
        <f t="shared" si="1"/>
        <v>2019</v>
      </c>
      <c r="I1542" s="12">
        <f t="shared" si="2"/>
        <v>8</v>
      </c>
      <c r="J1542" s="12" t="str">
        <f t="shared" si="0"/>
        <v>2 - Summer</v>
      </c>
      <c r="K1542" s="1" t="s">
        <v>3050</v>
      </c>
      <c r="L1542" s="1" t="s">
        <v>3256</v>
      </c>
      <c r="M1542" s="1" t="s">
        <v>150</v>
      </c>
      <c r="N1542" s="14">
        <v>0.50069444444444444</v>
      </c>
      <c r="O1542" s="1" t="s">
        <v>156</v>
      </c>
      <c r="P1542" s="1" t="s">
        <v>3076</v>
      </c>
      <c r="Q1542" s="1" t="s">
        <v>150</v>
      </c>
      <c r="R1542" s="1" t="s">
        <v>150</v>
      </c>
      <c r="S1542" s="1" t="s">
        <v>150</v>
      </c>
      <c r="T1542" s="1" t="s">
        <v>2773</v>
      </c>
      <c r="U1542" s="1" t="s">
        <v>195</v>
      </c>
      <c r="V1542" s="1">
        <v>2.2000000000000002</v>
      </c>
      <c r="W1542" s="1">
        <v>3</v>
      </c>
      <c r="X1542" s="1">
        <v>600</v>
      </c>
      <c r="Y1542" s="19">
        <v>28.773457000000001</v>
      </c>
      <c r="Z1542" s="19">
        <v>-82.807033000000004</v>
      </c>
      <c r="AA1542" s="1" t="s">
        <v>3181</v>
      </c>
      <c r="AB1542" s="1" t="s">
        <v>3142</v>
      </c>
      <c r="AC1542" s="1">
        <v>30.2</v>
      </c>
      <c r="AD1542" s="1" t="s">
        <v>2776</v>
      </c>
      <c r="AE1542" s="1">
        <v>0</v>
      </c>
      <c r="AF1542" s="1" t="s">
        <v>2777</v>
      </c>
      <c r="AG1542" s="1"/>
      <c r="AH1542" s="1">
        <v>0</v>
      </c>
      <c r="AI1542" s="1" t="s">
        <v>150</v>
      </c>
      <c r="AJ1542" s="1">
        <v>22.47</v>
      </c>
      <c r="AK1542" s="1"/>
      <c r="AL1542" s="1">
        <v>104.96</v>
      </c>
      <c r="AM1542" s="1"/>
    </row>
    <row r="1543" spans="1:39" ht="14.25" customHeight="1" x14ac:dyDescent="0.55000000000000004">
      <c r="A1543" s="12">
        <v>1542</v>
      </c>
      <c r="B1543" s="1" t="s">
        <v>19</v>
      </c>
      <c r="C1543" s="1" t="s">
        <v>20</v>
      </c>
      <c r="D1543" s="1" t="s">
        <v>29</v>
      </c>
      <c r="E1543" s="1" t="s">
        <v>22</v>
      </c>
      <c r="F1543" s="1" t="s">
        <v>36</v>
      </c>
      <c r="G1543" s="2">
        <v>43700</v>
      </c>
      <c r="H1543" s="12">
        <f t="shared" si="1"/>
        <v>2019</v>
      </c>
      <c r="I1543" s="12">
        <f t="shared" si="2"/>
        <v>8</v>
      </c>
      <c r="J1543" s="12" t="str">
        <f t="shared" si="0"/>
        <v>2 - Summer</v>
      </c>
      <c r="K1543" s="1" t="s">
        <v>3050</v>
      </c>
      <c r="L1543" s="1" t="s">
        <v>3256</v>
      </c>
      <c r="M1543" s="1" t="s">
        <v>150</v>
      </c>
      <c r="N1543" s="14">
        <v>0.51388888888888895</v>
      </c>
      <c r="O1543" s="1" t="s">
        <v>156</v>
      </c>
      <c r="P1543" s="1" t="s">
        <v>3065</v>
      </c>
      <c r="Q1543" s="1" t="s">
        <v>157</v>
      </c>
      <c r="R1543" s="1" t="s">
        <v>150</v>
      </c>
      <c r="S1543" s="1" t="s">
        <v>150</v>
      </c>
      <c r="T1543" s="1" t="s">
        <v>2780</v>
      </c>
      <c r="U1543" s="1" t="s">
        <v>195</v>
      </c>
      <c r="V1543" s="1">
        <v>2.2000000000000002</v>
      </c>
      <c r="W1543" s="1">
        <v>3</v>
      </c>
      <c r="X1543" s="1">
        <v>602</v>
      </c>
      <c r="Y1543" s="19">
        <v>28.778053</v>
      </c>
      <c r="Z1543" s="19">
        <v>-82.808685999999994</v>
      </c>
      <c r="AA1543" s="1" t="s">
        <v>3181</v>
      </c>
      <c r="AB1543" s="1" t="s">
        <v>3142</v>
      </c>
      <c r="AC1543" s="1">
        <v>30.2</v>
      </c>
      <c r="AD1543" s="1" t="s">
        <v>2776</v>
      </c>
      <c r="AE1543" s="1">
        <v>0</v>
      </c>
      <c r="AF1543" s="1" t="s">
        <v>2777</v>
      </c>
      <c r="AG1543" s="1"/>
      <c r="AH1543" s="1">
        <v>0</v>
      </c>
      <c r="AI1543" s="1" t="s">
        <v>150</v>
      </c>
      <c r="AJ1543" s="1">
        <v>22.47</v>
      </c>
      <c r="AK1543" s="1"/>
      <c r="AL1543" s="1">
        <v>104.96</v>
      </c>
      <c r="AM1543" s="1"/>
    </row>
    <row r="1544" spans="1:39" ht="14.25" customHeight="1" x14ac:dyDescent="0.55000000000000004">
      <c r="A1544" s="12">
        <v>1543</v>
      </c>
      <c r="B1544" s="1" t="s">
        <v>19</v>
      </c>
      <c r="C1544" s="1" t="s">
        <v>20</v>
      </c>
      <c r="D1544" s="1" t="s">
        <v>29</v>
      </c>
      <c r="E1544" s="1" t="s">
        <v>22</v>
      </c>
      <c r="F1544" s="1" t="s">
        <v>36</v>
      </c>
      <c r="G1544" s="2">
        <v>43700</v>
      </c>
      <c r="H1544" s="12">
        <f t="shared" si="1"/>
        <v>2019</v>
      </c>
      <c r="I1544" s="12">
        <f t="shared" si="2"/>
        <v>8</v>
      </c>
      <c r="J1544" s="12" t="str">
        <f t="shared" si="0"/>
        <v>2 - Summer</v>
      </c>
      <c r="K1544" s="1" t="s">
        <v>3050</v>
      </c>
      <c r="L1544" s="1" t="s">
        <v>3257</v>
      </c>
      <c r="M1544" s="1" t="s">
        <v>150</v>
      </c>
      <c r="N1544" s="14">
        <v>0.55763888888888891</v>
      </c>
      <c r="O1544" s="1" t="s">
        <v>156</v>
      </c>
      <c r="P1544" s="1" t="s">
        <v>3065</v>
      </c>
      <c r="Q1544" s="1" t="s">
        <v>150</v>
      </c>
      <c r="R1544" s="1" t="s">
        <v>150</v>
      </c>
      <c r="S1544" s="1">
        <v>1</v>
      </c>
      <c r="T1544" s="1" t="s">
        <v>2773</v>
      </c>
      <c r="U1544" s="1" t="s">
        <v>3110</v>
      </c>
      <c r="V1544" s="1">
        <v>1.9</v>
      </c>
      <c r="W1544" s="1">
        <v>3</v>
      </c>
      <c r="X1544" s="1">
        <v>606</v>
      </c>
      <c r="Y1544" s="19">
        <v>28.77168</v>
      </c>
      <c r="Z1544" s="19">
        <v>-82.788272000000006</v>
      </c>
      <c r="AA1544" s="1" t="s">
        <v>3181</v>
      </c>
      <c r="AB1544" s="1" t="s">
        <v>3142</v>
      </c>
      <c r="AC1544" s="1">
        <v>30.9</v>
      </c>
      <c r="AD1544" s="1" t="s">
        <v>2776</v>
      </c>
      <c r="AE1544" s="1">
        <v>0</v>
      </c>
      <c r="AF1544" s="1" t="s">
        <v>2776</v>
      </c>
      <c r="AG1544" s="1"/>
      <c r="AH1544" s="1">
        <v>0</v>
      </c>
      <c r="AI1544" s="1" t="s">
        <v>150</v>
      </c>
      <c r="AJ1544" s="1">
        <v>21.59</v>
      </c>
      <c r="AK1544" s="1"/>
      <c r="AL1544" s="1">
        <v>116.2</v>
      </c>
      <c r="AM1544" s="1"/>
    </row>
    <row r="1545" spans="1:39" ht="14.25" customHeight="1" x14ac:dyDescent="0.55000000000000004">
      <c r="A1545" s="12">
        <v>1544</v>
      </c>
      <c r="B1545" s="1" t="s">
        <v>19</v>
      </c>
      <c r="C1545" s="1" t="s">
        <v>20</v>
      </c>
      <c r="D1545" s="1" t="s">
        <v>29</v>
      </c>
      <c r="E1545" s="1" t="s">
        <v>22</v>
      </c>
      <c r="F1545" s="1" t="s">
        <v>36</v>
      </c>
      <c r="G1545" s="2">
        <v>43700</v>
      </c>
      <c r="H1545" s="12">
        <f t="shared" si="1"/>
        <v>2019</v>
      </c>
      <c r="I1545" s="12">
        <f t="shared" si="2"/>
        <v>8</v>
      </c>
      <c r="J1545" s="12" t="str">
        <f t="shared" si="0"/>
        <v>2 - Summer</v>
      </c>
      <c r="K1545" s="1" t="s">
        <v>3050</v>
      </c>
      <c r="L1545" s="1" t="s">
        <v>3258</v>
      </c>
      <c r="M1545" s="1" t="s">
        <v>150</v>
      </c>
      <c r="N1545" s="14">
        <v>0.6333333333333333</v>
      </c>
      <c r="O1545" s="1" t="s">
        <v>156</v>
      </c>
      <c r="P1545" s="1" t="s">
        <v>3065</v>
      </c>
      <c r="Q1545" s="1" t="s">
        <v>150</v>
      </c>
      <c r="R1545" s="1" t="s">
        <v>150</v>
      </c>
      <c r="S1545" s="1">
        <v>15</v>
      </c>
      <c r="T1545" s="1" t="s">
        <v>2773</v>
      </c>
      <c r="U1545" s="1" t="s">
        <v>195</v>
      </c>
      <c r="V1545" s="1">
        <v>1.5</v>
      </c>
      <c r="W1545" s="1">
        <v>3</v>
      </c>
      <c r="X1545" s="1">
        <v>609</v>
      </c>
      <c r="Y1545" s="19">
        <v>28.746424000000001</v>
      </c>
      <c r="Z1545" s="19">
        <v>-82.755923999999993</v>
      </c>
      <c r="AA1545" s="1" t="s">
        <v>3142</v>
      </c>
      <c r="AB1545" s="1" t="s">
        <v>3181</v>
      </c>
      <c r="AC1545" s="1">
        <v>31.5</v>
      </c>
      <c r="AD1545" s="1" t="s">
        <v>2776</v>
      </c>
      <c r="AE1545" s="1">
        <v>0.5</v>
      </c>
      <c r="AF1545" s="1" t="s">
        <v>2776</v>
      </c>
      <c r="AG1545" s="1"/>
      <c r="AH1545" s="1">
        <v>5</v>
      </c>
      <c r="AI1545" s="1" t="s">
        <v>3218</v>
      </c>
      <c r="AJ1545" s="1">
        <v>20.100000000000001</v>
      </c>
      <c r="AK1545" s="1"/>
      <c r="AL1545" s="1">
        <v>126.7</v>
      </c>
      <c r="AM1545" s="1"/>
    </row>
    <row r="1546" spans="1:39" ht="14.25" customHeight="1" x14ac:dyDescent="0.55000000000000004">
      <c r="A1546" s="12">
        <v>1545</v>
      </c>
      <c r="B1546" s="1" t="s">
        <v>19</v>
      </c>
      <c r="C1546" s="1" t="s">
        <v>20</v>
      </c>
      <c r="D1546" s="1" t="s">
        <v>29</v>
      </c>
      <c r="E1546" s="1" t="s">
        <v>22</v>
      </c>
      <c r="F1546" s="1" t="s">
        <v>36</v>
      </c>
      <c r="G1546" s="2">
        <v>43700</v>
      </c>
      <c r="H1546" s="12">
        <f t="shared" si="1"/>
        <v>2019</v>
      </c>
      <c r="I1546" s="12">
        <f t="shared" si="2"/>
        <v>8</v>
      </c>
      <c r="J1546" s="12" t="str">
        <f t="shared" si="0"/>
        <v>2 - Summer</v>
      </c>
      <c r="K1546" s="1" t="s">
        <v>3050</v>
      </c>
      <c r="L1546" s="1" t="s">
        <v>3259</v>
      </c>
      <c r="M1546" s="1" t="s">
        <v>150</v>
      </c>
      <c r="N1546" s="14">
        <v>0.67222222222222217</v>
      </c>
      <c r="O1546" s="1" t="s">
        <v>179</v>
      </c>
      <c r="P1546" s="1" t="s">
        <v>2772</v>
      </c>
      <c r="Q1546" s="1" t="s">
        <v>150</v>
      </c>
      <c r="R1546" s="1" t="s">
        <v>150</v>
      </c>
      <c r="S1546" s="1">
        <v>3</v>
      </c>
      <c r="T1546" s="1" t="s">
        <v>2773</v>
      </c>
      <c r="U1546" s="1" t="s">
        <v>195</v>
      </c>
      <c r="V1546" s="1">
        <v>1.5</v>
      </c>
      <c r="W1546" s="1">
        <v>3</v>
      </c>
      <c r="X1546" s="1">
        <v>612</v>
      </c>
      <c r="Y1546" s="19">
        <v>28.754217000000001</v>
      </c>
      <c r="Z1546" s="19">
        <v>-82.766743000000005</v>
      </c>
      <c r="AA1546" s="1" t="s">
        <v>3142</v>
      </c>
      <c r="AB1546" s="1" t="s">
        <v>3181</v>
      </c>
      <c r="AC1546" s="1">
        <v>32.200000000000003</v>
      </c>
      <c r="AD1546" s="1" t="s">
        <v>2776</v>
      </c>
      <c r="AE1546" s="1">
        <v>0.5</v>
      </c>
      <c r="AF1546" s="1" t="s">
        <v>3069</v>
      </c>
      <c r="AG1546" s="1">
        <v>1.5</v>
      </c>
      <c r="AH1546" s="1">
        <v>5</v>
      </c>
      <c r="AI1546" s="1" t="s">
        <v>3218</v>
      </c>
      <c r="AJ1546" s="1">
        <v>17.97</v>
      </c>
      <c r="AK1546" s="1">
        <v>8.41</v>
      </c>
      <c r="AL1546" s="1">
        <v>141.30000000000001</v>
      </c>
      <c r="AM1546" s="1"/>
    </row>
    <row r="1547" spans="1:39" ht="14.25" customHeight="1" x14ac:dyDescent="0.55000000000000004">
      <c r="A1547" s="12">
        <v>1546</v>
      </c>
      <c r="B1547" s="1" t="s">
        <v>19</v>
      </c>
      <c r="C1547" s="1" t="s">
        <v>20</v>
      </c>
      <c r="D1547" s="1" t="s">
        <v>29</v>
      </c>
      <c r="E1547" s="1" t="s">
        <v>22</v>
      </c>
      <c r="F1547" s="1" t="s">
        <v>36</v>
      </c>
      <c r="G1547" s="2">
        <v>43700</v>
      </c>
      <c r="H1547" s="12">
        <f t="shared" si="1"/>
        <v>2019</v>
      </c>
      <c r="I1547" s="12">
        <f t="shared" si="2"/>
        <v>8</v>
      </c>
      <c r="J1547" s="12" t="str">
        <f t="shared" si="0"/>
        <v>2 - Summer</v>
      </c>
      <c r="K1547" s="1" t="s">
        <v>3050</v>
      </c>
      <c r="L1547" s="1" t="s">
        <v>3259</v>
      </c>
      <c r="M1547" s="1" t="s">
        <v>150</v>
      </c>
      <c r="N1547" s="14">
        <v>0.67708333333333337</v>
      </c>
      <c r="O1547" s="1" t="s">
        <v>156</v>
      </c>
      <c r="P1547" s="1" t="s">
        <v>3065</v>
      </c>
      <c r="Q1547" s="1" t="s">
        <v>150</v>
      </c>
      <c r="R1547" s="1" t="s">
        <v>150</v>
      </c>
      <c r="S1547" s="1">
        <v>2</v>
      </c>
      <c r="T1547" s="1" t="s">
        <v>2773</v>
      </c>
      <c r="U1547" s="1" t="s">
        <v>195</v>
      </c>
      <c r="V1547" s="1">
        <v>1.5</v>
      </c>
      <c r="W1547" s="1">
        <v>3</v>
      </c>
      <c r="X1547" s="1">
        <v>613</v>
      </c>
      <c r="Y1547" s="19">
        <v>28.763574999999999</v>
      </c>
      <c r="Z1547" s="19">
        <v>-82.768084000000002</v>
      </c>
      <c r="AA1547" s="1" t="s">
        <v>3142</v>
      </c>
      <c r="AB1547" s="1" t="s">
        <v>3181</v>
      </c>
      <c r="AC1547" s="1">
        <v>32.200000000000003</v>
      </c>
      <c r="AD1547" s="1" t="s">
        <v>2776</v>
      </c>
      <c r="AE1547" s="1">
        <v>0.5</v>
      </c>
      <c r="AF1547" s="1" t="s">
        <v>3069</v>
      </c>
      <c r="AG1547" s="1">
        <v>1.5</v>
      </c>
      <c r="AH1547" s="1">
        <v>5</v>
      </c>
      <c r="AI1547" s="1" t="s">
        <v>3218</v>
      </c>
      <c r="AJ1547" s="1">
        <v>17.97</v>
      </c>
      <c r="AK1547" s="1">
        <v>8.41</v>
      </c>
      <c r="AL1547" s="1">
        <v>141.30000000000001</v>
      </c>
      <c r="AM1547" s="1"/>
    </row>
    <row r="1548" spans="1:39" ht="14.25" customHeight="1" x14ac:dyDescent="0.55000000000000004">
      <c r="A1548" s="12">
        <v>1547</v>
      </c>
      <c r="B1548" s="1" t="s">
        <v>19</v>
      </c>
      <c r="C1548" s="1" t="s">
        <v>20</v>
      </c>
      <c r="D1548" s="1" t="s">
        <v>29</v>
      </c>
      <c r="E1548" s="1" t="s">
        <v>22</v>
      </c>
      <c r="F1548" s="1" t="s">
        <v>36</v>
      </c>
      <c r="G1548" s="2">
        <v>43701</v>
      </c>
      <c r="H1548" s="12">
        <f t="shared" si="1"/>
        <v>2019</v>
      </c>
      <c r="I1548" s="12">
        <f t="shared" si="2"/>
        <v>8</v>
      </c>
      <c r="J1548" s="12" t="str">
        <f t="shared" si="0"/>
        <v>2 - Summer</v>
      </c>
      <c r="K1548" s="1" t="s">
        <v>3050</v>
      </c>
      <c r="L1548" s="1" t="s">
        <v>3260</v>
      </c>
      <c r="M1548" s="1" t="s">
        <v>150</v>
      </c>
      <c r="N1548" s="14">
        <v>0.41666666666666669</v>
      </c>
      <c r="O1548" s="1" t="s">
        <v>179</v>
      </c>
      <c r="P1548" s="1" t="s">
        <v>2772</v>
      </c>
      <c r="Q1548" s="1" t="s">
        <v>150</v>
      </c>
      <c r="R1548" s="1" t="s">
        <v>150</v>
      </c>
      <c r="S1548" s="1">
        <v>1</v>
      </c>
      <c r="T1548" s="1" t="s">
        <v>2773</v>
      </c>
      <c r="U1548" s="1" t="s">
        <v>195</v>
      </c>
      <c r="V1548" s="1">
        <v>1.8</v>
      </c>
      <c r="W1548" s="1">
        <v>3</v>
      </c>
      <c r="X1548" s="1">
        <v>616</v>
      </c>
      <c r="Y1548" s="19">
        <v>28.794695000000001</v>
      </c>
      <c r="Z1548" s="19">
        <v>-82.775767999999999</v>
      </c>
      <c r="AA1548" s="1" t="s">
        <v>3103</v>
      </c>
      <c r="AB1548" s="1" t="s">
        <v>3181</v>
      </c>
      <c r="AC1548" s="1">
        <v>30.5</v>
      </c>
      <c r="AD1548" s="1" t="s">
        <v>2776</v>
      </c>
      <c r="AE1548" s="1">
        <v>0.5</v>
      </c>
      <c r="AF1548" s="1" t="s">
        <v>3132</v>
      </c>
      <c r="AG1548" s="1">
        <v>1.8</v>
      </c>
      <c r="AH1548" s="1">
        <v>10</v>
      </c>
      <c r="AI1548" s="1" t="s">
        <v>3207</v>
      </c>
      <c r="AJ1548" s="1">
        <v>23</v>
      </c>
      <c r="AK1548" s="1">
        <v>8.31</v>
      </c>
      <c r="AL1548" s="1">
        <v>79.099999999999994</v>
      </c>
      <c r="AM1548" s="1"/>
    </row>
    <row r="1549" spans="1:39" ht="14.25" customHeight="1" x14ac:dyDescent="0.55000000000000004">
      <c r="A1549" s="12">
        <v>1548</v>
      </c>
      <c r="B1549" s="1" t="s">
        <v>19</v>
      </c>
      <c r="C1549" s="1" t="s">
        <v>20</v>
      </c>
      <c r="D1549" s="1" t="s">
        <v>29</v>
      </c>
      <c r="E1549" s="1" t="s">
        <v>22</v>
      </c>
      <c r="F1549" s="1" t="s">
        <v>36</v>
      </c>
      <c r="G1549" s="2">
        <v>43701</v>
      </c>
      <c r="H1549" s="12">
        <f t="shared" si="1"/>
        <v>2019</v>
      </c>
      <c r="I1549" s="12">
        <f t="shared" si="2"/>
        <v>8</v>
      </c>
      <c r="J1549" s="12" t="str">
        <f t="shared" si="0"/>
        <v>2 - Summer</v>
      </c>
      <c r="K1549" s="1" t="s">
        <v>3050</v>
      </c>
      <c r="L1549" s="1" t="s">
        <v>3260</v>
      </c>
      <c r="M1549" s="1" t="s">
        <v>150</v>
      </c>
      <c r="N1549" s="14">
        <v>0.42986111111111108</v>
      </c>
      <c r="O1549" s="1" t="s">
        <v>162</v>
      </c>
      <c r="P1549" s="1" t="s">
        <v>2772</v>
      </c>
      <c r="Q1549" s="1" t="s">
        <v>150</v>
      </c>
      <c r="R1549" s="1" t="s">
        <v>150</v>
      </c>
      <c r="S1549" s="1">
        <v>3</v>
      </c>
      <c r="T1549" s="1" t="s">
        <v>2780</v>
      </c>
      <c r="U1549" s="1" t="s">
        <v>195</v>
      </c>
      <c r="V1549" s="1">
        <v>1.8</v>
      </c>
      <c r="W1549" s="1">
        <v>3</v>
      </c>
      <c r="X1549" s="1">
        <v>617</v>
      </c>
      <c r="Y1549" s="19">
        <v>28.777901</v>
      </c>
      <c r="Z1549" s="19">
        <v>-82.780088000000006</v>
      </c>
      <c r="AA1549" s="1" t="s">
        <v>3103</v>
      </c>
      <c r="AB1549" s="1" t="s">
        <v>3181</v>
      </c>
      <c r="AC1549" s="1">
        <v>30.5</v>
      </c>
      <c r="AD1549" s="1" t="s">
        <v>2776</v>
      </c>
      <c r="AE1549" s="1">
        <v>0.5</v>
      </c>
      <c r="AF1549" s="1" t="s">
        <v>3132</v>
      </c>
      <c r="AG1549" s="1">
        <v>1.8</v>
      </c>
      <c r="AH1549" s="1">
        <v>10</v>
      </c>
      <c r="AI1549" s="1" t="s">
        <v>3207</v>
      </c>
      <c r="AJ1549" s="1">
        <v>23</v>
      </c>
      <c r="AK1549" s="1">
        <v>8.31</v>
      </c>
      <c r="AL1549" s="1">
        <v>79.099999999999994</v>
      </c>
      <c r="AM1549" s="1"/>
    </row>
    <row r="1550" spans="1:39" ht="14.25" customHeight="1" x14ac:dyDescent="0.55000000000000004">
      <c r="A1550" s="12">
        <v>1549</v>
      </c>
      <c r="B1550" s="1" t="s">
        <v>19</v>
      </c>
      <c r="C1550" s="1" t="s">
        <v>20</v>
      </c>
      <c r="D1550" s="1" t="s">
        <v>29</v>
      </c>
      <c r="E1550" s="1" t="s">
        <v>22</v>
      </c>
      <c r="F1550" s="1" t="s">
        <v>36</v>
      </c>
      <c r="G1550" s="2">
        <v>43701</v>
      </c>
      <c r="H1550" s="12">
        <f t="shared" si="1"/>
        <v>2019</v>
      </c>
      <c r="I1550" s="12">
        <f t="shared" si="2"/>
        <v>8</v>
      </c>
      <c r="J1550" s="12" t="str">
        <f t="shared" si="0"/>
        <v>2 - Summer</v>
      </c>
      <c r="K1550" s="1" t="s">
        <v>3050</v>
      </c>
      <c r="L1550" s="1" t="s">
        <v>3261</v>
      </c>
      <c r="M1550" s="1" t="s">
        <v>150</v>
      </c>
      <c r="N1550" s="14">
        <v>0.4694444444444445</v>
      </c>
      <c r="O1550" s="1" t="s">
        <v>179</v>
      </c>
      <c r="P1550" s="1" t="s">
        <v>2772</v>
      </c>
      <c r="Q1550" s="1" t="s">
        <v>150</v>
      </c>
      <c r="R1550" s="1" t="s">
        <v>150</v>
      </c>
      <c r="S1550" s="1">
        <v>2</v>
      </c>
      <c r="T1550" s="1" t="s">
        <v>2773</v>
      </c>
      <c r="U1550" s="1" t="s">
        <v>195</v>
      </c>
      <c r="V1550" s="1">
        <v>1.8</v>
      </c>
      <c r="W1550" s="1">
        <v>3</v>
      </c>
      <c r="X1550" s="1">
        <v>618</v>
      </c>
      <c r="Y1550" s="19">
        <v>28.755037000000002</v>
      </c>
      <c r="Z1550" s="19">
        <v>-82.750218000000004</v>
      </c>
      <c r="AA1550" s="1" t="s">
        <v>3103</v>
      </c>
      <c r="AB1550" s="1" t="s">
        <v>3181</v>
      </c>
      <c r="AC1550" s="1">
        <v>30.7</v>
      </c>
      <c r="AD1550" s="1" t="s">
        <v>2777</v>
      </c>
      <c r="AE1550" s="1">
        <v>0.5</v>
      </c>
      <c r="AF1550" s="1" t="s">
        <v>2777</v>
      </c>
      <c r="AG1550" s="1">
        <v>1.8</v>
      </c>
      <c r="AH1550" s="1">
        <v>5</v>
      </c>
      <c r="AI1550" s="1" t="s">
        <v>3207</v>
      </c>
      <c r="AJ1550" s="1">
        <v>20.73</v>
      </c>
      <c r="AK1550" s="1">
        <v>8.31</v>
      </c>
      <c r="AL1550" s="1">
        <v>99</v>
      </c>
      <c r="AM1550" s="1"/>
    </row>
    <row r="1551" spans="1:39" ht="14.25" customHeight="1" x14ac:dyDescent="0.55000000000000004">
      <c r="A1551" s="12">
        <v>1550</v>
      </c>
      <c r="B1551" s="1" t="s">
        <v>19</v>
      </c>
      <c r="C1551" s="1" t="s">
        <v>20</v>
      </c>
      <c r="D1551" s="1" t="s">
        <v>29</v>
      </c>
      <c r="E1551" s="1" t="s">
        <v>22</v>
      </c>
      <c r="F1551" s="1" t="s">
        <v>36</v>
      </c>
      <c r="G1551" s="2">
        <v>43701</v>
      </c>
      <c r="H1551" s="12">
        <f t="shared" si="1"/>
        <v>2019</v>
      </c>
      <c r="I1551" s="12">
        <f t="shared" si="2"/>
        <v>8</v>
      </c>
      <c r="J1551" s="12" t="str">
        <f t="shared" si="0"/>
        <v>2 - Summer</v>
      </c>
      <c r="K1551" s="1" t="s">
        <v>3050</v>
      </c>
      <c r="L1551" s="1" t="s">
        <v>3261</v>
      </c>
      <c r="M1551" s="1" t="s">
        <v>150</v>
      </c>
      <c r="N1551" s="14">
        <v>0.47083333333333338</v>
      </c>
      <c r="O1551" s="1" t="s">
        <v>179</v>
      </c>
      <c r="P1551" s="1" t="s">
        <v>2772</v>
      </c>
      <c r="Q1551" s="1" t="s">
        <v>150</v>
      </c>
      <c r="R1551" s="1" t="s">
        <v>150</v>
      </c>
      <c r="S1551" s="1">
        <v>1</v>
      </c>
      <c r="T1551" s="1" t="s">
        <v>2780</v>
      </c>
      <c r="U1551" s="1" t="s">
        <v>195</v>
      </c>
      <c r="V1551" s="1">
        <v>1.8</v>
      </c>
      <c r="W1551" s="1">
        <v>3</v>
      </c>
      <c r="X1551" s="1">
        <v>619</v>
      </c>
      <c r="Y1551" s="19">
        <v>28.755015</v>
      </c>
      <c r="Z1551" s="19">
        <v>-82.750084000000001</v>
      </c>
      <c r="AA1551" s="1" t="s">
        <v>3103</v>
      </c>
      <c r="AB1551" s="1" t="s">
        <v>3181</v>
      </c>
      <c r="AC1551" s="1">
        <v>30.7</v>
      </c>
      <c r="AD1551" s="1" t="s">
        <v>2777</v>
      </c>
      <c r="AE1551" s="1">
        <v>0.5</v>
      </c>
      <c r="AF1551" s="1" t="s">
        <v>2777</v>
      </c>
      <c r="AG1551" s="1">
        <v>1.8</v>
      </c>
      <c r="AH1551" s="1">
        <v>5</v>
      </c>
      <c r="AI1551" s="1" t="s">
        <v>3207</v>
      </c>
      <c r="AJ1551" s="1">
        <v>20.73</v>
      </c>
      <c r="AK1551" s="1">
        <v>8.31</v>
      </c>
      <c r="AL1551" s="1">
        <v>99</v>
      </c>
      <c r="AM1551" s="1"/>
    </row>
    <row r="1552" spans="1:39" ht="14.25" customHeight="1" x14ac:dyDescent="0.55000000000000004">
      <c r="A1552" s="12">
        <v>1551</v>
      </c>
      <c r="B1552" s="1" t="s">
        <v>19</v>
      </c>
      <c r="C1552" s="1" t="s">
        <v>20</v>
      </c>
      <c r="D1552" s="1" t="s">
        <v>29</v>
      </c>
      <c r="E1552" s="1" t="s">
        <v>22</v>
      </c>
      <c r="F1552" s="1" t="s">
        <v>36</v>
      </c>
      <c r="G1552" s="2">
        <v>43701</v>
      </c>
      <c r="H1552" s="12">
        <f t="shared" si="1"/>
        <v>2019</v>
      </c>
      <c r="I1552" s="12">
        <f t="shared" si="2"/>
        <v>8</v>
      </c>
      <c r="J1552" s="12" t="str">
        <f t="shared" si="0"/>
        <v>2 - Summer</v>
      </c>
      <c r="K1552" s="1" t="s">
        <v>3050</v>
      </c>
      <c r="L1552" s="1" t="s">
        <v>3261</v>
      </c>
      <c r="M1552" s="1" t="s">
        <v>150</v>
      </c>
      <c r="N1552" s="14">
        <v>0.48819444444444443</v>
      </c>
      <c r="O1552" s="1" t="s">
        <v>162</v>
      </c>
      <c r="P1552" s="1" t="s">
        <v>2772</v>
      </c>
      <c r="Q1552" s="1" t="s">
        <v>150</v>
      </c>
      <c r="R1552" s="1" t="s">
        <v>150</v>
      </c>
      <c r="S1552" s="1">
        <v>10</v>
      </c>
      <c r="T1552" s="1" t="s">
        <v>2780</v>
      </c>
      <c r="U1552" s="1" t="s">
        <v>3110</v>
      </c>
      <c r="V1552" s="1">
        <v>1.8</v>
      </c>
      <c r="W1552" s="1">
        <v>3</v>
      </c>
      <c r="X1552" s="1">
        <v>620</v>
      </c>
      <c r="Y1552" s="19">
        <v>28.762006</v>
      </c>
      <c r="Z1552" s="19">
        <v>-82.724129000000005</v>
      </c>
      <c r="AA1552" s="1" t="s">
        <v>3103</v>
      </c>
      <c r="AB1552" s="1" t="s">
        <v>3181</v>
      </c>
      <c r="AC1552" s="1">
        <v>30.7</v>
      </c>
      <c r="AD1552" s="1" t="s">
        <v>2777</v>
      </c>
      <c r="AE1552" s="1">
        <v>0.5</v>
      </c>
      <c r="AF1552" s="1" t="s">
        <v>2777</v>
      </c>
      <c r="AG1552" s="1">
        <v>1.8</v>
      </c>
      <c r="AH1552" s="1">
        <v>5</v>
      </c>
      <c r="AI1552" s="1" t="s">
        <v>3207</v>
      </c>
      <c r="AJ1552" s="1">
        <v>20.73</v>
      </c>
      <c r="AK1552" s="1">
        <v>8.31</v>
      </c>
      <c r="AL1552" s="1">
        <v>99</v>
      </c>
      <c r="AM1552" s="1"/>
    </row>
    <row r="1553" spans="1:39" ht="14.25" customHeight="1" x14ac:dyDescent="0.55000000000000004">
      <c r="A1553" s="12">
        <v>1552</v>
      </c>
      <c r="B1553" s="1" t="s">
        <v>19</v>
      </c>
      <c r="C1553" s="1" t="s">
        <v>20</v>
      </c>
      <c r="D1553" s="1" t="s">
        <v>29</v>
      </c>
      <c r="E1553" s="1" t="s">
        <v>22</v>
      </c>
      <c r="F1553" s="1" t="s">
        <v>36</v>
      </c>
      <c r="G1553" s="2">
        <v>43701</v>
      </c>
      <c r="H1553" s="12">
        <f t="shared" si="1"/>
        <v>2019</v>
      </c>
      <c r="I1553" s="12">
        <f t="shared" si="2"/>
        <v>8</v>
      </c>
      <c r="J1553" s="12" t="str">
        <f t="shared" si="0"/>
        <v>2 - Summer</v>
      </c>
      <c r="K1553" s="1" t="s">
        <v>3050</v>
      </c>
      <c r="L1553" s="1" t="s">
        <v>3261</v>
      </c>
      <c r="M1553" s="1" t="s">
        <v>150</v>
      </c>
      <c r="N1553" s="14">
        <v>0.49374999999999997</v>
      </c>
      <c r="O1553" s="1" t="s">
        <v>179</v>
      </c>
      <c r="P1553" s="1" t="s">
        <v>2772</v>
      </c>
      <c r="Q1553" s="1" t="s">
        <v>150</v>
      </c>
      <c r="R1553" s="1" t="s">
        <v>150</v>
      </c>
      <c r="S1553" s="1">
        <v>2</v>
      </c>
      <c r="T1553" s="1" t="s">
        <v>2780</v>
      </c>
      <c r="U1553" s="1" t="s">
        <v>195</v>
      </c>
      <c r="V1553" s="1">
        <v>1.8</v>
      </c>
      <c r="W1553" s="1">
        <v>3</v>
      </c>
      <c r="X1553" s="1">
        <v>621</v>
      </c>
      <c r="Y1553" s="19">
        <v>28.769272999999998</v>
      </c>
      <c r="Z1553" s="19">
        <v>-82.727637000000001</v>
      </c>
      <c r="AA1553" s="1" t="s">
        <v>3103</v>
      </c>
      <c r="AB1553" s="1" t="s">
        <v>3181</v>
      </c>
      <c r="AC1553" s="1">
        <v>30.7</v>
      </c>
      <c r="AD1553" s="1" t="s">
        <v>2777</v>
      </c>
      <c r="AE1553" s="1">
        <v>0.5</v>
      </c>
      <c r="AF1553" s="1" t="s">
        <v>2777</v>
      </c>
      <c r="AG1553" s="1">
        <v>1.8</v>
      </c>
      <c r="AH1553" s="1">
        <v>5</v>
      </c>
      <c r="AI1553" s="1" t="s">
        <v>3207</v>
      </c>
      <c r="AJ1553" s="1">
        <v>20.73</v>
      </c>
      <c r="AK1553" s="1">
        <v>8.31</v>
      </c>
      <c r="AL1553" s="1">
        <v>99</v>
      </c>
      <c r="AM1553" s="1"/>
    </row>
    <row r="1554" spans="1:39" ht="14.25" customHeight="1" x14ac:dyDescent="0.55000000000000004">
      <c r="A1554" s="12">
        <v>1553</v>
      </c>
      <c r="B1554" s="1" t="s">
        <v>19</v>
      </c>
      <c r="C1554" s="1" t="s">
        <v>20</v>
      </c>
      <c r="D1554" s="1" t="s">
        <v>29</v>
      </c>
      <c r="E1554" s="1" t="s">
        <v>22</v>
      </c>
      <c r="F1554" s="1" t="s">
        <v>36</v>
      </c>
      <c r="G1554" s="2">
        <v>43701</v>
      </c>
      <c r="H1554" s="12">
        <f t="shared" si="1"/>
        <v>2019</v>
      </c>
      <c r="I1554" s="12">
        <f t="shared" si="2"/>
        <v>8</v>
      </c>
      <c r="J1554" s="12" t="str">
        <f t="shared" si="0"/>
        <v>2 - Summer</v>
      </c>
      <c r="K1554" s="1" t="s">
        <v>3050</v>
      </c>
      <c r="L1554" s="1" t="s">
        <v>3261</v>
      </c>
      <c r="M1554" s="1" t="s">
        <v>150</v>
      </c>
      <c r="N1554" s="14">
        <v>0.49652777777777773</v>
      </c>
      <c r="O1554" s="1" t="s">
        <v>179</v>
      </c>
      <c r="P1554" s="1" t="s">
        <v>2772</v>
      </c>
      <c r="Q1554" s="1" t="s">
        <v>150</v>
      </c>
      <c r="R1554" s="1" t="s">
        <v>150</v>
      </c>
      <c r="S1554" s="1">
        <v>3</v>
      </c>
      <c r="T1554" s="1" t="s">
        <v>2780</v>
      </c>
      <c r="U1554" s="1" t="s">
        <v>3110</v>
      </c>
      <c r="V1554" s="1">
        <v>1.8</v>
      </c>
      <c r="W1554" s="1">
        <v>3</v>
      </c>
      <c r="X1554" s="1">
        <v>622</v>
      </c>
      <c r="Y1554" s="19">
        <v>28.771142000000001</v>
      </c>
      <c r="Z1554" s="19">
        <v>-82.728972999999996</v>
      </c>
      <c r="AA1554" s="1" t="s">
        <v>3103</v>
      </c>
      <c r="AB1554" s="1" t="s">
        <v>3181</v>
      </c>
      <c r="AC1554" s="1">
        <v>30.7</v>
      </c>
      <c r="AD1554" s="1" t="s">
        <v>2777</v>
      </c>
      <c r="AE1554" s="1">
        <v>0.5</v>
      </c>
      <c r="AF1554" s="1" t="s">
        <v>2777</v>
      </c>
      <c r="AG1554" s="1">
        <v>1.8</v>
      </c>
      <c r="AH1554" s="1">
        <v>5</v>
      </c>
      <c r="AI1554" s="1" t="s">
        <v>3207</v>
      </c>
      <c r="AJ1554" s="1">
        <v>20.73</v>
      </c>
      <c r="AK1554" s="1">
        <v>8.31</v>
      </c>
      <c r="AL1554" s="1">
        <v>99</v>
      </c>
      <c r="AM1554" s="1"/>
    </row>
    <row r="1555" spans="1:39" ht="14.25" customHeight="1" x14ac:dyDescent="0.55000000000000004">
      <c r="A1555" s="12">
        <v>1554</v>
      </c>
      <c r="B1555" s="1" t="s">
        <v>19</v>
      </c>
      <c r="C1555" s="1" t="s">
        <v>20</v>
      </c>
      <c r="D1555" s="1" t="s">
        <v>29</v>
      </c>
      <c r="E1555" s="1" t="s">
        <v>22</v>
      </c>
      <c r="F1555" s="1" t="s">
        <v>36</v>
      </c>
      <c r="G1555" s="2">
        <v>43701</v>
      </c>
      <c r="H1555" s="12">
        <f t="shared" si="1"/>
        <v>2019</v>
      </c>
      <c r="I1555" s="12">
        <f t="shared" si="2"/>
        <v>8</v>
      </c>
      <c r="J1555" s="12" t="str">
        <f t="shared" si="0"/>
        <v>2 - Summer</v>
      </c>
      <c r="K1555" s="1" t="s">
        <v>3050</v>
      </c>
      <c r="L1555" s="1" t="s">
        <v>3261</v>
      </c>
      <c r="M1555" s="1" t="s">
        <v>150</v>
      </c>
      <c r="N1555" s="14">
        <v>0.49652777777777773</v>
      </c>
      <c r="O1555" s="1" t="s">
        <v>179</v>
      </c>
      <c r="P1555" s="1" t="s">
        <v>2772</v>
      </c>
      <c r="Q1555" s="1" t="s">
        <v>150</v>
      </c>
      <c r="R1555" s="1" t="s">
        <v>150</v>
      </c>
      <c r="S1555" s="1">
        <v>2</v>
      </c>
      <c r="T1555" s="1" t="s">
        <v>2773</v>
      </c>
      <c r="U1555" s="1" t="s">
        <v>3110</v>
      </c>
      <c r="V1555" s="1">
        <v>1.8</v>
      </c>
      <c r="W1555" s="1">
        <v>3</v>
      </c>
      <c r="X1555" s="1">
        <v>623</v>
      </c>
      <c r="Y1555" s="19">
        <v>28.771165</v>
      </c>
      <c r="Z1555" s="19">
        <v>-82.728994</v>
      </c>
      <c r="AA1555" s="1" t="s">
        <v>3103</v>
      </c>
      <c r="AB1555" s="1" t="s">
        <v>3181</v>
      </c>
      <c r="AC1555" s="1">
        <v>30.7</v>
      </c>
      <c r="AD1555" s="1" t="s">
        <v>2777</v>
      </c>
      <c r="AE1555" s="1">
        <v>0.5</v>
      </c>
      <c r="AF1555" s="1" t="s">
        <v>2777</v>
      </c>
      <c r="AG1555" s="1">
        <v>1.8</v>
      </c>
      <c r="AH1555" s="1">
        <v>5</v>
      </c>
      <c r="AI1555" s="1" t="s">
        <v>3207</v>
      </c>
      <c r="AJ1555" s="1">
        <v>20.73</v>
      </c>
      <c r="AK1555" s="1">
        <v>8.31</v>
      </c>
      <c r="AL1555" s="1">
        <v>99</v>
      </c>
      <c r="AM1555" s="1"/>
    </row>
    <row r="1556" spans="1:39" ht="14.25" customHeight="1" x14ac:dyDescent="0.55000000000000004">
      <c r="A1556" s="12">
        <v>1555</v>
      </c>
      <c r="B1556" s="1" t="s">
        <v>19</v>
      </c>
      <c r="C1556" s="1" t="s">
        <v>20</v>
      </c>
      <c r="D1556" s="1" t="s">
        <v>29</v>
      </c>
      <c r="E1556" s="1" t="s">
        <v>22</v>
      </c>
      <c r="F1556" s="1" t="s">
        <v>36</v>
      </c>
      <c r="G1556" s="2">
        <v>43701</v>
      </c>
      <c r="H1556" s="12">
        <f t="shared" si="1"/>
        <v>2019</v>
      </c>
      <c r="I1556" s="12">
        <f t="shared" si="2"/>
        <v>8</v>
      </c>
      <c r="J1556" s="12" t="str">
        <f t="shared" si="0"/>
        <v>2 - Summer</v>
      </c>
      <c r="K1556" s="1" t="s">
        <v>3050</v>
      </c>
      <c r="L1556" s="1" t="s">
        <v>3262</v>
      </c>
      <c r="M1556" s="1" t="s">
        <v>150</v>
      </c>
      <c r="N1556" s="14">
        <v>0.5</v>
      </c>
      <c r="O1556" s="1" t="s">
        <v>179</v>
      </c>
      <c r="P1556" s="1" t="s">
        <v>2772</v>
      </c>
      <c r="Q1556" s="1" t="s">
        <v>150</v>
      </c>
      <c r="R1556" s="1" t="s">
        <v>150</v>
      </c>
      <c r="S1556" s="1">
        <v>1</v>
      </c>
      <c r="T1556" s="1" t="s">
        <v>2780</v>
      </c>
      <c r="U1556" s="1" t="s">
        <v>195</v>
      </c>
      <c r="V1556" s="1">
        <v>1</v>
      </c>
      <c r="W1556" s="1">
        <v>3</v>
      </c>
      <c r="X1556" s="1">
        <v>624</v>
      </c>
      <c r="Y1556" s="19">
        <v>28.771882999999999</v>
      </c>
      <c r="Z1556" s="19">
        <v>-82.731907000000007</v>
      </c>
      <c r="AA1556" s="1" t="s">
        <v>3181</v>
      </c>
      <c r="AB1556" s="1" t="s">
        <v>3103</v>
      </c>
      <c r="AC1556" s="1">
        <v>31.4</v>
      </c>
      <c r="AD1556" s="1" t="s">
        <v>2776</v>
      </c>
      <c r="AE1556" s="1">
        <v>0</v>
      </c>
      <c r="AF1556" s="1" t="s">
        <v>2776</v>
      </c>
      <c r="AG1556" s="1">
        <v>1</v>
      </c>
      <c r="AH1556" s="1">
        <v>5</v>
      </c>
      <c r="AI1556" s="1" t="s">
        <v>3207</v>
      </c>
      <c r="AJ1556" s="1">
        <v>21.3</v>
      </c>
      <c r="AK1556" s="1">
        <v>8.4</v>
      </c>
      <c r="AL1556" s="1">
        <v>78.3</v>
      </c>
      <c r="AM1556" s="1"/>
    </row>
    <row r="1557" spans="1:39" ht="14.25" customHeight="1" x14ac:dyDescent="0.55000000000000004">
      <c r="A1557" s="12">
        <v>1556</v>
      </c>
      <c r="B1557" s="1" t="s">
        <v>19</v>
      </c>
      <c r="C1557" s="1" t="s">
        <v>20</v>
      </c>
      <c r="D1557" s="1" t="s">
        <v>29</v>
      </c>
      <c r="E1557" s="1" t="s">
        <v>22</v>
      </c>
      <c r="F1557" s="1" t="s">
        <v>36</v>
      </c>
      <c r="G1557" s="2">
        <v>43701</v>
      </c>
      <c r="H1557" s="12">
        <f t="shared" si="1"/>
        <v>2019</v>
      </c>
      <c r="I1557" s="12">
        <f t="shared" si="2"/>
        <v>8</v>
      </c>
      <c r="J1557" s="12" t="str">
        <f t="shared" si="0"/>
        <v>2 - Summer</v>
      </c>
      <c r="K1557" s="1" t="s">
        <v>3050</v>
      </c>
      <c r="L1557" s="1" t="s">
        <v>3262</v>
      </c>
      <c r="M1557" s="1" t="s">
        <v>150</v>
      </c>
      <c r="N1557" s="14">
        <v>0.50486111111111109</v>
      </c>
      <c r="O1557" s="1" t="s">
        <v>179</v>
      </c>
      <c r="P1557" s="1" t="s">
        <v>2772</v>
      </c>
      <c r="Q1557" s="1" t="s">
        <v>150</v>
      </c>
      <c r="R1557" s="1" t="s">
        <v>150</v>
      </c>
      <c r="S1557" s="1">
        <v>3</v>
      </c>
      <c r="T1557" s="1" t="s">
        <v>2773</v>
      </c>
      <c r="U1557" s="1" t="s">
        <v>3110</v>
      </c>
      <c r="V1557" s="1">
        <v>1</v>
      </c>
      <c r="W1557" s="1">
        <v>3</v>
      </c>
      <c r="X1557" s="1">
        <v>625</v>
      </c>
      <c r="Y1557" s="19">
        <v>28.768711</v>
      </c>
      <c r="Z1557" s="19">
        <v>-82.740352999999999</v>
      </c>
      <c r="AA1557" s="1" t="s">
        <v>3181</v>
      </c>
      <c r="AB1557" s="1" t="s">
        <v>3103</v>
      </c>
      <c r="AC1557" s="1">
        <v>31.4</v>
      </c>
      <c r="AD1557" s="1" t="s">
        <v>2776</v>
      </c>
      <c r="AE1557" s="1">
        <v>0</v>
      </c>
      <c r="AF1557" s="1" t="s">
        <v>2776</v>
      </c>
      <c r="AG1557" s="1">
        <v>1</v>
      </c>
      <c r="AH1557" s="1">
        <v>5</v>
      </c>
      <c r="AI1557" s="1" t="s">
        <v>3207</v>
      </c>
      <c r="AJ1557" s="1">
        <v>21.3</v>
      </c>
      <c r="AK1557" s="1">
        <v>8.4</v>
      </c>
      <c r="AL1557" s="1">
        <v>78.3</v>
      </c>
      <c r="AM1557" s="1"/>
    </row>
    <row r="1558" spans="1:39" ht="14.25" customHeight="1" x14ac:dyDescent="0.55000000000000004">
      <c r="A1558" s="12">
        <v>1557</v>
      </c>
      <c r="B1558" s="1" t="s">
        <v>19</v>
      </c>
      <c r="C1558" s="1" t="s">
        <v>20</v>
      </c>
      <c r="D1558" s="1" t="s">
        <v>29</v>
      </c>
      <c r="E1558" s="1" t="s">
        <v>22</v>
      </c>
      <c r="F1558" s="1" t="s">
        <v>36</v>
      </c>
      <c r="G1558" s="2">
        <v>43701</v>
      </c>
      <c r="H1558" s="12">
        <f t="shared" si="1"/>
        <v>2019</v>
      </c>
      <c r="I1558" s="12">
        <f t="shared" si="2"/>
        <v>8</v>
      </c>
      <c r="J1558" s="12" t="str">
        <f t="shared" si="0"/>
        <v>2 - Summer</v>
      </c>
      <c r="K1558" s="1" t="s">
        <v>3050</v>
      </c>
      <c r="L1558" s="1" t="s">
        <v>3262</v>
      </c>
      <c r="M1558" s="1" t="s">
        <v>150</v>
      </c>
      <c r="N1558" s="14">
        <v>0.50486111111111109</v>
      </c>
      <c r="O1558" s="1" t="s">
        <v>179</v>
      </c>
      <c r="P1558" s="1" t="s">
        <v>2772</v>
      </c>
      <c r="Q1558" s="1" t="s">
        <v>150</v>
      </c>
      <c r="R1558" s="1" t="s">
        <v>150</v>
      </c>
      <c r="S1558" s="1">
        <v>2</v>
      </c>
      <c r="T1558" s="1" t="s">
        <v>2773</v>
      </c>
      <c r="U1558" s="1" t="s">
        <v>3110</v>
      </c>
      <c r="V1558" s="1">
        <v>1</v>
      </c>
      <c r="W1558" s="1">
        <v>3</v>
      </c>
      <c r="X1558" s="1">
        <v>626</v>
      </c>
      <c r="Y1558" s="19">
        <v>28.768713000000002</v>
      </c>
      <c r="Z1558" s="19">
        <v>-82.740371999999994</v>
      </c>
      <c r="AA1558" s="1" t="s">
        <v>3181</v>
      </c>
      <c r="AB1558" s="1" t="s">
        <v>3103</v>
      </c>
      <c r="AC1558" s="1">
        <v>31.4</v>
      </c>
      <c r="AD1558" s="1" t="s">
        <v>2776</v>
      </c>
      <c r="AE1558" s="1">
        <v>0</v>
      </c>
      <c r="AF1558" s="1" t="s">
        <v>2776</v>
      </c>
      <c r="AG1558" s="1">
        <v>1</v>
      </c>
      <c r="AH1558" s="1">
        <v>5</v>
      </c>
      <c r="AI1558" s="1" t="s">
        <v>3207</v>
      </c>
      <c r="AJ1558" s="1">
        <v>21.3</v>
      </c>
      <c r="AK1558" s="1">
        <v>8.4</v>
      </c>
      <c r="AL1558" s="1">
        <v>78.3</v>
      </c>
      <c r="AM1558" s="1"/>
    </row>
    <row r="1559" spans="1:39" ht="14.25" customHeight="1" x14ac:dyDescent="0.55000000000000004">
      <c r="A1559" s="12">
        <v>1558</v>
      </c>
      <c r="B1559" s="1" t="s">
        <v>19</v>
      </c>
      <c r="C1559" s="1" t="s">
        <v>20</v>
      </c>
      <c r="D1559" s="1" t="s">
        <v>29</v>
      </c>
      <c r="E1559" s="1" t="s">
        <v>22</v>
      </c>
      <c r="F1559" s="1" t="s">
        <v>36</v>
      </c>
      <c r="G1559" s="2">
        <v>43701</v>
      </c>
      <c r="H1559" s="12">
        <f t="shared" si="1"/>
        <v>2019</v>
      </c>
      <c r="I1559" s="12">
        <f t="shared" si="2"/>
        <v>8</v>
      </c>
      <c r="J1559" s="12" t="str">
        <f t="shared" si="0"/>
        <v>2 - Summer</v>
      </c>
      <c r="K1559" s="1" t="s">
        <v>3050</v>
      </c>
      <c r="L1559" s="1" t="s">
        <v>3262</v>
      </c>
      <c r="M1559" s="1" t="s">
        <v>150</v>
      </c>
      <c r="N1559" s="14">
        <v>0.5083333333333333</v>
      </c>
      <c r="O1559" s="1" t="s">
        <v>179</v>
      </c>
      <c r="P1559" s="1" t="s">
        <v>2772</v>
      </c>
      <c r="Q1559" s="1" t="s">
        <v>150</v>
      </c>
      <c r="R1559" s="1" t="s">
        <v>150</v>
      </c>
      <c r="S1559" s="1">
        <v>4</v>
      </c>
      <c r="T1559" s="1" t="s">
        <v>2780</v>
      </c>
      <c r="U1559" s="1" t="s">
        <v>3110</v>
      </c>
      <c r="V1559" s="1">
        <v>1</v>
      </c>
      <c r="W1559" s="1">
        <v>3</v>
      </c>
      <c r="X1559" s="1">
        <v>627</v>
      </c>
      <c r="Y1559" s="19">
        <v>28.767852999999999</v>
      </c>
      <c r="Z1559" s="19">
        <v>-82.744833</v>
      </c>
      <c r="AA1559" s="1" t="s">
        <v>3181</v>
      </c>
      <c r="AB1559" s="1" t="s">
        <v>3103</v>
      </c>
      <c r="AC1559" s="1">
        <v>31.4</v>
      </c>
      <c r="AD1559" s="1" t="s">
        <v>2776</v>
      </c>
      <c r="AE1559" s="1">
        <v>0</v>
      </c>
      <c r="AF1559" s="1" t="s">
        <v>2776</v>
      </c>
      <c r="AG1559" s="1">
        <v>1</v>
      </c>
      <c r="AH1559" s="1">
        <v>5</v>
      </c>
      <c r="AI1559" s="1" t="s">
        <v>3207</v>
      </c>
      <c r="AJ1559" s="1">
        <v>21.3</v>
      </c>
      <c r="AK1559" s="1">
        <v>8.4</v>
      </c>
      <c r="AL1559" s="1">
        <v>78.3</v>
      </c>
      <c r="AM1559" s="1"/>
    </row>
    <row r="1560" spans="1:39" ht="14.25" customHeight="1" x14ac:dyDescent="0.55000000000000004">
      <c r="A1560" s="12">
        <v>1559</v>
      </c>
      <c r="B1560" s="1" t="s">
        <v>19</v>
      </c>
      <c r="C1560" s="1" t="s">
        <v>20</v>
      </c>
      <c r="D1560" s="1" t="s">
        <v>29</v>
      </c>
      <c r="E1560" s="1" t="s">
        <v>22</v>
      </c>
      <c r="F1560" s="1" t="s">
        <v>36</v>
      </c>
      <c r="G1560" s="2">
        <v>43701</v>
      </c>
      <c r="H1560" s="12">
        <f t="shared" si="1"/>
        <v>2019</v>
      </c>
      <c r="I1560" s="12">
        <f t="shared" si="2"/>
        <v>8</v>
      </c>
      <c r="J1560" s="12" t="str">
        <f t="shared" si="0"/>
        <v>2 - Summer</v>
      </c>
      <c r="K1560" s="1" t="s">
        <v>3050</v>
      </c>
      <c r="L1560" s="1" t="s">
        <v>3262</v>
      </c>
      <c r="M1560" s="1" t="s">
        <v>150</v>
      </c>
      <c r="N1560" s="14">
        <v>0.5131944444444444</v>
      </c>
      <c r="O1560" s="1" t="s">
        <v>179</v>
      </c>
      <c r="P1560" s="1" t="s">
        <v>2772</v>
      </c>
      <c r="Q1560" s="1" t="s">
        <v>150</v>
      </c>
      <c r="R1560" s="1" t="s">
        <v>150</v>
      </c>
      <c r="S1560" s="1">
        <v>5</v>
      </c>
      <c r="T1560" s="1" t="s">
        <v>2773</v>
      </c>
      <c r="U1560" s="1" t="s">
        <v>3110</v>
      </c>
      <c r="V1560" s="1">
        <v>1</v>
      </c>
      <c r="W1560" s="1">
        <v>3</v>
      </c>
      <c r="X1560" s="1">
        <v>628</v>
      </c>
      <c r="Y1560" s="19">
        <v>28.766238000000001</v>
      </c>
      <c r="Z1560" s="19">
        <v>-82.752377999999993</v>
      </c>
      <c r="AA1560" s="1" t="s">
        <v>3181</v>
      </c>
      <c r="AB1560" s="1" t="s">
        <v>3103</v>
      </c>
      <c r="AC1560" s="1">
        <v>31.4</v>
      </c>
      <c r="AD1560" s="1" t="s">
        <v>2776</v>
      </c>
      <c r="AE1560" s="1">
        <v>0</v>
      </c>
      <c r="AF1560" s="1" t="s">
        <v>2776</v>
      </c>
      <c r="AG1560" s="1">
        <v>1</v>
      </c>
      <c r="AH1560" s="1">
        <v>5</v>
      </c>
      <c r="AI1560" s="1" t="s">
        <v>3207</v>
      </c>
      <c r="AJ1560" s="1">
        <v>21.3</v>
      </c>
      <c r="AK1560" s="1">
        <v>8.4</v>
      </c>
      <c r="AL1560" s="1">
        <v>78.3</v>
      </c>
      <c r="AM1560" s="1"/>
    </row>
    <row r="1561" spans="1:39" ht="14.25" customHeight="1" x14ac:dyDescent="0.55000000000000004">
      <c r="A1561" s="12">
        <v>1560</v>
      </c>
      <c r="B1561" s="1" t="s">
        <v>19</v>
      </c>
      <c r="C1561" s="1" t="s">
        <v>20</v>
      </c>
      <c r="D1561" s="1" t="s">
        <v>29</v>
      </c>
      <c r="E1561" s="1" t="s">
        <v>22</v>
      </c>
      <c r="F1561" s="1" t="s">
        <v>36</v>
      </c>
      <c r="G1561" s="2">
        <v>43701</v>
      </c>
      <c r="H1561" s="12">
        <f t="shared" si="1"/>
        <v>2019</v>
      </c>
      <c r="I1561" s="12">
        <f t="shared" si="2"/>
        <v>8</v>
      </c>
      <c r="J1561" s="12" t="str">
        <f t="shared" si="0"/>
        <v>2 - Summer</v>
      </c>
      <c r="K1561" s="1" t="s">
        <v>3050</v>
      </c>
      <c r="L1561" s="1" t="s">
        <v>3262</v>
      </c>
      <c r="M1561" s="1" t="s">
        <v>150</v>
      </c>
      <c r="N1561" s="14">
        <v>0.51736111111111105</v>
      </c>
      <c r="O1561" s="1" t="s">
        <v>156</v>
      </c>
      <c r="P1561" s="1" t="s">
        <v>3076</v>
      </c>
      <c r="Q1561" s="1" t="s">
        <v>150</v>
      </c>
      <c r="R1561" s="1" t="s">
        <v>150</v>
      </c>
      <c r="S1561" s="1">
        <v>3</v>
      </c>
      <c r="T1561" s="1" t="s">
        <v>2773</v>
      </c>
      <c r="U1561" s="1" t="s">
        <v>195</v>
      </c>
      <c r="V1561" s="1">
        <v>1</v>
      </c>
      <c r="W1561" s="1">
        <v>3</v>
      </c>
      <c r="X1561" s="1">
        <v>630</v>
      </c>
      <c r="Y1561" s="19">
        <v>28.764628999999999</v>
      </c>
      <c r="Z1561" s="19">
        <v>-82.759118000000001</v>
      </c>
      <c r="AA1561" s="1" t="s">
        <v>3181</v>
      </c>
      <c r="AB1561" s="1" t="s">
        <v>3103</v>
      </c>
      <c r="AC1561" s="1">
        <v>31.4</v>
      </c>
      <c r="AD1561" s="1" t="s">
        <v>2776</v>
      </c>
      <c r="AE1561" s="1">
        <v>0</v>
      </c>
      <c r="AF1561" s="1" t="s">
        <v>2776</v>
      </c>
      <c r="AG1561" s="1">
        <v>1</v>
      </c>
      <c r="AH1561" s="1">
        <v>5</v>
      </c>
      <c r="AI1561" s="1" t="s">
        <v>3207</v>
      </c>
      <c r="AJ1561" s="1">
        <v>21.3</v>
      </c>
      <c r="AK1561" s="1">
        <v>8.4</v>
      </c>
      <c r="AL1561" s="1">
        <v>78.3</v>
      </c>
      <c r="AM1561" s="1"/>
    </row>
    <row r="1562" spans="1:39" ht="14.25" customHeight="1" x14ac:dyDescent="0.55000000000000004">
      <c r="A1562" s="12">
        <v>1561</v>
      </c>
      <c r="B1562" s="1" t="s">
        <v>19</v>
      </c>
      <c r="C1562" s="1" t="s">
        <v>20</v>
      </c>
      <c r="D1562" s="1" t="s">
        <v>29</v>
      </c>
      <c r="E1562" s="1" t="s">
        <v>22</v>
      </c>
      <c r="F1562" s="1" t="s">
        <v>36</v>
      </c>
      <c r="G1562" s="2">
        <v>43701</v>
      </c>
      <c r="H1562" s="12">
        <f t="shared" si="1"/>
        <v>2019</v>
      </c>
      <c r="I1562" s="12">
        <f t="shared" si="2"/>
        <v>8</v>
      </c>
      <c r="J1562" s="12" t="str">
        <f t="shared" si="0"/>
        <v>2 - Summer</v>
      </c>
      <c r="K1562" s="1" t="s">
        <v>3050</v>
      </c>
      <c r="L1562" s="1" t="s">
        <v>3262</v>
      </c>
      <c r="M1562" s="1" t="s">
        <v>150</v>
      </c>
      <c r="N1562" s="14">
        <v>0.51736111111111105</v>
      </c>
      <c r="O1562" s="1" t="s">
        <v>179</v>
      </c>
      <c r="P1562" s="1" t="s">
        <v>3076</v>
      </c>
      <c r="Q1562" s="1" t="s">
        <v>150</v>
      </c>
      <c r="R1562" s="1" t="s">
        <v>150</v>
      </c>
      <c r="S1562" s="1">
        <v>4</v>
      </c>
      <c r="T1562" s="1" t="s">
        <v>2780</v>
      </c>
      <c r="U1562" s="1" t="s">
        <v>195</v>
      </c>
      <c r="V1562" s="1">
        <v>1</v>
      </c>
      <c r="W1562" s="1">
        <v>3</v>
      </c>
      <c r="X1562" s="1">
        <v>629</v>
      </c>
      <c r="Y1562" s="19">
        <v>28.764565999999999</v>
      </c>
      <c r="Z1562" s="19">
        <v>-82.759225000000001</v>
      </c>
      <c r="AA1562" s="1" t="s">
        <v>3181</v>
      </c>
      <c r="AB1562" s="1" t="s">
        <v>3103</v>
      </c>
      <c r="AC1562" s="1">
        <v>31.4</v>
      </c>
      <c r="AD1562" s="1" t="s">
        <v>2776</v>
      </c>
      <c r="AE1562" s="1">
        <v>0</v>
      </c>
      <c r="AF1562" s="1" t="s">
        <v>2776</v>
      </c>
      <c r="AG1562" s="1">
        <v>1</v>
      </c>
      <c r="AH1562" s="1">
        <v>5</v>
      </c>
      <c r="AI1562" s="1" t="s">
        <v>3207</v>
      </c>
      <c r="AJ1562" s="1">
        <v>21.3</v>
      </c>
      <c r="AK1562" s="1">
        <v>8.4</v>
      </c>
      <c r="AL1562" s="1">
        <v>78.3</v>
      </c>
      <c r="AM1562" s="1"/>
    </row>
    <row r="1563" spans="1:39" ht="14.25" customHeight="1" x14ac:dyDescent="0.55000000000000004">
      <c r="A1563" s="12">
        <v>1562</v>
      </c>
      <c r="B1563" s="1" t="s">
        <v>19</v>
      </c>
      <c r="C1563" s="1" t="s">
        <v>38</v>
      </c>
      <c r="D1563" s="1" t="s">
        <v>29</v>
      </c>
      <c r="E1563" s="1" t="s">
        <v>22</v>
      </c>
      <c r="F1563" s="1" t="s">
        <v>39</v>
      </c>
      <c r="G1563" s="2">
        <v>43748</v>
      </c>
      <c r="H1563" s="12">
        <f t="shared" si="1"/>
        <v>2019</v>
      </c>
      <c r="I1563" s="12">
        <f t="shared" si="2"/>
        <v>10</v>
      </c>
      <c r="J1563" s="12" t="str">
        <f t="shared" si="0"/>
        <v>3 - Fall</v>
      </c>
      <c r="K1563" s="1" t="s">
        <v>3050</v>
      </c>
      <c r="L1563" s="1" t="s">
        <v>3263</v>
      </c>
      <c r="M1563" s="1" t="s">
        <v>150</v>
      </c>
      <c r="N1563" s="14">
        <v>0.43263888888888885</v>
      </c>
      <c r="O1563" s="1" t="s">
        <v>156</v>
      </c>
      <c r="P1563" s="1" t="s">
        <v>3065</v>
      </c>
      <c r="Q1563" s="1" t="s">
        <v>150</v>
      </c>
      <c r="R1563" s="1" t="s">
        <v>150</v>
      </c>
      <c r="S1563" s="1">
        <v>3</v>
      </c>
      <c r="T1563" s="1" t="s">
        <v>2780</v>
      </c>
      <c r="U1563" s="1" t="s">
        <v>3110</v>
      </c>
      <c r="V1563" s="1">
        <v>1.5</v>
      </c>
      <c r="W1563" s="1">
        <v>3</v>
      </c>
      <c r="X1563" s="1" t="s">
        <v>3264</v>
      </c>
      <c r="Y1563" s="21">
        <v>28.763667999999999</v>
      </c>
      <c r="Z1563" s="21">
        <v>-82.781056000000007</v>
      </c>
      <c r="AA1563" s="1" t="s">
        <v>3142</v>
      </c>
      <c r="AB1563" s="1" t="s">
        <v>2775</v>
      </c>
      <c r="AC1563" s="1">
        <v>25</v>
      </c>
      <c r="AD1563" s="1" t="s">
        <v>2776</v>
      </c>
      <c r="AE1563" s="1" t="s">
        <v>3077</v>
      </c>
      <c r="AF1563" s="1" t="s">
        <v>3069</v>
      </c>
      <c r="AG1563" s="1">
        <v>1.5</v>
      </c>
      <c r="AH1563" s="1">
        <v>15</v>
      </c>
      <c r="AI1563" s="1" t="s">
        <v>3139</v>
      </c>
      <c r="AJ1563" s="1">
        <v>26.74</v>
      </c>
      <c r="AK1563" s="1">
        <v>7.99</v>
      </c>
      <c r="AL1563" s="1">
        <v>83.7</v>
      </c>
      <c r="AM1563" s="1"/>
    </row>
    <row r="1564" spans="1:39" ht="14.25" customHeight="1" x14ac:dyDescent="0.55000000000000004">
      <c r="A1564" s="12">
        <v>1563</v>
      </c>
      <c r="B1564" s="1" t="s">
        <v>19</v>
      </c>
      <c r="C1564" s="1" t="s">
        <v>38</v>
      </c>
      <c r="D1564" s="1" t="s">
        <v>29</v>
      </c>
      <c r="E1564" s="1" t="s">
        <v>22</v>
      </c>
      <c r="F1564" s="1" t="s">
        <v>39</v>
      </c>
      <c r="G1564" s="2">
        <v>43748</v>
      </c>
      <c r="H1564" s="12">
        <f t="shared" si="1"/>
        <v>2019</v>
      </c>
      <c r="I1564" s="12">
        <f t="shared" si="2"/>
        <v>10</v>
      </c>
      <c r="J1564" s="12" t="str">
        <f t="shared" si="0"/>
        <v>3 - Fall</v>
      </c>
      <c r="K1564" s="1" t="s">
        <v>3050</v>
      </c>
      <c r="L1564" s="1" t="s">
        <v>3265</v>
      </c>
      <c r="M1564" s="1" t="s">
        <v>150</v>
      </c>
      <c r="N1564" s="14">
        <v>0.47222222222222227</v>
      </c>
      <c r="O1564" s="1" t="s">
        <v>156</v>
      </c>
      <c r="P1564" s="1" t="s">
        <v>3076</v>
      </c>
      <c r="Q1564" s="1" t="s">
        <v>150</v>
      </c>
      <c r="R1564" s="1" t="s">
        <v>150</v>
      </c>
      <c r="S1564" s="1">
        <v>5</v>
      </c>
      <c r="T1564" s="1" t="s">
        <v>3109</v>
      </c>
      <c r="U1564" s="1" t="s">
        <v>3110</v>
      </c>
      <c r="V1564" s="1">
        <v>1</v>
      </c>
      <c r="W1564" s="1">
        <v>3</v>
      </c>
      <c r="X1564" s="1" t="s">
        <v>3266</v>
      </c>
      <c r="Y1564" s="21">
        <v>28.761465999999999</v>
      </c>
      <c r="Z1564" s="21">
        <v>-82.760445000000004</v>
      </c>
      <c r="AA1564" s="1" t="s">
        <v>3142</v>
      </c>
      <c r="AB1564" s="1" t="s">
        <v>2775</v>
      </c>
      <c r="AC1564" s="1">
        <v>25.1</v>
      </c>
      <c r="AD1564" s="1" t="s">
        <v>2776</v>
      </c>
      <c r="AE1564" s="1" t="s">
        <v>3077</v>
      </c>
      <c r="AF1564" s="1" t="s">
        <v>3069</v>
      </c>
      <c r="AG1564" s="1">
        <v>1</v>
      </c>
      <c r="AH1564" s="1">
        <v>10</v>
      </c>
      <c r="AI1564" s="1" t="s">
        <v>3139</v>
      </c>
      <c r="AJ1564" s="1">
        <v>26.33</v>
      </c>
      <c r="AK1564" s="1">
        <v>8.07</v>
      </c>
      <c r="AL1564" s="1">
        <v>90.4</v>
      </c>
      <c r="AM1564" s="1"/>
    </row>
    <row r="1565" spans="1:39" ht="14.25" customHeight="1" x14ac:dyDescent="0.55000000000000004">
      <c r="A1565" s="12">
        <v>1564</v>
      </c>
      <c r="B1565" s="1" t="s">
        <v>19</v>
      </c>
      <c r="C1565" s="1" t="s">
        <v>38</v>
      </c>
      <c r="D1565" s="1" t="s">
        <v>29</v>
      </c>
      <c r="E1565" s="1" t="s">
        <v>22</v>
      </c>
      <c r="F1565" s="1" t="s">
        <v>39</v>
      </c>
      <c r="G1565" s="2">
        <v>43748</v>
      </c>
      <c r="H1565" s="12">
        <f t="shared" si="1"/>
        <v>2019</v>
      </c>
      <c r="I1565" s="12">
        <f t="shared" si="2"/>
        <v>10</v>
      </c>
      <c r="J1565" s="12" t="str">
        <f t="shared" si="0"/>
        <v>3 - Fall</v>
      </c>
      <c r="K1565" s="1" t="s">
        <v>3050</v>
      </c>
      <c r="L1565" s="1" t="s">
        <v>3265</v>
      </c>
      <c r="M1565" s="1" t="s">
        <v>150</v>
      </c>
      <c r="N1565" s="14">
        <v>0.51111111111111118</v>
      </c>
      <c r="O1565" s="1" t="s">
        <v>156</v>
      </c>
      <c r="P1565" s="1" t="s">
        <v>3065</v>
      </c>
      <c r="Q1565" s="1" t="s">
        <v>951</v>
      </c>
      <c r="R1565" s="1" t="s">
        <v>150</v>
      </c>
      <c r="S1565" s="1">
        <v>6</v>
      </c>
      <c r="T1565" s="1" t="s">
        <v>2780</v>
      </c>
      <c r="U1565" s="1" t="s">
        <v>3110</v>
      </c>
      <c r="V1565" s="1">
        <v>2</v>
      </c>
      <c r="W1565" s="1">
        <v>3</v>
      </c>
      <c r="X1565" s="1" t="s">
        <v>3267</v>
      </c>
      <c r="Y1565" s="21">
        <v>28.781621999999999</v>
      </c>
      <c r="Z1565" s="21">
        <v>-82.779330000000002</v>
      </c>
      <c r="AA1565" s="1" t="s">
        <v>3142</v>
      </c>
      <c r="AB1565" s="1" t="s">
        <v>2775</v>
      </c>
      <c r="AC1565" s="1">
        <v>25.1</v>
      </c>
      <c r="AD1565" s="1" t="s">
        <v>2776</v>
      </c>
      <c r="AE1565" s="1" t="s">
        <v>3077</v>
      </c>
      <c r="AF1565" s="1" t="s">
        <v>3069</v>
      </c>
      <c r="AG1565" s="1">
        <v>1</v>
      </c>
      <c r="AH1565" s="1">
        <v>10</v>
      </c>
      <c r="AI1565" s="1" t="s">
        <v>3139</v>
      </c>
      <c r="AJ1565" s="1">
        <v>26.33</v>
      </c>
      <c r="AK1565" s="1">
        <v>8.07</v>
      </c>
      <c r="AL1565" s="1">
        <v>90.4</v>
      </c>
      <c r="AM1565" s="1"/>
    </row>
    <row r="1566" spans="1:39" ht="14.25" customHeight="1" x14ac:dyDescent="0.55000000000000004">
      <c r="A1566" s="12">
        <v>1565</v>
      </c>
      <c r="B1566" s="1" t="s">
        <v>19</v>
      </c>
      <c r="C1566" s="1" t="s">
        <v>38</v>
      </c>
      <c r="D1566" s="1" t="s">
        <v>29</v>
      </c>
      <c r="E1566" s="1" t="s">
        <v>22</v>
      </c>
      <c r="F1566" s="1" t="s">
        <v>39</v>
      </c>
      <c r="G1566" s="2">
        <v>43748</v>
      </c>
      <c r="H1566" s="12">
        <f t="shared" si="1"/>
        <v>2019</v>
      </c>
      <c r="I1566" s="12">
        <f t="shared" si="2"/>
        <v>10</v>
      </c>
      <c r="J1566" s="12" t="str">
        <f t="shared" si="0"/>
        <v>3 - Fall</v>
      </c>
      <c r="K1566" s="1" t="s">
        <v>3050</v>
      </c>
      <c r="L1566" s="1" t="s">
        <v>3268</v>
      </c>
      <c r="M1566" s="1" t="s">
        <v>150</v>
      </c>
      <c r="N1566" s="14">
        <v>0.58888888888888891</v>
      </c>
      <c r="O1566" s="1" t="s">
        <v>156</v>
      </c>
      <c r="P1566" s="1" t="s">
        <v>3076</v>
      </c>
      <c r="Q1566" s="1" t="s">
        <v>150</v>
      </c>
      <c r="R1566" s="1" t="s">
        <v>150</v>
      </c>
      <c r="S1566" s="1">
        <v>3</v>
      </c>
      <c r="T1566" s="1" t="s">
        <v>2773</v>
      </c>
      <c r="U1566" s="1" t="s">
        <v>195</v>
      </c>
      <c r="V1566" s="1">
        <v>1</v>
      </c>
      <c r="W1566" s="1">
        <v>3</v>
      </c>
      <c r="X1566" s="1" t="s">
        <v>3269</v>
      </c>
      <c r="Y1566" s="21">
        <v>28.782391000000001</v>
      </c>
      <c r="Z1566" s="21">
        <v>-82.756157999999999</v>
      </c>
      <c r="AA1566" s="1" t="s">
        <v>3142</v>
      </c>
      <c r="AB1566" s="1" t="s">
        <v>2775</v>
      </c>
      <c r="AC1566" s="1">
        <v>25.8</v>
      </c>
      <c r="AD1566" s="1" t="s">
        <v>2776</v>
      </c>
      <c r="AE1566" s="1">
        <v>0.5</v>
      </c>
      <c r="AF1566" s="1" t="s">
        <v>3069</v>
      </c>
      <c r="AG1566" s="1">
        <v>1.8</v>
      </c>
      <c r="AH1566" s="1">
        <v>7</v>
      </c>
      <c r="AI1566" s="1" t="s">
        <v>3139</v>
      </c>
      <c r="AJ1566" s="1">
        <v>27.87</v>
      </c>
      <c r="AK1566" s="1">
        <v>8.08</v>
      </c>
      <c r="AL1566" s="1">
        <v>105.7</v>
      </c>
      <c r="AM1566" s="1"/>
    </row>
    <row r="1567" spans="1:39" ht="14.25" customHeight="1" x14ac:dyDescent="0.55000000000000004">
      <c r="A1567" s="12">
        <v>1566</v>
      </c>
      <c r="B1567" s="1" t="s">
        <v>19</v>
      </c>
      <c r="C1567" s="1" t="s">
        <v>38</v>
      </c>
      <c r="D1567" s="1" t="s">
        <v>29</v>
      </c>
      <c r="E1567" s="1" t="s">
        <v>22</v>
      </c>
      <c r="F1567" s="1" t="s">
        <v>39</v>
      </c>
      <c r="G1567" s="2">
        <v>43748</v>
      </c>
      <c r="H1567" s="12">
        <f t="shared" si="1"/>
        <v>2019</v>
      </c>
      <c r="I1567" s="12">
        <f t="shared" si="2"/>
        <v>10</v>
      </c>
      <c r="J1567" s="12" t="str">
        <f t="shared" si="0"/>
        <v>3 - Fall</v>
      </c>
      <c r="K1567" s="1" t="s">
        <v>3050</v>
      </c>
      <c r="L1567" s="1" t="s">
        <v>3270</v>
      </c>
      <c r="M1567" s="1" t="s">
        <v>150</v>
      </c>
      <c r="N1567" s="14">
        <v>0.63750000000000007</v>
      </c>
      <c r="O1567" s="1" t="s">
        <v>156</v>
      </c>
      <c r="P1567" s="1" t="s">
        <v>3076</v>
      </c>
      <c r="Q1567" s="1" t="s">
        <v>150</v>
      </c>
      <c r="R1567" s="1" t="s">
        <v>150</v>
      </c>
      <c r="S1567" s="1">
        <v>1</v>
      </c>
      <c r="T1567" s="1" t="s">
        <v>2773</v>
      </c>
      <c r="U1567" s="1" t="s">
        <v>195</v>
      </c>
      <c r="V1567" s="1">
        <v>1.5</v>
      </c>
      <c r="W1567" s="1">
        <v>3</v>
      </c>
      <c r="X1567" s="1" t="s">
        <v>3271</v>
      </c>
      <c r="Y1567" s="21">
        <v>28.776062</v>
      </c>
      <c r="Z1567" s="21">
        <v>-82.763923000000005</v>
      </c>
      <c r="AA1567" s="1" t="s">
        <v>3143</v>
      </c>
      <c r="AB1567" s="1" t="s">
        <v>3142</v>
      </c>
      <c r="AC1567" s="1">
        <v>25.83</v>
      </c>
      <c r="AD1567" s="1" t="s">
        <v>2776</v>
      </c>
      <c r="AE1567" s="1">
        <v>0.5</v>
      </c>
      <c r="AF1567" s="1" t="s">
        <v>2776</v>
      </c>
      <c r="AG1567" s="1">
        <v>1.4</v>
      </c>
      <c r="AH1567" s="1">
        <v>5</v>
      </c>
      <c r="AI1567" s="1" t="s">
        <v>3107</v>
      </c>
      <c r="AJ1567" s="1">
        <v>25.83</v>
      </c>
      <c r="AK1567" s="1">
        <v>8.18</v>
      </c>
      <c r="AL1567" s="1">
        <v>134.6</v>
      </c>
      <c r="AM1567" s="1"/>
    </row>
    <row r="1568" spans="1:39" ht="14.25" customHeight="1" x14ac:dyDescent="0.55000000000000004">
      <c r="A1568" s="12">
        <v>1567</v>
      </c>
      <c r="B1568" s="1" t="s">
        <v>19</v>
      </c>
      <c r="C1568" s="1" t="s">
        <v>38</v>
      </c>
      <c r="D1568" s="1" t="s">
        <v>29</v>
      </c>
      <c r="E1568" s="1" t="s">
        <v>22</v>
      </c>
      <c r="F1568" s="1" t="s">
        <v>39</v>
      </c>
      <c r="G1568" s="2">
        <v>43748</v>
      </c>
      <c r="H1568" s="12">
        <f t="shared" si="1"/>
        <v>2019</v>
      </c>
      <c r="I1568" s="12">
        <f t="shared" si="2"/>
        <v>10</v>
      </c>
      <c r="J1568" s="12" t="str">
        <f t="shared" si="0"/>
        <v>3 - Fall</v>
      </c>
      <c r="K1568" s="1" t="s">
        <v>3050</v>
      </c>
      <c r="L1568" s="1" t="s">
        <v>3270</v>
      </c>
      <c r="M1568" s="1" t="s">
        <v>150</v>
      </c>
      <c r="N1568" s="14">
        <v>0.69374999999999998</v>
      </c>
      <c r="O1568" s="1" t="s">
        <v>156</v>
      </c>
      <c r="P1568" s="1" t="s">
        <v>3065</v>
      </c>
      <c r="Q1568" s="1" t="s">
        <v>157</v>
      </c>
      <c r="R1568" s="1" t="s">
        <v>150</v>
      </c>
      <c r="S1568" s="1">
        <v>1</v>
      </c>
      <c r="T1568" s="1" t="s">
        <v>2773</v>
      </c>
      <c r="U1568" s="1" t="s">
        <v>195</v>
      </c>
      <c r="V1568" s="1">
        <v>1</v>
      </c>
      <c r="W1568" s="1">
        <v>3</v>
      </c>
      <c r="X1568" s="1" t="s">
        <v>3272</v>
      </c>
      <c r="Y1568" s="21">
        <v>28.803328</v>
      </c>
      <c r="Z1568" s="21">
        <v>-82.769351</v>
      </c>
      <c r="AA1568" s="1" t="s">
        <v>3143</v>
      </c>
      <c r="AB1568" s="1" t="s">
        <v>3142</v>
      </c>
      <c r="AC1568" s="1">
        <v>25.83</v>
      </c>
      <c r="AD1568" s="1" t="s">
        <v>2776</v>
      </c>
      <c r="AE1568" s="1">
        <v>0.5</v>
      </c>
      <c r="AF1568" s="1" t="s">
        <v>2776</v>
      </c>
      <c r="AG1568" s="1">
        <v>1.4</v>
      </c>
      <c r="AH1568" s="1">
        <v>5</v>
      </c>
      <c r="AI1568" s="1" t="s">
        <v>3107</v>
      </c>
      <c r="AJ1568" s="1">
        <v>25.83</v>
      </c>
      <c r="AK1568" s="1">
        <v>8.18</v>
      </c>
      <c r="AL1568" s="1">
        <v>134.6</v>
      </c>
      <c r="AM1568" s="1"/>
    </row>
    <row r="1569" spans="1:39" ht="14.25" customHeight="1" x14ac:dyDescent="0.55000000000000004">
      <c r="A1569" s="12">
        <v>1576</v>
      </c>
      <c r="B1569" s="1" t="s">
        <v>19</v>
      </c>
      <c r="C1569" s="1" t="s">
        <v>38</v>
      </c>
      <c r="D1569" s="1" t="s">
        <v>29</v>
      </c>
      <c r="E1569" s="1" t="s">
        <v>22</v>
      </c>
      <c r="F1569" s="1" t="s">
        <v>39</v>
      </c>
      <c r="G1569" s="2">
        <v>43749</v>
      </c>
      <c r="H1569" s="12">
        <f t="shared" si="1"/>
        <v>2019</v>
      </c>
      <c r="I1569" s="12">
        <f t="shared" si="2"/>
        <v>10</v>
      </c>
      <c r="J1569" s="12" t="str">
        <f t="shared" si="0"/>
        <v>3 - Fall</v>
      </c>
      <c r="K1569" s="1" t="s">
        <v>3177</v>
      </c>
      <c r="L1569" s="1" t="s">
        <v>3273</v>
      </c>
      <c r="M1569" s="1" t="s">
        <v>3233</v>
      </c>
      <c r="N1569" s="14">
        <v>0.52569444444444446</v>
      </c>
      <c r="O1569" s="1" t="s">
        <v>156</v>
      </c>
      <c r="P1569" s="1" t="s">
        <v>3076</v>
      </c>
      <c r="Q1569" s="1" t="s">
        <v>150</v>
      </c>
      <c r="R1569" s="1" t="s">
        <v>150</v>
      </c>
      <c r="S1569" s="1">
        <v>30</v>
      </c>
      <c r="T1569" s="1" t="s">
        <v>2773</v>
      </c>
      <c r="U1569" s="1" t="s">
        <v>3110</v>
      </c>
      <c r="V1569" s="1">
        <v>1.7</v>
      </c>
      <c r="W1569" s="1">
        <v>3</v>
      </c>
      <c r="X1569" s="1" t="s">
        <v>3274</v>
      </c>
      <c r="Y1569" s="21">
        <v>28.828917000000001</v>
      </c>
      <c r="Z1569" s="21">
        <v>-82.751914999999997</v>
      </c>
      <c r="AA1569" s="1" t="s">
        <v>2775</v>
      </c>
      <c r="AB1569" s="1" t="s">
        <v>3142</v>
      </c>
      <c r="AC1569" s="1">
        <v>25.5</v>
      </c>
      <c r="AD1569" s="1" t="s">
        <v>2776</v>
      </c>
      <c r="AE1569" s="1">
        <v>0.5</v>
      </c>
      <c r="AF1569" s="1" t="s">
        <v>2777</v>
      </c>
      <c r="AG1569" s="1">
        <v>1.7</v>
      </c>
      <c r="AH1569" s="1">
        <v>5</v>
      </c>
      <c r="AI1569" s="1" t="s">
        <v>3107</v>
      </c>
      <c r="AJ1569" s="1">
        <v>25</v>
      </c>
      <c r="AK1569" s="1">
        <v>8.15</v>
      </c>
      <c r="AL1569" s="1">
        <v>117.6</v>
      </c>
      <c r="AM1569" s="1"/>
    </row>
    <row r="1570" spans="1:39" ht="14.25" customHeight="1" x14ac:dyDescent="0.55000000000000004">
      <c r="A1570" s="12">
        <v>1586</v>
      </c>
      <c r="B1570" s="1" t="s">
        <v>19</v>
      </c>
      <c r="C1570" s="1" t="s">
        <v>38</v>
      </c>
      <c r="D1570" s="1" t="s">
        <v>29</v>
      </c>
      <c r="E1570" s="1" t="s">
        <v>22</v>
      </c>
      <c r="F1570" s="1" t="s">
        <v>39</v>
      </c>
      <c r="G1570" s="2">
        <v>43749</v>
      </c>
      <c r="H1570" s="12">
        <f t="shared" si="1"/>
        <v>2019</v>
      </c>
      <c r="I1570" s="12">
        <f t="shared" si="2"/>
        <v>10</v>
      </c>
      <c r="J1570" s="12" t="str">
        <f t="shared" si="0"/>
        <v>3 - Fall</v>
      </c>
      <c r="K1570" s="1" t="s">
        <v>3177</v>
      </c>
      <c r="L1570" s="1" t="s">
        <v>3273</v>
      </c>
      <c r="M1570" s="1" t="s">
        <v>3233</v>
      </c>
      <c r="N1570" s="14">
        <v>0.5493055555555556</v>
      </c>
      <c r="O1570" s="1" t="s">
        <v>156</v>
      </c>
      <c r="P1570" s="1" t="s">
        <v>3076</v>
      </c>
      <c r="Q1570" s="1" t="s">
        <v>150</v>
      </c>
      <c r="R1570" s="1" t="s">
        <v>150</v>
      </c>
      <c r="S1570" s="1">
        <v>2</v>
      </c>
      <c r="T1570" s="1" t="s">
        <v>2780</v>
      </c>
      <c r="U1570" s="1" t="s">
        <v>195</v>
      </c>
      <c r="V1570" s="1">
        <v>1.7</v>
      </c>
      <c r="W1570" s="1">
        <v>3</v>
      </c>
      <c r="X1570" s="1" t="s">
        <v>3275</v>
      </c>
      <c r="Y1570" s="21">
        <v>28.869249</v>
      </c>
      <c r="Z1570" s="21">
        <v>-82.729243999999994</v>
      </c>
      <c r="AA1570" s="1" t="s">
        <v>2775</v>
      </c>
      <c r="AB1570" s="1" t="s">
        <v>3142</v>
      </c>
      <c r="AC1570" s="1">
        <v>25.5</v>
      </c>
      <c r="AD1570" s="1" t="s">
        <v>2776</v>
      </c>
      <c r="AE1570" s="1">
        <v>0.5</v>
      </c>
      <c r="AF1570" s="1" t="s">
        <v>2777</v>
      </c>
      <c r="AG1570" s="1">
        <v>1.7</v>
      </c>
      <c r="AH1570" s="1">
        <v>5</v>
      </c>
      <c r="AI1570" s="1" t="s">
        <v>3107</v>
      </c>
      <c r="AJ1570" s="1">
        <v>25</v>
      </c>
      <c r="AK1570" s="1">
        <v>8.15</v>
      </c>
      <c r="AL1570" s="1">
        <v>117.6</v>
      </c>
      <c r="AM1570" s="1"/>
    </row>
    <row r="1571" spans="1:39" ht="14.25" customHeight="1" x14ac:dyDescent="0.55000000000000004">
      <c r="A1571" s="1">
        <v>1596</v>
      </c>
      <c r="B1571" s="1" t="s">
        <v>19</v>
      </c>
      <c r="C1571" s="1" t="s">
        <v>38</v>
      </c>
      <c r="D1571" s="1" t="s">
        <v>29</v>
      </c>
      <c r="E1571" s="1" t="s">
        <v>22</v>
      </c>
      <c r="F1571" s="1" t="s">
        <v>42</v>
      </c>
      <c r="G1571" s="2">
        <v>43791</v>
      </c>
      <c r="H1571" s="12">
        <f t="shared" si="1"/>
        <v>2019</v>
      </c>
      <c r="I1571" s="12">
        <f t="shared" si="2"/>
        <v>11</v>
      </c>
      <c r="J1571" s="12" t="str">
        <f t="shared" si="0"/>
        <v>3 - Fall</v>
      </c>
      <c r="K1571" s="1" t="s">
        <v>3050</v>
      </c>
      <c r="L1571" s="1" t="s">
        <v>3276</v>
      </c>
      <c r="M1571" s="1" t="s">
        <v>150</v>
      </c>
      <c r="N1571" s="14">
        <v>0.39444444444444443</v>
      </c>
      <c r="O1571" s="1" t="s">
        <v>156</v>
      </c>
      <c r="P1571" s="1" t="s">
        <v>3076</v>
      </c>
      <c r="Q1571" s="1" t="s">
        <v>150</v>
      </c>
      <c r="R1571" s="1" t="s">
        <v>3277</v>
      </c>
      <c r="S1571" s="1">
        <v>1</v>
      </c>
      <c r="T1571" s="1" t="s">
        <v>3109</v>
      </c>
      <c r="U1571" s="1" t="s">
        <v>3110</v>
      </c>
      <c r="V1571" s="1">
        <v>1.95</v>
      </c>
      <c r="W1571" s="1">
        <v>2</v>
      </c>
      <c r="X1571" s="1">
        <v>614</v>
      </c>
      <c r="Y1571" s="1">
        <v>28.805869999999999</v>
      </c>
      <c r="Z1571" s="1">
        <v>-82.763509999999997</v>
      </c>
      <c r="AA1571" s="1" t="s">
        <v>3148</v>
      </c>
      <c r="AB1571" s="1" t="s">
        <v>3143</v>
      </c>
      <c r="AC1571" s="1">
        <v>17.2</v>
      </c>
      <c r="AD1571" s="1" t="s">
        <v>3069</v>
      </c>
      <c r="AE1571" s="1">
        <v>0.5</v>
      </c>
      <c r="AF1571" s="1" t="s">
        <v>3069</v>
      </c>
      <c r="AG1571" s="1">
        <v>1.95</v>
      </c>
      <c r="AH1571" s="1">
        <v>2</v>
      </c>
      <c r="AI1571" s="1" t="s">
        <v>3090</v>
      </c>
      <c r="AJ1571" s="1">
        <v>28.32</v>
      </c>
      <c r="AK1571" s="1">
        <v>8.0299999999999994</v>
      </c>
      <c r="AL1571" s="1">
        <v>95.5</v>
      </c>
      <c r="AM1571" s="1"/>
    </row>
    <row r="1572" spans="1:39" ht="14.25" customHeight="1" x14ac:dyDescent="0.55000000000000004">
      <c r="A1572" s="12">
        <v>1603</v>
      </c>
      <c r="B1572" s="1" t="s">
        <v>19</v>
      </c>
      <c r="C1572" s="1" t="s">
        <v>38</v>
      </c>
      <c r="D1572" s="1" t="s">
        <v>29</v>
      </c>
      <c r="E1572" s="1" t="s">
        <v>22</v>
      </c>
      <c r="F1572" s="1" t="s">
        <v>42</v>
      </c>
      <c r="G1572" s="2">
        <v>43791</v>
      </c>
      <c r="H1572" s="12">
        <f t="shared" si="1"/>
        <v>2019</v>
      </c>
      <c r="I1572" s="12">
        <f t="shared" si="2"/>
        <v>11</v>
      </c>
      <c r="J1572" s="12" t="str">
        <f t="shared" si="0"/>
        <v>3 - Fall</v>
      </c>
      <c r="K1572" s="1" t="s">
        <v>3050</v>
      </c>
      <c r="L1572" s="1" t="s">
        <v>3278</v>
      </c>
      <c r="M1572" s="1" t="s">
        <v>150</v>
      </c>
      <c r="N1572" s="14">
        <v>0.49305555555555558</v>
      </c>
      <c r="O1572" s="1" t="s">
        <v>156</v>
      </c>
      <c r="P1572" s="1" t="s">
        <v>3076</v>
      </c>
      <c r="Q1572" s="1" t="s">
        <v>150</v>
      </c>
      <c r="R1572" s="1" t="s">
        <v>3180</v>
      </c>
      <c r="S1572" s="1">
        <v>2</v>
      </c>
      <c r="T1572" s="1" t="s">
        <v>2773</v>
      </c>
      <c r="U1572" s="1" t="s">
        <v>195</v>
      </c>
      <c r="V1572" s="1">
        <v>2.5</v>
      </c>
      <c r="W1572" s="1">
        <v>2</v>
      </c>
      <c r="X1572" s="1">
        <v>621</v>
      </c>
      <c r="Y1572" s="1">
        <v>28.743200000000002</v>
      </c>
      <c r="Z1572" s="1">
        <v>-82.786060000000006</v>
      </c>
      <c r="AA1572" s="1" t="s">
        <v>3148</v>
      </c>
      <c r="AB1572" s="1" t="s">
        <v>3143</v>
      </c>
      <c r="AC1572" s="1">
        <v>17.8</v>
      </c>
      <c r="AD1572" s="1" t="s">
        <v>2776</v>
      </c>
      <c r="AE1572" s="1">
        <v>0</v>
      </c>
      <c r="AF1572" s="1" t="s">
        <v>2776</v>
      </c>
      <c r="AG1572" s="1">
        <v>2.5</v>
      </c>
      <c r="AH1572" s="1">
        <v>0</v>
      </c>
      <c r="AI1572" s="1" t="s">
        <v>150</v>
      </c>
      <c r="AJ1572" s="1">
        <v>31.02</v>
      </c>
      <c r="AK1572" s="1">
        <v>8.2200000000000006</v>
      </c>
      <c r="AL1572" s="1">
        <v>104.2</v>
      </c>
      <c r="AM1572" s="1" t="s">
        <v>3279</v>
      </c>
    </row>
    <row r="1573" spans="1:39" ht="14.25" customHeight="1" x14ac:dyDescent="0.55000000000000004">
      <c r="A1573" s="1">
        <v>1636</v>
      </c>
      <c r="B1573" s="1" t="s">
        <v>19</v>
      </c>
      <c r="C1573" s="1" t="s">
        <v>38</v>
      </c>
      <c r="D1573" s="1" t="s">
        <v>29</v>
      </c>
      <c r="E1573" s="1" t="s">
        <v>22</v>
      </c>
      <c r="F1573" s="1" t="s">
        <v>42</v>
      </c>
      <c r="G1573" s="2">
        <v>43791</v>
      </c>
      <c r="H1573" s="12">
        <f t="shared" si="1"/>
        <v>2019</v>
      </c>
      <c r="I1573" s="12">
        <f t="shared" si="2"/>
        <v>11</v>
      </c>
      <c r="J1573" s="12" t="str">
        <f t="shared" si="0"/>
        <v>3 - Fall</v>
      </c>
      <c r="K1573" s="1" t="s">
        <v>3177</v>
      </c>
      <c r="L1573" s="1" t="s">
        <v>3280</v>
      </c>
      <c r="M1573" s="1" t="s">
        <v>3233</v>
      </c>
      <c r="N1573" s="14">
        <v>0.3840277777777778</v>
      </c>
      <c r="O1573" s="1" t="s">
        <v>156</v>
      </c>
      <c r="P1573" s="1" t="s">
        <v>3076</v>
      </c>
      <c r="Q1573" s="1" t="s">
        <v>150</v>
      </c>
      <c r="R1573" s="1" t="s">
        <v>3277</v>
      </c>
      <c r="S1573" s="1">
        <v>4</v>
      </c>
      <c r="T1573" s="1" t="s">
        <v>2773</v>
      </c>
      <c r="U1573" s="1" t="s">
        <v>3110</v>
      </c>
      <c r="V1573" s="1">
        <v>1.7</v>
      </c>
      <c r="W1573" s="1">
        <v>2</v>
      </c>
      <c r="X1573" s="1">
        <v>656</v>
      </c>
      <c r="Y1573" s="1">
        <v>28.862130000000001</v>
      </c>
      <c r="Z1573" s="1">
        <v>-82.735280000000003</v>
      </c>
      <c r="AA1573" s="1" t="s">
        <v>3143</v>
      </c>
      <c r="AB1573" s="1" t="s">
        <v>3148</v>
      </c>
      <c r="AC1573" s="1">
        <v>18.2</v>
      </c>
      <c r="AD1573" s="1" t="s">
        <v>2776</v>
      </c>
      <c r="AE1573" s="1">
        <v>0.5</v>
      </c>
      <c r="AF1573" s="1" t="s">
        <v>2776</v>
      </c>
      <c r="AG1573" s="1">
        <v>2.5</v>
      </c>
      <c r="AH1573" s="1">
        <v>5</v>
      </c>
      <c r="AI1573" s="1" t="s">
        <v>3090</v>
      </c>
      <c r="AJ1573" s="1">
        <v>24.74</v>
      </c>
      <c r="AK1573" s="1">
        <v>8.35</v>
      </c>
      <c r="AL1573" s="1">
        <v>110.9</v>
      </c>
      <c r="AM1573" s="1"/>
    </row>
    <row r="1574" spans="1:39" ht="14.25" customHeight="1" x14ac:dyDescent="0.55000000000000004">
      <c r="A1574" s="1">
        <v>1642</v>
      </c>
      <c r="B1574" s="1" t="s">
        <v>19</v>
      </c>
      <c r="C1574" s="1" t="s">
        <v>38</v>
      </c>
      <c r="D1574" s="1" t="s">
        <v>29</v>
      </c>
      <c r="E1574" s="1" t="s">
        <v>22</v>
      </c>
      <c r="F1574" s="1" t="s">
        <v>42</v>
      </c>
      <c r="G1574" s="2">
        <v>43791</v>
      </c>
      <c r="H1574" s="12">
        <f t="shared" si="1"/>
        <v>2019</v>
      </c>
      <c r="I1574" s="12">
        <f t="shared" si="2"/>
        <v>11</v>
      </c>
      <c r="J1574" s="12" t="str">
        <f t="shared" si="0"/>
        <v>3 - Fall</v>
      </c>
      <c r="K1574" s="1" t="s">
        <v>3177</v>
      </c>
      <c r="L1574" s="1" t="s">
        <v>3281</v>
      </c>
      <c r="M1574" s="1" t="s">
        <v>3237</v>
      </c>
      <c r="N1574" s="14">
        <v>0.45277777777777778</v>
      </c>
      <c r="O1574" s="1" t="s">
        <v>156</v>
      </c>
      <c r="P1574" s="1" t="s">
        <v>3065</v>
      </c>
      <c r="Q1574" s="1" t="s">
        <v>157</v>
      </c>
      <c r="R1574" s="1" t="s">
        <v>3180</v>
      </c>
      <c r="S1574" s="1">
        <v>2</v>
      </c>
      <c r="T1574" s="1" t="s">
        <v>2773</v>
      </c>
      <c r="U1574" s="1" t="s">
        <v>3110</v>
      </c>
      <c r="V1574" s="1">
        <v>2</v>
      </c>
      <c r="W1574" s="1">
        <v>2</v>
      </c>
      <c r="X1574" s="1">
        <v>662</v>
      </c>
      <c r="Y1574" s="1">
        <v>28.767379999999999</v>
      </c>
      <c r="Z1574" s="1">
        <v>-82.725149999999999</v>
      </c>
      <c r="AA1574" s="1" t="s">
        <v>3282</v>
      </c>
      <c r="AB1574" s="1" t="s">
        <v>3283</v>
      </c>
      <c r="AC1574" s="1">
        <v>18.8</v>
      </c>
      <c r="AD1574" s="1" t="s">
        <v>2776</v>
      </c>
      <c r="AE1574" s="1">
        <v>0.5</v>
      </c>
      <c r="AF1574" s="1" t="s">
        <v>2776</v>
      </c>
      <c r="AG1574" s="1">
        <v>1.3</v>
      </c>
      <c r="AH1574" s="1">
        <v>5</v>
      </c>
      <c r="AI1574" s="1" t="s">
        <v>3090</v>
      </c>
      <c r="AJ1574" s="1">
        <v>26.45</v>
      </c>
      <c r="AK1574" s="1">
        <v>8.44</v>
      </c>
      <c r="AL1574" s="1">
        <v>97.84</v>
      </c>
      <c r="AM1574" s="1"/>
    </row>
    <row r="1575" spans="1:39" ht="14.25" customHeight="1" x14ac:dyDescent="0.55000000000000004">
      <c r="A1575" s="1">
        <v>1650</v>
      </c>
      <c r="B1575" s="1" t="s">
        <v>19</v>
      </c>
      <c r="C1575" s="1" t="s">
        <v>38</v>
      </c>
      <c r="D1575" s="1" t="s">
        <v>29</v>
      </c>
      <c r="E1575" s="1" t="s">
        <v>22</v>
      </c>
      <c r="F1575" s="1" t="s">
        <v>42</v>
      </c>
      <c r="G1575" s="2">
        <v>43792</v>
      </c>
      <c r="H1575" s="12">
        <f t="shared" si="1"/>
        <v>2019</v>
      </c>
      <c r="I1575" s="12">
        <f t="shared" si="2"/>
        <v>11</v>
      </c>
      <c r="J1575" s="12" t="str">
        <f t="shared" si="0"/>
        <v>3 - Fall</v>
      </c>
      <c r="K1575" s="1" t="s">
        <v>3050</v>
      </c>
      <c r="L1575" s="1" t="s">
        <v>3284</v>
      </c>
      <c r="M1575" s="1" t="s">
        <v>150</v>
      </c>
      <c r="N1575" s="14">
        <v>0.57291666666666663</v>
      </c>
      <c r="O1575" s="1" t="s">
        <v>156</v>
      </c>
      <c r="P1575" s="1" t="s">
        <v>150</v>
      </c>
      <c r="Q1575" s="1" t="s">
        <v>150</v>
      </c>
      <c r="R1575" s="1" t="s">
        <v>3277</v>
      </c>
      <c r="S1575" s="1">
        <v>6</v>
      </c>
      <c r="T1575" s="1" t="s">
        <v>3109</v>
      </c>
      <c r="U1575" s="1" t="s">
        <v>3110</v>
      </c>
      <c r="V1575" s="1">
        <v>1.9</v>
      </c>
      <c r="W1575" s="1">
        <v>2</v>
      </c>
      <c r="X1575" s="1">
        <v>671</v>
      </c>
      <c r="Y1575" s="1">
        <v>28.770810000000001</v>
      </c>
      <c r="Z1575" s="1">
        <v>-82.75591</v>
      </c>
      <c r="AA1575" s="1" t="s">
        <v>3283</v>
      </c>
      <c r="AB1575" s="1" t="s">
        <v>3148</v>
      </c>
      <c r="AC1575" s="1">
        <v>19.100000000000001</v>
      </c>
      <c r="AD1575" s="1" t="s">
        <v>2776</v>
      </c>
      <c r="AE1575" s="1">
        <v>0.5</v>
      </c>
      <c r="AF1575" s="1" t="s">
        <v>2776</v>
      </c>
      <c r="AG1575" s="1">
        <v>1.9</v>
      </c>
      <c r="AH1575" s="1">
        <v>5</v>
      </c>
      <c r="AI1575" s="1" t="s">
        <v>3090</v>
      </c>
      <c r="AJ1575" s="1">
        <v>30.13</v>
      </c>
      <c r="AK1575" s="1">
        <v>8.25</v>
      </c>
      <c r="AL1575" s="1">
        <v>118.7</v>
      </c>
      <c r="AM1575" s="1"/>
    </row>
    <row r="1576" spans="1:39" ht="14.25" customHeight="1" x14ac:dyDescent="0.55000000000000004">
      <c r="A1576" s="12">
        <v>1655</v>
      </c>
      <c r="B1576" s="1" t="s">
        <v>19</v>
      </c>
      <c r="C1576" s="1" t="s">
        <v>38</v>
      </c>
      <c r="D1576" s="1" t="s">
        <v>29</v>
      </c>
      <c r="E1576" s="1" t="s">
        <v>22</v>
      </c>
      <c r="F1576" s="1" t="s">
        <v>42</v>
      </c>
      <c r="G1576" s="2">
        <v>43792</v>
      </c>
      <c r="H1576" s="12">
        <f t="shared" si="1"/>
        <v>2019</v>
      </c>
      <c r="I1576" s="12">
        <f t="shared" si="2"/>
        <v>11</v>
      </c>
      <c r="J1576" s="12" t="str">
        <f t="shared" si="0"/>
        <v>3 - Fall</v>
      </c>
      <c r="K1576" s="1" t="s">
        <v>3177</v>
      </c>
      <c r="L1576" s="1" t="s">
        <v>3285</v>
      </c>
      <c r="M1576" s="1" t="s">
        <v>3243</v>
      </c>
      <c r="N1576" s="14">
        <v>0.65138888888888891</v>
      </c>
      <c r="O1576" s="1" t="s">
        <v>156</v>
      </c>
      <c r="P1576" s="1" t="s">
        <v>3076</v>
      </c>
      <c r="Q1576" s="1" t="s">
        <v>150</v>
      </c>
      <c r="R1576" s="1" t="s">
        <v>3180</v>
      </c>
      <c r="S1576" s="1">
        <v>2</v>
      </c>
      <c r="T1576" s="1" t="s">
        <v>2773</v>
      </c>
      <c r="U1576" s="1" t="s">
        <v>150</v>
      </c>
      <c r="V1576" s="1" t="s">
        <v>3244</v>
      </c>
      <c r="W1576" s="1">
        <v>2</v>
      </c>
      <c r="X1576" s="1">
        <v>676</v>
      </c>
      <c r="Y1576" s="1">
        <v>28.72203</v>
      </c>
      <c r="Z1576" s="1">
        <v>-82.754909999999995</v>
      </c>
      <c r="AA1576" s="1" t="s">
        <v>3283</v>
      </c>
      <c r="AB1576" s="1" t="s">
        <v>3143</v>
      </c>
      <c r="AC1576" s="1">
        <v>19</v>
      </c>
      <c r="AD1576" s="1" t="s">
        <v>2776</v>
      </c>
      <c r="AE1576" s="1" t="s">
        <v>3077</v>
      </c>
      <c r="AF1576" s="1" t="s">
        <v>3132</v>
      </c>
      <c r="AG1576" s="1">
        <v>2.4</v>
      </c>
      <c r="AH1576" s="1">
        <v>8</v>
      </c>
      <c r="AI1576" s="1" t="s">
        <v>3090</v>
      </c>
      <c r="AJ1576" s="1">
        <v>30.17</v>
      </c>
      <c r="AK1576" s="1">
        <v>8.3699999999999992</v>
      </c>
      <c r="AL1576" s="1">
        <v>109.8</v>
      </c>
      <c r="AM1576" s="1"/>
    </row>
    <row r="1577" spans="1:39" ht="14.25" customHeight="1" x14ac:dyDescent="0.55000000000000004">
      <c r="A1577" s="12">
        <v>1657</v>
      </c>
      <c r="B1577" s="1" t="s">
        <v>19</v>
      </c>
      <c r="C1577" s="1" t="s">
        <v>38</v>
      </c>
      <c r="D1577" s="1" t="s">
        <v>29</v>
      </c>
      <c r="E1577" s="1" t="s">
        <v>22</v>
      </c>
      <c r="F1577" s="1" t="s">
        <v>42</v>
      </c>
      <c r="G1577" s="2">
        <v>43793</v>
      </c>
      <c r="H1577" s="12">
        <f t="shared" si="1"/>
        <v>2019</v>
      </c>
      <c r="I1577" s="12">
        <f t="shared" si="2"/>
        <v>11</v>
      </c>
      <c r="J1577" s="12" t="str">
        <f t="shared" si="0"/>
        <v>3 - Fall</v>
      </c>
      <c r="K1577" s="1" t="s">
        <v>3050</v>
      </c>
      <c r="L1577" s="1" t="s">
        <v>2280</v>
      </c>
      <c r="M1577" s="1" t="s">
        <v>150</v>
      </c>
      <c r="N1577" s="14">
        <v>0.58819444444444446</v>
      </c>
      <c r="O1577" s="1" t="s">
        <v>156</v>
      </c>
      <c r="P1577" s="1" t="s">
        <v>3065</v>
      </c>
      <c r="Q1577" s="1" t="s">
        <v>951</v>
      </c>
      <c r="R1577" s="1" t="s">
        <v>3277</v>
      </c>
      <c r="S1577" s="1">
        <v>5</v>
      </c>
      <c r="T1577" s="1" t="s">
        <v>2773</v>
      </c>
      <c r="U1577" s="1" t="s">
        <v>3110</v>
      </c>
      <c r="V1577" s="1">
        <v>1.55</v>
      </c>
      <c r="W1577" s="1">
        <v>2</v>
      </c>
      <c r="X1577" s="1">
        <v>678</v>
      </c>
      <c r="Y1577" s="1">
        <v>28.79495</v>
      </c>
      <c r="Z1577" s="1">
        <v>-82.762810000000002</v>
      </c>
      <c r="AA1577" s="1" t="s">
        <v>3143</v>
      </c>
      <c r="AB1577" s="1" t="s">
        <v>3148</v>
      </c>
      <c r="AC1577" s="1">
        <v>19.100000000000001</v>
      </c>
      <c r="AD1577" s="1" t="s">
        <v>2777</v>
      </c>
      <c r="AE1577" s="1" t="s">
        <v>3077</v>
      </c>
      <c r="AF1577" s="1" t="s">
        <v>3069</v>
      </c>
      <c r="AG1577" s="1">
        <v>1.55</v>
      </c>
      <c r="AH1577" s="1">
        <v>12</v>
      </c>
      <c r="AI1577" s="1" t="s">
        <v>3218</v>
      </c>
      <c r="AJ1577" s="1">
        <v>29.19</v>
      </c>
      <c r="AK1577" s="1">
        <v>8.34</v>
      </c>
      <c r="AL1577" s="1">
        <v>113</v>
      </c>
      <c r="AM1577" s="1"/>
    </row>
    <row r="1578" spans="1:39" ht="14.25" customHeight="1" x14ac:dyDescent="0.55000000000000004">
      <c r="A1578" s="12">
        <v>1671</v>
      </c>
      <c r="B1578" s="1" t="s">
        <v>19</v>
      </c>
      <c r="C1578" s="1" t="s">
        <v>38</v>
      </c>
      <c r="D1578" s="1" t="s">
        <v>29</v>
      </c>
      <c r="E1578" s="1" t="s">
        <v>22</v>
      </c>
      <c r="F1578" s="1" t="s">
        <v>42</v>
      </c>
      <c r="G1578" s="2">
        <v>43793</v>
      </c>
      <c r="H1578" s="12">
        <f t="shared" si="1"/>
        <v>2019</v>
      </c>
      <c r="I1578" s="12">
        <f t="shared" si="2"/>
        <v>11</v>
      </c>
      <c r="J1578" s="12" t="str">
        <f t="shared" si="0"/>
        <v>3 - Fall</v>
      </c>
      <c r="K1578" s="1" t="s">
        <v>3177</v>
      </c>
      <c r="L1578" s="1" t="s">
        <v>3286</v>
      </c>
      <c r="M1578" s="1" t="s">
        <v>3246</v>
      </c>
      <c r="N1578" s="14">
        <v>0.69166666666666676</v>
      </c>
      <c r="O1578" s="1" t="s">
        <v>156</v>
      </c>
      <c r="P1578" s="1" t="s">
        <v>3076</v>
      </c>
      <c r="Q1578" s="1" t="s">
        <v>150</v>
      </c>
      <c r="R1578" s="1" t="s">
        <v>3180</v>
      </c>
      <c r="S1578" s="1">
        <v>3</v>
      </c>
      <c r="T1578" s="1" t="s">
        <v>2780</v>
      </c>
      <c r="U1578" s="1" t="s">
        <v>195</v>
      </c>
      <c r="V1578" s="1">
        <v>1.5</v>
      </c>
      <c r="W1578" s="1">
        <v>2</v>
      </c>
      <c r="X1578" s="1">
        <v>694</v>
      </c>
      <c r="Y1578" s="19">
        <v>28.847131000000001</v>
      </c>
      <c r="Z1578" s="19">
        <v>-82.76</v>
      </c>
      <c r="AA1578" s="1" t="s">
        <v>3143</v>
      </c>
      <c r="AB1578" s="1" t="s">
        <v>3283</v>
      </c>
      <c r="AC1578" s="1">
        <v>18.899999999999999</v>
      </c>
      <c r="AD1578" s="1" t="s">
        <v>2776</v>
      </c>
      <c r="AE1578" s="1">
        <v>0.5</v>
      </c>
      <c r="AF1578" s="1" t="s">
        <v>3069</v>
      </c>
      <c r="AG1578" s="1">
        <v>1.6</v>
      </c>
      <c r="AH1578" s="1">
        <v>10</v>
      </c>
      <c r="AI1578" s="1" t="s">
        <v>3218</v>
      </c>
      <c r="AJ1578" s="1">
        <v>26.26</v>
      </c>
      <c r="AK1578" s="1">
        <v>8.57</v>
      </c>
      <c r="AL1578" s="1">
        <v>112.8</v>
      </c>
      <c r="AM1578" s="1"/>
    </row>
    <row r="1579" spans="1:39" ht="14.25" customHeight="1" x14ac:dyDescent="0.55000000000000004">
      <c r="A1579" s="12">
        <v>1568</v>
      </c>
      <c r="B1579" s="1" t="s">
        <v>19</v>
      </c>
      <c r="C1579" s="1" t="s">
        <v>38</v>
      </c>
      <c r="D1579" s="1" t="s">
        <v>29</v>
      </c>
      <c r="E1579" s="1" t="s">
        <v>22</v>
      </c>
      <c r="F1579" s="1" t="s">
        <v>39</v>
      </c>
      <c r="G1579" s="2">
        <v>43749</v>
      </c>
      <c r="H1579" s="12">
        <f t="shared" si="1"/>
        <v>2019</v>
      </c>
      <c r="I1579" s="12">
        <f t="shared" si="2"/>
        <v>10</v>
      </c>
      <c r="J1579" s="12" t="str">
        <f t="shared" si="0"/>
        <v>3 - Fall</v>
      </c>
      <c r="K1579" s="1" t="s">
        <v>3050</v>
      </c>
      <c r="L1579" s="1" t="s">
        <v>3287</v>
      </c>
      <c r="M1579" s="1" t="s">
        <v>150</v>
      </c>
      <c r="N1579" s="14">
        <v>0.43263888888888885</v>
      </c>
      <c r="O1579" s="1" t="s">
        <v>179</v>
      </c>
      <c r="P1579" s="1" t="s">
        <v>2772</v>
      </c>
      <c r="Q1579" s="1" t="s">
        <v>150</v>
      </c>
      <c r="R1579" s="1" t="s">
        <v>150</v>
      </c>
      <c r="S1579" s="1">
        <v>2</v>
      </c>
      <c r="T1579" s="1" t="s">
        <v>3109</v>
      </c>
      <c r="U1579" s="1" t="s">
        <v>3110</v>
      </c>
      <c r="V1579" s="1">
        <v>1</v>
      </c>
      <c r="W1579" s="1">
        <v>3</v>
      </c>
      <c r="X1579" s="1" t="s">
        <v>3288</v>
      </c>
      <c r="Y1579" s="21">
        <v>28.810001</v>
      </c>
      <c r="Z1579" s="21">
        <v>-82.763512000000006</v>
      </c>
      <c r="AA1579" s="1" t="s">
        <v>3142</v>
      </c>
      <c r="AB1579" s="1" t="s">
        <v>2775</v>
      </c>
      <c r="AC1579" s="1">
        <v>24.6</v>
      </c>
      <c r="AD1579" s="1" t="s">
        <v>2776</v>
      </c>
      <c r="AE1579" s="1">
        <v>0.5</v>
      </c>
      <c r="AF1579" s="1" t="s">
        <v>3132</v>
      </c>
      <c r="AG1579" s="1">
        <v>1</v>
      </c>
      <c r="AH1579" s="1">
        <v>8</v>
      </c>
      <c r="AI1579" s="1" t="s">
        <v>3107</v>
      </c>
      <c r="AJ1579" s="1">
        <v>25.92</v>
      </c>
      <c r="AK1579" s="1">
        <v>8.0399999999999991</v>
      </c>
      <c r="AL1579" s="1">
        <v>86.8</v>
      </c>
      <c r="AM1579" s="1"/>
    </row>
    <row r="1580" spans="1:39" ht="14.25" customHeight="1" x14ac:dyDescent="0.55000000000000004">
      <c r="A1580" s="12">
        <v>1569</v>
      </c>
      <c r="B1580" s="1" t="s">
        <v>19</v>
      </c>
      <c r="C1580" s="1" t="s">
        <v>38</v>
      </c>
      <c r="D1580" s="1" t="s">
        <v>29</v>
      </c>
      <c r="E1580" s="1" t="s">
        <v>22</v>
      </c>
      <c r="F1580" s="1" t="s">
        <v>39</v>
      </c>
      <c r="G1580" s="2">
        <v>43749</v>
      </c>
      <c r="H1580" s="12">
        <f t="shared" si="1"/>
        <v>2019</v>
      </c>
      <c r="I1580" s="12">
        <f t="shared" si="2"/>
        <v>10</v>
      </c>
      <c r="J1580" s="12" t="str">
        <f t="shared" si="0"/>
        <v>3 - Fall</v>
      </c>
      <c r="K1580" s="1" t="s">
        <v>3050</v>
      </c>
      <c r="L1580" s="1" t="s">
        <v>3287</v>
      </c>
      <c r="M1580" s="1" t="s">
        <v>150</v>
      </c>
      <c r="N1580" s="14">
        <v>0.43541666666666662</v>
      </c>
      <c r="O1580" s="1" t="s">
        <v>179</v>
      </c>
      <c r="P1580" s="1" t="s">
        <v>2772</v>
      </c>
      <c r="Q1580" s="1" t="s">
        <v>150</v>
      </c>
      <c r="R1580" s="1" t="s">
        <v>150</v>
      </c>
      <c r="S1580" s="1">
        <v>2</v>
      </c>
      <c r="T1580" s="1" t="s">
        <v>3109</v>
      </c>
      <c r="U1580" s="1" t="s">
        <v>3110</v>
      </c>
      <c r="V1580" s="1">
        <v>1</v>
      </c>
      <c r="W1580" s="1">
        <v>3</v>
      </c>
      <c r="X1580" s="1" t="s">
        <v>3289</v>
      </c>
      <c r="Y1580" s="21">
        <v>28.811810999999999</v>
      </c>
      <c r="Z1580" s="21">
        <v>-82.761297999999996</v>
      </c>
      <c r="AA1580" s="1" t="s">
        <v>3142</v>
      </c>
      <c r="AB1580" s="1" t="s">
        <v>2775</v>
      </c>
      <c r="AC1580" s="1">
        <v>24.6</v>
      </c>
      <c r="AD1580" s="1" t="s">
        <v>2776</v>
      </c>
      <c r="AE1580" s="1">
        <v>0.5</v>
      </c>
      <c r="AF1580" s="1" t="s">
        <v>3132</v>
      </c>
      <c r="AG1580" s="1">
        <v>1</v>
      </c>
      <c r="AH1580" s="1">
        <v>8</v>
      </c>
      <c r="AI1580" s="1" t="s">
        <v>3107</v>
      </c>
      <c r="AJ1580" s="1">
        <v>25.92</v>
      </c>
      <c r="AK1580" s="1">
        <v>8.0399999999999991</v>
      </c>
      <c r="AL1580" s="1">
        <v>86.8</v>
      </c>
      <c r="AM1580" s="1"/>
    </row>
    <row r="1581" spans="1:39" ht="14.25" customHeight="1" x14ac:dyDescent="0.55000000000000004">
      <c r="A1581" s="12">
        <v>1570</v>
      </c>
      <c r="B1581" s="1" t="s">
        <v>19</v>
      </c>
      <c r="C1581" s="1" t="s">
        <v>38</v>
      </c>
      <c r="D1581" s="1" t="s">
        <v>29</v>
      </c>
      <c r="E1581" s="1" t="s">
        <v>22</v>
      </c>
      <c r="F1581" s="1" t="s">
        <v>39</v>
      </c>
      <c r="G1581" s="2">
        <v>43749</v>
      </c>
      <c r="H1581" s="12">
        <f t="shared" si="1"/>
        <v>2019</v>
      </c>
      <c r="I1581" s="12">
        <f t="shared" si="2"/>
        <v>10</v>
      </c>
      <c r="J1581" s="12" t="str">
        <f t="shared" si="0"/>
        <v>3 - Fall</v>
      </c>
      <c r="K1581" s="1" t="s">
        <v>3050</v>
      </c>
      <c r="L1581" s="1" t="s">
        <v>3287</v>
      </c>
      <c r="M1581" s="1" t="s">
        <v>150</v>
      </c>
      <c r="N1581" s="14">
        <v>0.43541666666666662</v>
      </c>
      <c r="O1581" s="1" t="s">
        <v>179</v>
      </c>
      <c r="P1581" s="1" t="s">
        <v>2772</v>
      </c>
      <c r="Q1581" s="1" t="s">
        <v>150</v>
      </c>
      <c r="R1581" s="1" t="s">
        <v>150</v>
      </c>
      <c r="S1581" s="1">
        <v>2</v>
      </c>
      <c r="T1581" s="1" t="s">
        <v>2773</v>
      </c>
      <c r="U1581" s="1" t="s">
        <v>3110</v>
      </c>
      <c r="V1581" s="1">
        <v>1</v>
      </c>
      <c r="W1581" s="1">
        <v>3</v>
      </c>
      <c r="X1581" s="1" t="s">
        <v>3290</v>
      </c>
      <c r="Y1581" s="21">
        <v>28.811809</v>
      </c>
      <c r="Z1581" s="21">
        <v>-82.761616000000004</v>
      </c>
      <c r="AA1581" s="1" t="s">
        <v>3142</v>
      </c>
      <c r="AB1581" s="1" t="s">
        <v>2775</v>
      </c>
      <c r="AC1581" s="1">
        <v>24.6</v>
      </c>
      <c r="AD1581" s="1" t="s">
        <v>2776</v>
      </c>
      <c r="AE1581" s="1">
        <v>0.5</v>
      </c>
      <c r="AF1581" s="1" t="s">
        <v>3132</v>
      </c>
      <c r="AG1581" s="1">
        <v>1</v>
      </c>
      <c r="AH1581" s="1">
        <v>8</v>
      </c>
      <c r="AI1581" s="1" t="s">
        <v>3107</v>
      </c>
      <c r="AJ1581" s="1">
        <v>25.92</v>
      </c>
      <c r="AK1581" s="1">
        <v>8.0399999999999991</v>
      </c>
      <c r="AL1581" s="1">
        <v>86.8</v>
      </c>
      <c r="AM1581" s="1"/>
    </row>
    <row r="1582" spans="1:39" ht="14.25" customHeight="1" x14ac:dyDescent="0.55000000000000004">
      <c r="A1582" s="12">
        <v>1571</v>
      </c>
      <c r="B1582" s="1" t="s">
        <v>19</v>
      </c>
      <c r="C1582" s="1" t="s">
        <v>38</v>
      </c>
      <c r="D1582" s="1" t="s">
        <v>29</v>
      </c>
      <c r="E1582" s="1" t="s">
        <v>22</v>
      </c>
      <c r="F1582" s="1" t="s">
        <v>39</v>
      </c>
      <c r="G1582" s="2">
        <v>43749</v>
      </c>
      <c r="H1582" s="12">
        <f t="shared" si="1"/>
        <v>2019</v>
      </c>
      <c r="I1582" s="12">
        <f t="shared" si="2"/>
        <v>10</v>
      </c>
      <c r="J1582" s="12" t="str">
        <f t="shared" si="0"/>
        <v>3 - Fall</v>
      </c>
      <c r="K1582" s="1" t="s">
        <v>3050</v>
      </c>
      <c r="L1582" s="1" t="s">
        <v>3287</v>
      </c>
      <c r="M1582" s="1" t="s">
        <v>150</v>
      </c>
      <c r="N1582" s="14">
        <v>0.4458333333333333</v>
      </c>
      <c r="O1582" s="1" t="s">
        <v>179</v>
      </c>
      <c r="P1582" s="1" t="s">
        <v>2772</v>
      </c>
      <c r="Q1582" s="1" t="s">
        <v>150</v>
      </c>
      <c r="R1582" s="1" t="s">
        <v>150</v>
      </c>
      <c r="S1582" s="1">
        <v>3</v>
      </c>
      <c r="T1582" s="1" t="s">
        <v>2773</v>
      </c>
      <c r="U1582" s="1" t="s">
        <v>3110</v>
      </c>
      <c r="V1582" s="1">
        <v>1</v>
      </c>
      <c r="W1582" s="1">
        <v>3</v>
      </c>
      <c r="X1582" s="1" t="s">
        <v>3291</v>
      </c>
      <c r="Y1582" s="21">
        <v>28.806730000000002</v>
      </c>
      <c r="Z1582" s="21">
        <v>-82.764036000000004</v>
      </c>
      <c r="AA1582" s="1" t="s">
        <v>3142</v>
      </c>
      <c r="AB1582" s="1" t="s">
        <v>2775</v>
      </c>
      <c r="AC1582" s="1">
        <v>24.6</v>
      </c>
      <c r="AD1582" s="1" t="s">
        <v>2776</v>
      </c>
      <c r="AE1582" s="1">
        <v>0.5</v>
      </c>
      <c r="AF1582" s="1" t="s">
        <v>3132</v>
      </c>
      <c r="AG1582" s="1">
        <v>1</v>
      </c>
      <c r="AH1582" s="1">
        <v>8</v>
      </c>
      <c r="AI1582" s="1" t="s">
        <v>3107</v>
      </c>
      <c r="AJ1582" s="1">
        <v>25.92</v>
      </c>
      <c r="AK1582" s="1">
        <v>8.0399999999999991</v>
      </c>
      <c r="AL1582" s="1">
        <v>86.8</v>
      </c>
      <c r="AM1582" s="1"/>
    </row>
    <row r="1583" spans="1:39" ht="14.25" customHeight="1" x14ac:dyDescent="0.55000000000000004">
      <c r="A1583" s="12">
        <v>1572</v>
      </c>
      <c r="B1583" s="1" t="s">
        <v>19</v>
      </c>
      <c r="C1583" s="1" t="s">
        <v>38</v>
      </c>
      <c r="D1583" s="1" t="s">
        <v>29</v>
      </c>
      <c r="E1583" s="1" t="s">
        <v>22</v>
      </c>
      <c r="F1583" s="1" t="s">
        <v>39</v>
      </c>
      <c r="G1583" s="2">
        <v>43749</v>
      </c>
      <c r="H1583" s="12">
        <f t="shared" si="1"/>
        <v>2019</v>
      </c>
      <c r="I1583" s="12">
        <f t="shared" si="2"/>
        <v>10</v>
      </c>
      <c r="J1583" s="12" t="str">
        <f t="shared" si="0"/>
        <v>3 - Fall</v>
      </c>
      <c r="K1583" s="1" t="s">
        <v>3050</v>
      </c>
      <c r="L1583" s="1" t="s">
        <v>3287</v>
      </c>
      <c r="M1583" s="1" t="s">
        <v>150</v>
      </c>
      <c r="N1583" s="14">
        <v>0.45</v>
      </c>
      <c r="O1583" s="1" t="s">
        <v>179</v>
      </c>
      <c r="P1583" s="1" t="s">
        <v>2772</v>
      </c>
      <c r="Q1583" s="1" t="s">
        <v>150</v>
      </c>
      <c r="R1583" s="1" t="s">
        <v>150</v>
      </c>
      <c r="S1583" s="1">
        <v>3</v>
      </c>
      <c r="T1583" s="1" t="s">
        <v>2773</v>
      </c>
      <c r="U1583" s="1" t="s">
        <v>3110</v>
      </c>
      <c r="V1583" s="1">
        <v>1</v>
      </c>
      <c r="W1583" s="1">
        <v>3</v>
      </c>
      <c r="X1583" s="1" t="s">
        <v>3292</v>
      </c>
      <c r="Y1583" s="21">
        <v>28.806069000000001</v>
      </c>
      <c r="Z1583" s="21">
        <v>-82.765735000000006</v>
      </c>
      <c r="AA1583" s="1" t="s">
        <v>3142</v>
      </c>
      <c r="AB1583" s="1" t="s">
        <v>2775</v>
      </c>
      <c r="AC1583" s="1">
        <v>24.6</v>
      </c>
      <c r="AD1583" s="1" t="s">
        <v>2776</v>
      </c>
      <c r="AE1583" s="1">
        <v>0.5</v>
      </c>
      <c r="AF1583" s="1" t="s">
        <v>3132</v>
      </c>
      <c r="AG1583" s="1">
        <v>1</v>
      </c>
      <c r="AH1583" s="1">
        <v>8</v>
      </c>
      <c r="AI1583" s="1" t="s">
        <v>3107</v>
      </c>
      <c r="AJ1583" s="1">
        <v>25.92</v>
      </c>
      <c r="AK1583" s="1">
        <v>8.0399999999999991</v>
      </c>
      <c r="AL1583" s="1">
        <v>86.8</v>
      </c>
      <c r="AM1583" s="1"/>
    </row>
    <row r="1584" spans="1:39" ht="14.25" customHeight="1" x14ac:dyDescent="0.55000000000000004">
      <c r="A1584" s="12">
        <v>1573</v>
      </c>
      <c r="B1584" s="1" t="s">
        <v>19</v>
      </c>
      <c r="C1584" s="1" t="s">
        <v>38</v>
      </c>
      <c r="D1584" s="1" t="s">
        <v>29</v>
      </c>
      <c r="E1584" s="1" t="s">
        <v>22</v>
      </c>
      <c r="F1584" s="1" t="s">
        <v>39</v>
      </c>
      <c r="G1584" s="2">
        <v>43749</v>
      </c>
      <c r="H1584" s="12">
        <f t="shared" si="1"/>
        <v>2019</v>
      </c>
      <c r="I1584" s="12">
        <f t="shared" si="2"/>
        <v>10</v>
      </c>
      <c r="J1584" s="12" t="str">
        <f t="shared" si="0"/>
        <v>3 - Fall</v>
      </c>
      <c r="K1584" s="1" t="s">
        <v>3050</v>
      </c>
      <c r="L1584" s="1" t="s">
        <v>3287</v>
      </c>
      <c r="M1584" s="1" t="s">
        <v>150</v>
      </c>
      <c r="N1584" s="14">
        <v>0.45208333333333334</v>
      </c>
      <c r="O1584" s="1" t="s">
        <v>179</v>
      </c>
      <c r="P1584" s="1" t="s">
        <v>2772</v>
      </c>
      <c r="Q1584" s="1" t="s">
        <v>150</v>
      </c>
      <c r="R1584" s="1" t="s">
        <v>150</v>
      </c>
      <c r="S1584" s="1">
        <v>2</v>
      </c>
      <c r="T1584" s="1" t="s">
        <v>2773</v>
      </c>
      <c r="U1584" s="1" t="s">
        <v>3110</v>
      </c>
      <c r="V1584" s="1">
        <v>1</v>
      </c>
      <c r="W1584" s="1">
        <v>3</v>
      </c>
      <c r="X1584" s="1" t="s">
        <v>3293</v>
      </c>
      <c r="Y1584" s="21">
        <v>28.806650000000001</v>
      </c>
      <c r="Z1584" s="21">
        <v>-82.767340000000004</v>
      </c>
      <c r="AA1584" s="1" t="s">
        <v>3142</v>
      </c>
      <c r="AB1584" s="1" t="s">
        <v>2775</v>
      </c>
      <c r="AC1584" s="1">
        <v>24.6</v>
      </c>
      <c r="AD1584" s="1" t="s">
        <v>2776</v>
      </c>
      <c r="AE1584" s="1">
        <v>0.5</v>
      </c>
      <c r="AF1584" s="1" t="s">
        <v>3132</v>
      </c>
      <c r="AG1584" s="1">
        <v>1</v>
      </c>
      <c r="AH1584" s="1">
        <v>8</v>
      </c>
      <c r="AI1584" s="1" t="s">
        <v>3107</v>
      </c>
      <c r="AJ1584" s="1">
        <v>25.92</v>
      </c>
      <c r="AK1584" s="1">
        <v>8.0399999999999991</v>
      </c>
      <c r="AL1584" s="1">
        <v>86.8</v>
      </c>
      <c r="AM1584" s="1"/>
    </row>
    <row r="1585" spans="1:39" ht="14.25" customHeight="1" x14ac:dyDescent="0.55000000000000004">
      <c r="A1585" s="12">
        <v>1574</v>
      </c>
      <c r="B1585" s="1" t="s">
        <v>19</v>
      </c>
      <c r="C1585" s="1" t="s">
        <v>38</v>
      </c>
      <c r="D1585" s="1" t="s">
        <v>29</v>
      </c>
      <c r="E1585" s="1" t="s">
        <v>22</v>
      </c>
      <c r="F1585" s="1" t="s">
        <v>39</v>
      </c>
      <c r="G1585" s="2">
        <v>43749</v>
      </c>
      <c r="H1585" s="12">
        <f t="shared" si="1"/>
        <v>2019</v>
      </c>
      <c r="I1585" s="12">
        <f t="shared" si="2"/>
        <v>10</v>
      </c>
      <c r="J1585" s="12" t="str">
        <f t="shared" si="0"/>
        <v>3 - Fall</v>
      </c>
      <c r="K1585" s="1" t="s">
        <v>3050</v>
      </c>
      <c r="L1585" s="1" t="s">
        <v>3294</v>
      </c>
      <c r="M1585" s="1" t="s">
        <v>150</v>
      </c>
      <c r="N1585" s="14">
        <v>0.47152777777777777</v>
      </c>
      <c r="O1585" s="1" t="s">
        <v>179</v>
      </c>
      <c r="P1585" s="1" t="s">
        <v>2772</v>
      </c>
      <c r="Q1585" s="1" t="s">
        <v>150</v>
      </c>
      <c r="R1585" s="1" t="s">
        <v>150</v>
      </c>
      <c r="S1585" s="1">
        <v>3</v>
      </c>
      <c r="T1585" s="1" t="s">
        <v>2773</v>
      </c>
      <c r="U1585" s="1" t="s">
        <v>3110</v>
      </c>
      <c r="V1585" s="1">
        <v>1.5</v>
      </c>
      <c r="W1585" s="1">
        <v>3</v>
      </c>
      <c r="X1585" s="1" t="s">
        <v>3295</v>
      </c>
      <c r="Y1585" s="21">
        <v>28.802819</v>
      </c>
      <c r="Z1585" s="21">
        <v>-82.772954999999996</v>
      </c>
      <c r="AA1585" s="1" t="s">
        <v>3103</v>
      </c>
      <c r="AB1585" s="1" t="s">
        <v>2775</v>
      </c>
      <c r="AC1585" s="1">
        <v>25</v>
      </c>
      <c r="AD1585" s="1" t="s">
        <v>2776</v>
      </c>
      <c r="AE1585" s="1">
        <v>0.5</v>
      </c>
      <c r="AF1585" s="1" t="s">
        <v>3132</v>
      </c>
      <c r="AG1585" s="1">
        <v>1.5</v>
      </c>
      <c r="AH1585" s="1">
        <v>8</v>
      </c>
      <c r="AI1585" s="1" t="s">
        <v>3107</v>
      </c>
      <c r="AJ1585" s="1">
        <v>26</v>
      </c>
      <c r="AK1585" s="1">
        <v>8.1</v>
      </c>
      <c r="AL1585" s="1">
        <v>96.3</v>
      </c>
      <c r="AM1585" s="1"/>
    </row>
    <row r="1586" spans="1:39" ht="14.25" customHeight="1" x14ac:dyDescent="0.55000000000000004">
      <c r="A1586" s="12">
        <v>1575</v>
      </c>
      <c r="B1586" s="1" t="s">
        <v>19</v>
      </c>
      <c r="C1586" s="1" t="s">
        <v>38</v>
      </c>
      <c r="D1586" s="1" t="s">
        <v>29</v>
      </c>
      <c r="E1586" s="1" t="s">
        <v>22</v>
      </c>
      <c r="F1586" s="1" t="s">
        <v>39</v>
      </c>
      <c r="G1586" s="2">
        <v>43749</v>
      </c>
      <c r="H1586" s="12">
        <f t="shared" si="1"/>
        <v>2019</v>
      </c>
      <c r="I1586" s="12">
        <f t="shared" si="2"/>
        <v>10</v>
      </c>
      <c r="J1586" s="12" t="str">
        <f t="shared" si="0"/>
        <v>3 - Fall</v>
      </c>
      <c r="K1586" s="1" t="s">
        <v>3050</v>
      </c>
      <c r="L1586" s="1" t="s">
        <v>3294</v>
      </c>
      <c r="M1586" s="1" t="s">
        <v>150</v>
      </c>
      <c r="N1586" s="14">
        <v>0.50555555555555554</v>
      </c>
      <c r="O1586" s="1" t="s">
        <v>179</v>
      </c>
      <c r="P1586" s="1" t="s">
        <v>2772</v>
      </c>
      <c r="Q1586" s="1" t="s">
        <v>150</v>
      </c>
      <c r="R1586" s="1" t="s">
        <v>150</v>
      </c>
      <c r="S1586" s="1">
        <v>3</v>
      </c>
      <c r="T1586" s="1" t="s">
        <v>2773</v>
      </c>
      <c r="U1586" s="1" t="s">
        <v>3110</v>
      </c>
      <c r="V1586" s="1">
        <v>1.2</v>
      </c>
      <c r="W1586" s="1">
        <v>3</v>
      </c>
      <c r="X1586" s="1" t="s">
        <v>3296</v>
      </c>
      <c r="Y1586" s="21">
        <v>28.816208</v>
      </c>
      <c r="Z1586" s="21">
        <v>-82.761893000000001</v>
      </c>
      <c r="AA1586" s="1" t="s">
        <v>3103</v>
      </c>
      <c r="AB1586" s="1" t="s">
        <v>2775</v>
      </c>
      <c r="AC1586" s="1">
        <v>25</v>
      </c>
      <c r="AD1586" s="1" t="s">
        <v>2776</v>
      </c>
      <c r="AE1586" s="1">
        <v>0.5</v>
      </c>
      <c r="AF1586" s="1" t="s">
        <v>3132</v>
      </c>
      <c r="AG1586" s="1">
        <v>1.5</v>
      </c>
      <c r="AH1586" s="1">
        <v>8</v>
      </c>
      <c r="AI1586" s="1" t="s">
        <v>3107</v>
      </c>
      <c r="AJ1586" s="1">
        <v>26</v>
      </c>
      <c r="AK1586" s="1">
        <v>8.1</v>
      </c>
      <c r="AL1586" s="1">
        <v>96.3</v>
      </c>
      <c r="AM1586" s="1"/>
    </row>
    <row r="1587" spans="1:39" ht="14.25" customHeight="1" x14ac:dyDescent="0.55000000000000004">
      <c r="A1587" s="12">
        <v>1577</v>
      </c>
      <c r="B1587" s="1" t="s">
        <v>19</v>
      </c>
      <c r="C1587" s="1" t="s">
        <v>38</v>
      </c>
      <c r="D1587" s="1" t="s">
        <v>29</v>
      </c>
      <c r="E1587" s="1" t="s">
        <v>22</v>
      </c>
      <c r="F1587" s="1" t="s">
        <v>39</v>
      </c>
      <c r="G1587" s="2">
        <v>43749</v>
      </c>
      <c r="H1587" s="12">
        <f t="shared" si="1"/>
        <v>2019</v>
      </c>
      <c r="I1587" s="12">
        <f t="shared" si="2"/>
        <v>10</v>
      </c>
      <c r="J1587" s="12" t="str">
        <f t="shared" si="0"/>
        <v>3 - Fall</v>
      </c>
      <c r="K1587" s="1" t="s">
        <v>3177</v>
      </c>
      <c r="L1587" s="1" t="s">
        <v>3273</v>
      </c>
      <c r="M1587" s="1" t="s">
        <v>3233</v>
      </c>
      <c r="N1587" s="14">
        <v>0.53055555555555556</v>
      </c>
      <c r="O1587" s="1" t="s">
        <v>179</v>
      </c>
      <c r="P1587" s="1" t="s">
        <v>2772</v>
      </c>
      <c r="Q1587" s="1" t="s">
        <v>150</v>
      </c>
      <c r="R1587" s="1" t="s">
        <v>150</v>
      </c>
      <c r="S1587" s="1">
        <v>1</v>
      </c>
      <c r="T1587" s="1" t="s">
        <v>2773</v>
      </c>
      <c r="U1587" s="1" t="s">
        <v>195</v>
      </c>
      <c r="V1587" s="1">
        <v>1.7</v>
      </c>
      <c r="W1587" s="1">
        <v>3</v>
      </c>
      <c r="X1587" s="1" t="s">
        <v>3297</v>
      </c>
      <c r="Y1587" s="21">
        <v>28.83297</v>
      </c>
      <c r="Z1587" s="21">
        <v>-82.750275000000002</v>
      </c>
      <c r="AA1587" s="1" t="s">
        <v>2775</v>
      </c>
      <c r="AB1587" s="1" t="s">
        <v>3142</v>
      </c>
      <c r="AC1587" s="1">
        <v>25.5</v>
      </c>
      <c r="AD1587" s="1" t="s">
        <v>2776</v>
      </c>
      <c r="AE1587" s="1">
        <v>0.5</v>
      </c>
      <c r="AF1587" s="1" t="s">
        <v>2777</v>
      </c>
      <c r="AG1587" s="1">
        <v>1.7</v>
      </c>
      <c r="AH1587" s="1">
        <v>5</v>
      </c>
      <c r="AI1587" s="1" t="s">
        <v>3107</v>
      </c>
      <c r="AJ1587" s="1">
        <v>25</v>
      </c>
      <c r="AK1587" s="1">
        <v>8.15</v>
      </c>
      <c r="AL1587" s="1">
        <v>117.6</v>
      </c>
      <c r="AM1587" s="1"/>
    </row>
    <row r="1588" spans="1:39" ht="14.25" customHeight="1" x14ac:dyDescent="0.55000000000000004">
      <c r="A1588" s="12">
        <v>1587</v>
      </c>
      <c r="B1588" s="1" t="s">
        <v>19</v>
      </c>
      <c r="C1588" s="1" t="s">
        <v>38</v>
      </c>
      <c r="D1588" s="1" t="s">
        <v>32</v>
      </c>
      <c r="E1588" s="1" t="s">
        <v>33</v>
      </c>
      <c r="F1588" s="1" t="s">
        <v>40</v>
      </c>
      <c r="G1588" s="2">
        <v>43764</v>
      </c>
      <c r="H1588" s="12">
        <f t="shared" si="1"/>
        <v>2019</v>
      </c>
      <c r="I1588" s="12">
        <f t="shared" si="2"/>
        <v>10</v>
      </c>
      <c r="J1588" s="12" t="str">
        <f t="shared" si="0"/>
        <v>3 - Fall</v>
      </c>
      <c r="K1588" s="1" t="s">
        <v>3177</v>
      </c>
      <c r="L1588" s="12" t="s">
        <v>3298</v>
      </c>
      <c r="M1588" s="1" t="s">
        <v>3299</v>
      </c>
      <c r="N1588" s="14">
        <v>0.45208333333333334</v>
      </c>
      <c r="O1588" s="1" t="s">
        <v>156</v>
      </c>
      <c r="P1588" s="1" t="s">
        <v>3076</v>
      </c>
      <c r="Q1588" s="1" t="s">
        <v>150</v>
      </c>
      <c r="R1588" s="1" t="s">
        <v>3180</v>
      </c>
      <c r="S1588" s="1">
        <v>30</v>
      </c>
      <c r="T1588" s="1" t="s">
        <v>2773</v>
      </c>
      <c r="U1588" s="1" t="s">
        <v>3300</v>
      </c>
      <c r="V1588" s="1">
        <v>2</v>
      </c>
      <c r="W1588" s="1">
        <v>3</v>
      </c>
      <c r="X1588" s="1">
        <v>577</v>
      </c>
      <c r="Y1588" s="1">
        <v>27.225280999999999</v>
      </c>
      <c r="Z1588" s="1">
        <v>-80.194965999999994</v>
      </c>
      <c r="AA1588" s="1" t="s">
        <v>3301</v>
      </c>
      <c r="AB1588" s="1" t="s">
        <v>3181</v>
      </c>
      <c r="AC1588" s="1">
        <v>27.1</v>
      </c>
      <c r="AD1588" s="1" t="s">
        <v>2777</v>
      </c>
      <c r="AE1588" s="1">
        <v>0.5</v>
      </c>
      <c r="AF1588" s="1" t="s">
        <v>3069</v>
      </c>
      <c r="AG1588" s="1">
        <v>1.8</v>
      </c>
      <c r="AH1588" s="1">
        <v>10</v>
      </c>
      <c r="AI1588" s="1" t="s">
        <v>3139</v>
      </c>
      <c r="AJ1588" s="1">
        <v>34.57</v>
      </c>
      <c r="AK1588" s="1">
        <v>7.99</v>
      </c>
      <c r="AL1588" s="1">
        <v>95.1</v>
      </c>
      <c r="AM1588" s="1"/>
    </row>
    <row r="1589" spans="1:39" ht="14.25" customHeight="1" x14ac:dyDescent="0.55000000000000004">
      <c r="A1589" s="12">
        <v>1588</v>
      </c>
      <c r="B1589" s="1" t="s">
        <v>19</v>
      </c>
      <c r="C1589" s="1" t="s">
        <v>38</v>
      </c>
      <c r="D1589" s="1" t="s">
        <v>32</v>
      </c>
      <c r="E1589" s="1" t="s">
        <v>33</v>
      </c>
      <c r="F1589" s="1" t="s">
        <v>40</v>
      </c>
      <c r="G1589" s="2">
        <v>43765</v>
      </c>
      <c r="H1589" s="12">
        <f t="shared" si="1"/>
        <v>2019</v>
      </c>
      <c r="I1589" s="12">
        <f t="shared" si="2"/>
        <v>10</v>
      </c>
      <c r="J1589" s="12" t="str">
        <f t="shared" si="0"/>
        <v>3 - Fall</v>
      </c>
      <c r="K1589" s="1" t="s">
        <v>3177</v>
      </c>
      <c r="L1589" s="12" t="s">
        <v>3302</v>
      </c>
      <c r="M1589" s="1" t="s">
        <v>3186</v>
      </c>
      <c r="N1589" s="14">
        <v>0.4597222222222222</v>
      </c>
      <c r="O1589" s="1" t="s">
        <v>156</v>
      </c>
      <c r="P1589" s="1" t="s">
        <v>3076</v>
      </c>
      <c r="Q1589" s="1" t="s">
        <v>150</v>
      </c>
      <c r="R1589" s="1" t="s">
        <v>3180</v>
      </c>
      <c r="S1589" s="1">
        <v>30</v>
      </c>
      <c r="T1589" s="1" t="s">
        <v>3109</v>
      </c>
      <c r="U1589" s="1" t="s">
        <v>150</v>
      </c>
      <c r="V1589" s="1">
        <v>2</v>
      </c>
      <c r="W1589" s="1">
        <v>3</v>
      </c>
      <c r="X1589" s="1">
        <v>604</v>
      </c>
      <c r="Y1589" s="1">
        <v>27.247091000000001</v>
      </c>
      <c r="Z1589" s="1">
        <v>-80.210860999999994</v>
      </c>
      <c r="AA1589" s="1" t="s">
        <v>3301</v>
      </c>
      <c r="AB1589" s="1" t="s">
        <v>3142</v>
      </c>
      <c r="AC1589" s="1">
        <v>27.1</v>
      </c>
      <c r="AD1589" s="1" t="s">
        <v>2777</v>
      </c>
      <c r="AE1589" s="1">
        <v>0</v>
      </c>
      <c r="AF1589" s="1" t="s">
        <v>2777</v>
      </c>
      <c r="AG1589" s="1">
        <v>1.5</v>
      </c>
      <c r="AH1589" s="1">
        <v>0</v>
      </c>
      <c r="AI1589" s="1" t="s">
        <v>150</v>
      </c>
      <c r="AJ1589" s="1">
        <v>34.090000000000003</v>
      </c>
      <c r="AK1589" s="1">
        <v>7.97</v>
      </c>
      <c r="AL1589" s="1">
        <v>91.7</v>
      </c>
      <c r="AM1589" s="1"/>
    </row>
    <row r="1590" spans="1:39" ht="14.25" customHeight="1" x14ac:dyDescent="0.55000000000000004">
      <c r="A1590" s="12">
        <v>1589</v>
      </c>
      <c r="B1590" s="1" t="s">
        <v>19</v>
      </c>
      <c r="C1590" s="1" t="s">
        <v>38</v>
      </c>
      <c r="D1590" s="1" t="s">
        <v>32</v>
      </c>
      <c r="E1590" s="1" t="s">
        <v>33</v>
      </c>
      <c r="F1590" s="1" t="s">
        <v>40</v>
      </c>
      <c r="G1590" s="2">
        <v>43765</v>
      </c>
      <c r="H1590" s="12">
        <f t="shared" si="1"/>
        <v>2019</v>
      </c>
      <c r="I1590" s="12">
        <f t="shared" si="2"/>
        <v>10</v>
      </c>
      <c r="J1590" s="12" t="str">
        <f t="shared" si="0"/>
        <v>3 - Fall</v>
      </c>
      <c r="K1590" s="1" t="s">
        <v>3177</v>
      </c>
      <c r="L1590" s="1" t="s">
        <v>3302</v>
      </c>
      <c r="M1590" s="1" t="s">
        <v>3186</v>
      </c>
      <c r="N1590" s="14">
        <v>0.48402777777777778</v>
      </c>
      <c r="O1590" s="1" t="s">
        <v>179</v>
      </c>
      <c r="P1590" s="1" t="s">
        <v>2772</v>
      </c>
      <c r="Q1590" s="1" t="s">
        <v>150</v>
      </c>
      <c r="R1590" s="1" t="s">
        <v>3180</v>
      </c>
      <c r="S1590" s="1">
        <v>3</v>
      </c>
      <c r="T1590" s="1" t="s">
        <v>3109</v>
      </c>
      <c r="U1590" s="1" t="s">
        <v>3066</v>
      </c>
      <c r="V1590" s="1">
        <v>2</v>
      </c>
      <c r="W1590" s="1">
        <v>3</v>
      </c>
      <c r="X1590" s="1">
        <v>605</v>
      </c>
      <c r="Y1590" s="1">
        <v>27.193881999999999</v>
      </c>
      <c r="Z1590" s="1">
        <v>-80.179573000000005</v>
      </c>
      <c r="AA1590" s="1" t="s">
        <v>3301</v>
      </c>
      <c r="AB1590" s="1" t="s">
        <v>3142</v>
      </c>
      <c r="AC1590" s="1">
        <v>27.1</v>
      </c>
      <c r="AD1590" s="1" t="s">
        <v>2777</v>
      </c>
      <c r="AE1590" s="1">
        <v>0</v>
      </c>
      <c r="AF1590" s="1" t="s">
        <v>2777</v>
      </c>
      <c r="AG1590" s="1">
        <v>1.5</v>
      </c>
      <c r="AH1590" s="1">
        <v>0</v>
      </c>
      <c r="AI1590" s="1" t="s">
        <v>150</v>
      </c>
      <c r="AJ1590" s="1">
        <v>34.090000000000003</v>
      </c>
      <c r="AK1590" s="1">
        <v>7.97</v>
      </c>
      <c r="AL1590" s="1">
        <v>91.7</v>
      </c>
      <c r="AM1590" s="1"/>
    </row>
    <row r="1591" spans="1:39" ht="14.25" customHeight="1" x14ac:dyDescent="0.55000000000000004">
      <c r="A1591" s="12">
        <v>1590</v>
      </c>
      <c r="B1591" s="1" t="s">
        <v>19</v>
      </c>
      <c r="C1591" s="1" t="s">
        <v>38</v>
      </c>
      <c r="D1591" s="1" t="s">
        <v>32</v>
      </c>
      <c r="E1591" s="1" t="s">
        <v>33</v>
      </c>
      <c r="F1591" s="1" t="s">
        <v>40</v>
      </c>
      <c r="G1591" s="2">
        <v>43765</v>
      </c>
      <c r="H1591" s="12">
        <f t="shared" si="1"/>
        <v>2019</v>
      </c>
      <c r="I1591" s="12">
        <f t="shared" si="2"/>
        <v>10</v>
      </c>
      <c r="J1591" s="12" t="str">
        <f t="shared" si="0"/>
        <v>3 - Fall</v>
      </c>
      <c r="K1591" s="1" t="s">
        <v>3177</v>
      </c>
      <c r="L1591" s="1" t="s">
        <v>3303</v>
      </c>
      <c r="M1591" s="1" t="s">
        <v>3196</v>
      </c>
      <c r="N1591" s="14">
        <v>0.51111111111111118</v>
      </c>
      <c r="O1591" s="1" t="s">
        <v>179</v>
      </c>
      <c r="P1591" s="1" t="s">
        <v>2772</v>
      </c>
      <c r="Q1591" s="1" t="s">
        <v>150</v>
      </c>
      <c r="R1591" s="1" t="s">
        <v>3180</v>
      </c>
      <c r="S1591" s="1">
        <v>30</v>
      </c>
      <c r="T1591" s="1" t="s">
        <v>2780</v>
      </c>
      <c r="U1591" s="1" t="s">
        <v>3066</v>
      </c>
      <c r="V1591" s="1">
        <v>2</v>
      </c>
      <c r="W1591" s="1">
        <v>3</v>
      </c>
      <c r="X1591" s="1">
        <v>606</v>
      </c>
      <c r="Y1591" s="1">
        <v>27.179894999999998</v>
      </c>
      <c r="Z1591" s="1">
        <v>-80.155417</v>
      </c>
      <c r="AA1591" s="1" t="s">
        <v>3304</v>
      </c>
      <c r="AB1591" s="1" t="s">
        <v>3181</v>
      </c>
      <c r="AC1591" s="1">
        <v>28.5</v>
      </c>
      <c r="AD1591" s="1" t="s">
        <v>2777</v>
      </c>
      <c r="AE1591" s="1" t="s">
        <v>3077</v>
      </c>
      <c r="AF1591" s="1" t="s">
        <v>2777</v>
      </c>
      <c r="AG1591" s="1">
        <v>3</v>
      </c>
      <c r="AH1591" s="1">
        <v>5</v>
      </c>
      <c r="AI1591" s="1" t="s">
        <v>3139</v>
      </c>
      <c r="AJ1591" s="1">
        <v>36.24</v>
      </c>
      <c r="AK1591" s="1">
        <v>8.0500000000000007</v>
      </c>
      <c r="AL1591" s="1">
        <v>98.6</v>
      </c>
      <c r="AM1591" s="1"/>
    </row>
    <row r="1592" spans="1:39" ht="14.25" customHeight="1" x14ac:dyDescent="0.55000000000000004">
      <c r="A1592" s="12">
        <v>1591</v>
      </c>
      <c r="B1592" s="1" t="s">
        <v>19</v>
      </c>
      <c r="C1592" s="1" t="s">
        <v>38</v>
      </c>
      <c r="D1592" s="1" t="s">
        <v>32</v>
      </c>
      <c r="E1592" s="1" t="s">
        <v>33</v>
      </c>
      <c r="F1592" s="1" t="s">
        <v>40</v>
      </c>
      <c r="G1592" s="2">
        <v>43765</v>
      </c>
      <c r="H1592" s="12">
        <f t="shared" si="1"/>
        <v>2019</v>
      </c>
      <c r="I1592" s="12">
        <f t="shared" si="2"/>
        <v>10</v>
      </c>
      <c r="J1592" s="12" t="str">
        <f t="shared" si="0"/>
        <v>3 - Fall</v>
      </c>
      <c r="K1592" s="1" t="s">
        <v>3177</v>
      </c>
      <c r="L1592" s="1" t="s">
        <v>3303</v>
      </c>
      <c r="M1592" s="1" t="s">
        <v>3196</v>
      </c>
      <c r="N1592" s="14">
        <v>0.53472222222222221</v>
      </c>
      <c r="O1592" s="1" t="s">
        <v>179</v>
      </c>
      <c r="P1592" s="1" t="s">
        <v>2772</v>
      </c>
      <c r="Q1592" s="1" t="s">
        <v>150</v>
      </c>
      <c r="R1592" s="1" t="s">
        <v>3180</v>
      </c>
      <c r="S1592" s="1">
        <v>15</v>
      </c>
      <c r="T1592" s="1" t="s">
        <v>2773</v>
      </c>
      <c r="U1592" s="1" t="s">
        <v>3066</v>
      </c>
      <c r="V1592" s="1">
        <v>2</v>
      </c>
      <c r="W1592" s="1">
        <v>3</v>
      </c>
      <c r="X1592" s="1">
        <v>608</v>
      </c>
      <c r="Y1592" s="1">
        <v>27.229896</v>
      </c>
      <c r="Z1592" s="1">
        <v>-80.180616000000001</v>
      </c>
      <c r="AA1592" s="1" t="s">
        <v>3304</v>
      </c>
      <c r="AB1592" s="1" t="s">
        <v>3181</v>
      </c>
      <c r="AC1592" s="1">
        <v>28.5</v>
      </c>
      <c r="AD1592" s="1" t="s">
        <v>2777</v>
      </c>
      <c r="AE1592" s="1" t="s">
        <v>3077</v>
      </c>
      <c r="AF1592" s="1" t="s">
        <v>2777</v>
      </c>
      <c r="AG1592" s="1">
        <v>3</v>
      </c>
      <c r="AH1592" s="1">
        <v>5</v>
      </c>
      <c r="AI1592" s="1" t="s">
        <v>3139</v>
      </c>
      <c r="AJ1592" s="1">
        <v>36.24</v>
      </c>
      <c r="AK1592" s="1">
        <v>8.0500000000000007</v>
      </c>
      <c r="AL1592" s="1">
        <v>98.6</v>
      </c>
      <c r="AM1592" s="1"/>
    </row>
    <row r="1593" spans="1:39" ht="14.25" customHeight="1" x14ac:dyDescent="0.55000000000000004">
      <c r="A1593" s="12">
        <v>1592</v>
      </c>
      <c r="B1593" s="1" t="s">
        <v>19</v>
      </c>
      <c r="C1593" s="1" t="s">
        <v>38</v>
      </c>
      <c r="D1593" s="1" t="s">
        <v>32</v>
      </c>
      <c r="E1593" s="1" t="s">
        <v>33</v>
      </c>
      <c r="F1593" s="1" t="s">
        <v>40</v>
      </c>
      <c r="G1593" s="2">
        <v>43766</v>
      </c>
      <c r="H1593" s="12">
        <f t="shared" si="1"/>
        <v>2019</v>
      </c>
      <c r="I1593" s="12">
        <f t="shared" si="2"/>
        <v>10</v>
      </c>
      <c r="J1593" s="12" t="str">
        <f t="shared" si="0"/>
        <v>3 - Fall</v>
      </c>
      <c r="K1593" s="1" t="s">
        <v>3177</v>
      </c>
      <c r="L1593" s="1" t="s">
        <v>3305</v>
      </c>
      <c r="M1593" s="1" t="s">
        <v>3183</v>
      </c>
      <c r="N1593" s="14">
        <v>0.4055555555555555</v>
      </c>
      <c r="O1593" s="1" t="s">
        <v>179</v>
      </c>
      <c r="P1593" s="1" t="s">
        <v>2772</v>
      </c>
      <c r="Q1593" s="1" t="s">
        <v>150</v>
      </c>
      <c r="R1593" s="1" t="s">
        <v>3180</v>
      </c>
      <c r="S1593" s="1">
        <v>50</v>
      </c>
      <c r="T1593" s="1" t="s">
        <v>2773</v>
      </c>
      <c r="U1593" s="1" t="s">
        <v>3066</v>
      </c>
      <c r="V1593" s="1">
        <v>2</v>
      </c>
      <c r="W1593" s="1">
        <v>3</v>
      </c>
      <c r="X1593" s="1">
        <v>609</v>
      </c>
      <c r="Y1593" s="1">
        <v>27.159587999999999</v>
      </c>
      <c r="Z1593" s="1">
        <v>-80.143452999999994</v>
      </c>
      <c r="AA1593" s="1" t="s">
        <v>3142</v>
      </c>
      <c r="AB1593" s="1" t="s">
        <v>3187</v>
      </c>
      <c r="AC1593" s="1">
        <v>28.3</v>
      </c>
      <c r="AD1593" s="1" t="s">
        <v>2776</v>
      </c>
      <c r="AE1593" s="1" t="s">
        <v>3077</v>
      </c>
      <c r="AF1593" s="1" t="s">
        <v>2776</v>
      </c>
      <c r="AG1593" s="1">
        <v>6</v>
      </c>
      <c r="AH1593" s="1">
        <v>0</v>
      </c>
      <c r="AI1593" s="1" t="s">
        <v>150</v>
      </c>
      <c r="AJ1593" s="1">
        <v>35.270000000000003</v>
      </c>
      <c r="AK1593" s="1">
        <v>8.01</v>
      </c>
      <c r="AL1593" s="1">
        <v>95.3</v>
      </c>
      <c r="AM1593" s="1"/>
    </row>
    <row r="1594" spans="1:39" ht="14.25" customHeight="1" x14ac:dyDescent="0.55000000000000004">
      <c r="A1594" s="12">
        <v>1593</v>
      </c>
      <c r="B1594" s="1" t="s">
        <v>19</v>
      </c>
      <c r="C1594" s="1" t="s">
        <v>38</v>
      </c>
      <c r="D1594" s="1" t="s">
        <v>32</v>
      </c>
      <c r="E1594" s="1" t="s">
        <v>33</v>
      </c>
      <c r="F1594" s="1" t="s">
        <v>40</v>
      </c>
      <c r="G1594" s="2">
        <v>43766</v>
      </c>
      <c r="H1594" s="12">
        <f t="shared" si="1"/>
        <v>2019</v>
      </c>
      <c r="I1594" s="12">
        <f t="shared" si="2"/>
        <v>10</v>
      </c>
      <c r="J1594" s="12" t="str">
        <f t="shared" si="0"/>
        <v>3 - Fall</v>
      </c>
      <c r="K1594" s="1" t="s">
        <v>3177</v>
      </c>
      <c r="L1594" s="1" t="s">
        <v>3305</v>
      </c>
      <c r="M1594" s="1" t="s">
        <v>3183</v>
      </c>
      <c r="N1594" s="14">
        <v>0.41736111111111113</v>
      </c>
      <c r="O1594" s="1" t="s">
        <v>156</v>
      </c>
      <c r="P1594" s="1" t="s">
        <v>3065</v>
      </c>
      <c r="Q1594" s="1" t="s">
        <v>150</v>
      </c>
      <c r="R1594" s="1" t="s">
        <v>3180</v>
      </c>
      <c r="S1594" s="1">
        <v>30</v>
      </c>
      <c r="T1594" s="1" t="s">
        <v>2780</v>
      </c>
      <c r="U1594" s="1" t="s">
        <v>3066</v>
      </c>
      <c r="V1594" s="1">
        <v>2</v>
      </c>
      <c r="W1594" s="1">
        <v>3</v>
      </c>
      <c r="X1594" s="1">
        <v>610</v>
      </c>
      <c r="Y1594" s="1">
        <v>27.13156</v>
      </c>
      <c r="Z1594" s="1">
        <v>-80.132642000000004</v>
      </c>
      <c r="AA1594" s="1" t="s">
        <v>3142</v>
      </c>
      <c r="AB1594" s="1" t="s">
        <v>3187</v>
      </c>
      <c r="AC1594" s="1">
        <v>28.3</v>
      </c>
      <c r="AD1594" s="1" t="s">
        <v>2776</v>
      </c>
      <c r="AE1594" s="1" t="s">
        <v>3077</v>
      </c>
      <c r="AF1594" s="1" t="s">
        <v>2776</v>
      </c>
      <c r="AG1594" s="1">
        <v>6</v>
      </c>
      <c r="AH1594" s="1">
        <v>0</v>
      </c>
      <c r="AI1594" s="1" t="s">
        <v>150</v>
      </c>
      <c r="AJ1594" s="1">
        <v>35.270000000000003</v>
      </c>
      <c r="AK1594" s="1">
        <v>8.01</v>
      </c>
      <c r="AL1594" s="1">
        <v>95.3</v>
      </c>
      <c r="AM1594" s="1"/>
    </row>
    <row r="1595" spans="1:39" ht="14.25" customHeight="1" x14ac:dyDescent="0.55000000000000004">
      <c r="A1595" s="12">
        <v>1594</v>
      </c>
      <c r="B1595" s="1" t="s">
        <v>19</v>
      </c>
      <c r="C1595" s="1" t="s">
        <v>38</v>
      </c>
      <c r="D1595" s="1" t="s">
        <v>32</v>
      </c>
      <c r="E1595" s="1" t="s">
        <v>33</v>
      </c>
      <c r="F1595" s="1" t="s">
        <v>40</v>
      </c>
      <c r="G1595" s="2">
        <v>43766</v>
      </c>
      <c r="H1595" s="12">
        <f t="shared" si="1"/>
        <v>2019</v>
      </c>
      <c r="I1595" s="12">
        <f t="shared" si="2"/>
        <v>10</v>
      </c>
      <c r="J1595" s="12" t="str">
        <f t="shared" si="0"/>
        <v>3 - Fall</v>
      </c>
      <c r="K1595" s="1" t="s">
        <v>3177</v>
      </c>
      <c r="L1595" s="1" t="s">
        <v>3305</v>
      </c>
      <c r="M1595" s="1" t="s">
        <v>3183</v>
      </c>
      <c r="N1595" s="14">
        <v>0.41805555555555557</v>
      </c>
      <c r="O1595" s="1" t="s">
        <v>179</v>
      </c>
      <c r="P1595" s="1" t="s">
        <v>2772</v>
      </c>
      <c r="Q1595" s="1" t="s">
        <v>150</v>
      </c>
      <c r="R1595" s="1" t="s">
        <v>3180</v>
      </c>
      <c r="S1595" s="1">
        <v>10</v>
      </c>
      <c r="T1595" s="1" t="s">
        <v>3109</v>
      </c>
      <c r="U1595" s="1" t="s">
        <v>3110</v>
      </c>
      <c r="V1595" s="1">
        <v>2</v>
      </c>
      <c r="W1595" s="1">
        <v>3</v>
      </c>
      <c r="X1595" s="1">
        <v>611</v>
      </c>
      <c r="Y1595" s="1">
        <v>27.129283000000001</v>
      </c>
      <c r="Z1595" s="1">
        <v>-80.131581999999995</v>
      </c>
      <c r="AA1595" s="1" t="s">
        <v>3142</v>
      </c>
      <c r="AB1595" s="1" t="s">
        <v>3187</v>
      </c>
      <c r="AC1595" s="1">
        <v>28.3</v>
      </c>
      <c r="AD1595" s="1" t="s">
        <v>2776</v>
      </c>
      <c r="AE1595" s="1" t="s">
        <v>3077</v>
      </c>
      <c r="AF1595" s="1" t="s">
        <v>2776</v>
      </c>
      <c r="AG1595" s="1">
        <v>6</v>
      </c>
      <c r="AH1595" s="1">
        <v>0</v>
      </c>
      <c r="AI1595" s="1" t="s">
        <v>150</v>
      </c>
      <c r="AJ1595" s="1">
        <v>35.270000000000003</v>
      </c>
      <c r="AK1595" s="1">
        <v>8.01</v>
      </c>
      <c r="AL1595" s="1">
        <v>95.3</v>
      </c>
      <c r="AM1595" s="1"/>
    </row>
    <row r="1596" spans="1:39" ht="14.25" customHeight="1" x14ac:dyDescent="0.55000000000000004">
      <c r="A1596" s="12">
        <v>1595</v>
      </c>
      <c r="B1596" s="1" t="s">
        <v>19</v>
      </c>
      <c r="C1596" s="1" t="s">
        <v>38</v>
      </c>
      <c r="D1596" s="1" t="s">
        <v>32</v>
      </c>
      <c r="E1596" s="1" t="s">
        <v>33</v>
      </c>
      <c r="F1596" s="1" t="s">
        <v>40</v>
      </c>
      <c r="G1596" s="2">
        <v>43766</v>
      </c>
      <c r="H1596" s="12">
        <f t="shared" si="1"/>
        <v>2019</v>
      </c>
      <c r="I1596" s="12">
        <f t="shared" si="2"/>
        <v>10</v>
      </c>
      <c r="J1596" s="12" t="str">
        <f t="shared" si="0"/>
        <v>3 - Fall</v>
      </c>
      <c r="K1596" s="1" t="s">
        <v>3177</v>
      </c>
      <c r="L1596" s="1" t="s">
        <v>3305</v>
      </c>
      <c r="M1596" s="1" t="s">
        <v>3183</v>
      </c>
      <c r="N1596" s="14">
        <v>0.42430555555555555</v>
      </c>
      <c r="O1596" s="1" t="s">
        <v>179</v>
      </c>
      <c r="P1596" s="1" t="s">
        <v>2772</v>
      </c>
      <c r="Q1596" s="1" t="s">
        <v>150</v>
      </c>
      <c r="R1596" s="1" t="s">
        <v>3180</v>
      </c>
      <c r="S1596" s="1">
        <v>20</v>
      </c>
      <c r="T1596" s="1" t="s">
        <v>2780</v>
      </c>
      <c r="U1596" s="1" t="s">
        <v>3110</v>
      </c>
      <c r="V1596" s="1">
        <v>2</v>
      </c>
      <c r="W1596" s="1">
        <v>3</v>
      </c>
      <c r="X1596" s="1">
        <v>612</v>
      </c>
      <c r="Y1596" s="1">
        <v>27.115642999999999</v>
      </c>
      <c r="Z1596" s="1">
        <v>-80.125495000000001</v>
      </c>
      <c r="AA1596" s="1" t="s">
        <v>3142</v>
      </c>
      <c r="AB1596" s="1" t="s">
        <v>3187</v>
      </c>
      <c r="AC1596" s="1">
        <v>28.3</v>
      </c>
      <c r="AD1596" s="1" t="s">
        <v>2776</v>
      </c>
      <c r="AE1596" s="1" t="s">
        <v>3077</v>
      </c>
      <c r="AF1596" s="1" t="s">
        <v>2776</v>
      </c>
      <c r="AG1596" s="1">
        <v>6</v>
      </c>
      <c r="AH1596" s="1">
        <v>0</v>
      </c>
      <c r="AI1596" s="1" t="s">
        <v>150</v>
      </c>
      <c r="AJ1596" s="1">
        <v>35.270000000000003</v>
      </c>
      <c r="AK1596" s="1">
        <v>8.01</v>
      </c>
      <c r="AL1596" s="1">
        <v>95.3</v>
      </c>
      <c r="AM1596" s="1"/>
    </row>
    <row r="1597" spans="1:39" ht="14.25" customHeight="1" x14ac:dyDescent="0.55000000000000004">
      <c r="A1597" s="12">
        <v>1596</v>
      </c>
      <c r="B1597" s="1" t="s">
        <v>19</v>
      </c>
      <c r="C1597" s="1" t="s">
        <v>38</v>
      </c>
      <c r="D1597" s="1" t="s">
        <v>29</v>
      </c>
      <c r="E1597" s="1" t="s">
        <v>22</v>
      </c>
      <c r="F1597" s="1" t="s">
        <v>39</v>
      </c>
      <c r="G1597" s="2">
        <v>43749</v>
      </c>
      <c r="H1597" s="12">
        <f t="shared" si="1"/>
        <v>2019</v>
      </c>
      <c r="I1597" s="12">
        <f t="shared" si="2"/>
        <v>10</v>
      </c>
      <c r="J1597" s="12" t="str">
        <f t="shared" si="0"/>
        <v>3 - Fall</v>
      </c>
      <c r="K1597" s="1" t="s">
        <v>3177</v>
      </c>
      <c r="L1597" s="1" t="s">
        <v>3273</v>
      </c>
      <c r="M1597" s="1" t="s">
        <v>3233</v>
      </c>
      <c r="N1597" s="14">
        <v>0.53333333333333333</v>
      </c>
      <c r="O1597" s="1" t="s">
        <v>179</v>
      </c>
      <c r="P1597" s="1" t="s">
        <v>2772</v>
      </c>
      <c r="Q1597" s="1" t="s">
        <v>150</v>
      </c>
      <c r="R1597" s="1" t="s">
        <v>150</v>
      </c>
      <c r="S1597" s="1">
        <v>2</v>
      </c>
      <c r="T1597" s="1" t="s">
        <v>2773</v>
      </c>
      <c r="U1597" s="1" t="s">
        <v>195</v>
      </c>
      <c r="V1597" s="1">
        <v>1.7</v>
      </c>
      <c r="W1597" s="1">
        <v>3</v>
      </c>
      <c r="X1597" s="1" t="s">
        <v>3306</v>
      </c>
      <c r="Y1597" s="21">
        <v>28.838405000000002</v>
      </c>
      <c r="Z1597" s="21">
        <v>-82.747757000000007</v>
      </c>
      <c r="AA1597" s="1" t="s">
        <v>2775</v>
      </c>
      <c r="AB1597" s="1" t="s">
        <v>3142</v>
      </c>
      <c r="AC1597" s="1">
        <v>25.5</v>
      </c>
      <c r="AD1597" s="1" t="s">
        <v>2776</v>
      </c>
      <c r="AE1597" s="1">
        <v>0.5</v>
      </c>
      <c r="AF1597" s="1" t="s">
        <v>2777</v>
      </c>
      <c r="AG1597" s="1">
        <v>1.7</v>
      </c>
      <c r="AH1597" s="1">
        <v>5</v>
      </c>
      <c r="AI1597" s="1" t="s">
        <v>3107</v>
      </c>
      <c r="AJ1597" s="1">
        <v>25</v>
      </c>
      <c r="AK1597" s="1">
        <v>8.15</v>
      </c>
      <c r="AL1597" s="1">
        <v>117.6</v>
      </c>
      <c r="AM1597" s="1"/>
    </row>
    <row r="1598" spans="1:39" ht="14.25" customHeight="1" x14ac:dyDescent="0.55000000000000004">
      <c r="A1598" s="12">
        <v>1597</v>
      </c>
      <c r="B1598" s="1" t="s">
        <v>19</v>
      </c>
      <c r="C1598" s="1" t="s">
        <v>38</v>
      </c>
      <c r="D1598" s="1" t="s">
        <v>29</v>
      </c>
      <c r="E1598" s="1" t="s">
        <v>22</v>
      </c>
      <c r="F1598" s="1" t="s">
        <v>39</v>
      </c>
      <c r="G1598" s="2">
        <v>43749</v>
      </c>
      <c r="H1598" s="12">
        <f t="shared" si="1"/>
        <v>2019</v>
      </c>
      <c r="I1598" s="12">
        <f t="shared" si="2"/>
        <v>10</v>
      </c>
      <c r="J1598" s="12" t="str">
        <f t="shared" si="0"/>
        <v>3 - Fall</v>
      </c>
      <c r="K1598" s="1" t="s">
        <v>3177</v>
      </c>
      <c r="L1598" s="1" t="s">
        <v>3273</v>
      </c>
      <c r="M1598" s="1" t="s">
        <v>3233</v>
      </c>
      <c r="N1598" s="14">
        <v>0.53472222222222221</v>
      </c>
      <c r="O1598" s="1" t="s">
        <v>179</v>
      </c>
      <c r="P1598" s="1" t="s">
        <v>2772</v>
      </c>
      <c r="Q1598" s="1" t="s">
        <v>150</v>
      </c>
      <c r="R1598" s="1" t="s">
        <v>150</v>
      </c>
      <c r="S1598" s="1">
        <v>1</v>
      </c>
      <c r="T1598" s="1" t="s">
        <v>2773</v>
      </c>
      <c r="U1598" s="1" t="s">
        <v>195</v>
      </c>
      <c r="V1598" s="1">
        <v>1.7</v>
      </c>
      <c r="W1598" s="1">
        <v>3</v>
      </c>
      <c r="X1598" s="1" t="s">
        <v>3307</v>
      </c>
      <c r="Y1598" s="21">
        <v>28.840875</v>
      </c>
      <c r="Z1598" s="21">
        <v>-82.745429000000001</v>
      </c>
      <c r="AA1598" s="1" t="s">
        <v>2775</v>
      </c>
      <c r="AB1598" s="1" t="s">
        <v>3142</v>
      </c>
      <c r="AC1598" s="1">
        <v>25.5</v>
      </c>
      <c r="AD1598" s="1" t="s">
        <v>2776</v>
      </c>
      <c r="AE1598" s="1">
        <v>0.5</v>
      </c>
      <c r="AF1598" s="1" t="s">
        <v>2777</v>
      </c>
      <c r="AG1598" s="1">
        <v>1.7</v>
      </c>
      <c r="AH1598" s="1">
        <v>5</v>
      </c>
      <c r="AI1598" s="1" t="s">
        <v>3107</v>
      </c>
      <c r="AJ1598" s="1">
        <v>25</v>
      </c>
      <c r="AK1598" s="1">
        <v>8.15</v>
      </c>
      <c r="AL1598" s="1">
        <v>117.6</v>
      </c>
      <c r="AM1598" s="1"/>
    </row>
    <row r="1599" spans="1:39" ht="14.25" customHeight="1" x14ac:dyDescent="0.55000000000000004">
      <c r="A1599" s="12">
        <v>1598</v>
      </c>
      <c r="B1599" s="1" t="s">
        <v>19</v>
      </c>
      <c r="C1599" s="1" t="s">
        <v>38</v>
      </c>
      <c r="D1599" s="1" t="s">
        <v>29</v>
      </c>
      <c r="E1599" s="1" t="s">
        <v>22</v>
      </c>
      <c r="F1599" s="1" t="s">
        <v>39</v>
      </c>
      <c r="G1599" s="2">
        <v>43749</v>
      </c>
      <c r="H1599" s="12">
        <f t="shared" si="1"/>
        <v>2019</v>
      </c>
      <c r="I1599" s="12">
        <f t="shared" si="2"/>
        <v>10</v>
      </c>
      <c r="J1599" s="12" t="str">
        <f t="shared" si="0"/>
        <v>3 - Fall</v>
      </c>
      <c r="K1599" s="1" t="s">
        <v>3177</v>
      </c>
      <c r="L1599" s="1" t="s">
        <v>3273</v>
      </c>
      <c r="M1599" s="1" t="s">
        <v>3233</v>
      </c>
      <c r="N1599" s="14">
        <v>0.53541666666666665</v>
      </c>
      <c r="O1599" s="1" t="s">
        <v>179</v>
      </c>
      <c r="P1599" s="1" t="s">
        <v>2772</v>
      </c>
      <c r="Q1599" s="1" t="s">
        <v>150</v>
      </c>
      <c r="R1599" s="1" t="s">
        <v>150</v>
      </c>
      <c r="S1599" s="1">
        <v>2</v>
      </c>
      <c r="T1599" s="1" t="s">
        <v>2780</v>
      </c>
      <c r="U1599" s="1" t="s">
        <v>195</v>
      </c>
      <c r="V1599" s="1">
        <v>1.7</v>
      </c>
      <c r="W1599" s="1">
        <v>3</v>
      </c>
      <c r="X1599" s="1" t="s">
        <v>3308</v>
      </c>
      <c r="Y1599" s="21">
        <v>28.841840000000001</v>
      </c>
      <c r="Z1599" s="21">
        <v>-82.745029000000002</v>
      </c>
      <c r="AA1599" s="1" t="s">
        <v>2775</v>
      </c>
      <c r="AB1599" s="1" t="s">
        <v>3142</v>
      </c>
      <c r="AC1599" s="1">
        <v>25.5</v>
      </c>
      <c r="AD1599" s="1" t="s">
        <v>2776</v>
      </c>
      <c r="AE1599" s="1">
        <v>0.5</v>
      </c>
      <c r="AF1599" s="1" t="s">
        <v>2777</v>
      </c>
      <c r="AG1599" s="1">
        <v>1.7</v>
      </c>
      <c r="AH1599" s="1">
        <v>5</v>
      </c>
      <c r="AI1599" s="1" t="s">
        <v>3107</v>
      </c>
      <c r="AJ1599" s="1">
        <v>25</v>
      </c>
      <c r="AK1599" s="1">
        <v>8.15</v>
      </c>
      <c r="AL1599" s="1">
        <v>117.6</v>
      </c>
      <c r="AM1599" s="1"/>
    </row>
    <row r="1600" spans="1:39" ht="14.25" customHeight="1" x14ac:dyDescent="0.55000000000000004">
      <c r="A1600" s="12">
        <v>1599</v>
      </c>
      <c r="B1600" s="1" t="s">
        <v>19</v>
      </c>
      <c r="C1600" s="1" t="s">
        <v>38</v>
      </c>
      <c r="D1600" s="1" t="s">
        <v>29</v>
      </c>
      <c r="E1600" s="1" t="s">
        <v>22</v>
      </c>
      <c r="F1600" s="1" t="s">
        <v>39</v>
      </c>
      <c r="G1600" s="2">
        <v>43749</v>
      </c>
      <c r="H1600" s="12">
        <f t="shared" si="1"/>
        <v>2019</v>
      </c>
      <c r="I1600" s="12">
        <f t="shared" si="2"/>
        <v>10</v>
      </c>
      <c r="J1600" s="12" t="str">
        <f t="shared" si="0"/>
        <v>3 - Fall</v>
      </c>
      <c r="K1600" s="1" t="s">
        <v>3177</v>
      </c>
      <c r="L1600" s="1" t="s">
        <v>3273</v>
      </c>
      <c r="M1600" s="1" t="s">
        <v>3233</v>
      </c>
      <c r="N1600" s="14">
        <v>0.53541666666666665</v>
      </c>
      <c r="O1600" s="1" t="s">
        <v>179</v>
      </c>
      <c r="P1600" s="1" t="s">
        <v>2772</v>
      </c>
      <c r="Q1600" s="1" t="s">
        <v>150</v>
      </c>
      <c r="R1600" s="1" t="s">
        <v>150</v>
      </c>
      <c r="S1600" s="1">
        <v>3</v>
      </c>
      <c r="T1600" s="1" t="s">
        <v>2773</v>
      </c>
      <c r="U1600" s="1" t="s">
        <v>195</v>
      </c>
      <c r="V1600" s="1">
        <v>1.7</v>
      </c>
      <c r="W1600" s="1">
        <v>3</v>
      </c>
      <c r="X1600" s="1" t="s">
        <v>3309</v>
      </c>
      <c r="Y1600" s="21">
        <v>28.842058999999999</v>
      </c>
      <c r="Z1600" s="21">
        <v>-82.744889999999998</v>
      </c>
      <c r="AA1600" s="1" t="s">
        <v>2775</v>
      </c>
      <c r="AB1600" s="1" t="s">
        <v>3142</v>
      </c>
      <c r="AC1600" s="1">
        <v>25.5</v>
      </c>
      <c r="AD1600" s="1" t="s">
        <v>2776</v>
      </c>
      <c r="AE1600" s="1">
        <v>0.5</v>
      </c>
      <c r="AF1600" s="1" t="s">
        <v>2777</v>
      </c>
      <c r="AG1600" s="1">
        <v>1.7</v>
      </c>
      <c r="AH1600" s="1">
        <v>5</v>
      </c>
      <c r="AI1600" s="1" t="s">
        <v>3107</v>
      </c>
      <c r="AJ1600" s="1">
        <v>25</v>
      </c>
      <c r="AK1600" s="1">
        <v>8.15</v>
      </c>
      <c r="AL1600" s="1">
        <v>117.6</v>
      </c>
      <c r="AM1600" s="1"/>
    </row>
    <row r="1601" spans="1:39" ht="14.25" customHeight="1" x14ac:dyDescent="0.55000000000000004">
      <c r="A1601" s="12">
        <v>1600</v>
      </c>
      <c r="B1601" s="1" t="s">
        <v>19</v>
      </c>
      <c r="C1601" s="1" t="s">
        <v>38</v>
      </c>
      <c r="D1601" s="1" t="s">
        <v>29</v>
      </c>
      <c r="E1601" s="1" t="s">
        <v>22</v>
      </c>
      <c r="F1601" s="1" t="s">
        <v>39</v>
      </c>
      <c r="G1601" s="2">
        <v>43749</v>
      </c>
      <c r="H1601" s="12">
        <f t="shared" si="1"/>
        <v>2019</v>
      </c>
      <c r="I1601" s="12">
        <f t="shared" si="2"/>
        <v>10</v>
      </c>
      <c r="J1601" s="12" t="str">
        <f t="shared" si="0"/>
        <v>3 - Fall</v>
      </c>
      <c r="K1601" s="1" t="s">
        <v>3177</v>
      </c>
      <c r="L1601" s="1" t="s">
        <v>3273</v>
      </c>
      <c r="M1601" s="1" t="s">
        <v>3233</v>
      </c>
      <c r="N1601" s="14">
        <v>0.5395833333333333</v>
      </c>
      <c r="O1601" s="1" t="s">
        <v>179</v>
      </c>
      <c r="P1601" s="1" t="s">
        <v>2772</v>
      </c>
      <c r="Q1601" s="1" t="s">
        <v>150</v>
      </c>
      <c r="R1601" s="1" t="s">
        <v>150</v>
      </c>
      <c r="S1601" s="1">
        <v>1</v>
      </c>
      <c r="T1601" s="1" t="s">
        <v>2780</v>
      </c>
      <c r="U1601" s="1" t="s">
        <v>195</v>
      </c>
      <c r="V1601" s="1">
        <v>1.7</v>
      </c>
      <c r="W1601" s="1">
        <v>3</v>
      </c>
      <c r="X1601" s="1" t="s">
        <v>3310</v>
      </c>
      <c r="Y1601" s="21">
        <v>28.849900999999999</v>
      </c>
      <c r="Z1601" s="21">
        <v>-82.740094999999997</v>
      </c>
      <c r="AA1601" s="1" t="s">
        <v>2775</v>
      </c>
      <c r="AB1601" s="1" t="s">
        <v>3142</v>
      </c>
      <c r="AC1601" s="1">
        <v>25.5</v>
      </c>
      <c r="AD1601" s="1" t="s">
        <v>2776</v>
      </c>
      <c r="AE1601" s="1">
        <v>0.5</v>
      </c>
      <c r="AF1601" s="1" t="s">
        <v>2777</v>
      </c>
      <c r="AG1601" s="1">
        <v>1.7</v>
      </c>
      <c r="AH1601" s="1">
        <v>5</v>
      </c>
      <c r="AI1601" s="1" t="s">
        <v>3107</v>
      </c>
      <c r="AJ1601" s="1">
        <v>25</v>
      </c>
      <c r="AK1601" s="1">
        <v>8.15</v>
      </c>
      <c r="AL1601" s="1">
        <v>117.6</v>
      </c>
      <c r="AM1601" s="1"/>
    </row>
    <row r="1602" spans="1:39" ht="14.25" customHeight="1" x14ac:dyDescent="0.55000000000000004">
      <c r="A1602" s="12">
        <v>1601</v>
      </c>
      <c r="B1602" s="1" t="s">
        <v>19</v>
      </c>
      <c r="C1602" s="1" t="s">
        <v>38</v>
      </c>
      <c r="D1602" s="1" t="s">
        <v>29</v>
      </c>
      <c r="E1602" s="1" t="s">
        <v>22</v>
      </c>
      <c r="F1602" s="1" t="s">
        <v>39</v>
      </c>
      <c r="G1602" s="2">
        <v>43749</v>
      </c>
      <c r="H1602" s="12">
        <f t="shared" si="1"/>
        <v>2019</v>
      </c>
      <c r="I1602" s="12">
        <f t="shared" si="2"/>
        <v>10</v>
      </c>
      <c r="J1602" s="12" t="str">
        <f t="shared" si="0"/>
        <v>3 - Fall</v>
      </c>
      <c r="K1602" s="1" t="s">
        <v>3177</v>
      </c>
      <c r="L1602" s="1" t="s">
        <v>3273</v>
      </c>
      <c r="M1602" s="1" t="s">
        <v>3233</v>
      </c>
      <c r="N1602" s="14">
        <v>0.54027777777777775</v>
      </c>
      <c r="O1602" s="1" t="s">
        <v>179</v>
      </c>
      <c r="P1602" s="1" t="s">
        <v>2772</v>
      </c>
      <c r="Q1602" s="1" t="s">
        <v>150</v>
      </c>
      <c r="R1602" s="1" t="s">
        <v>150</v>
      </c>
      <c r="S1602" s="1">
        <v>2</v>
      </c>
      <c r="T1602" s="1" t="s">
        <v>2780</v>
      </c>
      <c r="U1602" s="1" t="s">
        <v>195</v>
      </c>
      <c r="V1602" s="1">
        <v>1.7</v>
      </c>
      <c r="W1602" s="1">
        <v>3</v>
      </c>
      <c r="X1602" s="1" t="s">
        <v>3311</v>
      </c>
      <c r="Y1602" s="21">
        <v>28.851580999999999</v>
      </c>
      <c r="Z1602" s="21">
        <v>-82.739797999999993</v>
      </c>
      <c r="AA1602" s="1" t="s">
        <v>2775</v>
      </c>
      <c r="AB1602" s="1" t="s">
        <v>3142</v>
      </c>
      <c r="AC1602" s="1">
        <v>25.5</v>
      </c>
      <c r="AD1602" s="1" t="s">
        <v>2776</v>
      </c>
      <c r="AE1602" s="1">
        <v>0.5</v>
      </c>
      <c r="AF1602" s="1" t="s">
        <v>2777</v>
      </c>
      <c r="AG1602" s="1">
        <v>1.7</v>
      </c>
      <c r="AH1602" s="1">
        <v>5</v>
      </c>
      <c r="AI1602" s="1" t="s">
        <v>3107</v>
      </c>
      <c r="AJ1602" s="1">
        <v>25</v>
      </c>
      <c r="AK1602" s="1">
        <v>8.15</v>
      </c>
      <c r="AL1602" s="1">
        <v>117.6</v>
      </c>
      <c r="AM1602" s="1"/>
    </row>
    <row r="1603" spans="1:39" ht="14.25" customHeight="1" x14ac:dyDescent="0.55000000000000004">
      <c r="A1603" s="12">
        <v>1602</v>
      </c>
      <c r="B1603" s="1" t="s">
        <v>19</v>
      </c>
      <c r="C1603" s="1" t="s">
        <v>38</v>
      </c>
      <c r="D1603" s="1" t="s">
        <v>29</v>
      </c>
      <c r="E1603" s="1" t="s">
        <v>22</v>
      </c>
      <c r="F1603" s="1" t="s">
        <v>39</v>
      </c>
      <c r="G1603" s="2">
        <v>43749</v>
      </c>
      <c r="H1603" s="12">
        <f t="shared" si="1"/>
        <v>2019</v>
      </c>
      <c r="I1603" s="12">
        <f t="shared" si="2"/>
        <v>10</v>
      </c>
      <c r="J1603" s="12" t="str">
        <f t="shared" si="0"/>
        <v>3 - Fall</v>
      </c>
      <c r="K1603" s="1" t="s">
        <v>3177</v>
      </c>
      <c r="L1603" s="1" t="s">
        <v>3273</v>
      </c>
      <c r="M1603" s="1" t="s">
        <v>3233</v>
      </c>
      <c r="N1603" s="14">
        <v>0.54236111111111118</v>
      </c>
      <c r="O1603" s="1" t="s">
        <v>179</v>
      </c>
      <c r="P1603" s="1" t="s">
        <v>2772</v>
      </c>
      <c r="Q1603" s="1" t="s">
        <v>150</v>
      </c>
      <c r="R1603" s="1" t="s">
        <v>150</v>
      </c>
      <c r="S1603" s="1">
        <v>1</v>
      </c>
      <c r="T1603" s="1" t="s">
        <v>2773</v>
      </c>
      <c r="U1603" s="1" t="s">
        <v>195</v>
      </c>
      <c r="V1603" s="1">
        <v>1.7</v>
      </c>
      <c r="W1603" s="1">
        <v>3</v>
      </c>
      <c r="X1603" s="1" t="s">
        <v>3312</v>
      </c>
      <c r="Y1603" s="21">
        <v>28.855121</v>
      </c>
      <c r="Z1603" s="21">
        <v>-82.737390000000005</v>
      </c>
      <c r="AA1603" s="1" t="s">
        <v>2775</v>
      </c>
      <c r="AB1603" s="1" t="s">
        <v>3142</v>
      </c>
      <c r="AC1603" s="1">
        <v>25.5</v>
      </c>
      <c r="AD1603" s="1" t="s">
        <v>2776</v>
      </c>
      <c r="AE1603" s="1">
        <v>0.5</v>
      </c>
      <c r="AF1603" s="1" t="s">
        <v>2777</v>
      </c>
      <c r="AG1603" s="1">
        <v>1.7</v>
      </c>
      <c r="AH1603" s="1">
        <v>5</v>
      </c>
      <c r="AI1603" s="1" t="s">
        <v>3107</v>
      </c>
      <c r="AJ1603" s="1">
        <v>25</v>
      </c>
      <c r="AK1603" s="1">
        <v>8.15</v>
      </c>
      <c r="AL1603" s="1">
        <v>117.6</v>
      </c>
      <c r="AM1603" s="1"/>
    </row>
    <row r="1604" spans="1:39" ht="14.25" customHeight="1" x14ac:dyDescent="0.55000000000000004">
      <c r="A1604" s="12">
        <v>1603</v>
      </c>
      <c r="B1604" s="1" t="s">
        <v>19</v>
      </c>
      <c r="C1604" s="1" t="s">
        <v>38</v>
      </c>
      <c r="D1604" s="1" t="s">
        <v>29</v>
      </c>
      <c r="E1604" s="1" t="s">
        <v>22</v>
      </c>
      <c r="F1604" s="1" t="s">
        <v>42</v>
      </c>
      <c r="G1604" s="2">
        <v>43791</v>
      </c>
      <c r="H1604" s="12">
        <f t="shared" si="1"/>
        <v>2019</v>
      </c>
      <c r="I1604" s="12">
        <f t="shared" si="2"/>
        <v>11</v>
      </c>
      <c r="J1604" s="12" t="str">
        <f t="shared" si="0"/>
        <v>3 - Fall</v>
      </c>
      <c r="K1604" s="1" t="s">
        <v>3050</v>
      </c>
      <c r="L1604" s="1" t="s">
        <v>3276</v>
      </c>
      <c r="M1604" s="1" t="s">
        <v>150</v>
      </c>
      <c r="N1604" s="14">
        <v>0.40277777777777773</v>
      </c>
      <c r="O1604" s="1" t="s">
        <v>179</v>
      </c>
      <c r="P1604" s="1" t="s">
        <v>2772</v>
      </c>
      <c r="Q1604" s="1" t="s">
        <v>150</v>
      </c>
      <c r="R1604" s="1" t="s">
        <v>3180</v>
      </c>
      <c r="S1604" s="1">
        <v>1</v>
      </c>
      <c r="T1604" s="1" t="s">
        <v>3109</v>
      </c>
      <c r="U1604" s="1" t="s">
        <v>195</v>
      </c>
      <c r="V1604" s="1">
        <v>1.95</v>
      </c>
      <c r="W1604" s="1">
        <v>2</v>
      </c>
      <c r="X1604" s="1">
        <v>615</v>
      </c>
      <c r="Y1604" s="1">
        <v>28.800380000000001</v>
      </c>
      <c r="Z1604" s="1">
        <v>-82.762200000000007</v>
      </c>
      <c r="AA1604" s="1" t="s">
        <v>3148</v>
      </c>
      <c r="AB1604" s="1" t="s">
        <v>3143</v>
      </c>
      <c r="AC1604" s="1">
        <v>17.2</v>
      </c>
      <c r="AD1604" s="1" t="s">
        <v>3069</v>
      </c>
      <c r="AE1604" s="1">
        <v>0.5</v>
      </c>
      <c r="AF1604" s="1" t="s">
        <v>3069</v>
      </c>
      <c r="AG1604" s="1">
        <v>1.95</v>
      </c>
      <c r="AH1604" s="1">
        <v>2</v>
      </c>
      <c r="AI1604" s="1" t="s">
        <v>3090</v>
      </c>
      <c r="AJ1604" s="1">
        <v>28.32</v>
      </c>
      <c r="AK1604" s="1">
        <v>8.0299999999999994</v>
      </c>
      <c r="AL1604" s="1">
        <v>95.5</v>
      </c>
      <c r="AM1604" s="1"/>
    </row>
    <row r="1605" spans="1:39" ht="14.25" customHeight="1" x14ac:dyDescent="0.55000000000000004">
      <c r="A1605" s="12">
        <v>1604</v>
      </c>
      <c r="B1605" s="1" t="s">
        <v>19</v>
      </c>
      <c r="C1605" s="1" t="s">
        <v>38</v>
      </c>
      <c r="D1605" s="1" t="s">
        <v>29</v>
      </c>
      <c r="E1605" s="1" t="s">
        <v>22</v>
      </c>
      <c r="F1605" s="1" t="s">
        <v>42</v>
      </c>
      <c r="G1605" s="2">
        <v>43791</v>
      </c>
      <c r="H1605" s="12">
        <f t="shared" si="1"/>
        <v>2019</v>
      </c>
      <c r="I1605" s="12">
        <f t="shared" si="2"/>
        <v>11</v>
      </c>
      <c r="J1605" s="12" t="str">
        <f t="shared" si="0"/>
        <v>3 - Fall</v>
      </c>
      <c r="K1605" s="1" t="s">
        <v>3050</v>
      </c>
      <c r="L1605" s="1" t="s">
        <v>3276</v>
      </c>
      <c r="M1605" s="1" t="s">
        <v>150</v>
      </c>
      <c r="N1605" s="14">
        <v>0.40833333333333338</v>
      </c>
      <c r="O1605" s="1" t="s">
        <v>179</v>
      </c>
      <c r="P1605" s="1" t="s">
        <v>2772</v>
      </c>
      <c r="Q1605" s="1" t="s">
        <v>150</v>
      </c>
      <c r="R1605" s="1" t="s">
        <v>3180</v>
      </c>
      <c r="S1605" s="1">
        <v>1</v>
      </c>
      <c r="T1605" s="1" t="s">
        <v>3109</v>
      </c>
      <c r="U1605" s="1" t="s">
        <v>3110</v>
      </c>
      <c r="V1605" s="1">
        <v>1.95</v>
      </c>
      <c r="W1605" s="1">
        <v>2</v>
      </c>
      <c r="X1605" s="1">
        <v>616</v>
      </c>
      <c r="Y1605" s="1">
        <v>28.79853</v>
      </c>
      <c r="Z1605" s="1">
        <v>-82.762450000000001</v>
      </c>
      <c r="AA1605" s="1" t="s">
        <v>3148</v>
      </c>
      <c r="AB1605" s="1" t="s">
        <v>3143</v>
      </c>
      <c r="AC1605" s="1">
        <v>17.2</v>
      </c>
      <c r="AD1605" s="1" t="s">
        <v>3069</v>
      </c>
      <c r="AE1605" s="1">
        <v>0.5</v>
      </c>
      <c r="AF1605" s="1" t="s">
        <v>3069</v>
      </c>
      <c r="AG1605" s="1">
        <v>1.95</v>
      </c>
      <c r="AH1605" s="1">
        <v>2</v>
      </c>
      <c r="AI1605" s="1" t="s">
        <v>3090</v>
      </c>
      <c r="AJ1605" s="1">
        <v>28.32</v>
      </c>
      <c r="AK1605" s="1">
        <v>8.0299999999999994</v>
      </c>
      <c r="AL1605" s="1">
        <v>95.5</v>
      </c>
      <c r="AM1605" s="1"/>
    </row>
    <row r="1606" spans="1:39" ht="14.25" customHeight="1" x14ac:dyDescent="0.55000000000000004">
      <c r="A1606" s="12">
        <v>1605</v>
      </c>
      <c r="B1606" s="1" t="s">
        <v>19</v>
      </c>
      <c r="C1606" s="1" t="s">
        <v>38</v>
      </c>
      <c r="D1606" s="1" t="s">
        <v>29</v>
      </c>
      <c r="E1606" s="1" t="s">
        <v>22</v>
      </c>
      <c r="F1606" s="1" t="s">
        <v>42</v>
      </c>
      <c r="G1606" s="2">
        <v>43791</v>
      </c>
      <c r="H1606" s="12">
        <f t="shared" si="1"/>
        <v>2019</v>
      </c>
      <c r="I1606" s="12">
        <f t="shared" si="2"/>
        <v>11</v>
      </c>
      <c r="J1606" s="12" t="str">
        <f t="shared" si="0"/>
        <v>3 - Fall</v>
      </c>
      <c r="K1606" s="1" t="s">
        <v>3050</v>
      </c>
      <c r="L1606" s="1" t="s">
        <v>3313</v>
      </c>
      <c r="M1606" s="1" t="s">
        <v>150</v>
      </c>
      <c r="N1606" s="14">
        <v>0.43888888888888888</v>
      </c>
      <c r="O1606" s="1" t="s">
        <v>179</v>
      </c>
      <c r="P1606" s="1" t="s">
        <v>2772</v>
      </c>
      <c r="Q1606" s="1" t="s">
        <v>150</v>
      </c>
      <c r="R1606" s="1" t="s">
        <v>3180</v>
      </c>
      <c r="S1606" s="1">
        <v>1</v>
      </c>
      <c r="T1606" s="1" t="s">
        <v>2773</v>
      </c>
      <c r="U1606" s="1" t="s">
        <v>3110</v>
      </c>
      <c r="V1606" s="1">
        <v>1.4</v>
      </c>
      <c r="W1606" s="1">
        <v>2</v>
      </c>
      <c r="X1606" s="1">
        <v>617</v>
      </c>
      <c r="Y1606" s="1">
        <v>28.768059999999998</v>
      </c>
      <c r="Z1606" s="1">
        <v>-82.755359999999996</v>
      </c>
      <c r="AA1606" s="1" t="s">
        <v>3148</v>
      </c>
      <c r="AB1606" s="1" t="s">
        <v>3143</v>
      </c>
      <c r="AC1606" s="1">
        <v>17.8</v>
      </c>
      <c r="AD1606" s="1" t="s">
        <v>2777</v>
      </c>
      <c r="AE1606" s="1">
        <v>0.5</v>
      </c>
      <c r="AF1606" s="1" t="s">
        <v>2777</v>
      </c>
      <c r="AG1606" s="1">
        <v>1.4</v>
      </c>
      <c r="AH1606" s="1">
        <v>2</v>
      </c>
      <c r="AI1606" s="1" t="s">
        <v>3090</v>
      </c>
      <c r="AJ1606" s="1">
        <v>29.82</v>
      </c>
      <c r="AK1606" s="1">
        <v>8.16</v>
      </c>
      <c r="AL1606" s="1">
        <v>100.8</v>
      </c>
      <c r="AM1606" s="1"/>
    </row>
    <row r="1607" spans="1:39" ht="14.25" customHeight="1" x14ac:dyDescent="0.55000000000000004">
      <c r="A1607" s="12">
        <v>1606</v>
      </c>
      <c r="B1607" s="1" t="s">
        <v>19</v>
      </c>
      <c r="C1607" s="1" t="s">
        <v>38</v>
      </c>
      <c r="D1607" s="1" t="s">
        <v>29</v>
      </c>
      <c r="E1607" s="1" t="s">
        <v>22</v>
      </c>
      <c r="F1607" s="1" t="s">
        <v>42</v>
      </c>
      <c r="G1607" s="2">
        <v>43791</v>
      </c>
      <c r="H1607" s="12">
        <f t="shared" si="1"/>
        <v>2019</v>
      </c>
      <c r="I1607" s="12">
        <f t="shared" si="2"/>
        <v>11</v>
      </c>
      <c r="J1607" s="12" t="str">
        <f t="shared" si="0"/>
        <v>3 - Fall</v>
      </c>
      <c r="K1607" s="1" t="s">
        <v>3050</v>
      </c>
      <c r="L1607" s="1" t="s">
        <v>3313</v>
      </c>
      <c r="M1607" s="1" t="s">
        <v>150</v>
      </c>
      <c r="N1607" s="14">
        <v>0.44791666666666669</v>
      </c>
      <c r="O1607" s="1" t="s">
        <v>179</v>
      </c>
      <c r="P1607" s="1" t="s">
        <v>3076</v>
      </c>
      <c r="Q1607" s="1" t="s">
        <v>150</v>
      </c>
      <c r="R1607" s="1" t="s">
        <v>3180</v>
      </c>
      <c r="S1607" s="1">
        <v>1</v>
      </c>
      <c r="T1607" s="1" t="s">
        <v>2780</v>
      </c>
      <c r="U1607" s="1" t="s">
        <v>3110</v>
      </c>
      <c r="V1607" s="1">
        <v>1.4</v>
      </c>
      <c r="W1607" s="1">
        <v>2</v>
      </c>
      <c r="X1607" s="1">
        <v>618</v>
      </c>
      <c r="Y1607" s="1">
        <v>28.757960000000001</v>
      </c>
      <c r="Z1607" s="1">
        <v>-82.756010000000003</v>
      </c>
      <c r="AA1607" s="1" t="s">
        <v>3148</v>
      </c>
      <c r="AB1607" s="1" t="s">
        <v>3143</v>
      </c>
      <c r="AC1607" s="1">
        <v>17.8</v>
      </c>
      <c r="AD1607" s="1" t="s">
        <v>2777</v>
      </c>
      <c r="AE1607" s="1">
        <v>0.5</v>
      </c>
      <c r="AF1607" s="1" t="s">
        <v>2777</v>
      </c>
      <c r="AG1607" s="1">
        <v>1.4</v>
      </c>
      <c r="AH1607" s="1">
        <v>2</v>
      </c>
      <c r="AI1607" s="1" t="s">
        <v>3090</v>
      </c>
      <c r="AJ1607" s="1">
        <v>29.82</v>
      </c>
      <c r="AK1607" s="1">
        <v>8.16</v>
      </c>
      <c r="AL1607" s="1">
        <v>100.8</v>
      </c>
      <c r="AM1607" s="1"/>
    </row>
    <row r="1608" spans="1:39" ht="14.25" customHeight="1" x14ac:dyDescent="0.55000000000000004">
      <c r="A1608" s="12">
        <v>1607</v>
      </c>
      <c r="B1608" s="1" t="s">
        <v>19</v>
      </c>
      <c r="C1608" s="1" t="s">
        <v>38</v>
      </c>
      <c r="D1608" s="1" t="s">
        <v>29</v>
      </c>
      <c r="E1608" s="1" t="s">
        <v>22</v>
      </c>
      <c r="F1608" s="1" t="s">
        <v>42</v>
      </c>
      <c r="G1608" s="2">
        <v>43791</v>
      </c>
      <c r="H1608" s="12">
        <f t="shared" si="1"/>
        <v>2019</v>
      </c>
      <c r="I1608" s="12">
        <f t="shared" si="2"/>
        <v>11</v>
      </c>
      <c r="J1608" s="12" t="str">
        <f t="shared" si="0"/>
        <v>3 - Fall</v>
      </c>
      <c r="K1608" s="1" t="s">
        <v>3050</v>
      </c>
      <c r="L1608" s="1" t="s">
        <v>3313</v>
      </c>
      <c r="M1608" s="1" t="s">
        <v>150</v>
      </c>
      <c r="N1608" s="14">
        <v>0.45</v>
      </c>
      <c r="O1608" s="1" t="s">
        <v>179</v>
      </c>
      <c r="P1608" s="1" t="s">
        <v>2772</v>
      </c>
      <c r="Q1608" s="1" t="s">
        <v>150</v>
      </c>
      <c r="R1608" s="1" t="s">
        <v>3180</v>
      </c>
      <c r="S1608" s="1">
        <v>1</v>
      </c>
      <c r="T1608" s="1" t="s">
        <v>2780</v>
      </c>
      <c r="U1608" s="1" t="s">
        <v>195</v>
      </c>
      <c r="V1608" s="1">
        <v>1.4</v>
      </c>
      <c r="W1608" s="1">
        <v>2</v>
      </c>
      <c r="X1608" s="1">
        <v>619</v>
      </c>
      <c r="Y1608" s="1">
        <v>28.758389999999999</v>
      </c>
      <c r="Z1608" s="1">
        <v>-82.756929999999997</v>
      </c>
      <c r="AA1608" s="1" t="s">
        <v>3148</v>
      </c>
      <c r="AB1608" s="1" t="s">
        <v>3143</v>
      </c>
      <c r="AC1608" s="1">
        <v>17.8</v>
      </c>
      <c r="AD1608" s="1" t="s">
        <v>2777</v>
      </c>
      <c r="AE1608" s="1">
        <v>0.5</v>
      </c>
      <c r="AF1608" s="1" t="s">
        <v>2777</v>
      </c>
      <c r="AG1608" s="1">
        <v>1.4</v>
      </c>
      <c r="AH1608" s="1">
        <v>2</v>
      </c>
      <c r="AI1608" s="1" t="s">
        <v>3090</v>
      </c>
      <c r="AJ1608" s="1">
        <v>29.82</v>
      </c>
      <c r="AK1608" s="1">
        <v>8.16</v>
      </c>
      <c r="AL1608" s="1">
        <v>100.8</v>
      </c>
      <c r="AM1608" s="1"/>
    </row>
    <row r="1609" spans="1:39" ht="14.25" customHeight="1" x14ac:dyDescent="0.55000000000000004">
      <c r="A1609" s="12">
        <v>1608</v>
      </c>
      <c r="B1609" s="1" t="s">
        <v>19</v>
      </c>
      <c r="C1609" s="1" t="s">
        <v>38</v>
      </c>
      <c r="D1609" s="1" t="s">
        <v>29</v>
      </c>
      <c r="E1609" s="1" t="s">
        <v>22</v>
      </c>
      <c r="F1609" s="1" t="s">
        <v>42</v>
      </c>
      <c r="G1609" s="2">
        <v>43791</v>
      </c>
      <c r="H1609" s="12">
        <f t="shared" si="1"/>
        <v>2019</v>
      </c>
      <c r="I1609" s="12">
        <f t="shared" si="2"/>
        <v>11</v>
      </c>
      <c r="J1609" s="12" t="str">
        <f t="shared" si="0"/>
        <v>3 - Fall</v>
      </c>
      <c r="K1609" s="1" t="s">
        <v>3050</v>
      </c>
      <c r="L1609" s="1" t="s">
        <v>3278</v>
      </c>
      <c r="M1609" s="1" t="s">
        <v>150</v>
      </c>
      <c r="N1609" s="14">
        <v>0.48680555555555555</v>
      </c>
      <c r="O1609" s="1" t="s">
        <v>179</v>
      </c>
      <c r="P1609" s="1" t="s">
        <v>2772</v>
      </c>
      <c r="Q1609" s="1" t="s">
        <v>150</v>
      </c>
      <c r="R1609" s="1" t="s">
        <v>3277</v>
      </c>
      <c r="S1609" s="1">
        <v>1</v>
      </c>
      <c r="T1609" s="1" t="s">
        <v>2780</v>
      </c>
      <c r="U1609" s="1" t="s">
        <v>195</v>
      </c>
      <c r="V1609" s="1">
        <v>2.5</v>
      </c>
      <c r="W1609" s="1">
        <v>2</v>
      </c>
      <c r="X1609" s="1">
        <v>620</v>
      </c>
      <c r="Y1609" s="1">
        <v>28.73565</v>
      </c>
      <c r="Z1609" s="1">
        <v>-82.783609999999996</v>
      </c>
      <c r="AA1609" s="1" t="s">
        <v>3148</v>
      </c>
      <c r="AB1609" s="1" t="s">
        <v>3143</v>
      </c>
      <c r="AC1609" s="1">
        <v>17.8</v>
      </c>
      <c r="AD1609" s="1" t="s">
        <v>2776</v>
      </c>
      <c r="AE1609" s="1">
        <v>0</v>
      </c>
      <c r="AF1609" s="1" t="s">
        <v>2776</v>
      </c>
      <c r="AG1609" s="1">
        <v>2.5</v>
      </c>
      <c r="AH1609" s="1">
        <v>0</v>
      </c>
      <c r="AI1609" s="1" t="s">
        <v>150</v>
      </c>
      <c r="AJ1609" s="1">
        <v>31.02</v>
      </c>
      <c r="AK1609" s="1">
        <v>8.2200000000000006</v>
      </c>
      <c r="AL1609" s="1">
        <v>104.2</v>
      </c>
      <c r="AM1609" s="1" t="s">
        <v>3279</v>
      </c>
    </row>
    <row r="1610" spans="1:39" ht="14.25" customHeight="1" x14ac:dyDescent="0.55000000000000004">
      <c r="A1610" s="12">
        <v>1609</v>
      </c>
      <c r="B1610" s="1" t="s">
        <v>19</v>
      </c>
      <c r="C1610" s="1" t="s">
        <v>38</v>
      </c>
      <c r="D1610" s="1" t="s">
        <v>29</v>
      </c>
      <c r="E1610" s="1" t="s">
        <v>22</v>
      </c>
      <c r="F1610" s="1" t="s">
        <v>42</v>
      </c>
      <c r="G1610" s="2">
        <v>43791</v>
      </c>
      <c r="H1610" s="12">
        <f t="shared" si="1"/>
        <v>2019</v>
      </c>
      <c r="I1610" s="12">
        <f t="shared" si="2"/>
        <v>11</v>
      </c>
      <c r="J1610" s="12" t="str">
        <f t="shared" si="0"/>
        <v>3 - Fall</v>
      </c>
      <c r="K1610" s="1" t="s">
        <v>3050</v>
      </c>
      <c r="L1610" s="1" t="s">
        <v>3278</v>
      </c>
      <c r="M1610" s="1" t="s">
        <v>150</v>
      </c>
      <c r="N1610" s="14">
        <v>0.50138888888888888</v>
      </c>
      <c r="O1610" s="1" t="s">
        <v>179</v>
      </c>
      <c r="P1610" s="1" t="s">
        <v>2772</v>
      </c>
      <c r="Q1610" s="1" t="s">
        <v>150</v>
      </c>
      <c r="R1610" s="1" t="s">
        <v>3180</v>
      </c>
      <c r="S1610" s="1">
        <v>1</v>
      </c>
      <c r="T1610" s="1" t="s">
        <v>3109</v>
      </c>
      <c r="U1610" s="1" t="s">
        <v>195</v>
      </c>
      <c r="V1610" s="1">
        <v>2.5</v>
      </c>
      <c r="W1610" s="1">
        <v>2</v>
      </c>
      <c r="X1610" s="1">
        <v>622</v>
      </c>
      <c r="Y1610" s="1">
        <v>28.753019999999999</v>
      </c>
      <c r="Z1610" s="1">
        <v>-82.788259999999994</v>
      </c>
      <c r="AA1610" s="1" t="s">
        <v>3148</v>
      </c>
      <c r="AB1610" s="1" t="s">
        <v>3143</v>
      </c>
      <c r="AC1610" s="1">
        <v>17.8</v>
      </c>
      <c r="AD1610" s="1" t="s">
        <v>2776</v>
      </c>
      <c r="AE1610" s="1">
        <v>0</v>
      </c>
      <c r="AF1610" s="1" t="s">
        <v>2776</v>
      </c>
      <c r="AG1610" s="1">
        <v>2.5</v>
      </c>
      <c r="AH1610" s="1">
        <v>0</v>
      </c>
      <c r="AI1610" s="1" t="s">
        <v>150</v>
      </c>
      <c r="AJ1610" s="1">
        <v>31.02</v>
      </c>
      <c r="AK1610" s="1">
        <v>8.2200000000000006</v>
      </c>
      <c r="AL1610" s="1">
        <v>104.2</v>
      </c>
      <c r="AM1610" s="1" t="s">
        <v>3279</v>
      </c>
    </row>
    <row r="1611" spans="1:39" ht="14.25" customHeight="1" x14ac:dyDescent="0.55000000000000004">
      <c r="A1611" s="12">
        <v>1610</v>
      </c>
      <c r="B1611" s="1" t="s">
        <v>19</v>
      </c>
      <c r="C1611" s="1" t="s">
        <v>38</v>
      </c>
      <c r="D1611" s="1" t="s">
        <v>29</v>
      </c>
      <c r="E1611" s="1" t="s">
        <v>22</v>
      </c>
      <c r="F1611" s="1" t="s">
        <v>42</v>
      </c>
      <c r="G1611" s="2">
        <v>43791</v>
      </c>
      <c r="H1611" s="12">
        <f t="shared" si="1"/>
        <v>2019</v>
      </c>
      <c r="I1611" s="12">
        <f t="shared" si="2"/>
        <v>11</v>
      </c>
      <c r="J1611" s="12" t="str">
        <f t="shared" si="0"/>
        <v>3 - Fall</v>
      </c>
      <c r="K1611" s="1" t="s">
        <v>3050</v>
      </c>
      <c r="L1611" s="1" t="s">
        <v>3278</v>
      </c>
      <c r="M1611" s="1" t="s">
        <v>150</v>
      </c>
      <c r="N1611" s="14">
        <v>0.50138888888888888</v>
      </c>
      <c r="O1611" s="1" t="s">
        <v>179</v>
      </c>
      <c r="P1611" s="1" t="s">
        <v>2772</v>
      </c>
      <c r="Q1611" s="1" t="s">
        <v>150</v>
      </c>
      <c r="R1611" s="1" t="s">
        <v>3180</v>
      </c>
      <c r="S1611" s="1">
        <v>1</v>
      </c>
      <c r="T1611" s="1" t="s">
        <v>3109</v>
      </c>
      <c r="U1611" s="1" t="s">
        <v>195</v>
      </c>
      <c r="V1611" s="1">
        <v>2.5</v>
      </c>
      <c r="W1611" s="1">
        <v>2</v>
      </c>
      <c r="X1611" s="1">
        <v>622</v>
      </c>
      <c r="Y1611" s="1">
        <v>28.753019999999999</v>
      </c>
      <c r="Z1611" s="1">
        <v>-82.788259999999994</v>
      </c>
      <c r="AA1611" s="1" t="s">
        <v>3148</v>
      </c>
      <c r="AB1611" s="1" t="s">
        <v>3143</v>
      </c>
      <c r="AC1611" s="1">
        <v>17.8</v>
      </c>
      <c r="AD1611" s="1" t="s">
        <v>2776</v>
      </c>
      <c r="AE1611" s="1">
        <v>0</v>
      </c>
      <c r="AF1611" s="1" t="s">
        <v>2776</v>
      </c>
      <c r="AG1611" s="1">
        <v>2.5</v>
      </c>
      <c r="AH1611" s="1">
        <v>0</v>
      </c>
      <c r="AI1611" s="1" t="s">
        <v>150</v>
      </c>
      <c r="AJ1611" s="1">
        <v>31.02</v>
      </c>
      <c r="AK1611" s="1">
        <v>8.2200000000000006</v>
      </c>
      <c r="AL1611" s="1">
        <v>104.2</v>
      </c>
      <c r="AM1611" s="1" t="s">
        <v>3279</v>
      </c>
    </row>
    <row r="1612" spans="1:39" ht="14.25" customHeight="1" x14ac:dyDescent="0.55000000000000004">
      <c r="A1612" s="12">
        <v>1611</v>
      </c>
      <c r="B1612" s="1" t="s">
        <v>19</v>
      </c>
      <c r="C1612" s="1" t="s">
        <v>38</v>
      </c>
      <c r="D1612" s="1" t="s">
        <v>29</v>
      </c>
      <c r="E1612" s="1" t="s">
        <v>22</v>
      </c>
      <c r="F1612" s="1" t="s">
        <v>42</v>
      </c>
      <c r="G1612" s="2">
        <v>43791</v>
      </c>
      <c r="H1612" s="12">
        <f t="shared" si="1"/>
        <v>2019</v>
      </c>
      <c r="I1612" s="12">
        <f t="shared" si="2"/>
        <v>11</v>
      </c>
      <c r="J1612" s="12" t="str">
        <f t="shared" si="0"/>
        <v>3 - Fall</v>
      </c>
      <c r="K1612" s="1" t="s">
        <v>3050</v>
      </c>
      <c r="L1612" s="1" t="s">
        <v>3278</v>
      </c>
      <c r="M1612" s="1" t="s">
        <v>150</v>
      </c>
      <c r="N1612" s="14">
        <v>0.50347222222222221</v>
      </c>
      <c r="O1612" s="1" t="s">
        <v>179</v>
      </c>
      <c r="P1612" s="1" t="s">
        <v>2772</v>
      </c>
      <c r="Q1612" s="1" t="s">
        <v>150</v>
      </c>
      <c r="R1612" s="1" t="s">
        <v>3180</v>
      </c>
      <c r="S1612" s="1">
        <v>1</v>
      </c>
      <c r="T1612" s="1" t="s">
        <v>2780</v>
      </c>
      <c r="U1612" s="1" t="s">
        <v>195</v>
      </c>
      <c r="V1612" s="1">
        <v>2.5</v>
      </c>
      <c r="W1612" s="1">
        <v>2</v>
      </c>
      <c r="X1612" s="1">
        <v>623</v>
      </c>
      <c r="Y1612" s="1">
        <v>28.75433</v>
      </c>
      <c r="Z1612" s="1">
        <v>-82.788250000000005</v>
      </c>
      <c r="AA1612" s="1" t="s">
        <v>3148</v>
      </c>
      <c r="AB1612" s="1" t="s">
        <v>3143</v>
      </c>
      <c r="AC1612" s="1">
        <v>17.8</v>
      </c>
      <c r="AD1612" s="1" t="s">
        <v>2776</v>
      </c>
      <c r="AE1612" s="1">
        <v>0</v>
      </c>
      <c r="AF1612" s="1" t="s">
        <v>2776</v>
      </c>
      <c r="AG1612" s="1">
        <v>2.5</v>
      </c>
      <c r="AH1612" s="1">
        <v>0</v>
      </c>
      <c r="AI1612" s="1" t="s">
        <v>150</v>
      </c>
      <c r="AJ1612" s="1">
        <v>31.02</v>
      </c>
      <c r="AK1612" s="1">
        <v>8.2200000000000006</v>
      </c>
      <c r="AL1612" s="1">
        <v>104.2</v>
      </c>
      <c r="AM1612" s="1" t="s">
        <v>3279</v>
      </c>
    </row>
    <row r="1613" spans="1:39" ht="14.25" customHeight="1" x14ac:dyDescent="0.55000000000000004">
      <c r="A1613" s="12">
        <v>1612</v>
      </c>
      <c r="B1613" s="1" t="s">
        <v>19</v>
      </c>
      <c r="C1613" s="1" t="s">
        <v>38</v>
      </c>
      <c r="D1613" s="1" t="s">
        <v>29</v>
      </c>
      <c r="E1613" s="1" t="s">
        <v>22</v>
      </c>
      <c r="F1613" s="1" t="s">
        <v>42</v>
      </c>
      <c r="G1613" s="2">
        <v>43791</v>
      </c>
      <c r="H1613" s="12">
        <f t="shared" si="1"/>
        <v>2019</v>
      </c>
      <c r="I1613" s="12">
        <f t="shared" si="2"/>
        <v>11</v>
      </c>
      <c r="J1613" s="12" t="str">
        <f t="shared" si="0"/>
        <v>3 - Fall</v>
      </c>
      <c r="K1613" s="1" t="s">
        <v>3050</v>
      </c>
      <c r="L1613" s="1" t="s">
        <v>3278</v>
      </c>
      <c r="M1613" s="1" t="s">
        <v>150</v>
      </c>
      <c r="N1613" s="14">
        <v>0.5083333333333333</v>
      </c>
      <c r="O1613" s="1" t="s">
        <v>179</v>
      </c>
      <c r="P1613" s="1" t="s">
        <v>2772</v>
      </c>
      <c r="Q1613" s="1" t="s">
        <v>150</v>
      </c>
      <c r="R1613" s="1" t="s">
        <v>3180</v>
      </c>
      <c r="S1613" s="1">
        <v>3</v>
      </c>
      <c r="T1613" s="1" t="s">
        <v>2780</v>
      </c>
      <c r="U1613" s="1" t="s">
        <v>195</v>
      </c>
      <c r="V1613" s="1">
        <v>2.5</v>
      </c>
      <c r="W1613" s="1">
        <v>2</v>
      </c>
      <c r="X1613" s="1">
        <v>624</v>
      </c>
      <c r="Y1613" s="1">
        <v>28.75948</v>
      </c>
      <c r="Z1613" s="1">
        <v>-82.785759999999996</v>
      </c>
      <c r="AA1613" s="1" t="s">
        <v>3148</v>
      </c>
      <c r="AB1613" s="1" t="s">
        <v>3143</v>
      </c>
      <c r="AC1613" s="1">
        <v>17.8</v>
      </c>
      <c r="AD1613" s="1" t="s">
        <v>2776</v>
      </c>
      <c r="AE1613" s="1">
        <v>0</v>
      </c>
      <c r="AF1613" s="1" t="s">
        <v>2776</v>
      </c>
      <c r="AG1613" s="1">
        <v>2.5</v>
      </c>
      <c r="AH1613" s="1">
        <v>0</v>
      </c>
      <c r="AI1613" s="1" t="s">
        <v>150</v>
      </c>
      <c r="AJ1613" s="1">
        <v>31.02</v>
      </c>
      <c r="AK1613" s="1">
        <v>8.2200000000000006</v>
      </c>
      <c r="AL1613" s="1">
        <v>104.2</v>
      </c>
      <c r="AM1613" s="1" t="s">
        <v>3279</v>
      </c>
    </row>
    <row r="1614" spans="1:39" ht="14.25" customHeight="1" x14ac:dyDescent="0.55000000000000004">
      <c r="A1614" s="12">
        <v>1613</v>
      </c>
      <c r="B1614" s="1" t="s">
        <v>19</v>
      </c>
      <c r="C1614" s="1" t="s">
        <v>38</v>
      </c>
      <c r="D1614" s="1" t="s">
        <v>29</v>
      </c>
      <c r="E1614" s="1" t="s">
        <v>22</v>
      </c>
      <c r="F1614" s="1" t="s">
        <v>42</v>
      </c>
      <c r="G1614" s="2">
        <v>43791</v>
      </c>
      <c r="H1614" s="12">
        <f t="shared" si="1"/>
        <v>2019</v>
      </c>
      <c r="I1614" s="12">
        <f t="shared" si="2"/>
        <v>11</v>
      </c>
      <c r="J1614" s="12" t="str">
        <f t="shared" si="0"/>
        <v>3 - Fall</v>
      </c>
      <c r="K1614" s="1" t="s">
        <v>3050</v>
      </c>
      <c r="L1614" s="1" t="s">
        <v>2273</v>
      </c>
      <c r="M1614" s="1" t="s">
        <v>150</v>
      </c>
      <c r="N1614" s="14">
        <v>0.52222222222222225</v>
      </c>
      <c r="O1614" s="1" t="s">
        <v>179</v>
      </c>
      <c r="P1614" s="1" t="s">
        <v>2772</v>
      </c>
      <c r="Q1614" s="1" t="s">
        <v>150</v>
      </c>
      <c r="R1614" s="1" t="s">
        <v>3180</v>
      </c>
      <c r="S1614" s="1">
        <v>2</v>
      </c>
      <c r="T1614" s="1" t="s">
        <v>3109</v>
      </c>
      <c r="U1614" s="1" t="s">
        <v>195</v>
      </c>
      <c r="V1614" s="1">
        <v>2.25</v>
      </c>
      <c r="W1614" s="1">
        <v>2</v>
      </c>
      <c r="X1614" s="1">
        <v>625</v>
      </c>
      <c r="Y1614" s="1">
        <v>28.773199999999999</v>
      </c>
      <c r="Z1614" s="1">
        <v>-82.783690000000007</v>
      </c>
      <c r="AA1614" s="1" t="s">
        <v>3148</v>
      </c>
      <c r="AB1614" s="1" t="s">
        <v>3143</v>
      </c>
      <c r="AC1614" s="1">
        <v>17.899999999999999</v>
      </c>
      <c r="AD1614" s="1" t="s">
        <v>2776</v>
      </c>
      <c r="AE1614" s="1">
        <v>0</v>
      </c>
      <c r="AF1614" s="1" t="s">
        <v>2776</v>
      </c>
      <c r="AG1614" s="1">
        <v>2.25</v>
      </c>
      <c r="AH1614" s="1">
        <v>0</v>
      </c>
      <c r="AI1614" s="1" t="s">
        <v>150</v>
      </c>
      <c r="AJ1614" s="1">
        <v>30.41</v>
      </c>
      <c r="AK1614" s="1">
        <v>8.1</v>
      </c>
      <c r="AL1614" s="1">
        <v>104</v>
      </c>
      <c r="AM1614" s="1"/>
    </row>
    <row r="1615" spans="1:39" ht="14.25" customHeight="1" x14ac:dyDescent="0.55000000000000004">
      <c r="A1615" s="12">
        <v>1614</v>
      </c>
      <c r="B1615" s="1" t="s">
        <v>19</v>
      </c>
      <c r="C1615" s="1" t="s">
        <v>38</v>
      </c>
      <c r="D1615" s="1" t="s">
        <v>29</v>
      </c>
      <c r="E1615" s="1" t="s">
        <v>22</v>
      </c>
      <c r="F1615" s="1" t="s">
        <v>42</v>
      </c>
      <c r="G1615" s="2">
        <v>43791</v>
      </c>
      <c r="H1615" s="12">
        <f t="shared" si="1"/>
        <v>2019</v>
      </c>
      <c r="I1615" s="12">
        <f t="shared" si="2"/>
        <v>11</v>
      </c>
      <c r="J1615" s="12" t="str">
        <f t="shared" si="0"/>
        <v>3 - Fall</v>
      </c>
      <c r="K1615" s="1" t="s">
        <v>3050</v>
      </c>
      <c r="L1615" s="1" t="s">
        <v>2273</v>
      </c>
      <c r="M1615" s="1" t="s">
        <v>150</v>
      </c>
      <c r="N1615" s="14">
        <v>0.53055555555555556</v>
      </c>
      <c r="O1615" s="1" t="s">
        <v>179</v>
      </c>
      <c r="P1615" s="1" t="s">
        <v>2772</v>
      </c>
      <c r="Q1615" s="1" t="s">
        <v>150</v>
      </c>
      <c r="R1615" s="1" t="s">
        <v>3180</v>
      </c>
      <c r="S1615" s="1">
        <v>4</v>
      </c>
      <c r="T1615" s="1" t="s">
        <v>3109</v>
      </c>
      <c r="U1615" s="1" t="s">
        <v>195</v>
      </c>
      <c r="V1615" s="1">
        <v>2.25</v>
      </c>
      <c r="W1615" s="1">
        <v>2</v>
      </c>
      <c r="X1615" s="1">
        <v>627</v>
      </c>
      <c r="Y1615" s="1">
        <v>28.775839999999999</v>
      </c>
      <c r="Z1615" s="1">
        <v>-82.781350000000003</v>
      </c>
      <c r="AA1615" s="1" t="s">
        <v>3148</v>
      </c>
      <c r="AB1615" s="1" t="s">
        <v>3143</v>
      </c>
      <c r="AC1615" s="1">
        <v>17.899999999999999</v>
      </c>
      <c r="AD1615" s="1" t="s">
        <v>2776</v>
      </c>
      <c r="AE1615" s="1">
        <v>0</v>
      </c>
      <c r="AF1615" s="1" t="s">
        <v>2776</v>
      </c>
      <c r="AG1615" s="1">
        <v>2.25</v>
      </c>
      <c r="AH1615" s="1">
        <v>0</v>
      </c>
      <c r="AI1615" s="1" t="s">
        <v>150</v>
      </c>
      <c r="AJ1615" s="1">
        <v>30.41</v>
      </c>
      <c r="AK1615" s="1">
        <v>8.1</v>
      </c>
      <c r="AL1615" s="1">
        <v>104</v>
      </c>
      <c r="AM1615" s="1"/>
    </row>
    <row r="1616" spans="1:39" ht="14.25" customHeight="1" x14ac:dyDescent="0.55000000000000004">
      <c r="A1616" s="12">
        <v>1615</v>
      </c>
      <c r="B1616" s="1" t="s">
        <v>19</v>
      </c>
      <c r="C1616" s="1" t="s">
        <v>38</v>
      </c>
      <c r="D1616" s="1" t="s">
        <v>29</v>
      </c>
      <c r="E1616" s="1" t="s">
        <v>22</v>
      </c>
      <c r="F1616" s="1" t="s">
        <v>42</v>
      </c>
      <c r="G1616" s="2">
        <v>43791</v>
      </c>
      <c r="H1616" s="12">
        <f t="shared" si="1"/>
        <v>2019</v>
      </c>
      <c r="I1616" s="12">
        <f t="shared" si="2"/>
        <v>11</v>
      </c>
      <c r="J1616" s="12" t="str">
        <f t="shared" si="0"/>
        <v>3 - Fall</v>
      </c>
      <c r="K1616" s="1" t="s">
        <v>3050</v>
      </c>
      <c r="L1616" s="1" t="s">
        <v>2273</v>
      </c>
      <c r="M1616" s="1" t="s">
        <v>150</v>
      </c>
      <c r="N1616" s="14">
        <v>0.55138888888888882</v>
      </c>
      <c r="O1616" s="1" t="s">
        <v>179</v>
      </c>
      <c r="P1616" s="1" t="s">
        <v>2772</v>
      </c>
      <c r="Q1616" s="1" t="s">
        <v>150</v>
      </c>
      <c r="R1616" s="1" t="s">
        <v>3277</v>
      </c>
      <c r="S1616" s="1">
        <v>10</v>
      </c>
      <c r="T1616" s="1" t="s">
        <v>3109</v>
      </c>
      <c r="U1616" s="1" t="s">
        <v>195</v>
      </c>
      <c r="V1616" s="1">
        <v>2.25</v>
      </c>
      <c r="W1616" s="1">
        <v>2</v>
      </c>
      <c r="X1616" s="1">
        <v>629</v>
      </c>
      <c r="Y1616" s="1">
        <v>28.77252</v>
      </c>
      <c r="Z1616" s="1">
        <v>-82.785420000000002</v>
      </c>
      <c r="AA1616" s="1" t="s">
        <v>3148</v>
      </c>
      <c r="AB1616" s="1" t="s">
        <v>3143</v>
      </c>
      <c r="AC1616" s="1">
        <v>17.899999999999999</v>
      </c>
      <c r="AD1616" s="1" t="s">
        <v>2776</v>
      </c>
      <c r="AE1616" s="1">
        <v>0</v>
      </c>
      <c r="AF1616" s="1" t="s">
        <v>2776</v>
      </c>
      <c r="AG1616" s="1">
        <v>2.25</v>
      </c>
      <c r="AH1616" s="1">
        <v>0</v>
      </c>
      <c r="AI1616" s="1" t="s">
        <v>150</v>
      </c>
      <c r="AJ1616" s="1">
        <v>30.41</v>
      </c>
      <c r="AK1616" s="1">
        <v>8.1</v>
      </c>
      <c r="AL1616" s="1">
        <v>104</v>
      </c>
      <c r="AM1616" s="1"/>
    </row>
    <row r="1617" spans="1:39" ht="14.25" customHeight="1" x14ac:dyDescent="0.55000000000000004">
      <c r="A1617" s="12">
        <v>1616</v>
      </c>
      <c r="B1617" s="1" t="s">
        <v>19</v>
      </c>
      <c r="C1617" s="1" t="s">
        <v>38</v>
      </c>
      <c r="D1617" s="1" t="s">
        <v>29</v>
      </c>
      <c r="E1617" s="1" t="s">
        <v>22</v>
      </c>
      <c r="F1617" s="1" t="s">
        <v>42</v>
      </c>
      <c r="G1617" s="2">
        <v>43791</v>
      </c>
      <c r="H1617" s="12">
        <f t="shared" si="1"/>
        <v>2019</v>
      </c>
      <c r="I1617" s="12">
        <f t="shared" si="2"/>
        <v>11</v>
      </c>
      <c r="J1617" s="12" t="str">
        <f t="shared" si="0"/>
        <v>3 - Fall</v>
      </c>
      <c r="K1617" s="1" t="s">
        <v>3050</v>
      </c>
      <c r="L1617" s="1" t="s">
        <v>2273</v>
      </c>
      <c r="M1617" s="1" t="s">
        <v>150</v>
      </c>
      <c r="N1617" s="14">
        <v>0.55625000000000002</v>
      </c>
      <c r="O1617" s="1" t="s">
        <v>179</v>
      </c>
      <c r="P1617" s="1" t="s">
        <v>2772</v>
      </c>
      <c r="Q1617" s="1" t="s">
        <v>150</v>
      </c>
      <c r="R1617" s="1" t="s">
        <v>3277</v>
      </c>
      <c r="S1617" s="1">
        <v>1</v>
      </c>
      <c r="T1617" s="1" t="s">
        <v>3109</v>
      </c>
      <c r="U1617" s="1" t="s">
        <v>195</v>
      </c>
      <c r="V1617" s="1">
        <v>2.25</v>
      </c>
      <c r="W1617" s="1">
        <v>2</v>
      </c>
      <c r="X1617" s="1">
        <v>630</v>
      </c>
      <c r="Y1617" s="1">
        <v>28.772300000000001</v>
      </c>
      <c r="Z1617" s="1">
        <v>-82.788480000000007</v>
      </c>
      <c r="AA1617" s="1" t="s">
        <v>3148</v>
      </c>
      <c r="AB1617" s="1" t="s">
        <v>3143</v>
      </c>
      <c r="AC1617" s="1">
        <v>17.899999999999999</v>
      </c>
      <c r="AD1617" s="1" t="s">
        <v>2776</v>
      </c>
      <c r="AE1617" s="1">
        <v>0</v>
      </c>
      <c r="AF1617" s="1" t="s">
        <v>2776</v>
      </c>
      <c r="AG1617" s="1">
        <v>2.25</v>
      </c>
      <c r="AH1617" s="1">
        <v>0</v>
      </c>
      <c r="AI1617" s="1" t="s">
        <v>150</v>
      </c>
      <c r="AJ1617" s="1">
        <v>30.41</v>
      </c>
      <c r="AK1617" s="1">
        <v>8.1</v>
      </c>
      <c r="AL1617" s="1">
        <v>104</v>
      </c>
      <c r="AM1617" s="1"/>
    </row>
    <row r="1618" spans="1:39" ht="14.25" customHeight="1" x14ac:dyDescent="0.55000000000000004">
      <c r="A1618" s="12">
        <v>1617</v>
      </c>
      <c r="B1618" s="1" t="s">
        <v>19</v>
      </c>
      <c r="C1618" s="1" t="s">
        <v>38</v>
      </c>
      <c r="D1618" s="1" t="s">
        <v>29</v>
      </c>
      <c r="E1618" s="1" t="s">
        <v>22</v>
      </c>
      <c r="F1618" s="1" t="s">
        <v>42</v>
      </c>
      <c r="G1618" s="2">
        <v>43791</v>
      </c>
      <c r="H1618" s="12">
        <f t="shared" si="1"/>
        <v>2019</v>
      </c>
      <c r="I1618" s="12">
        <f t="shared" si="2"/>
        <v>11</v>
      </c>
      <c r="J1618" s="12" t="str">
        <f t="shared" si="0"/>
        <v>3 - Fall</v>
      </c>
      <c r="K1618" s="1" t="s">
        <v>3050</v>
      </c>
      <c r="L1618" s="1" t="s">
        <v>2273</v>
      </c>
      <c r="M1618" s="1" t="s">
        <v>150</v>
      </c>
      <c r="N1618" s="14">
        <v>0.55763888888888891</v>
      </c>
      <c r="O1618" s="1" t="s">
        <v>179</v>
      </c>
      <c r="P1618" s="1" t="s">
        <v>2772</v>
      </c>
      <c r="Q1618" s="1" t="s">
        <v>150</v>
      </c>
      <c r="R1618" s="1" t="s">
        <v>3180</v>
      </c>
      <c r="S1618" s="1">
        <v>2</v>
      </c>
      <c r="T1618" s="1" t="s">
        <v>3109</v>
      </c>
      <c r="U1618" s="1" t="s">
        <v>195</v>
      </c>
      <c r="V1618" s="1">
        <v>2.25</v>
      </c>
      <c r="W1618" s="1">
        <v>2</v>
      </c>
      <c r="X1618" s="1">
        <v>632</v>
      </c>
      <c r="Y1618" s="1">
        <v>28.77336</v>
      </c>
      <c r="Z1618" s="1">
        <v>-82.789749999999998</v>
      </c>
      <c r="AA1618" s="1" t="s">
        <v>3148</v>
      </c>
      <c r="AB1618" s="1" t="s">
        <v>3143</v>
      </c>
      <c r="AC1618" s="1">
        <v>17.899999999999999</v>
      </c>
      <c r="AD1618" s="1" t="s">
        <v>2776</v>
      </c>
      <c r="AE1618" s="1">
        <v>0</v>
      </c>
      <c r="AF1618" s="1" t="s">
        <v>2776</v>
      </c>
      <c r="AG1618" s="1">
        <v>2.25</v>
      </c>
      <c r="AH1618" s="1">
        <v>0</v>
      </c>
      <c r="AI1618" s="1" t="s">
        <v>150</v>
      </c>
      <c r="AJ1618" s="1">
        <v>30.41</v>
      </c>
      <c r="AK1618" s="1">
        <v>8.1</v>
      </c>
      <c r="AL1618" s="1">
        <v>104</v>
      </c>
      <c r="AM1618" s="1"/>
    </row>
    <row r="1619" spans="1:39" ht="14.25" customHeight="1" x14ac:dyDescent="0.55000000000000004">
      <c r="A1619" s="12">
        <v>1618</v>
      </c>
      <c r="B1619" s="1" t="s">
        <v>19</v>
      </c>
      <c r="C1619" s="1" t="s">
        <v>38</v>
      </c>
      <c r="D1619" s="1" t="s">
        <v>29</v>
      </c>
      <c r="E1619" s="1" t="s">
        <v>22</v>
      </c>
      <c r="F1619" s="1" t="s">
        <v>42</v>
      </c>
      <c r="G1619" s="2">
        <v>43791</v>
      </c>
      <c r="H1619" s="12">
        <f t="shared" si="1"/>
        <v>2019</v>
      </c>
      <c r="I1619" s="12">
        <f t="shared" si="2"/>
        <v>11</v>
      </c>
      <c r="J1619" s="12" t="str">
        <f t="shared" si="0"/>
        <v>3 - Fall</v>
      </c>
      <c r="K1619" s="1" t="s">
        <v>3050</v>
      </c>
      <c r="L1619" s="1" t="s">
        <v>2273</v>
      </c>
      <c r="M1619" s="1" t="s">
        <v>150</v>
      </c>
      <c r="N1619" s="14">
        <v>0.56458333333333333</v>
      </c>
      <c r="O1619" s="1" t="s">
        <v>179</v>
      </c>
      <c r="P1619" s="1" t="s">
        <v>2772</v>
      </c>
      <c r="Q1619" s="1" t="s">
        <v>150</v>
      </c>
      <c r="R1619" s="1" t="s">
        <v>3180</v>
      </c>
      <c r="S1619" s="1">
        <v>2</v>
      </c>
      <c r="T1619" s="1" t="s">
        <v>3109</v>
      </c>
      <c r="U1619" s="1" t="s">
        <v>195</v>
      </c>
      <c r="V1619" s="1">
        <v>2.25</v>
      </c>
      <c r="W1619" s="1">
        <v>2</v>
      </c>
      <c r="X1619" s="1">
        <v>633</v>
      </c>
      <c r="Y1619" s="1">
        <v>28.77121</v>
      </c>
      <c r="Z1619" s="1">
        <v>-82.785579999999996</v>
      </c>
      <c r="AA1619" s="1" t="s">
        <v>3148</v>
      </c>
      <c r="AB1619" s="1" t="s">
        <v>3143</v>
      </c>
      <c r="AC1619" s="1">
        <v>17.899999999999999</v>
      </c>
      <c r="AD1619" s="1" t="s">
        <v>2776</v>
      </c>
      <c r="AE1619" s="1">
        <v>0</v>
      </c>
      <c r="AF1619" s="1" t="s">
        <v>2776</v>
      </c>
      <c r="AG1619" s="1">
        <v>2.25</v>
      </c>
      <c r="AH1619" s="1">
        <v>0</v>
      </c>
      <c r="AI1619" s="1" t="s">
        <v>150</v>
      </c>
      <c r="AJ1619" s="1">
        <v>30.41</v>
      </c>
      <c r="AK1619" s="1">
        <v>8.1</v>
      </c>
      <c r="AL1619" s="1">
        <v>104</v>
      </c>
      <c r="AM1619" s="1"/>
    </row>
    <row r="1620" spans="1:39" ht="14.25" customHeight="1" x14ac:dyDescent="0.55000000000000004">
      <c r="A1620" s="12">
        <v>1619</v>
      </c>
      <c r="B1620" s="1" t="s">
        <v>19</v>
      </c>
      <c r="C1620" s="1" t="s">
        <v>38</v>
      </c>
      <c r="D1620" s="1" t="s">
        <v>29</v>
      </c>
      <c r="E1620" s="1" t="s">
        <v>22</v>
      </c>
      <c r="F1620" s="1" t="s">
        <v>42</v>
      </c>
      <c r="G1620" s="2">
        <v>43791</v>
      </c>
      <c r="H1620" s="12">
        <f t="shared" si="1"/>
        <v>2019</v>
      </c>
      <c r="I1620" s="12">
        <f t="shared" si="2"/>
        <v>11</v>
      </c>
      <c r="J1620" s="12" t="str">
        <f t="shared" si="0"/>
        <v>3 - Fall</v>
      </c>
      <c r="K1620" s="1" t="s">
        <v>3050</v>
      </c>
      <c r="L1620" s="1" t="s">
        <v>2273</v>
      </c>
      <c r="M1620" s="1" t="s">
        <v>150</v>
      </c>
      <c r="N1620" s="14">
        <v>0.56458333333333333</v>
      </c>
      <c r="O1620" s="1" t="s">
        <v>179</v>
      </c>
      <c r="P1620" s="1" t="s">
        <v>2772</v>
      </c>
      <c r="Q1620" s="1" t="s">
        <v>150</v>
      </c>
      <c r="R1620" s="1" t="s">
        <v>3180</v>
      </c>
      <c r="S1620" s="1">
        <v>2</v>
      </c>
      <c r="T1620" s="1" t="s">
        <v>3109</v>
      </c>
      <c r="U1620" s="1" t="s">
        <v>195</v>
      </c>
      <c r="V1620" s="1">
        <v>2.25</v>
      </c>
      <c r="W1620" s="1">
        <v>2</v>
      </c>
      <c r="X1620" s="1">
        <v>633</v>
      </c>
      <c r="Y1620" s="1">
        <v>28.77121</v>
      </c>
      <c r="Z1620" s="1">
        <v>-82.785579999999996</v>
      </c>
      <c r="AA1620" s="1" t="s">
        <v>3148</v>
      </c>
      <c r="AB1620" s="1" t="s">
        <v>3143</v>
      </c>
      <c r="AC1620" s="1">
        <v>17.899999999999999</v>
      </c>
      <c r="AD1620" s="1" t="s">
        <v>2776</v>
      </c>
      <c r="AE1620" s="1">
        <v>0</v>
      </c>
      <c r="AF1620" s="1" t="s">
        <v>2776</v>
      </c>
      <c r="AG1620" s="1">
        <v>2.25</v>
      </c>
      <c r="AH1620" s="1">
        <v>0</v>
      </c>
      <c r="AI1620" s="1" t="s">
        <v>150</v>
      </c>
      <c r="AJ1620" s="1">
        <v>30.41</v>
      </c>
      <c r="AK1620" s="1">
        <v>8.1</v>
      </c>
      <c r="AL1620" s="1">
        <v>104</v>
      </c>
      <c r="AM1620" s="1"/>
    </row>
    <row r="1621" spans="1:39" ht="14.25" customHeight="1" x14ac:dyDescent="0.55000000000000004">
      <c r="A1621" s="12">
        <v>1620</v>
      </c>
      <c r="B1621" s="1" t="s">
        <v>19</v>
      </c>
      <c r="C1621" s="1" t="s">
        <v>38</v>
      </c>
      <c r="D1621" s="1" t="s">
        <v>29</v>
      </c>
      <c r="E1621" s="1" t="s">
        <v>22</v>
      </c>
      <c r="F1621" s="1" t="s">
        <v>42</v>
      </c>
      <c r="G1621" s="2">
        <v>43791</v>
      </c>
      <c r="H1621" s="12">
        <f t="shared" si="1"/>
        <v>2019</v>
      </c>
      <c r="I1621" s="12">
        <f t="shared" si="2"/>
        <v>11</v>
      </c>
      <c r="J1621" s="12" t="str">
        <f t="shared" si="0"/>
        <v>3 - Fall</v>
      </c>
      <c r="K1621" s="1" t="s">
        <v>3050</v>
      </c>
      <c r="L1621" s="1" t="s">
        <v>2273</v>
      </c>
      <c r="M1621" s="1" t="s">
        <v>150</v>
      </c>
      <c r="N1621" s="14">
        <v>0.56458333333333333</v>
      </c>
      <c r="O1621" s="1" t="s">
        <v>179</v>
      </c>
      <c r="P1621" s="1" t="s">
        <v>2772</v>
      </c>
      <c r="Q1621" s="1" t="s">
        <v>150</v>
      </c>
      <c r="R1621" s="1" t="s">
        <v>3180</v>
      </c>
      <c r="S1621" s="1">
        <v>2</v>
      </c>
      <c r="T1621" s="1" t="s">
        <v>3109</v>
      </c>
      <c r="U1621" s="1" t="s">
        <v>195</v>
      </c>
      <c r="V1621" s="1">
        <v>2.25</v>
      </c>
      <c r="W1621" s="1">
        <v>2</v>
      </c>
      <c r="X1621" s="1">
        <v>633</v>
      </c>
      <c r="Y1621" s="1">
        <v>28.77121</v>
      </c>
      <c r="Z1621" s="1">
        <v>-82.785579999999996</v>
      </c>
      <c r="AA1621" s="1" t="s">
        <v>3148</v>
      </c>
      <c r="AB1621" s="1" t="s">
        <v>3143</v>
      </c>
      <c r="AC1621" s="1">
        <v>17.899999999999999</v>
      </c>
      <c r="AD1621" s="1" t="s">
        <v>2776</v>
      </c>
      <c r="AE1621" s="1">
        <v>0</v>
      </c>
      <c r="AF1621" s="1" t="s">
        <v>2776</v>
      </c>
      <c r="AG1621" s="1">
        <v>2.25</v>
      </c>
      <c r="AH1621" s="1">
        <v>0</v>
      </c>
      <c r="AI1621" s="1" t="s">
        <v>150</v>
      </c>
      <c r="AJ1621" s="1">
        <v>30.41</v>
      </c>
      <c r="AK1621" s="1">
        <v>8.1</v>
      </c>
      <c r="AL1621" s="1">
        <v>104</v>
      </c>
      <c r="AM1621" s="1"/>
    </row>
    <row r="1622" spans="1:39" ht="14.25" customHeight="1" x14ac:dyDescent="0.55000000000000004">
      <c r="A1622" s="12">
        <v>1621</v>
      </c>
      <c r="B1622" s="1" t="s">
        <v>19</v>
      </c>
      <c r="C1622" s="1" t="s">
        <v>38</v>
      </c>
      <c r="D1622" s="1" t="s">
        <v>29</v>
      </c>
      <c r="E1622" s="1" t="s">
        <v>22</v>
      </c>
      <c r="F1622" s="1" t="s">
        <v>42</v>
      </c>
      <c r="G1622" s="2">
        <v>43791</v>
      </c>
      <c r="H1622" s="12">
        <f t="shared" si="1"/>
        <v>2019</v>
      </c>
      <c r="I1622" s="12">
        <f t="shared" si="2"/>
        <v>11</v>
      </c>
      <c r="J1622" s="12" t="str">
        <f t="shared" si="0"/>
        <v>3 - Fall</v>
      </c>
      <c r="K1622" s="1" t="s">
        <v>3050</v>
      </c>
      <c r="L1622" s="1" t="s">
        <v>2273</v>
      </c>
      <c r="M1622" s="1" t="s">
        <v>150</v>
      </c>
      <c r="N1622" s="14">
        <v>0.56805555555555554</v>
      </c>
      <c r="O1622" s="1" t="s">
        <v>179</v>
      </c>
      <c r="P1622" s="1" t="s">
        <v>2772</v>
      </c>
      <c r="Q1622" s="1" t="s">
        <v>150</v>
      </c>
      <c r="R1622" s="1" t="s">
        <v>3180</v>
      </c>
      <c r="S1622" s="1">
        <v>2</v>
      </c>
      <c r="T1622" s="1" t="s">
        <v>2773</v>
      </c>
      <c r="U1622" s="1" t="s">
        <v>195</v>
      </c>
      <c r="V1622" s="1">
        <v>2.25</v>
      </c>
      <c r="W1622" s="1">
        <v>2</v>
      </c>
      <c r="X1622" s="1">
        <v>635</v>
      </c>
      <c r="Y1622" s="1">
        <v>28.770790000000002</v>
      </c>
      <c r="Z1622" s="1">
        <v>-82.786410000000004</v>
      </c>
      <c r="AA1622" s="1" t="s">
        <v>3148</v>
      </c>
      <c r="AB1622" s="1" t="s">
        <v>3143</v>
      </c>
      <c r="AC1622" s="1">
        <v>17.899999999999999</v>
      </c>
      <c r="AD1622" s="1" t="s">
        <v>2776</v>
      </c>
      <c r="AE1622" s="1">
        <v>0</v>
      </c>
      <c r="AF1622" s="1" t="s">
        <v>2776</v>
      </c>
      <c r="AG1622" s="1">
        <v>2.25</v>
      </c>
      <c r="AH1622" s="1">
        <v>0</v>
      </c>
      <c r="AI1622" s="1" t="s">
        <v>150</v>
      </c>
      <c r="AJ1622" s="1">
        <v>30.41</v>
      </c>
      <c r="AK1622" s="1">
        <v>8.1</v>
      </c>
      <c r="AL1622" s="1">
        <v>104</v>
      </c>
      <c r="AM1622" s="1"/>
    </row>
    <row r="1623" spans="1:39" ht="14.25" customHeight="1" x14ac:dyDescent="0.55000000000000004">
      <c r="A1623" s="12">
        <v>1622</v>
      </c>
      <c r="B1623" s="1" t="s">
        <v>19</v>
      </c>
      <c r="C1623" s="1" t="s">
        <v>38</v>
      </c>
      <c r="D1623" s="1" t="s">
        <v>29</v>
      </c>
      <c r="E1623" s="1" t="s">
        <v>22</v>
      </c>
      <c r="F1623" s="1" t="s">
        <v>42</v>
      </c>
      <c r="G1623" s="2">
        <v>43791</v>
      </c>
      <c r="H1623" s="12">
        <f t="shared" si="1"/>
        <v>2019</v>
      </c>
      <c r="I1623" s="12">
        <f t="shared" si="2"/>
        <v>11</v>
      </c>
      <c r="J1623" s="12" t="str">
        <f t="shared" si="0"/>
        <v>3 - Fall</v>
      </c>
      <c r="K1623" s="1" t="s">
        <v>3050</v>
      </c>
      <c r="L1623" s="1" t="s">
        <v>2273</v>
      </c>
      <c r="M1623" s="1" t="s">
        <v>150</v>
      </c>
      <c r="N1623" s="14">
        <v>0.56944444444444442</v>
      </c>
      <c r="O1623" s="1" t="s">
        <v>179</v>
      </c>
      <c r="P1623" s="1" t="s">
        <v>2772</v>
      </c>
      <c r="Q1623" s="1" t="s">
        <v>150</v>
      </c>
      <c r="R1623" s="1" t="s">
        <v>3180</v>
      </c>
      <c r="S1623" s="1">
        <v>2</v>
      </c>
      <c r="T1623" s="1" t="s">
        <v>2773</v>
      </c>
      <c r="U1623" s="1" t="s">
        <v>195</v>
      </c>
      <c r="V1623" s="1">
        <v>2.25</v>
      </c>
      <c r="W1623" s="1">
        <v>2</v>
      </c>
      <c r="X1623" s="1">
        <v>636</v>
      </c>
      <c r="Y1623" s="1">
        <v>28.770869999999999</v>
      </c>
      <c r="Z1623" s="1">
        <v>-82.786289999999994</v>
      </c>
      <c r="AA1623" s="1" t="s">
        <v>3148</v>
      </c>
      <c r="AB1623" s="1" t="s">
        <v>3143</v>
      </c>
      <c r="AC1623" s="1">
        <v>17.899999999999999</v>
      </c>
      <c r="AD1623" s="1" t="s">
        <v>2776</v>
      </c>
      <c r="AE1623" s="1">
        <v>0</v>
      </c>
      <c r="AF1623" s="1" t="s">
        <v>2776</v>
      </c>
      <c r="AG1623" s="1">
        <v>2.25</v>
      </c>
      <c r="AH1623" s="1">
        <v>0</v>
      </c>
      <c r="AI1623" s="1" t="s">
        <v>150</v>
      </c>
      <c r="AJ1623" s="1">
        <v>30.41</v>
      </c>
      <c r="AK1623" s="1">
        <v>8.1</v>
      </c>
      <c r="AL1623" s="1">
        <v>104</v>
      </c>
      <c r="AM1623" s="1"/>
    </row>
    <row r="1624" spans="1:39" ht="14.25" customHeight="1" x14ac:dyDescent="0.55000000000000004">
      <c r="A1624" s="12">
        <v>1623</v>
      </c>
      <c r="B1624" s="1" t="s">
        <v>19</v>
      </c>
      <c r="C1624" s="1" t="s">
        <v>38</v>
      </c>
      <c r="D1624" s="1" t="s">
        <v>29</v>
      </c>
      <c r="E1624" s="1" t="s">
        <v>22</v>
      </c>
      <c r="F1624" s="1" t="s">
        <v>42</v>
      </c>
      <c r="G1624" s="2">
        <v>43791</v>
      </c>
      <c r="H1624" s="12">
        <f t="shared" si="1"/>
        <v>2019</v>
      </c>
      <c r="I1624" s="12">
        <f t="shared" si="2"/>
        <v>11</v>
      </c>
      <c r="J1624" s="12" t="str">
        <f t="shared" si="0"/>
        <v>3 - Fall</v>
      </c>
      <c r="K1624" s="1" t="s">
        <v>3050</v>
      </c>
      <c r="L1624" s="1" t="s">
        <v>2273</v>
      </c>
      <c r="M1624" s="1" t="s">
        <v>150</v>
      </c>
      <c r="N1624" s="14">
        <v>0.5708333333333333</v>
      </c>
      <c r="O1624" s="1" t="s">
        <v>179</v>
      </c>
      <c r="P1624" s="1" t="s">
        <v>2772</v>
      </c>
      <c r="Q1624" s="1" t="s">
        <v>150</v>
      </c>
      <c r="R1624" s="1" t="s">
        <v>3277</v>
      </c>
      <c r="S1624" s="1">
        <v>4</v>
      </c>
      <c r="T1624" s="1" t="s">
        <v>2773</v>
      </c>
      <c r="U1624" s="1" t="s">
        <v>195</v>
      </c>
      <c r="V1624" s="1">
        <v>2.25</v>
      </c>
      <c r="W1624" s="1">
        <v>2</v>
      </c>
      <c r="X1624" s="1">
        <v>637</v>
      </c>
      <c r="Y1624" s="1">
        <v>28.770530000000001</v>
      </c>
      <c r="Z1624" s="1">
        <v>-82.787570000000002</v>
      </c>
      <c r="AA1624" s="1" t="s">
        <v>3148</v>
      </c>
      <c r="AB1624" s="1" t="s">
        <v>3143</v>
      </c>
      <c r="AC1624" s="1">
        <v>17.899999999999999</v>
      </c>
      <c r="AD1624" s="1" t="s">
        <v>2776</v>
      </c>
      <c r="AE1624" s="1">
        <v>0</v>
      </c>
      <c r="AF1624" s="1" t="s">
        <v>2776</v>
      </c>
      <c r="AG1624" s="1">
        <v>2.25</v>
      </c>
      <c r="AH1624" s="1">
        <v>0</v>
      </c>
      <c r="AI1624" s="1" t="s">
        <v>150</v>
      </c>
      <c r="AJ1624" s="1">
        <v>30.41</v>
      </c>
      <c r="AK1624" s="1">
        <v>8.1</v>
      </c>
      <c r="AL1624" s="1">
        <v>104</v>
      </c>
      <c r="AM1624" s="1"/>
    </row>
    <row r="1625" spans="1:39" ht="14.25" customHeight="1" x14ac:dyDescent="0.55000000000000004">
      <c r="A1625" s="12">
        <v>1624</v>
      </c>
      <c r="B1625" s="1" t="s">
        <v>19</v>
      </c>
      <c r="C1625" s="1" t="s">
        <v>38</v>
      </c>
      <c r="D1625" s="1" t="s">
        <v>29</v>
      </c>
      <c r="E1625" s="1" t="s">
        <v>22</v>
      </c>
      <c r="F1625" s="1" t="s">
        <v>42</v>
      </c>
      <c r="G1625" s="2">
        <v>43791</v>
      </c>
      <c r="H1625" s="12">
        <f t="shared" si="1"/>
        <v>2019</v>
      </c>
      <c r="I1625" s="12">
        <f t="shared" si="2"/>
        <v>11</v>
      </c>
      <c r="J1625" s="12" t="str">
        <f t="shared" si="0"/>
        <v>3 - Fall</v>
      </c>
      <c r="K1625" s="1" t="s">
        <v>3050</v>
      </c>
      <c r="L1625" s="1" t="s">
        <v>3314</v>
      </c>
      <c r="M1625" s="1" t="s">
        <v>150</v>
      </c>
      <c r="N1625" s="14">
        <v>0.59097222222222223</v>
      </c>
      <c r="O1625" s="1" t="s">
        <v>179</v>
      </c>
      <c r="P1625" s="1" t="s">
        <v>2772</v>
      </c>
      <c r="Q1625" s="1" t="s">
        <v>150</v>
      </c>
      <c r="R1625" s="1" t="s">
        <v>3277</v>
      </c>
      <c r="S1625" s="1" t="s">
        <v>150</v>
      </c>
      <c r="T1625" s="1" t="s">
        <v>150</v>
      </c>
      <c r="U1625" s="1" t="s">
        <v>195</v>
      </c>
      <c r="V1625" s="1">
        <v>2</v>
      </c>
      <c r="W1625" s="1">
        <v>2</v>
      </c>
      <c r="X1625" s="1">
        <v>639</v>
      </c>
      <c r="Y1625" s="1">
        <v>28.773569999999999</v>
      </c>
      <c r="Z1625" s="1">
        <v>-82.790180000000007</v>
      </c>
      <c r="AA1625" s="1" t="s">
        <v>3283</v>
      </c>
      <c r="AB1625" s="1" t="s">
        <v>3282</v>
      </c>
      <c r="AC1625" s="1">
        <v>18.5</v>
      </c>
      <c r="AD1625" s="1" t="s">
        <v>2776</v>
      </c>
      <c r="AE1625" s="1">
        <v>0</v>
      </c>
      <c r="AF1625" s="1" t="s">
        <v>2776</v>
      </c>
      <c r="AG1625" s="1">
        <v>2</v>
      </c>
      <c r="AH1625" s="1">
        <v>0</v>
      </c>
      <c r="AI1625" s="1" t="s">
        <v>150</v>
      </c>
      <c r="AJ1625" s="1">
        <v>29.98</v>
      </c>
      <c r="AK1625" s="1">
        <v>8.17</v>
      </c>
      <c r="AL1625" s="1">
        <v>113.5</v>
      </c>
      <c r="AM1625" s="1"/>
    </row>
    <row r="1626" spans="1:39" ht="14.25" customHeight="1" x14ac:dyDescent="0.55000000000000004">
      <c r="A1626" s="12">
        <v>1625</v>
      </c>
      <c r="B1626" s="1" t="s">
        <v>19</v>
      </c>
      <c r="C1626" s="1" t="s">
        <v>38</v>
      </c>
      <c r="D1626" s="1" t="s">
        <v>29</v>
      </c>
      <c r="E1626" s="1" t="s">
        <v>22</v>
      </c>
      <c r="F1626" s="1" t="s">
        <v>42</v>
      </c>
      <c r="G1626" s="2">
        <v>43791</v>
      </c>
      <c r="H1626" s="12">
        <f t="shared" si="1"/>
        <v>2019</v>
      </c>
      <c r="I1626" s="12">
        <f t="shared" si="2"/>
        <v>11</v>
      </c>
      <c r="J1626" s="12" t="str">
        <f t="shared" si="0"/>
        <v>3 - Fall</v>
      </c>
      <c r="K1626" s="1" t="s">
        <v>3050</v>
      </c>
      <c r="L1626" s="1" t="s">
        <v>3314</v>
      </c>
      <c r="M1626" s="1" t="s">
        <v>150</v>
      </c>
      <c r="N1626" s="14">
        <v>0.6020833333333333</v>
      </c>
      <c r="O1626" s="1" t="s">
        <v>179</v>
      </c>
      <c r="P1626" s="1" t="s">
        <v>2772</v>
      </c>
      <c r="Q1626" s="1" t="s">
        <v>150</v>
      </c>
      <c r="R1626" s="1" t="s">
        <v>3277</v>
      </c>
      <c r="S1626" s="1">
        <v>1</v>
      </c>
      <c r="T1626" s="1" t="s">
        <v>2773</v>
      </c>
      <c r="U1626" s="1" t="s">
        <v>195</v>
      </c>
      <c r="V1626" s="1">
        <v>2</v>
      </c>
      <c r="W1626" s="1">
        <v>2</v>
      </c>
      <c r="X1626" s="1">
        <v>640</v>
      </c>
      <c r="Y1626" s="1">
        <v>28.778680000000001</v>
      </c>
      <c r="Z1626" s="1">
        <v>-82.798779999999994</v>
      </c>
      <c r="AA1626" s="1" t="s">
        <v>3283</v>
      </c>
      <c r="AB1626" s="1" t="s">
        <v>3282</v>
      </c>
      <c r="AC1626" s="1">
        <v>18.5</v>
      </c>
      <c r="AD1626" s="1" t="s">
        <v>2776</v>
      </c>
      <c r="AE1626" s="1">
        <v>0</v>
      </c>
      <c r="AF1626" s="1" t="s">
        <v>2776</v>
      </c>
      <c r="AG1626" s="1">
        <v>2</v>
      </c>
      <c r="AH1626" s="1">
        <v>0</v>
      </c>
      <c r="AI1626" s="1" t="s">
        <v>150</v>
      </c>
      <c r="AJ1626" s="1">
        <v>29.98</v>
      </c>
      <c r="AK1626" s="1">
        <v>8.17</v>
      </c>
      <c r="AL1626" s="1">
        <v>113.5</v>
      </c>
      <c r="AM1626" s="1"/>
    </row>
    <row r="1627" spans="1:39" ht="14.25" customHeight="1" x14ac:dyDescent="0.55000000000000004">
      <c r="A1627" s="12">
        <v>1626</v>
      </c>
      <c r="B1627" s="1" t="s">
        <v>19</v>
      </c>
      <c r="C1627" s="1" t="s">
        <v>38</v>
      </c>
      <c r="D1627" s="1" t="s">
        <v>29</v>
      </c>
      <c r="E1627" s="1" t="s">
        <v>22</v>
      </c>
      <c r="F1627" s="1" t="s">
        <v>42</v>
      </c>
      <c r="G1627" s="2">
        <v>43791</v>
      </c>
      <c r="H1627" s="12">
        <f t="shared" si="1"/>
        <v>2019</v>
      </c>
      <c r="I1627" s="12">
        <f t="shared" si="2"/>
        <v>11</v>
      </c>
      <c r="J1627" s="12" t="str">
        <f t="shared" si="0"/>
        <v>3 - Fall</v>
      </c>
      <c r="K1627" s="1" t="s">
        <v>3050</v>
      </c>
      <c r="L1627" s="1" t="s">
        <v>3314</v>
      </c>
      <c r="M1627" s="1" t="s">
        <v>150</v>
      </c>
      <c r="N1627" s="14">
        <v>0.60833333333333328</v>
      </c>
      <c r="O1627" s="1" t="s">
        <v>179</v>
      </c>
      <c r="P1627" s="1" t="s">
        <v>2772</v>
      </c>
      <c r="Q1627" s="1" t="s">
        <v>150</v>
      </c>
      <c r="R1627" s="1" t="s">
        <v>3277</v>
      </c>
      <c r="S1627" s="1">
        <v>3</v>
      </c>
      <c r="T1627" s="1" t="s">
        <v>3109</v>
      </c>
      <c r="U1627" s="1" t="s">
        <v>195</v>
      </c>
      <c r="V1627" s="1">
        <v>2</v>
      </c>
      <c r="W1627" s="1">
        <v>2</v>
      </c>
      <c r="X1627" s="1">
        <v>641</v>
      </c>
      <c r="Y1627" s="1">
        <v>28.783709999999999</v>
      </c>
      <c r="Z1627" s="1">
        <v>-82.805030000000002</v>
      </c>
      <c r="AA1627" s="1" t="s">
        <v>3283</v>
      </c>
      <c r="AB1627" s="1" t="s">
        <v>3282</v>
      </c>
      <c r="AC1627" s="1">
        <v>18.5</v>
      </c>
      <c r="AD1627" s="1" t="s">
        <v>2776</v>
      </c>
      <c r="AE1627" s="1">
        <v>0</v>
      </c>
      <c r="AF1627" s="1" t="s">
        <v>2776</v>
      </c>
      <c r="AG1627" s="1">
        <v>2</v>
      </c>
      <c r="AH1627" s="1">
        <v>0</v>
      </c>
      <c r="AI1627" s="1" t="s">
        <v>150</v>
      </c>
      <c r="AJ1627" s="1">
        <v>29.98</v>
      </c>
      <c r="AK1627" s="1">
        <v>8.17</v>
      </c>
      <c r="AL1627" s="1">
        <v>113.5</v>
      </c>
      <c r="AM1627" s="1"/>
    </row>
    <row r="1628" spans="1:39" ht="14.25" customHeight="1" x14ac:dyDescent="0.55000000000000004">
      <c r="A1628" s="12">
        <v>1627</v>
      </c>
      <c r="B1628" s="1" t="s">
        <v>19</v>
      </c>
      <c r="C1628" s="1" t="s">
        <v>38</v>
      </c>
      <c r="D1628" s="1" t="s">
        <v>29</v>
      </c>
      <c r="E1628" s="1" t="s">
        <v>22</v>
      </c>
      <c r="F1628" s="1" t="s">
        <v>42</v>
      </c>
      <c r="G1628" s="2">
        <v>43791</v>
      </c>
      <c r="H1628" s="12">
        <f t="shared" si="1"/>
        <v>2019</v>
      </c>
      <c r="I1628" s="12">
        <f t="shared" si="2"/>
        <v>11</v>
      </c>
      <c r="J1628" s="12" t="str">
        <f t="shared" si="0"/>
        <v>3 - Fall</v>
      </c>
      <c r="K1628" s="1" t="s">
        <v>3050</v>
      </c>
      <c r="L1628" s="1" t="s">
        <v>3314</v>
      </c>
      <c r="M1628" s="1" t="s">
        <v>150</v>
      </c>
      <c r="N1628" s="14">
        <v>0.60902777777777783</v>
      </c>
      <c r="O1628" s="1" t="s">
        <v>179</v>
      </c>
      <c r="P1628" s="1" t="s">
        <v>3076</v>
      </c>
      <c r="Q1628" s="1" t="s">
        <v>150</v>
      </c>
      <c r="R1628" s="1" t="s">
        <v>3180</v>
      </c>
      <c r="S1628" s="1">
        <v>2</v>
      </c>
      <c r="T1628" s="1" t="s">
        <v>2773</v>
      </c>
      <c r="U1628" s="1" t="s">
        <v>195</v>
      </c>
      <c r="V1628" s="1">
        <v>2</v>
      </c>
      <c r="W1628" s="1">
        <v>2</v>
      </c>
      <c r="X1628" s="1">
        <v>642</v>
      </c>
      <c r="Y1628" s="1">
        <v>28.783000000000001</v>
      </c>
      <c r="Z1628" s="1">
        <v>-82.804060000000007</v>
      </c>
      <c r="AA1628" s="1" t="s">
        <v>3283</v>
      </c>
      <c r="AB1628" s="1" t="s">
        <v>3282</v>
      </c>
      <c r="AC1628" s="1">
        <v>18.5</v>
      </c>
      <c r="AD1628" s="1" t="s">
        <v>2776</v>
      </c>
      <c r="AE1628" s="1">
        <v>0</v>
      </c>
      <c r="AF1628" s="1" t="s">
        <v>2776</v>
      </c>
      <c r="AG1628" s="1">
        <v>2</v>
      </c>
      <c r="AH1628" s="1">
        <v>0</v>
      </c>
      <c r="AI1628" s="1" t="s">
        <v>150</v>
      </c>
      <c r="AJ1628" s="1">
        <v>29.98</v>
      </c>
      <c r="AK1628" s="1">
        <v>8.17</v>
      </c>
      <c r="AL1628" s="1">
        <v>113.5</v>
      </c>
      <c r="AM1628" s="1"/>
    </row>
    <row r="1629" spans="1:39" ht="14.25" customHeight="1" x14ac:dyDescent="0.55000000000000004">
      <c r="A1629" s="12">
        <v>1628</v>
      </c>
      <c r="B1629" s="1" t="s">
        <v>19</v>
      </c>
      <c r="C1629" s="1" t="s">
        <v>38</v>
      </c>
      <c r="D1629" s="1" t="s">
        <v>29</v>
      </c>
      <c r="E1629" s="1" t="s">
        <v>22</v>
      </c>
      <c r="F1629" s="1" t="s">
        <v>42</v>
      </c>
      <c r="G1629" s="2">
        <v>43791</v>
      </c>
      <c r="H1629" s="12">
        <f t="shared" si="1"/>
        <v>2019</v>
      </c>
      <c r="I1629" s="12">
        <f t="shared" si="2"/>
        <v>11</v>
      </c>
      <c r="J1629" s="12" t="str">
        <f t="shared" si="0"/>
        <v>3 - Fall</v>
      </c>
      <c r="K1629" s="1" t="s">
        <v>3050</v>
      </c>
      <c r="L1629" s="1" t="s">
        <v>3314</v>
      </c>
      <c r="M1629" s="1" t="s">
        <v>150</v>
      </c>
      <c r="N1629" s="14">
        <v>0.61111111111111105</v>
      </c>
      <c r="O1629" s="1" t="s">
        <v>179</v>
      </c>
      <c r="P1629" s="1" t="s">
        <v>2772</v>
      </c>
      <c r="Q1629" s="1" t="s">
        <v>150</v>
      </c>
      <c r="R1629" s="1" t="s">
        <v>3180</v>
      </c>
      <c r="S1629" s="1">
        <v>2</v>
      </c>
      <c r="T1629" s="1" t="s">
        <v>2780</v>
      </c>
      <c r="U1629" s="1" t="s">
        <v>195</v>
      </c>
      <c r="V1629" s="1">
        <v>2</v>
      </c>
      <c r="W1629" s="1">
        <v>2</v>
      </c>
      <c r="X1629" s="1">
        <v>643</v>
      </c>
      <c r="Y1629" s="1">
        <v>28.784020000000002</v>
      </c>
      <c r="Z1629" s="1">
        <v>-82.805850000000007</v>
      </c>
      <c r="AA1629" s="1" t="s">
        <v>3283</v>
      </c>
      <c r="AB1629" s="1" t="s">
        <v>3282</v>
      </c>
      <c r="AC1629" s="1">
        <v>18.5</v>
      </c>
      <c r="AD1629" s="1" t="s">
        <v>2776</v>
      </c>
      <c r="AE1629" s="1">
        <v>0</v>
      </c>
      <c r="AF1629" s="1" t="s">
        <v>2776</v>
      </c>
      <c r="AG1629" s="1">
        <v>2</v>
      </c>
      <c r="AH1629" s="1">
        <v>0</v>
      </c>
      <c r="AI1629" s="1" t="s">
        <v>150</v>
      </c>
      <c r="AJ1629" s="1">
        <v>29.98</v>
      </c>
      <c r="AK1629" s="1">
        <v>8.17</v>
      </c>
      <c r="AL1629" s="1">
        <v>113.5</v>
      </c>
      <c r="AM1629" s="1"/>
    </row>
    <row r="1630" spans="1:39" ht="14.25" customHeight="1" x14ac:dyDescent="0.55000000000000004">
      <c r="A1630" s="12">
        <v>1629</v>
      </c>
      <c r="B1630" s="1" t="s">
        <v>19</v>
      </c>
      <c r="C1630" s="1" t="s">
        <v>38</v>
      </c>
      <c r="D1630" s="1" t="s">
        <v>29</v>
      </c>
      <c r="E1630" s="1" t="s">
        <v>22</v>
      </c>
      <c r="F1630" s="1" t="s">
        <v>42</v>
      </c>
      <c r="G1630" s="2">
        <v>43791</v>
      </c>
      <c r="H1630" s="12">
        <f t="shared" si="1"/>
        <v>2019</v>
      </c>
      <c r="I1630" s="12">
        <f t="shared" si="2"/>
        <v>11</v>
      </c>
      <c r="J1630" s="12" t="str">
        <f t="shared" si="0"/>
        <v>3 - Fall</v>
      </c>
      <c r="K1630" s="1" t="s">
        <v>3050</v>
      </c>
      <c r="L1630" s="1" t="s">
        <v>3314</v>
      </c>
      <c r="M1630" s="1" t="s">
        <v>150</v>
      </c>
      <c r="N1630" s="14">
        <v>0.61388888888888882</v>
      </c>
      <c r="O1630" s="1" t="s">
        <v>179</v>
      </c>
      <c r="P1630" s="1" t="s">
        <v>2772</v>
      </c>
      <c r="Q1630" s="1" t="s">
        <v>150</v>
      </c>
      <c r="R1630" s="1" t="s">
        <v>3277</v>
      </c>
      <c r="S1630" s="1">
        <v>1</v>
      </c>
      <c r="T1630" s="1" t="s">
        <v>2773</v>
      </c>
      <c r="U1630" s="1" t="s">
        <v>195</v>
      </c>
      <c r="V1630" s="1">
        <v>2</v>
      </c>
      <c r="W1630" s="1">
        <v>2</v>
      </c>
      <c r="X1630" s="1">
        <v>644</v>
      </c>
      <c r="Y1630" s="1">
        <v>28.786989999999999</v>
      </c>
      <c r="Z1630" s="1">
        <v>-82.805620000000005</v>
      </c>
      <c r="AA1630" s="1" t="s">
        <v>3283</v>
      </c>
      <c r="AB1630" s="1" t="s">
        <v>3282</v>
      </c>
      <c r="AC1630" s="1">
        <v>18.5</v>
      </c>
      <c r="AD1630" s="1" t="s">
        <v>2776</v>
      </c>
      <c r="AE1630" s="1">
        <v>0</v>
      </c>
      <c r="AF1630" s="1" t="s">
        <v>2776</v>
      </c>
      <c r="AG1630" s="1">
        <v>2</v>
      </c>
      <c r="AH1630" s="1">
        <v>0</v>
      </c>
      <c r="AI1630" s="1" t="s">
        <v>150</v>
      </c>
      <c r="AJ1630" s="1">
        <v>29.98</v>
      </c>
      <c r="AK1630" s="1">
        <v>8.17</v>
      </c>
      <c r="AL1630" s="1">
        <v>113.5</v>
      </c>
      <c r="AM1630" s="1"/>
    </row>
    <row r="1631" spans="1:39" ht="14.25" customHeight="1" x14ac:dyDescent="0.55000000000000004">
      <c r="A1631" s="12">
        <v>1630</v>
      </c>
      <c r="B1631" s="1" t="s">
        <v>19</v>
      </c>
      <c r="C1631" s="1" t="s">
        <v>38</v>
      </c>
      <c r="D1631" s="1" t="s">
        <v>29</v>
      </c>
      <c r="E1631" s="1" t="s">
        <v>22</v>
      </c>
      <c r="F1631" s="1" t="s">
        <v>42</v>
      </c>
      <c r="G1631" s="2">
        <v>43791</v>
      </c>
      <c r="H1631" s="12">
        <f t="shared" si="1"/>
        <v>2019</v>
      </c>
      <c r="I1631" s="12">
        <f t="shared" si="2"/>
        <v>11</v>
      </c>
      <c r="J1631" s="12" t="str">
        <f t="shared" si="0"/>
        <v>3 - Fall</v>
      </c>
      <c r="K1631" s="1" t="s">
        <v>3050</v>
      </c>
      <c r="L1631" s="1" t="s">
        <v>3314</v>
      </c>
      <c r="M1631" s="1" t="s">
        <v>150</v>
      </c>
      <c r="N1631" s="14">
        <v>0.62986111111111109</v>
      </c>
      <c r="O1631" s="1" t="s">
        <v>179</v>
      </c>
      <c r="P1631" s="1" t="s">
        <v>2772</v>
      </c>
      <c r="Q1631" s="1" t="s">
        <v>150</v>
      </c>
      <c r="R1631" s="1" t="s">
        <v>3180</v>
      </c>
      <c r="S1631" s="1">
        <v>1</v>
      </c>
      <c r="T1631" s="1" t="s">
        <v>2780</v>
      </c>
      <c r="U1631" s="1" t="s">
        <v>195</v>
      </c>
      <c r="V1631" s="1">
        <v>2</v>
      </c>
      <c r="W1631" s="1">
        <v>2</v>
      </c>
      <c r="X1631" s="1">
        <v>645</v>
      </c>
      <c r="Y1631" s="1">
        <v>28.80161</v>
      </c>
      <c r="Z1631" s="1">
        <v>-82.798230000000004</v>
      </c>
      <c r="AA1631" s="1" t="s">
        <v>3283</v>
      </c>
      <c r="AB1631" s="1" t="s">
        <v>3282</v>
      </c>
      <c r="AC1631" s="1">
        <v>18.5</v>
      </c>
      <c r="AD1631" s="1" t="s">
        <v>2776</v>
      </c>
      <c r="AE1631" s="1">
        <v>0</v>
      </c>
      <c r="AF1631" s="1" t="s">
        <v>2776</v>
      </c>
      <c r="AG1631" s="1">
        <v>2</v>
      </c>
      <c r="AH1631" s="1">
        <v>0</v>
      </c>
      <c r="AI1631" s="1" t="s">
        <v>150</v>
      </c>
      <c r="AJ1631" s="1">
        <v>29.98</v>
      </c>
      <c r="AK1631" s="1">
        <v>8.17</v>
      </c>
      <c r="AL1631" s="1">
        <v>113.5</v>
      </c>
      <c r="AM1631" s="1"/>
    </row>
    <row r="1632" spans="1:39" ht="14.25" customHeight="1" x14ac:dyDescent="0.55000000000000004">
      <c r="A1632" s="12">
        <v>1631</v>
      </c>
      <c r="B1632" s="1" t="s">
        <v>19</v>
      </c>
      <c r="C1632" s="1" t="s">
        <v>38</v>
      </c>
      <c r="D1632" s="1" t="s">
        <v>29</v>
      </c>
      <c r="E1632" s="1" t="s">
        <v>22</v>
      </c>
      <c r="F1632" s="1" t="s">
        <v>42</v>
      </c>
      <c r="G1632" s="2">
        <v>43791</v>
      </c>
      <c r="H1632" s="12">
        <f t="shared" si="1"/>
        <v>2019</v>
      </c>
      <c r="I1632" s="12">
        <f t="shared" si="2"/>
        <v>11</v>
      </c>
      <c r="J1632" s="12" t="str">
        <f t="shared" si="0"/>
        <v>3 - Fall</v>
      </c>
      <c r="K1632" s="1" t="s">
        <v>3050</v>
      </c>
      <c r="L1632" s="1" t="s">
        <v>3314</v>
      </c>
      <c r="M1632" s="1" t="s">
        <v>150</v>
      </c>
      <c r="N1632" s="14">
        <v>0.63055555555555554</v>
      </c>
      <c r="O1632" s="1" t="s">
        <v>179</v>
      </c>
      <c r="P1632" s="1" t="s">
        <v>2772</v>
      </c>
      <c r="Q1632" s="1" t="s">
        <v>150</v>
      </c>
      <c r="R1632" s="1" t="s">
        <v>3180</v>
      </c>
      <c r="S1632" s="1">
        <v>3</v>
      </c>
      <c r="T1632" s="1" t="s">
        <v>2773</v>
      </c>
      <c r="U1632" s="1" t="s">
        <v>195</v>
      </c>
      <c r="V1632" s="1">
        <v>2</v>
      </c>
      <c r="W1632" s="1">
        <v>2</v>
      </c>
      <c r="X1632" s="1">
        <v>646</v>
      </c>
      <c r="Y1632" s="1">
        <v>28.801880000000001</v>
      </c>
      <c r="Z1632" s="1">
        <v>-82.798010000000005</v>
      </c>
      <c r="AA1632" s="1" t="s">
        <v>3283</v>
      </c>
      <c r="AB1632" s="1" t="s">
        <v>3282</v>
      </c>
      <c r="AC1632" s="1">
        <v>18.5</v>
      </c>
      <c r="AD1632" s="1" t="s">
        <v>2776</v>
      </c>
      <c r="AE1632" s="1">
        <v>0</v>
      </c>
      <c r="AF1632" s="1" t="s">
        <v>2776</v>
      </c>
      <c r="AG1632" s="1">
        <v>2</v>
      </c>
      <c r="AH1632" s="1">
        <v>0</v>
      </c>
      <c r="AI1632" s="1" t="s">
        <v>150</v>
      </c>
      <c r="AJ1632" s="1">
        <v>29.98</v>
      </c>
      <c r="AK1632" s="1">
        <v>8.17</v>
      </c>
      <c r="AL1632" s="1">
        <v>113.5</v>
      </c>
      <c r="AM1632" s="1"/>
    </row>
    <row r="1633" spans="1:39" ht="14.25" customHeight="1" x14ac:dyDescent="0.55000000000000004">
      <c r="A1633" s="12">
        <v>1632</v>
      </c>
      <c r="B1633" s="1" t="s">
        <v>19</v>
      </c>
      <c r="C1633" s="1" t="s">
        <v>38</v>
      </c>
      <c r="D1633" s="1" t="s">
        <v>29</v>
      </c>
      <c r="E1633" s="1" t="s">
        <v>22</v>
      </c>
      <c r="F1633" s="1" t="s">
        <v>42</v>
      </c>
      <c r="G1633" s="2">
        <v>43791</v>
      </c>
      <c r="H1633" s="12">
        <f t="shared" si="1"/>
        <v>2019</v>
      </c>
      <c r="I1633" s="12">
        <f t="shared" si="2"/>
        <v>11</v>
      </c>
      <c r="J1633" s="12" t="str">
        <f t="shared" si="0"/>
        <v>3 - Fall</v>
      </c>
      <c r="K1633" s="1" t="s">
        <v>3050</v>
      </c>
      <c r="L1633" s="1" t="s">
        <v>3315</v>
      </c>
      <c r="M1633" s="1" t="s">
        <v>150</v>
      </c>
      <c r="N1633" s="14">
        <v>0.64027777777777783</v>
      </c>
      <c r="O1633" s="1" t="s">
        <v>179</v>
      </c>
      <c r="P1633" s="1" t="s">
        <v>2772</v>
      </c>
      <c r="Q1633" s="1" t="s">
        <v>150</v>
      </c>
      <c r="R1633" s="1" t="s">
        <v>3180</v>
      </c>
      <c r="S1633" s="1">
        <v>4</v>
      </c>
      <c r="T1633" s="1" t="s">
        <v>2773</v>
      </c>
      <c r="U1633" s="1" t="s">
        <v>195</v>
      </c>
      <c r="V1633" s="1">
        <v>1.85</v>
      </c>
      <c r="W1633" s="1">
        <v>2</v>
      </c>
      <c r="X1633" s="1">
        <v>647</v>
      </c>
      <c r="Y1633" s="1">
        <v>28.805599999999998</v>
      </c>
      <c r="Z1633" s="1">
        <v>-82.794589999999999</v>
      </c>
      <c r="AA1633" s="1" t="s">
        <v>3283</v>
      </c>
      <c r="AB1633" s="1" t="s">
        <v>3282</v>
      </c>
      <c r="AC1633" s="1">
        <v>18.8</v>
      </c>
      <c r="AD1633" s="1" t="s">
        <v>2776</v>
      </c>
      <c r="AE1633" s="1">
        <v>0</v>
      </c>
      <c r="AF1633" s="1" t="s">
        <v>3069</v>
      </c>
      <c r="AG1633" s="1">
        <v>1.85</v>
      </c>
      <c r="AH1633" s="1">
        <v>0</v>
      </c>
      <c r="AI1633" s="1" t="s">
        <v>150</v>
      </c>
      <c r="AJ1633" s="1">
        <v>29.9</v>
      </c>
      <c r="AK1633" s="1">
        <v>8.25</v>
      </c>
      <c r="AL1633" s="1">
        <v>114</v>
      </c>
      <c r="AM1633" s="1"/>
    </row>
    <row r="1634" spans="1:39" ht="14.25" customHeight="1" x14ac:dyDescent="0.55000000000000004">
      <c r="A1634" s="12">
        <v>1633</v>
      </c>
      <c r="B1634" s="1" t="s">
        <v>19</v>
      </c>
      <c r="C1634" s="1" t="s">
        <v>38</v>
      </c>
      <c r="D1634" s="1" t="s">
        <v>29</v>
      </c>
      <c r="E1634" s="1" t="s">
        <v>22</v>
      </c>
      <c r="F1634" s="1" t="s">
        <v>42</v>
      </c>
      <c r="G1634" s="2">
        <v>43791</v>
      </c>
      <c r="H1634" s="12">
        <f t="shared" si="1"/>
        <v>2019</v>
      </c>
      <c r="I1634" s="12">
        <f t="shared" si="2"/>
        <v>11</v>
      </c>
      <c r="J1634" s="12" t="str">
        <f t="shared" si="0"/>
        <v>3 - Fall</v>
      </c>
      <c r="K1634" s="1" t="s">
        <v>3050</v>
      </c>
      <c r="L1634" s="1" t="s">
        <v>3315</v>
      </c>
      <c r="M1634" s="1" t="s">
        <v>150</v>
      </c>
      <c r="N1634" s="14">
        <v>0.64652777777777781</v>
      </c>
      <c r="O1634" s="1" t="s">
        <v>179</v>
      </c>
      <c r="P1634" s="1" t="s">
        <v>2772</v>
      </c>
      <c r="Q1634" s="1" t="s">
        <v>150</v>
      </c>
      <c r="R1634" s="1" t="s">
        <v>3180</v>
      </c>
      <c r="S1634" s="1">
        <v>2</v>
      </c>
      <c r="T1634" s="1" t="s">
        <v>2780</v>
      </c>
      <c r="U1634" s="1" t="s">
        <v>195</v>
      </c>
      <c r="V1634" s="1">
        <v>1.85</v>
      </c>
      <c r="W1634" s="1">
        <v>2</v>
      </c>
      <c r="X1634" s="1">
        <v>648</v>
      </c>
      <c r="Y1634" s="1">
        <v>28.80855</v>
      </c>
      <c r="Z1634" s="1">
        <v>-82.786609999999996</v>
      </c>
      <c r="AA1634" s="1" t="s">
        <v>3283</v>
      </c>
      <c r="AB1634" s="1" t="s">
        <v>3282</v>
      </c>
      <c r="AC1634" s="1">
        <v>18.8</v>
      </c>
      <c r="AD1634" s="1" t="s">
        <v>2776</v>
      </c>
      <c r="AE1634" s="1">
        <v>0</v>
      </c>
      <c r="AF1634" s="1" t="s">
        <v>3069</v>
      </c>
      <c r="AG1634" s="1">
        <v>1.85</v>
      </c>
      <c r="AH1634" s="1">
        <v>0</v>
      </c>
      <c r="AI1634" s="1" t="s">
        <v>150</v>
      </c>
      <c r="AJ1634" s="1">
        <v>29.9</v>
      </c>
      <c r="AK1634" s="1">
        <v>8.25</v>
      </c>
      <c r="AL1634" s="1">
        <v>114</v>
      </c>
      <c r="AM1634" s="1"/>
    </row>
    <row r="1635" spans="1:39" ht="14.25" customHeight="1" x14ac:dyDescent="0.55000000000000004">
      <c r="A1635" s="12">
        <v>1634</v>
      </c>
      <c r="B1635" s="1" t="s">
        <v>19</v>
      </c>
      <c r="C1635" s="1" t="s">
        <v>38</v>
      </c>
      <c r="D1635" s="1" t="s">
        <v>29</v>
      </c>
      <c r="E1635" s="1" t="s">
        <v>22</v>
      </c>
      <c r="F1635" s="1" t="s">
        <v>42</v>
      </c>
      <c r="G1635" s="2">
        <v>43791</v>
      </c>
      <c r="H1635" s="12">
        <f t="shared" si="1"/>
        <v>2019</v>
      </c>
      <c r="I1635" s="12">
        <f t="shared" si="2"/>
        <v>11</v>
      </c>
      <c r="J1635" s="12" t="str">
        <f t="shared" si="0"/>
        <v>3 - Fall</v>
      </c>
      <c r="K1635" s="1" t="s">
        <v>3050</v>
      </c>
      <c r="L1635" s="1" t="s">
        <v>3315</v>
      </c>
      <c r="M1635" s="1" t="s">
        <v>150</v>
      </c>
      <c r="N1635" s="14">
        <v>0.64930555555555558</v>
      </c>
      <c r="O1635" s="1" t="s">
        <v>179</v>
      </c>
      <c r="P1635" s="1" t="s">
        <v>2772</v>
      </c>
      <c r="Q1635" s="1" t="s">
        <v>150</v>
      </c>
      <c r="R1635" s="1" t="s">
        <v>3180</v>
      </c>
      <c r="S1635" s="1">
        <v>2</v>
      </c>
      <c r="T1635" s="1" t="s">
        <v>2780</v>
      </c>
      <c r="U1635" s="1" t="s">
        <v>195</v>
      </c>
      <c r="V1635" s="1">
        <v>1.85</v>
      </c>
      <c r="W1635" s="1">
        <v>2</v>
      </c>
      <c r="X1635" s="1">
        <v>649</v>
      </c>
      <c r="Y1635" s="1">
        <v>28.811070000000001</v>
      </c>
      <c r="Z1635" s="1">
        <v>-82.786810000000003</v>
      </c>
      <c r="AA1635" s="1" t="s">
        <v>3283</v>
      </c>
      <c r="AB1635" s="1" t="s">
        <v>3282</v>
      </c>
      <c r="AC1635" s="1">
        <v>18.8</v>
      </c>
      <c r="AD1635" s="1" t="s">
        <v>2776</v>
      </c>
      <c r="AE1635" s="1">
        <v>0</v>
      </c>
      <c r="AF1635" s="1" t="s">
        <v>3069</v>
      </c>
      <c r="AG1635" s="1">
        <v>1.85</v>
      </c>
      <c r="AH1635" s="1">
        <v>0</v>
      </c>
      <c r="AI1635" s="1" t="s">
        <v>150</v>
      </c>
      <c r="AJ1635" s="1">
        <v>29.9</v>
      </c>
      <c r="AK1635" s="1">
        <v>8.25</v>
      </c>
      <c r="AL1635" s="1">
        <v>114</v>
      </c>
      <c r="AM1635" s="1"/>
    </row>
    <row r="1636" spans="1:39" ht="14.25" customHeight="1" x14ac:dyDescent="0.55000000000000004">
      <c r="A1636" s="12">
        <v>1635</v>
      </c>
      <c r="B1636" s="1" t="s">
        <v>19</v>
      </c>
      <c r="C1636" s="1" t="s">
        <v>38</v>
      </c>
      <c r="D1636" s="1" t="s">
        <v>29</v>
      </c>
      <c r="E1636" s="1" t="s">
        <v>22</v>
      </c>
      <c r="F1636" s="1" t="s">
        <v>42</v>
      </c>
      <c r="G1636" s="2">
        <v>43791</v>
      </c>
      <c r="H1636" s="12">
        <f t="shared" si="1"/>
        <v>2019</v>
      </c>
      <c r="I1636" s="12">
        <f t="shared" si="2"/>
        <v>11</v>
      </c>
      <c r="J1636" s="12" t="str">
        <f t="shared" si="0"/>
        <v>3 - Fall</v>
      </c>
      <c r="K1636" s="1" t="s">
        <v>3050</v>
      </c>
      <c r="L1636" s="1" t="s">
        <v>3315</v>
      </c>
      <c r="M1636" s="1" t="s">
        <v>150</v>
      </c>
      <c r="N1636" s="14">
        <v>0.66111111111111109</v>
      </c>
      <c r="O1636" s="1" t="s">
        <v>179</v>
      </c>
      <c r="P1636" s="1" t="s">
        <v>2772</v>
      </c>
      <c r="Q1636" s="1" t="s">
        <v>150</v>
      </c>
      <c r="R1636" s="1" t="s">
        <v>3180</v>
      </c>
      <c r="S1636" s="1">
        <v>1</v>
      </c>
      <c r="T1636" s="1" t="s">
        <v>2780</v>
      </c>
      <c r="U1636" s="1" t="s">
        <v>3110</v>
      </c>
      <c r="V1636" s="1">
        <v>1.85</v>
      </c>
      <c r="W1636" s="1">
        <v>2</v>
      </c>
      <c r="X1636" s="1">
        <v>650</v>
      </c>
      <c r="Y1636" s="1">
        <v>28.822030000000002</v>
      </c>
      <c r="Z1636" s="1">
        <v>-82.790599999999998</v>
      </c>
      <c r="AA1636" s="1" t="s">
        <v>3283</v>
      </c>
      <c r="AB1636" s="1" t="s">
        <v>3282</v>
      </c>
      <c r="AC1636" s="1">
        <v>18.8</v>
      </c>
      <c r="AD1636" s="1" t="s">
        <v>2776</v>
      </c>
      <c r="AE1636" s="1">
        <v>0</v>
      </c>
      <c r="AF1636" s="1" t="s">
        <v>3069</v>
      </c>
      <c r="AG1636" s="1">
        <v>1.85</v>
      </c>
      <c r="AH1636" s="1">
        <v>0</v>
      </c>
      <c r="AI1636" s="1" t="s">
        <v>150</v>
      </c>
      <c r="AJ1636" s="1">
        <v>29.9</v>
      </c>
      <c r="AK1636" s="1">
        <v>8.25</v>
      </c>
      <c r="AL1636" s="1">
        <v>114</v>
      </c>
      <c r="AM1636" s="1"/>
    </row>
    <row r="1637" spans="1:39" ht="14.25" customHeight="1" x14ac:dyDescent="0.55000000000000004">
      <c r="A1637" s="12">
        <v>1636</v>
      </c>
      <c r="B1637" s="1" t="s">
        <v>19</v>
      </c>
      <c r="C1637" s="1" t="s">
        <v>38</v>
      </c>
      <c r="D1637" s="1" t="s">
        <v>29</v>
      </c>
      <c r="E1637" s="1" t="s">
        <v>22</v>
      </c>
      <c r="F1637" s="1" t="s">
        <v>42</v>
      </c>
      <c r="G1637" s="2">
        <v>43791</v>
      </c>
      <c r="H1637" s="12">
        <f t="shared" si="1"/>
        <v>2019</v>
      </c>
      <c r="I1637" s="12">
        <f t="shared" si="2"/>
        <v>11</v>
      </c>
      <c r="J1637" s="12" t="str">
        <f t="shared" si="0"/>
        <v>3 - Fall</v>
      </c>
      <c r="K1637" s="1" t="s">
        <v>3050</v>
      </c>
      <c r="L1637" s="1" t="s">
        <v>3315</v>
      </c>
      <c r="M1637" s="1" t="s">
        <v>150</v>
      </c>
      <c r="N1637" s="14">
        <v>0.6645833333333333</v>
      </c>
      <c r="O1637" s="1" t="s">
        <v>179</v>
      </c>
      <c r="P1637" s="1" t="s">
        <v>2772</v>
      </c>
      <c r="Q1637" s="1" t="s">
        <v>150</v>
      </c>
      <c r="R1637" s="1" t="s">
        <v>3277</v>
      </c>
      <c r="S1637" s="1">
        <v>1</v>
      </c>
      <c r="T1637" s="1" t="s">
        <v>2780</v>
      </c>
      <c r="U1637" s="1" t="s">
        <v>195</v>
      </c>
      <c r="V1637" s="1">
        <v>1.85</v>
      </c>
      <c r="W1637" s="1">
        <v>2</v>
      </c>
      <c r="X1637" s="1">
        <v>651</v>
      </c>
      <c r="Y1637" s="1">
        <v>28.82619</v>
      </c>
      <c r="Z1637" s="1">
        <v>-82.787229999999994</v>
      </c>
      <c r="AA1637" s="1" t="s">
        <v>3283</v>
      </c>
      <c r="AB1637" s="1" t="s">
        <v>3282</v>
      </c>
      <c r="AC1637" s="1">
        <v>18.8</v>
      </c>
      <c r="AD1637" s="1" t="s">
        <v>2776</v>
      </c>
      <c r="AE1637" s="1">
        <v>0</v>
      </c>
      <c r="AF1637" s="1" t="s">
        <v>3069</v>
      </c>
      <c r="AG1637" s="1">
        <v>1.85</v>
      </c>
      <c r="AH1637" s="1">
        <v>0</v>
      </c>
      <c r="AI1637" s="1" t="s">
        <v>150</v>
      </c>
      <c r="AJ1637" s="1">
        <v>29.9</v>
      </c>
      <c r="AK1637" s="1">
        <v>8.25</v>
      </c>
      <c r="AL1637" s="1">
        <v>114</v>
      </c>
      <c r="AM1637" s="1"/>
    </row>
    <row r="1638" spans="1:39" ht="14.25" customHeight="1" x14ac:dyDescent="0.55000000000000004">
      <c r="A1638" s="12">
        <v>1637</v>
      </c>
      <c r="B1638" s="1" t="s">
        <v>19</v>
      </c>
      <c r="C1638" s="1" t="s">
        <v>38</v>
      </c>
      <c r="D1638" s="1" t="s">
        <v>29</v>
      </c>
      <c r="E1638" s="1" t="s">
        <v>22</v>
      </c>
      <c r="F1638" s="1" t="s">
        <v>42</v>
      </c>
      <c r="G1638" s="2">
        <v>43791</v>
      </c>
      <c r="H1638" s="12">
        <f t="shared" si="1"/>
        <v>2019</v>
      </c>
      <c r="I1638" s="12">
        <f t="shared" si="2"/>
        <v>11</v>
      </c>
      <c r="J1638" s="12" t="str">
        <f t="shared" si="0"/>
        <v>3 - Fall</v>
      </c>
      <c r="K1638" s="1" t="s">
        <v>3050</v>
      </c>
      <c r="L1638" s="1" t="s">
        <v>3315</v>
      </c>
      <c r="M1638" s="1" t="s">
        <v>150</v>
      </c>
      <c r="N1638" s="14">
        <v>0.67638888888888893</v>
      </c>
      <c r="O1638" s="1" t="s">
        <v>179</v>
      </c>
      <c r="P1638" s="1" t="s">
        <v>2772</v>
      </c>
      <c r="Q1638" s="1" t="s">
        <v>150</v>
      </c>
      <c r="R1638" s="1" t="s">
        <v>3180</v>
      </c>
      <c r="S1638" s="1">
        <v>3</v>
      </c>
      <c r="T1638" s="1" t="s">
        <v>2780</v>
      </c>
      <c r="U1638" s="1" t="s">
        <v>195</v>
      </c>
      <c r="V1638" s="1">
        <v>1.85</v>
      </c>
      <c r="W1638" s="1">
        <v>2</v>
      </c>
      <c r="X1638" s="1">
        <v>652</v>
      </c>
      <c r="Y1638" s="1">
        <v>28.838200000000001</v>
      </c>
      <c r="Z1638" s="1">
        <v>-82.778819999999996</v>
      </c>
      <c r="AA1638" s="1" t="s">
        <v>3283</v>
      </c>
      <c r="AB1638" s="1" t="s">
        <v>3282</v>
      </c>
      <c r="AC1638" s="1">
        <v>18.8</v>
      </c>
      <c r="AD1638" s="1" t="s">
        <v>2776</v>
      </c>
      <c r="AE1638" s="1">
        <v>0</v>
      </c>
      <c r="AF1638" s="1" t="s">
        <v>3069</v>
      </c>
      <c r="AG1638" s="1">
        <v>1.85</v>
      </c>
      <c r="AH1638" s="1">
        <v>0</v>
      </c>
      <c r="AI1638" s="1" t="s">
        <v>150</v>
      </c>
      <c r="AJ1638" s="1">
        <v>29.9</v>
      </c>
      <c r="AK1638" s="1">
        <v>8.25</v>
      </c>
      <c r="AL1638" s="1">
        <v>114</v>
      </c>
      <c r="AM1638" s="1"/>
    </row>
    <row r="1639" spans="1:39" ht="14.25" customHeight="1" x14ac:dyDescent="0.55000000000000004">
      <c r="A1639" s="12">
        <v>1638</v>
      </c>
      <c r="B1639" s="1" t="s">
        <v>19</v>
      </c>
      <c r="C1639" s="1" t="s">
        <v>38</v>
      </c>
      <c r="D1639" s="1" t="s">
        <v>29</v>
      </c>
      <c r="E1639" s="1" t="s">
        <v>22</v>
      </c>
      <c r="F1639" s="1" t="s">
        <v>42</v>
      </c>
      <c r="G1639" s="2">
        <v>43791</v>
      </c>
      <c r="H1639" s="12">
        <f t="shared" si="1"/>
        <v>2019</v>
      </c>
      <c r="I1639" s="12">
        <f t="shared" si="2"/>
        <v>11</v>
      </c>
      <c r="J1639" s="12" t="str">
        <f t="shared" si="0"/>
        <v>3 - Fall</v>
      </c>
      <c r="K1639" s="1" t="s">
        <v>3050</v>
      </c>
      <c r="L1639" s="1" t="s">
        <v>3315</v>
      </c>
      <c r="M1639" s="1" t="s">
        <v>150</v>
      </c>
      <c r="N1639" s="14">
        <v>0.67708333333333337</v>
      </c>
      <c r="O1639" s="1" t="s">
        <v>179</v>
      </c>
      <c r="P1639" s="1" t="s">
        <v>2772</v>
      </c>
      <c r="Q1639" s="1" t="s">
        <v>150</v>
      </c>
      <c r="R1639" s="1" t="s">
        <v>3180</v>
      </c>
      <c r="S1639" s="1">
        <v>4</v>
      </c>
      <c r="T1639" s="1" t="s">
        <v>2780</v>
      </c>
      <c r="U1639" s="1" t="s">
        <v>195</v>
      </c>
      <c r="V1639" s="1">
        <v>1.85</v>
      </c>
      <c r="W1639" s="1">
        <v>2</v>
      </c>
      <c r="X1639" s="1">
        <v>653</v>
      </c>
      <c r="Y1639" s="1">
        <v>28.839089999999999</v>
      </c>
      <c r="Z1639" s="1">
        <v>-82.778049999999993</v>
      </c>
      <c r="AA1639" s="1" t="s">
        <v>3283</v>
      </c>
      <c r="AB1639" s="1" t="s">
        <v>3282</v>
      </c>
      <c r="AC1639" s="1">
        <v>18.8</v>
      </c>
      <c r="AD1639" s="1" t="s">
        <v>2776</v>
      </c>
      <c r="AE1639" s="1">
        <v>0</v>
      </c>
      <c r="AF1639" s="1" t="s">
        <v>3069</v>
      </c>
      <c r="AG1639" s="1">
        <v>1.85</v>
      </c>
      <c r="AH1639" s="1">
        <v>0</v>
      </c>
      <c r="AI1639" s="1" t="s">
        <v>150</v>
      </c>
      <c r="AJ1639" s="1">
        <v>29.9</v>
      </c>
      <c r="AK1639" s="1">
        <v>8.25</v>
      </c>
      <c r="AL1639" s="1">
        <v>114</v>
      </c>
      <c r="AM1639" s="1"/>
    </row>
    <row r="1640" spans="1:39" ht="14.25" customHeight="1" x14ac:dyDescent="0.55000000000000004">
      <c r="A1640" s="12">
        <v>1639</v>
      </c>
      <c r="B1640" s="1" t="s">
        <v>19</v>
      </c>
      <c r="C1640" s="1" t="s">
        <v>38</v>
      </c>
      <c r="D1640" s="1" t="s">
        <v>29</v>
      </c>
      <c r="E1640" s="1" t="s">
        <v>22</v>
      </c>
      <c r="F1640" s="1" t="s">
        <v>42</v>
      </c>
      <c r="G1640" s="2">
        <v>43791</v>
      </c>
      <c r="H1640" s="12">
        <f t="shared" si="1"/>
        <v>2019</v>
      </c>
      <c r="I1640" s="12">
        <f t="shared" si="2"/>
        <v>11</v>
      </c>
      <c r="J1640" s="12" t="str">
        <f t="shared" si="0"/>
        <v>3 - Fall</v>
      </c>
      <c r="K1640" s="1" t="s">
        <v>3050</v>
      </c>
      <c r="L1640" s="1" t="s">
        <v>3315</v>
      </c>
      <c r="M1640" s="1" t="s">
        <v>150</v>
      </c>
      <c r="N1640" s="14">
        <v>0.67847222222222225</v>
      </c>
      <c r="O1640" s="1" t="s">
        <v>179</v>
      </c>
      <c r="P1640" s="1" t="s">
        <v>2772</v>
      </c>
      <c r="Q1640" s="1" t="s">
        <v>150</v>
      </c>
      <c r="R1640" s="1" t="s">
        <v>3180</v>
      </c>
      <c r="S1640" s="1">
        <v>2</v>
      </c>
      <c r="T1640" s="1" t="s">
        <v>3109</v>
      </c>
      <c r="U1640" s="1" t="s">
        <v>195</v>
      </c>
      <c r="V1640" s="1">
        <v>1.85</v>
      </c>
      <c r="W1640" s="1">
        <v>2</v>
      </c>
      <c r="X1640" s="1">
        <v>654</v>
      </c>
      <c r="Y1640" s="1">
        <v>28.839469999999999</v>
      </c>
      <c r="Z1640" s="1">
        <v>-82.778739999999999</v>
      </c>
      <c r="AA1640" s="1" t="s">
        <v>3283</v>
      </c>
      <c r="AB1640" s="1" t="s">
        <v>3282</v>
      </c>
      <c r="AC1640" s="1">
        <v>18.8</v>
      </c>
      <c r="AD1640" s="1" t="s">
        <v>2776</v>
      </c>
      <c r="AE1640" s="1">
        <v>0</v>
      </c>
      <c r="AF1640" s="1" t="s">
        <v>3069</v>
      </c>
      <c r="AG1640" s="1">
        <v>1.85</v>
      </c>
      <c r="AH1640" s="1">
        <v>0</v>
      </c>
      <c r="AI1640" s="1" t="s">
        <v>150</v>
      </c>
      <c r="AJ1640" s="1">
        <v>29.9</v>
      </c>
      <c r="AK1640" s="1">
        <v>8.25</v>
      </c>
      <c r="AL1640" s="1">
        <v>114</v>
      </c>
      <c r="AM1640" s="1"/>
    </row>
    <row r="1641" spans="1:39" ht="14.25" customHeight="1" x14ac:dyDescent="0.55000000000000004">
      <c r="A1641" s="12">
        <v>1640</v>
      </c>
      <c r="B1641" s="1" t="s">
        <v>19</v>
      </c>
      <c r="C1641" s="1" t="s">
        <v>38</v>
      </c>
      <c r="D1641" s="1" t="s">
        <v>29</v>
      </c>
      <c r="E1641" s="1" t="s">
        <v>22</v>
      </c>
      <c r="F1641" s="1" t="s">
        <v>42</v>
      </c>
      <c r="G1641" s="2">
        <v>43791</v>
      </c>
      <c r="H1641" s="12">
        <f t="shared" si="1"/>
        <v>2019</v>
      </c>
      <c r="I1641" s="12">
        <f t="shared" si="2"/>
        <v>11</v>
      </c>
      <c r="J1641" s="12" t="str">
        <f t="shared" si="0"/>
        <v>3 - Fall</v>
      </c>
      <c r="K1641" s="1" t="s">
        <v>3177</v>
      </c>
      <c r="L1641" s="1" t="s">
        <v>3280</v>
      </c>
      <c r="M1641" s="1" t="s">
        <v>3233</v>
      </c>
      <c r="N1641" s="14">
        <v>0.38263888888888892</v>
      </c>
      <c r="O1641" s="1" t="s">
        <v>179</v>
      </c>
      <c r="P1641" s="1" t="s">
        <v>2772</v>
      </c>
      <c r="Q1641" s="1" t="s">
        <v>150</v>
      </c>
      <c r="R1641" s="1" t="s">
        <v>3180</v>
      </c>
      <c r="S1641" s="1">
        <v>1</v>
      </c>
      <c r="T1641" s="1" t="s">
        <v>2780</v>
      </c>
      <c r="U1641" s="1" t="s">
        <v>195</v>
      </c>
      <c r="V1641" s="1">
        <v>1.6</v>
      </c>
      <c r="W1641" s="1">
        <v>2</v>
      </c>
      <c r="X1641" s="1">
        <v>655</v>
      </c>
      <c r="Y1641" s="1">
        <v>28.867529999999999</v>
      </c>
      <c r="Z1641" s="1">
        <v>-82.732960000000006</v>
      </c>
      <c r="AA1641" s="1" t="s">
        <v>3143</v>
      </c>
      <c r="AB1641" s="1" t="s">
        <v>3148</v>
      </c>
      <c r="AC1641" s="1">
        <v>18.2</v>
      </c>
      <c r="AD1641" s="1" t="s">
        <v>2776</v>
      </c>
      <c r="AE1641" s="1">
        <v>0.5</v>
      </c>
      <c r="AF1641" s="1" t="s">
        <v>2776</v>
      </c>
      <c r="AG1641" s="1">
        <v>2.5</v>
      </c>
      <c r="AH1641" s="1">
        <v>5</v>
      </c>
      <c r="AI1641" s="1" t="s">
        <v>3090</v>
      </c>
      <c r="AJ1641" s="1">
        <v>24.95</v>
      </c>
      <c r="AK1641" s="1">
        <v>8.31</v>
      </c>
      <c r="AL1641" s="1">
        <v>110.9</v>
      </c>
      <c r="AM1641" s="1"/>
    </row>
    <row r="1642" spans="1:39" ht="14.25" customHeight="1" x14ac:dyDescent="0.55000000000000004">
      <c r="A1642" s="12">
        <v>1641</v>
      </c>
      <c r="B1642" s="1" t="s">
        <v>19</v>
      </c>
      <c r="C1642" s="1" t="s">
        <v>38</v>
      </c>
      <c r="D1642" s="1" t="s">
        <v>29</v>
      </c>
      <c r="E1642" s="1" t="s">
        <v>22</v>
      </c>
      <c r="F1642" s="1" t="s">
        <v>42</v>
      </c>
      <c r="G1642" s="2">
        <v>43791</v>
      </c>
      <c r="H1642" s="12">
        <f t="shared" si="1"/>
        <v>2019</v>
      </c>
      <c r="I1642" s="12">
        <f t="shared" si="2"/>
        <v>11</v>
      </c>
      <c r="J1642" s="12" t="str">
        <f t="shared" si="0"/>
        <v>3 - Fall</v>
      </c>
      <c r="K1642" s="1" t="s">
        <v>3177</v>
      </c>
      <c r="L1642" s="1" t="s">
        <v>3280</v>
      </c>
      <c r="M1642" s="1" t="s">
        <v>3233</v>
      </c>
      <c r="N1642" s="14">
        <v>0.39027777777777778</v>
      </c>
      <c r="O1642" s="1" t="s">
        <v>179</v>
      </c>
      <c r="P1642" s="1" t="s">
        <v>2772</v>
      </c>
      <c r="Q1642" s="1" t="s">
        <v>150</v>
      </c>
      <c r="R1642" s="1" t="s">
        <v>150</v>
      </c>
      <c r="S1642" s="1">
        <v>2</v>
      </c>
      <c r="T1642" s="1" t="s">
        <v>2780</v>
      </c>
      <c r="U1642" s="1" t="s">
        <v>195</v>
      </c>
      <c r="V1642" s="1">
        <v>1.7</v>
      </c>
      <c r="W1642" s="1">
        <v>2</v>
      </c>
      <c r="X1642" s="1">
        <v>657</v>
      </c>
      <c r="Y1642" s="1">
        <v>28.85595</v>
      </c>
      <c r="Z1642" s="1">
        <v>-82.738659999999996</v>
      </c>
      <c r="AA1642" s="1" t="s">
        <v>3143</v>
      </c>
      <c r="AB1642" s="1" t="s">
        <v>3148</v>
      </c>
      <c r="AC1642" s="1">
        <v>18.2</v>
      </c>
      <c r="AD1642" s="1" t="s">
        <v>2776</v>
      </c>
      <c r="AE1642" s="1">
        <v>0.5</v>
      </c>
      <c r="AF1642" s="1" t="s">
        <v>2776</v>
      </c>
      <c r="AG1642" s="1">
        <v>2.5</v>
      </c>
      <c r="AH1642" s="1">
        <v>5</v>
      </c>
      <c r="AI1642" s="1" t="s">
        <v>3090</v>
      </c>
      <c r="AJ1642" s="1">
        <v>24.88</v>
      </c>
      <c r="AK1642" s="1">
        <v>8.35</v>
      </c>
      <c r="AL1642" s="1">
        <v>110.9</v>
      </c>
      <c r="AM1642" s="1"/>
    </row>
    <row r="1643" spans="1:39" ht="14.25" customHeight="1" x14ac:dyDescent="0.55000000000000004">
      <c r="A1643" s="12">
        <v>1642</v>
      </c>
      <c r="B1643" s="1" t="s">
        <v>19</v>
      </c>
      <c r="C1643" s="1" t="s">
        <v>38</v>
      </c>
      <c r="D1643" s="1" t="s">
        <v>29</v>
      </c>
      <c r="E1643" s="1" t="s">
        <v>22</v>
      </c>
      <c r="F1643" s="1" t="s">
        <v>42</v>
      </c>
      <c r="G1643" s="2">
        <v>43791</v>
      </c>
      <c r="H1643" s="12">
        <f t="shared" si="1"/>
        <v>2019</v>
      </c>
      <c r="I1643" s="12">
        <f t="shared" si="2"/>
        <v>11</v>
      </c>
      <c r="J1643" s="12" t="str">
        <f t="shared" si="0"/>
        <v>3 - Fall</v>
      </c>
      <c r="K1643" s="1" t="s">
        <v>3177</v>
      </c>
      <c r="L1643" s="1" t="s">
        <v>3280</v>
      </c>
      <c r="M1643" s="1" t="s">
        <v>3233</v>
      </c>
      <c r="N1643" s="14">
        <v>0.4055555555555555</v>
      </c>
      <c r="O1643" s="1" t="s">
        <v>179</v>
      </c>
      <c r="P1643" s="1" t="s">
        <v>2772</v>
      </c>
      <c r="Q1643" s="1" t="s">
        <v>150</v>
      </c>
      <c r="R1643" s="1" t="s">
        <v>150</v>
      </c>
      <c r="S1643" s="1">
        <v>1</v>
      </c>
      <c r="T1643" s="1" t="s">
        <v>2780</v>
      </c>
      <c r="U1643" s="1" t="s">
        <v>195</v>
      </c>
      <c r="V1643" s="1">
        <v>1.7</v>
      </c>
      <c r="W1643" s="1">
        <v>2</v>
      </c>
      <c r="X1643" s="1">
        <v>658</v>
      </c>
      <c r="Y1643" s="1">
        <v>28.834669999999999</v>
      </c>
      <c r="Z1643" s="1">
        <v>-82.746560000000002</v>
      </c>
      <c r="AA1643" s="1" t="s">
        <v>3143</v>
      </c>
      <c r="AB1643" s="1" t="s">
        <v>3148</v>
      </c>
      <c r="AC1643" s="1">
        <v>18.5</v>
      </c>
      <c r="AD1643" s="1" t="s">
        <v>2776</v>
      </c>
      <c r="AE1643" s="1">
        <v>0.5</v>
      </c>
      <c r="AF1643" s="1" t="s">
        <v>2776</v>
      </c>
      <c r="AG1643" s="1">
        <v>2.5</v>
      </c>
      <c r="AH1643" s="1">
        <v>5</v>
      </c>
      <c r="AI1643" s="1" t="s">
        <v>3090</v>
      </c>
      <c r="AJ1643" s="1">
        <v>26.82</v>
      </c>
      <c r="AK1643" s="1">
        <v>8.4</v>
      </c>
      <c r="AL1643" s="1">
        <v>110.9</v>
      </c>
      <c r="AM1643" s="1"/>
    </row>
    <row r="1644" spans="1:39" ht="14.25" customHeight="1" x14ac:dyDescent="0.55000000000000004">
      <c r="A1644" s="12">
        <v>1643</v>
      </c>
      <c r="B1644" s="1" t="s">
        <v>19</v>
      </c>
      <c r="C1644" s="1" t="s">
        <v>38</v>
      </c>
      <c r="D1644" s="1" t="s">
        <v>29</v>
      </c>
      <c r="E1644" s="1" t="s">
        <v>22</v>
      </c>
      <c r="F1644" s="1" t="s">
        <v>42</v>
      </c>
      <c r="G1644" s="2">
        <v>43791</v>
      </c>
      <c r="H1644" s="12">
        <f t="shared" si="1"/>
        <v>2019</v>
      </c>
      <c r="I1644" s="12">
        <f t="shared" si="2"/>
        <v>11</v>
      </c>
      <c r="J1644" s="12" t="str">
        <f t="shared" si="0"/>
        <v>3 - Fall</v>
      </c>
      <c r="K1644" s="1" t="s">
        <v>3177</v>
      </c>
      <c r="L1644" s="1" t="s">
        <v>3280</v>
      </c>
      <c r="M1644" s="1" t="s">
        <v>3233</v>
      </c>
      <c r="N1644" s="14">
        <v>0.40833333333333338</v>
      </c>
      <c r="O1644" s="1" t="s">
        <v>179</v>
      </c>
      <c r="P1644" s="1" t="s">
        <v>2772</v>
      </c>
      <c r="Q1644" s="1" t="s">
        <v>150</v>
      </c>
      <c r="R1644" s="1" t="s">
        <v>150</v>
      </c>
      <c r="S1644" s="1">
        <v>1</v>
      </c>
      <c r="T1644" s="1" t="s">
        <v>3109</v>
      </c>
      <c r="U1644" s="1" t="s">
        <v>195</v>
      </c>
      <c r="V1644" s="1">
        <v>1.8</v>
      </c>
      <c r="W1644" s="1">
        <v>2</v>
      </c>
      <c r="X1644" s="1">
        <v>659</v>
      </c>
      <c r="Y1644" s="1">
        <v>28.829619999999998</v>
      </c>
      <c r="Z1644" s="1">
        <v>-82.746989999999997</v>
      </c>
      <c r="AA1644" s="1" t="s">
        <v>3143</v>
      </c>
      <c r="AB1644" s="1" t="s">
        <v>3148</v>
      </c>
      <c r="AC1644" s="1">
        <v>18.5</v>
      </c>
      <c r="AD1644" s="1" t="s">
        <v>2776</v>
      </c>
      <c r="AE1644" s="1">
        <v>0.5</v>
      </c>
      <c r="AF1644" s="1" t="s">
        <v>2776</v>
      </c>
      <c r="AG1644" s="1">
        <v>2.5</v>
      </c>
      <c r="AH1644" s="1">
        <v>5</v>
      </c>
      <c r="AI1644" s="1" t="s">
        <v>3090</v>
      </c>
      <c r="AJ1644" s="1">
        <v>26.75</v>
      </c>
      <c r="AK1644" s="1">
        <v>8.41</v>
      </c>
      <c r="AL1644" s="1">
        <v>110.9</v>
      </c>
      <c r="AM1644" s="1"/>
    </row>
    <row r="1645" spans="1:39" ht="14.25" customHeight="1" x14ac:dyDescent="0.55000000000000004">
      <c r="A1645" s="12">
        <v>1644</v>
      </c>
      <c r="B1645" s="1" t="s">
        <v>19</v>
      </c>
      <c r="C1645" s="1" t="s">
        <v>38</v>
      </c>
      <c r="D1645" s="1" t="s">
        <v>29</v>
      </c>
      <c r="E1645" s="1" t="s">
        <v>22</v>
      </c>
      <c r="F1645" s="1" t="s">
        <v>42</v>
      </c>
      <c r="G1645" s="2">
        <v>43791</v>
      </c>
      <c r="H1645" s="12">
        <f t="shared" si="1"/>
        <v>2019</v>
      </c>
      <c r="I1645" s="12">
        <f t="shared" si="2"/>
        <v>11</v>
      </c>
      <c r="J1645" s="12" t="str">
        <f t="shared" si="0"/>
        <v>3 - Fall</v>
      </c>
      <c r="K1645" s="1" t="s">
        <v>3177</v>
      </c>
      <c r="L1645" s="1" t="s">
        <v>3281</v>
      </c>
      <c r="M1645" s="1" t="s">
        <v>3237</v>
      </c>
      <c r="N1645" s="14">
        <v>0.43472222222222223</v>
      </c>
      <c r="O1645" s="1" t="s">
        <v>179</v>
      </c>
      <c r="P1645" s="1" t="s">
        <v>2772</v>
      </c>
      <c r="Q1645" s="1" t="s">
        <v>150</v>
      </c>
      <c r="R1645" s="1" t="s">
        <v>3180</v>
      </c>
      <c r="S1645" s="1">
        <v>2</v>
      </c>
      <c r="T1645" s="1" t="s">
        <v>2773</v>
      </c>
      <c r="U1645" s="1" t="s">
        <v>150</v>
      </c>
      <c r="V1645" s="1" t="s">
        <v>3244</v>
      </c>
      <c r="W1645" s="1">
        <v>2</v>
      </c>
      <c r="X1645" s="1">
        <v>660</v>
      </c>
      <c r="Y1645" s="1">
        <v>28.79148</v>
      </c>
      <c r="Z1645" s="1">
        <v>-82.71678</v>
      </c>
      <c r="AA1645" s="1" t="s">
        <v>3282</v>
      </c>
      <c r="AB1645" s="1" t="s">
        <v>3283</v>
      </c>
      <c r="AC1645" s="1">
        <v>18.8</v>
      </c>
      <c r="AD1645" s="1" t="s">
        <v>2776</v>
      </c>
      <c r="AE1645" s="1">
        <v>0.5</v>
      </c>
      <c r="AF1645" s="1" t="s">
        <v>2776</v>
      </c>
      <c r="AG1645" s="1">
        <v>1.3</v>
      </c>
      <c r="AH1645" s="1">
        <v>5</v>
      </c>
      <c r="AI1645" s="1" t="s">
        <v>3090</v>
      </c>
      <c r="AJ1645" s="1">
        <v>24.14</v>
      </c>
      <c r="AK1645" s="1">
        <v>8.3699999999999992</v>
      </c>
      <c r="AL1645" s="1">
        <v>97.84</v>
      </c>
      <c r="AM1645" s="1"/>
    </row>
    <row r="1646" spans="1:39" ht="14.25" customHeight="1" x14ac:dyDescent="0.55000000000000004">
      <c r="A1646" s="12">
        <v>1645</v>
      </c>
      <c r="B1646" s="1" t="s">
        <v>19</v>
      </c>
      <c r="C1646" s="1" t="s">
        <v>38</v>
      </c>
      <c r="D1646" s="1" t="s">
        <v>29</v>
      </c>
      <c r="E1646" s="1" t="s">
        <v>22</v>
      </c>
      <c r="F1646" s="1" t="s">
        <v>42</v>
      </c>
      <c r="G1646" s="2">
        <v>43791</v>
      </c>
      <c r="H1646" s="12">
        <f t="shared" si="1"/>
        <v>2019</v>
      </c>
      <c r="I1646" s="12">
        <f t="shared" si="2"/>
        <v>11</v>
      </c>
      <c r="J1646" s="12" t="str">
        <f t="shared" si="0"/>
        <v>3 - Fall</v>
      </c>
      <c r="K1646" s="1" t="s">
        <v>3177</v>
      </c>
      <c r="L1646" s="1" t="s">
        <v>3281</v>
      </c>
      <c r="M1646" s="1" t="s">
        <v>3237</v>
      </c>
      <c r="N1646" s="14">
        <v>0.43611111111111112</v>
      </c>
      <c r="O1646" s="1" t="s">
        <v>179</v>
      </c>
      <c r="P1646" s="1" t="s">
        <v>2772</v>
      </c>
      <c r="Q1646" s="1" t="s">
        <v>150</v>
      </c>
      <c r="R1646" s="1" t="s">
        <v>3180</v>
      </c>
      <c r="S1646" s="1">
        <v>3</v>
      </c>
      <c r="T1646" s="1" t="s">
        <v>2773</v>
      </c>
      <c r="U1646" s="1" t="s">
        <v>3110</v>
      </c>
      <c r="V1646" s="1" t="s">
        <v>3244</v>
      </c>
      <c r="W1646" s="1">
        <v>2</v>
      </c>
      <c r="X1646" s="1">
        <v>661</v>
      </c>
      <c r="Y1646" s="1">
        <v>28.789670000000001</v>
      </c>
      <c r="Z1646" s="1">
        <v>-82.716499999999996</v>
      </c>
      <c r="AA1646" s="1" t="s">
        <v>3282</v>
      </c>
      <c r="AB1646" s="1" t="s">
        <v>3283</v>
      </c>
      <c r="AC1646" s="1">
        <v>18.7</v>
      </c>
      <c r="AD1646" s="1" t="s">
        <v>2776</v>
      </c>
      <c r="AE1646" s="1">
        <v>0.5</v>
      </c>
      <c r="AF1646" s="1" t="s">
        <v>2776</v>
      </c>
      <c r="AG1646" s="1">
        <v>1.3</v>
      </c>
      <c r="AH1646" s="1">
        <v>5</v>
      </c>
      <c r="AI1646" s="1" t="s">
        <v>3090</v>
      </c>
      <c r="AJ1646" s="1">
        <v>24.41</v>
      </c>
      <c r="AK1646" s="1">
        <v>8.3699999999999992</v>
      </c>
      <c r="AL1646" s="1">
        <v>97.84</v>
      </c>
      <c r="AM1646" s="1"/>
    </row>
    <row r="1647" spans="1:39" ht="14.25" customHeight="1" x14ac:dyDescent="0.55000000000000004">
      <c r="A1647" s="12">
        <v>1646</v>
      </c>
      <c r="B1647" s="1" t="s">
        <v>19</v>
      </c>
      <c r="C1647" s="1" t="s">
        <v>38</v>
      </c>
      <c r="D1647" s="1" t="s">
        <v>29</v>
      </c>
      <c r="E1647" s="1" t="s">
        <v>22</v>
      </c>
      <c r="F1647" s="1" t="s">
        <v>42</v>
      </c>
      <c r="G1647" s="2">
        <v>43791</v>
      </c>
      <c r="H1647" s="12">
        <f t="shared" si="1"/>
        <v>2019</v>
      </c>
      <c r="I1647" s="12">
        <f t="shared" si="2"/>
        <v>11</v>
      </c>
      <c r="J1647" s="12" t="str">
        <f t="shared" si="0"/>
        <v>3 - Fall</v>
      </c>
      <c r="K1647" s="1" t="s">
        <v>3177</v>
      </c>
      <c r="L1647" s="1" t="s">
        <v>3281</v>
      </c>
      <c r="M1647" s="1" t="s">
        <v>3237</v>
      </c>
      <c r="N1647" s="14">
        <v>0.46249999999999997</v>
      </c>
      <c r="O1647" s="1" t="s">
        <v>179</v>
      </c>
      <c r="P1647" s="1" t="s">
        <v>2772</v>
      </c>
      <c r="Q1647" s="1" t="s">
        <v>150</v>
      </c>
      <c r="R1647" s="1" t="s">
        <v>3277</v>
      </c>
      <c r="S1647" s="1">
        <v>1</v>
      </c>
      <c r="T1647" s="1" t="s">
        <v>2773</v>
      </c>
      <c r="U1647" s="1" t="s">
        <v>3110</v>
      </c>
      <c r="V1647" s="1">
        <v>2.2000000000000002</v>
      </c>
      <c r="W1647" s="1">
        <v>2</v>
      </c>
      <c r="X1647" s="1">
        <v>663</v>
      </c>
      <c r="Y1647" s="1">
        <v>28.761089999999999</v>
      </c>
      <c r="Z1647" s="1">
        <v>-82.739019999999996</v>
      </c>
      <c r="AA1647" s="1" t="s">
        <v>3282</v>
      </c>
      <c r="AB1647" s="1" t="s">
        <v>3283</v>
      </c>
      <c r="AC1647" s="1">
        <v>18.899999999999999</v>
      </c>
      <c r="AD1647" s="1" t="s">
        <v>2776</v>
      </c>
      <c r="AE1647" s="1">
        <v>0.5</v>
      </c>
      <c r="AF1647" s="1" t="s">
        <v>2776</v>
      </c>
      <c r="AG1647" s="1">
        <v>1.3</v>
      </c>
      <c r="AH1647" s="1">
        <v>5</v>
      </c>
      <c r="AI1647" s="1" t="s">
        <v>3090</v>
      </c>
      <c r="AJ1647" s="1">
        <v>28.59</v>
      </c>
      <c r="AK1647" s="1">
        <v>8.44</v>
      </c>
      <c r="AL1647" s="1">
        <v>97.84</v>
      </c>
      <c r="AM1647" s="1"/>
    </row>
    <row r="1648" spans="1:39" ht="14.25" customHeight="1" x14ac:dyDescent="0.55000000000000004">
      <c r="A1648" s="12">
        <v>1647</v>
      </c>
      <c r="B1648" s="1" t="s">
        <v>19</v>
      </c>
      <c r="C1648" s="1" t="s">
        <v>38</v>
      </c>
      <c r="D1648" s="1" t="s">
        <v>29</v>
      </c>
      <c r="E1648" s="1" t="s">
        <v>22</v>
      </c>
      <c r="F1648" s="1" t="s">
        <v>42</v>
      </c>
      <c r="G1648" s="2">
        <v>43792</v>
      </c>
      <c r="H1648" s="12">
        <f t="shared" si="1"/>
        <v>2019</v>
      </c>
      <c r="I1648" s="12">
        <f t="shared" si="2"/>
        <v>11</v>
      </c>
      <c r="J1648" s="12" t="str">
        <f t="shared" si="0"/>
        <v>3 - Fall</v>
      </c>
      <c r="K1648" s="1" t="s">
        <v>3050</v>
      </c>
      <c r="L1648" s="1" t="s">
        <v>3316</v>
      </c>
      <c r="M1648" s="1" t="s">
        <v>150</v>
      </c>
      <c r="N1648" s="14">
        <v>0.51111111111111118</v>
      </c>
      <c r="O1648" s="1" t="s">
        <v>179</v>
      </c>
      <c r="P1648" s="1" t="s">
        <v>2772</v>
      </c>
      <c r="Q1648" s="1" t="s">
        <v>150</v>
      </c>
      <c r="R1648" s="1" t="s">
        <v>3180</v>
      </c>
      <c r="S1648" s="1">
        <v>2</v>
      </c>
      <c r="T1648" s="1" t="s">
        <v>2773</v>
      </c>
      <c r="U1648" s="1" t="s">
        <v>3110</v>
      </c>
      <c r="V1648" s="1">
        <v>1.6</v>
      </c>
      <c r="W1648" s="1">
        <v>2</v>
      </c>
      <c r="X1648" s="1">
        <v>664</v>
      </c>
      <c r="Y1648" s="1">
        <v>28.76849</v>
      </c>
      <c r="Z1648" s="1">
        <v>-82.734229999999997</v>
      </c>
      <c r="AA1648" s="1" t="s">
        <v>3143</v>
      </c>
      <c r="AB1648" s="1" t="s">
        <v>3282</v>
      </c>
      <c r="AC1648" s="1">
        <v>19.100000000000001</v>
      </c>
      <c r="AD1648" s="1" t="s">
        <v>2776</v>
      </c>
      <c r="AE1648" s="1">
        <v>0.5</v>
      </c>
      <c r="AF1648" s="1" t="s">
        <v>2776</v>
      </c>
      <c r="AG1648" s="1">
        <v>1.6</v>
      </c>
      <c r="AH1648" s="1">
        <v>3</v>
      </c>
      <c r="AI1648" s="1" t="s">
        <v>3090</v>
      </c>
      <c r="AJ1648" s="1">
        <v>27.84</v>
      </c>
      <c r="AK1648" s="1">
        <v>8.4499999999999993</v>
      </c>
      <c r="AL1648" s="1">
        <v>109.8</v>
      </c>
      <c r="AM1648" s="1"/>
    </row>
    <row r="1649" spans="1:39" ht="14.25" customHeight="1" x14ac:dyDescent="0.55000000000000004">
      <c r="A1649" s="12">
        <v>1648</v>
      </c>
      <c r="B1649" s="1" t="s">
        <v>19</v>
      </c>
      <c r="C1649" s="1" t="s">
        <v>38</v>
      </c>
      <c r="D1649" s="1" t="s">
        <v>29</v>
      </c>
      <c r="E1649" s="1" t="s">
        <v>22</v>
      </c>
      <c r="F1649" s="1" t="s">
        <v>42</v>
      </c>
      <c r="G1649" s="2">
        <v>43792</v>
      </c>
      <c r="H1649" s="12">
        <f t="shared" si="1"/>
        <v>2019</v>
      </c>
      <c r="I1649" s="12">
        <f t="shared" si="2"/>
        <v>11</v>
      </c>
      <c r="J1649" s="12" t="str">
        <f t="shared" si="0"/>
        <v>3 - Fall</v>
      </c>
      <c r="K1649" s="1" t="s">
        <v>3050</v>
      </c>
      <c r="L1649" s="1" t="s">
        <v>3316</v>
      </c>
      <c r="M1649" s="1" t="s">
        <v>150</v>
      </c>
      <c r="N1649" s="14">
        <v>0.52361111111111114</v>
      </c>
      <c r="O1649" s="1" t="s">
        <v>179</v>
      </c>
      <c r="P1649" s="1" t="s">
        <v>2772</v>
      </c>
      <c r="Q1649" s="1" t="s">
        <v>150</v>
      </c>
      <c r="R1649" s="1" t="s">
        <v>3180</v>
      </c>
      <c r="S1649" s="1">
        <v>1</v>
      </c>
      <c r="T1649" s="1" t="s">
        <v>2773</v>
      </c>
      <c r="U1649" s="1" t="s">
        <v>3110</v>
      </c>
      <c r="V1649" s="1">
        <v>1.6</v>
      </c>
      <c r="W1649" s="1">
        <v>2</v>
      </c>
      <c r="X1649" s="1">
        <v>665</v>
      </c>
      <c r="Y1649" s="1">
        <v>28.77197</v>
      </c>
      <c r="Z1649" s="1">
        <v>-82.751589999999993</v>
      </c>
      <c r="AA1649" s="1" t="s">
        <v>3143</v>
      </c>
      <c r="AB1649" s="1" t="s">
        <v>3282</v>
      </c>
      <c r="AC1649" s="1">
        <v>19.100000000000001</v>
      </c>
      <c r="AD1649" s="1" t="s">
        <v>2776</v>
      </c>
      <c r="AE1649" s="1">
        <v>0.5</v>
      </c>
      <c r="AF1649" s="1" t="s">
        <v>2776</v>
      </c>
      <c r="AG1649" s="1">
        <v>1.6</v>
      </c>
      <c r="AH1649" s="1">
        <v>3</v>
      </c>
      <c r="AI1649" s="1" t="s">
        <v>3090</v>
      </c>
      <c r="AJ1649" s="1">
        <v>27.84</v>
      </c>
      <c r="AK1649" s="1">
        <v>8.4499999999999993</v>
      </c>
      <c r="AL1649" s="1">
        <v>109.8</v>
      </c>
      <c r="AM1649" s="1"/>
    </row>
    <row r="1650" spans="1:39" ht="14.25" customHeight="1" x14ac:dyDescent="0.55000000000000004">
      <c r="A1650" s="12">
        <v>1649</v>
      </c>
      <c r="B1650" s="1" t="s">
        <v>19</v>
      </c>
      <c r="C1650" s="1" t="s">
        <v>38</v>
      </c>
      <c r="D1650" s="1" t="s">
        <v>29</v>
      </c>
      <c r="E1650" s="1" t="s">
        <v>22</v>
      </c>
      <c r="F1650" s="1" t="s">
        <v>42</v>
      </c>
      <c r="G1650" s="2">
        <v>43792</v>
      </c>
      <c r="H1650" s="12">
        <f t="shared" si="1"/>
        <v>2019</v>
      </c>
      <c r="I1650" s="12">
        <f t="shared" si="2"/>
        <v>11</v>
      </c>
      <c r="J1650" s="12" t="str">
        <f t="shared" si="0"/>
        <v>3 - Fall</v>
      </c>
      <c r="K1650" s="1" t="s">
        <v>3050</v>
      </c>
      <c r="L1650" s="1" t="s">
        <v>3316</v>
      </c>
      <c r="M1650" s="1" t="s">
        <v>150</v>
      </c>
      <c r="N1650" s="14">
        <v>0.54236111111111118</v>
      </c>
      <c r="O1650" s="1" t="s">
        <v>179</v>
      </c>
      <c r="P1650" s="1" t="s">
        <v>3076</v>
      </c>
      <c r="Q1650" s="1" t="s">
        <v>150</v>
      </c>
      <c r="R1650" s="1" t="s">
        <v>3180</v>
      </c>
      <c r="S1650" s="1">
        <v>4</v>
      </c>
      <c r="T1650" s="1" t="s">
        <v>3109</v>
      </c>
      <c r="U1650" s="1" t="s">
        <v>195</v>
      </c>
      <c r="V1650" s="1">
        <v>1.6</v>
      </c>
      <c r="W1650" s="1">
        <v>2</v>
      </c>
      <c r="X1650" s="1">
        <v>666</v>
      </c>
      <c r="Y1650" s="1">
        <v>28.7883</v>
      </c>
      <c r="Z1650" s="1">
        <v>-82.774649999999994</v>
      </c>
      <c r="AA1650" s="1" t="s">
        <v>3143</v>
      </c>
      <c r="AB1650" s="1" t="s">
        <v>3282</v>
      </c>
      <c r="AC1650" s="1">
        <v>19.100000000000001</v>
      </c>
      <c r="AD1650" s="1" t="s">
        <v>2776</v>
      </c>
      <c r="AE1650" s="1">
        <v>0.5</v>
      </c>
      <c r="AF1650" s="1" t="s">
        <v>2776</v>
      </c>
      <c r="AG1650" s="1">
        <v>1.6</v>
      </c>
      <c r="AH1650" s="1">
        <v>3</v>
      </c>
      <c r="AI1650" s="1" t="s">
        <v>3090</v>
      </c>
      <c r="AJ1650" s="1">
        <v>27.84</v>
      </c>
      <c r="AK1650" s="1">
        <v>8.4499999999999993</v>
      </c>
      <c r="AL1650" s="1">
        <v>109.8</v>
      </c>
      <c r="AM1650" s="1"/>
    </row>
    <row r="1651" spans="1:39" ht="14.25" customHeight="1" x14ac:dyDescent="0.55000000000000004">
      <c r="A1651" s="12">
        <v>1650</v>
      </c>
      <c r="B1651" s="1" t="s">
        <v>19</v>
      </c>
      <c r="C1651" s="1" t="s">
        <v>38</v>
      </c>
      <c r="D1651" s="1" t="s">
        <v>29</v>
      </c>
      <c r="E1651" s="1" t="s">
        <v>22</v>
      </c>
      <c r="F1651" s="1" t="s">
        <v>42</v>
      </c>
      <c r="G1651" s="2">
        <v>43792</v>
      </c>
      <c r="H1651" s="12">
        <f t="shared" si="1"/>
        <v>2019</v>
      </c>
      <c r="I1651" s="12">
        <f t="shared" si="2"/>
        <v>11</v>
      </c>
      <c r="J1651" s="12" t="str">
        <f t="shared" si="0"/>
        <v>3 - Fall</v>
      </c>
      <c r="K1651" s="1" t="s">
        <v>3050</v>
      </c>
      <c r="L1651" s="1" t="s">
        <v>3284</v>
      </c>
      <c r="M1651" s="1" t="s">
        <v>150</v>
      </c>
      <c r="N1651" s="14">
        <v>0.55833333333333335</v>
      </c>
      <c r="O1651" s="1" t="s">
        <v>179</v>
      </c>
      <c r="P1651" s="1" t="s">
        <v>2772</v>
      </c>
      <c r="Q1651" s="1" t="s">
        <v>150</v>
      </c>
      <c r="R1651" s="1" t="s">
        <v>3180</v>
      </c>
      <c r="S1651" s="1">
        <v>1</v>
      </c>
      <c r="T1651" s="1" t="s">
        <v>2780</v>
      </c>
      <c r="U1651" s="1" t="s">
        <v>3110</v>
      </c>
      <c r="V1651" s="1">
        <v>1.9</v>
      </c>
      <c r="W1651" s="1">
        <v>2</v>
      </c>
      <c r="X1651" s="1">
        <v>668</v>
      </c>
      <c r="Y1651" s="1">
        <v>28.784310000000001</v>
      </c>
      <c r="Z1651" s="1">
        <v>-82.766850000000005</v>
      </c>
      <c r="AA1651" s="1" t="s">
        <v>3283</v>
      </c>
      <c r="AB1651" s="1" t="s">
        <v>3148</v>
      </c>
      <c r="AC1651" s="1">
        <v>19.100000000000001</v>
      </c>
      <c r="AD1651" s="1" t="s">
        <v>2776</v>
      </c>
      <c r="AE1651" s="1">
        <v>0.5</v>
      </c>
      <c r="AF1651" s="1" t="s">
        <v>2776</v>
      </c>
      <c r="AG1651" s="1">
        <v>1.9</v>
      </c>
      <c r="AH1651" s="1">
        <v>5</v>
      </c>
      <c r="AI1651" s="1" t="s">
        <v>3090</v>
      </c>
      <c r="AJ1651" s="1">
        <v>30.13</v>
      </c>
      <c r="AK1651" s="1">
        <v>8.25</v>
      </c>
      <c r="AL1651" s="1">
        <v>118.7</v>
      </c>
      <c r="AM1651" s="1"/>
    </row>
    <row r="1652" spans="1:39" ht="14.25" customHeight="1" x14ac:dyDescent="0.55000000000000004">
      <c r="A1652" s="12">
        <v>1651</v>
      </c>
      <c r="B1652" s="1" t="s">
        <v>19</v>
      </c>
      <c r="C1652" s="1" t="s">
        <v>38</v>
      </c>
      <c r="D1652" s="1" t="s">
        <v>29</v>
      </c>
      <c r="E1652" s="1" t="s">
        <v>22</v>
      </c>
      <c r="F1652" s="1" t="s">
        <v>42</v>
      </c>
      <c r="G1652" s="2">
        <v>43792</v>
      </c>
      <c r="H1652" s="12">
        <f t="shared" si="1"/>
        <v>2019</v>
      </c>
      <c r="I1652" s="12">
        <f t="shared" si="2"/>
        <v>11</v>
      </c>
      <c r="J1652" s="12" t="str">
        <f t="shared" si="0"/>
        <v>3 - Fall</v>
      </c>
      <c r="K1652" s="1" t="s">
        <v>3050</v>
      </c>
      <c r="L1652" s="1" t="s">
        <v>3284</v>
      </c>
      <c r="M1652" s="1" t="s">
        <v>150</v>
      </c>
      <c r="N1652" s="14">
        <v>0.56388888888888888</v>
      </c>
      <c r="O1652" s="1" t="s">
        <v>179</v>
      </c>
      <c r="P1652" s="1" t="s">
        <v>2772</v>
      </c>
      <c r="Q1652" s="1" t="s">
        <v>150</v>
      </c>
      <c r="R1652" s="1" t="s">
        <v>3180</v>
      </c>
      <c r="S1652" s="1">
        <v>1</v>
      </c>
      <c r="T1652" s="1" t="s">
        <v>3109</v>
      </c>
      <c r="U1652" s="1" t="s">
        <v>3110</v>
      </c>
      <c r="V1652" s="1">
        <v>1.9</v>
      </c>
      <c r="W1652" s="1">
        <v>2</v>
      </c>
      <c r="X1652" s="1">
        <v>669</v>
      </c>
      <c r="Y1652" s="1">
        <v>28.77957</v>
      </c>
      <c r="Z1652" s="1">
        <v>-82.762839999999997</v>
      </c>
      <c r="AA1652" s="1" t="s">
        <v>3283</v>
      </c>
      <c r="AB1652" s="1" t="s">
        <v>3148</v>
      </c>
      <c r="AC1652" s="1">
        <v>19.100000000000001</v>
      </c>
      <c r="AD1652" s="1" t="s">
        <v>2776</v>
      </c>
      <c r="AE1652" s="1">
        <v>0.5</v>
      </c>
      <c r="AF1652" s="1" t="s">
        <v>2776</v>
      </c>
      <c r="AG1652" s="1">
        <v>1.9</v>
      </c>
      <c r="AH1652" s="1">
        <v>5</v>
      </c>
      <c r="AI1652" s="1" t="s">
        <v>3090</v>
      </c>
      <c r="AJ1652" s="1">
        <v>30.13</v>
      </c>
      <c r="AK1652" s="1">
        <v>8.25</v>
      </c>
      <c r="AL1652" s="1">
        <v>118.7</v>
      </c>
      <c r="AM1652" s="1"/>
    </row>
    <row r="1653" spans="1:39" ht="14.25" customHeight="1" x14ac:dyDescent="0.55000000000000004">
      <c r="A1653" s="12">
        <v>1652</v>
      </c>
      <c r="B1653" s="1" t="s">
        <v>19</v>
      </c>
      <c r="C1653" s="1" t="s">
        <v>38</v>
      </c>
      <c r="D1653" s="1" t="s">
        <v>29</v>
      </c>
      <c r="E1653" s="1" t="s">
        <v>22</v>
      </c>
      <c r="F1653" s="1" t="s">
        <v>42</v>
      </c>
      <c r="G1653" s="2">
        <v>43792</v>
      </c>
      <c r="H1653" s="12">
        <f t="shared" si="1"/>
        <v>2019</v>
      </c>
      <c r="I1653" s="12">
        <f t="shared" si="2"/>
        <v>11</v>
      </c>
      <c r="J1653" s="12" t="str">
        <f t="shared" si="0"/>
        <v>3 - Fall</v>
      </c>
      <c r="K1653" s="1" t="s">
        <v>3050</v>
      </c>
      <c r="L1653" s="1" t="s">
        <v>3284</v>
      </c>
      <c r="M1653" s="1" t="s">
        <v>150</v>
      </c>
      <c r="N1653" s="14">
        <v>0.56736111111111109</v>
      </c>
      <c r="O1653" s="1" t="s">
        <v>179</v>
      </c>
      <c r="P1653" s="1" t="s">
        <v>2772</v>
      </c>
      <c r="Q1653" s="1" t="s">
        <v>150</v>
      </c>
      <c r="R1653" s="1" t="s">
        <v>3180</v>
      </c>
      <c r="S1653" s="1">
        <v>1</v>
      </c>
      <c r="T1653" s="1" t="s">
        <v>2773</v>
      </c>
      <c r="U1653" s="1" t="s">
        <v>195</v>
      </c>
      <c r="V1653" s="1">
        <v>1.9</v>
      </c>
      <c r="W1653" s="1">
        <v>2</v>
      </c>
      <c r="X1653" s="1">
        <v>670</v>
      </c>
      <c r="Y1653" s="1">
        <v>28.77505</v>
      </c>
      <c r="Z1653" s="1">
        <v>-82.759060000000005</v>
      </c>
      <c r="AA1653" s="1" t="s">
        <v>3283</v>
      </c>
      <c r="AB1653" s="1" t="s">
        <v>3148</v>
      </c>
      <c r="AC1653" s="1">
        <v>19.100000000000001</v>
      </c>
      <c r="AD1653" s="1" t="s">
        <v>2776</v>
      </c>
      <c r="AE1653" s="1">
        <v>0.5</v>
      </c>
      <c r="AF1653" s="1" t="s">
        <v>2776</v>
      </c>
      <c r="AG1653" s="1">
        <v>1.9</v>
      </c>
      <c r="AH1653" s="1">
        <v>5</v>
      </c>
      <c r="AI1653" s="1" t="s">
        <v>3090</v>
      </c>
      <c r="AJ1653" s="1">
        <v>30.13</v>
      </c>
      <c r="AK1653" s="1">
        <v>8.25</v>
      </c>
      <c r="AL1653" s="1">
        <v>118.7</v>
      </c>
      <c r="AM1653" s="1"/>
    </row>
    <row r="1654" spans="1:39" ht="14.25" customHeight="1" x14ac:dyDescent="0.55000000000000004">
      <c r="A1654" s="12">
        <v>1653</v>
      </c>
      <c r="B1654" s="1" t="s">
        <v>19</v>
      </c>
      <c r="C1654" s="1" t="s">
        <v>38</v>
      </c>
      <c r="D1654" s="1" t="s">
        <v>29</v>
      </c>
      <c r="E1654" s="1" t="s">
        <v>22</v>
      </c>
      <c r="F1654" s="1" t="s">
        <v>42</v>
      </c>
      <c r="G1654" s="2">
        <v>43792</v>
      </c>
      <c r="H1654" s="12">
        <f t="shared" si="1"/>
        <v>2019</v>
      </c>
      <c r="I1654" s="12">
        <f t="shared" si="2"/>
        <v>11</v>
      </c>
      <c r="J1654" s="12" t="str">
        <f t="shared" si="0"/>
        <v>3 - Fall</v>
      </c>
      <c r="K1654" s="1" t="s">
        <v>3050</v>
      </c>
      <c r="L1654" s="1" t="s">
        <v>3284</v>
      </c>
      <c r="M1654" s="1" t="s">
        <v>150</v>
      </c>
      <c r="N1654" s="14">
        <v>0.57708333333333328</v>
      </c>
      <c r="O1654" s="1" t="s">
        <v>179</v>
      </c>
      <c r="P1654" s="1" t="s">
        <v>2772</v>
      </c>
      <c r="Q1654" s="1" t="s">
        <v>150</v>
      </c>
      <c r="R1654" s="1" t="s">
        <v>3277</v>
      </c>
      <c r="S1654" s="1">
        <v>1</v>
      </c>
      <c r="T1654" s="1" t="s">
        <v>2773</v>
      </c>
      <c r="U1654" s="1" t="s">
        <v>3110</v>
      </c>
      <c r="V1654" s="1">
        <v>1.9</v>
      </c>
      <c r="W1654" s="1">
        <v>2</v>
      </c>
      <c r="X1654" s="1">
        <v>672</v>
      </c>
      <c r="Y1654" s="1">
        <v>28.771650000000001</v>
      </c>
      <c r="Z1654" s="1">
        <v>-82.756529999999998</v>
      </c>
      <c r="AA1654" s="1" t="s">
        <v>3283</v>
      </c>
      <c r="AB1654" s="1" t="s">
        <v>3148</v>
      </c>
      <c r="AC1654" s="1">
        <v>19.100000000000001</v>
      </c>
      <c r="AD1654" s="1" t="s">
        <v>2776</v>
      </c>
      <c r="AE1654" s="1">
        <v>0.5</v>
      </c>
      <c r="AF1654" s="1" t="s">
        <v>2776</v>
      </c>
      <c r="AG1654" s="1">
        <v>1.9</v>
      </c>
      <c r="AH1654" s="1">
        <v>5</v>
      </c>
      <c r="AI1654" s="1" t="s">
        <v>3090</v>
      </c>
      <c r="AJ1654" s="1">
        <v>30.13</v>
      </c>
      <c r="AK1654" s="1">
        <v>8.25</v>
      </c>
      <c r="AL1654" s="1">
        <v>118.7</v>
      </c>
      <c r="AM1654" s="1"/>
    </row>
    <row r="1655" spans="1:39" ht="14.25" customHeight="1" x14ac:dyDescent="0.55000000000000004">
      <c r="A1655" s="12">
        <v>1654</v>
      </c>
      <c r="B1655" s="1" t="s">
        <v>19</v>
      </c>
      <c r="C1655" s="1" t="s">
        <v>38</v>
      </c>
      <c r="D1655" s="1" t="s">
        <v>29</v>
      </c>
      <c r="E1655" s="1" t="s">
        <v>22</v>
      </c>
      <c r="F1655" s="1" t="s">
        <v>42</v>
      </c>
      <c r="G1655" s="2">
        <v>43792</v>
      </c>
      <c r="H1655" s="12">
        <f t="shared" si="1"/>
        <v>2019</v>
      </c>
      <c r="I1655" s="12">
        <f t="shared" si="2"/>
        <v>11</v>
      </c>
      <c r="J1655" s="12" t="str">
        <f t="shared" si="0"/>
        <v>3 - Fall</v>
      </c>
      <c r="K1655" s="1" t="s">
        <v>3050</v>
      </c>
      <c r="L1655" s="1" t="s">
        <v>3284</v>
      </c>
      <c r="M1655" s="1" t="s">
        <v>150</v>
      </c>
      <c r="N1655" s="14">
        <v>0.58958333333333335</v>
      </c>
      <c r="O1655" s="1" t="s">
        <v>179</v>
      </c>
      <c r="P1655" s="1" t="s">
        <v>2772</v>
      </c>
      <c r="Q1655" s="1" t="s">
        <v>150</v>
      </c>
      <c r="R1655" s="1" t="s">
        <v>3180</v>
      </c>
      <c r="S1655" s="1">
        <v>2</v>
      </c>
      <c r="T1655" s="1" t="s">
        <v>2780</v>
      </c>
      <c r="U1655" s="1" t="s">
        <v>3110</v>
      </c>
      <c r="V1655" s="1">
        <v>1.9</v>
      </c>
      <c r="W1655" s="1">
        <v>2</v>
      </c>
      <c r="X1655" s="1">
        <v>673</v>
      </c>
      <c r="Y1655" s="1">
        <v>28.758500000000002</v>
      </c>
      <c r="Z1655" s="1">
        <v>-82.742400000000004</v>
      </c>
      <c r="AA1655" s="1" t="s">
        <v>3283</v>
      </c>
      <c r="AB1655" s="1" t="s">
        <v>3148</v>
      </c>
      <c r="AC1655" s="1">
        <v>19.100000000000001</v>
      </c>
      <c r="AD1655" s="1" t="s">
        <v>2776</v>
      </c>
      <c r="AE1655" s="1">
        <v>0.5</v>
      </c>
      <c r="AF1655" s="1" t="s">
        <v>2776</v>
      </c>
      <c r="AG1655" s="1">
        <v>1.9</v>
      </c>
      <c r="AH1655" s="1">
        <v>5</v>
      </c>
      <c r="AI1655" s="1" t="s">
        <v>3090</v>
      </c>
      <c r="AJ1655" s="1">
        <v>30.13</v>
      </c>
      <c r="AK1655" s="1">
        <v>8.25</v>
      </c>
      <c r="AL1655" s="1">
        <v>118.7</v>
      </c>
      <c r="AM1655" s="1"/>
    </row>
    <row r="1656" spans="1:39" ht="14.25" customHeight="1" x14ac:dyDescent="0.55000000000000004">
      <c r="A1656" s="12">
        <v>1655</v>
      </c>
      <c r="B1656" s="1" t="s">
        <v>19</v>
      </c>
      <c r="C1656" s="1" t="s">
        <v>38</v>
      </c>
      <c r="D1656" s="1" t="s">
        <v>29</v>
      </c>
      <c r="E1656" s="1" t="s">
        <v>22</v>
      </c>
      <c r="F1656" s="1" t="s">
        <v>42</v>
      </c>
      <c r="G1656" s="2">
        <v>43792</v>
      </c>
      <c r="H1656" s="12">
        <f t="shared" si="1"/>
        <v>2019</v>
      </c>
      <c r="I1656" s="12">
        <f t="shared" si="2"/>
        <v>11</v>
      </c>
      <c r="J1656" s="12" t="str">
        <f t="shared" si="0"/>
        <v>3 - Fall</v>
      </c>
      <c r="K1656" s="1" t="s">
        <v>3177</v>
      </c>
      <c r="L1656" s="1" t="s">
        <v>3317</v>
      </c>
      <c r="M1656" s="1" t="s">
        <v>3240</v>
      </c>
      <c r="N1656" s="14">
        <v>0.60277777777777775</v>
      </c>
      <c r="O1656" s="1" t="s">
        <v>179</v>
      </c>
      <c r="P1656" s="1" t="s">
        <v>3076</v>
      </c>
      <c r="Q1656" s="1" t="s">
        <v>150</v>
      </c>
      <c r="R1656" s="1" t="s">
        <v>3180</v>
      </c>
      <c r="S1656" s="1">
        <v>1</v>
      </c>
      <c r="T1656" s="1" t="s">
        <v>2773</v>
      </c>
      <c r="U1656" s="1" t="s">
        <v>3110</v>
      </c>
      <c r="V1656" s="1">
        <v>1.8</v>
      </c>
      <c r="W1656" s="1">
        <v>2</v>
      </c>
      <c r="X1656" s="1">
        <v>674</v>
      </c>
      <c r="Y1656" s="1">
        <v>28.744209999999999</v>
      </c>
      <c r="Z1656" s="1">
        <v>-82.724710000000002</v>
      </c>
      <c r="AA1656" s="1" t="s">
        <v>3143</v>
      </c>
      <c r="AB1656" s="1" t="s">
        <v>3148</v>
      </c>
      <c r="AC1656" s="1">
        <v>19.100000000000001</v>
      </c>
      <c r="AD1656" s="1" t="s">
        <v>2776</v>
      </c>
      <c r="AE1656" s="1">
        <v>0.5</v>
      </c>
      <c r="AF1656" s="1" t="s">
        <v>2776</v>
      </c>
      <c r="AG1656" s="1">
        <v>2.2999999999999998</v>
      </c>
      <c r="AH1656" s="1">
        <v>5</v>
      </c>
      <c r="AI1656" s="1" t="s">
        <v>3090</v>
      </c>
      <c r="AJ1656" s="1">
        <v>26.34</v>
      </c>
      <c r="AK1656" s="1">
        <v>8.4600000000000009</v>
      </c>
      <c r="AL1656" s="1">
        <v>111.6</v>
      </c>
      <c r="AM1656" s="1"/>
    </row>
    <row r="1657" spans="1:39" ht="14.25" customHeight="1" x14ac:dyDescent="0.55000000000000004">
      <c r="A1657" s="12">
        <v>1656</v>
      </c>
      <c r="B1657" s="1" t="s">
        <v>19</v>
      </c>
      <c r="C1657" s="1" t="s">
        <v>38</v>
      </c>
      <c r="D1657" s="1" t="s">
        <v>29</v>
      </c>
      <c r="E1657" s="1" t="s">
        <v>22</v>
      </c>
      <c r="F1657" s="1" t="s">
        <v>42</v>
      </c>
      <c r="G1657" s="2">
        <v>43792</v>
      </c>
      <c r="H1657" s="12">
        <f t="shared" si="1"/>
        <v>2019</v>
      </c>
      <c r="I1657" s="12">
        <f t="shared" si="2"/>
        <v>11</v>
      </c>
      <c r="J1657" s="12" t="str">
        <f t="shared" si="0"/>
        <v>3 - Fall</v>
      </c>
      <c r="K1657" s="1" t="s">
        <v>3177</v>
      </c>
      <c r="L1657" s="1" t="s">
        <v>3317</v>
      </c>
      <c r="M1657" s="1" t="s">
        <v>3240</v>
      </c>
      <c r="N1657" s="14">
        <v>0.60625000000000007</v>
      </c>
      <c r="O1657" s="1" t="s">
        <v>179</v>
      </c>
      <c r="P1657" s="1" t="s">
        <v>2772</v>
      </c>
      <c r="Q1657" s="1" t="s">
        <v>150</v>
      </c>
      <c r="R1657" s="1" t="s">
        <v>3180</v>
      </c>
      <c r="S1657" s="1">
        <v>1</v>
      </c>
      <c r="T1657" s="1" t="s">
        <v>2780</v>
      </c>
      <c r="U1657" s="1" t="s">
        <v>3110</v>
      </c>
      <c r="V1657" s="1">
        <v>2.1</v>
      </c>
      <c r="W1657" s="1">
        <v>2</v>
      </c>
      <c r="X1657" s="1">
        <v>675</v>
      </c>
      <c r="Y1657" s="1">
        <v>28.737549999999999</v>
      </c>
      <c r="Z1657" s="1">
        <v>-82.724950000000007</v>
      </c>
      <c r="AA1657" s="1" t="s">
        <v>3143</v>
      </c>
      <c r="AB1657" s="1" t="s">
        <v>3148</v>
      </c>
      <c r="AC1657" s="1">
        <v>19.100000000000001</v>
      </c>
      <c r="AD1657" s="1" t="s">
        <v>2776</v>
      </c>
      <c r="AE1657" s="1">
        <v>0.5</v>
      </c>
      <c r="AF1657" s="1" t="s">
        <v>2776</v>
      </c>
      <c r="AG1657" s="1">
        <v>2.2999999999999998</v>
      </c>
      <c r="AH1657" s="1">
        <v>5</v>
      </c>
      <c r="AI1657" s="1" t="s">
        <v>3090</v>
      </c>
      <c r="AJ1657" s="1">
        <v>26.32</v>
      </c>
      <c r="AK1657" s="1">
        <v>8.49</v>
      </c>
      <c r="AL1657" s="1">
        <v>111.6</v>
      </c>
      <c r="AM1657" s="1"/>
    </row>
    <row r="1658" spans="1:39" ht="14.25" customHeight="1" x14ac:dyDescent="0.55000000000000004">
      <c r="A1658" s="12">
        <v>1657</v>
      </c>
      <c r="B1658" s="1" t="s">
        <v>19</v>
      </c>
      <c r="C1658" s="1" t="s">
        <v>38</v>
      </c>
      <c r="D1658" s="1" t="s">
        <v>29</v>
      </c>
      <c r="E1658" s="1" t="s">
        <v>22</v>
      </c>
      <c r="F1658" s="1" t="s">
        <v>42</v>
      </c>
      <c r="G1658" s="2">
        <v>43793</v>
      </c>
      <c r="H1658" s="12">
        <f t="shared" si="1"/>
        <v>2019</v>
      </c>
      <c r="I1658" s="12">
        <f t="shared" si="2"/>
        <v>11</v>
      </c>
      <c r="J1658" s="12" t="str">
        <f t="shared" si="0"/>
        <v>3 - Fall</v>
      </c>
      <c r="K1658" s="1" t="s">
        <v>3177</v>
      </c>
      <c r="L1658" s="1" t="s">
        <v>3318</v>
      </c>
      <c r="M1658" s="1" t="s">
        <v>3252</v>
      </c>
      <c r="N1658" s="14">
        <v>0.5493055555555556</v>
      </c>
      <c r="O1658" s="1" t="s">
        <v>179</v>
      </c>
      <c r="P1658" s="1" t="s">
        <v>3076</v>
      </c>
      <c r="Q1658" s="1" t="s">
        <v>150</v>
      </c>
      <c r="R1658" s="1" t="s">
        <v>3277</v>
      </c>
      <c r="S1658" s="1">
        <v>10</v>
      </c>
      <c r="T1658" s="1" t="s">
        <v>2780</v>
      </c>
      <c r="U1658" s="1" t="s">
        <v>150</v>
      </c>
      <c r="V1658" s="1" t="s">
        <v>3244</v>
      </c>
      <c r="W1658" s="1">
        <v>2</v>
      </c>
      <c r="X1658" s="1">
        <v>677</v>
      </c>
      <c r="Y1658" s="1">
        <v>28.88186</v>
      </c>
      <c r="Z1658" s="1">
        <v>-82.757000000000005</v>
      </c>
      <c r="AA1658" s="1" t="s">
        <v>3143</v>
      </c>
      <c r="AB1658" s="1" t="s">
        <v>3148</v>
      </c>
      <c r="AC1658" s="1">
        <v>18.5</v>
      </c>
      <c r="AD1658" s="1" t="s">
        <v>2777</v>
      </c>
      <c r="AE1658" s="1" t="s">
        <v>3077</v>
      </c>
      <c r="AF1658" s="1" t="s">
        <v>3069</v>
      </c>
      <c r="AG1658" s="1">
        <v>1.5</v>
      </c>
      <c r="AH1658" s="1">
        <v>8</v>
      </c>
      <c r="AI1658" s="1" t="s">
        <v>3218</v>
      </c>
      <c r="AJ1658" s="1">
        <v>28.46</v>
      </c>
      <c r="AK1658" s="1">
        <v>8.36</v>
      </c>
      <c r="AL1658" s="1">
        <v>102.1</v>
      </c>
      <c r="AM1658" s="1"/>
    </row>
    <row r="1659" spans="1:39" ht="14.25" customHeight="1" x14ac:dyDescent="0.55000000000000004">
      <c r="A1659" s="12">
        <v>1658</v>
      </c>
      <c r="B1659" s="1" t="s">
        <v>19</v>
      </c>
      <c r="C1659" s="1" t="s">
        <v>38</v>
      </c>
      <c r="D1659" s="1" t="s">
        <v>29</v>
      </c>
      <c r="E1659" s="1" t="s">
        <v>22</v>
      </c>
      <c r="F1659" s="1" t="s">
        <v>42</v>
      </c>
      <c r="G1659" s="2">
        <v>43793</v>
      </c>
      <c r="H1659" s="12">
        <f t="shared" si="1"/>
        <v>2019</v>
      </c>
      <c r="I1659" s="12">
        <f t="shared" si="2"/>
        <v>11</v>
      </c>
      <c r="J1659" s="12" t="str">
        <f t="shared" si="0"/>
        <v>3 - Fall</v>
      </c>
      <c r="K1659" s="1" t="s">
        <v>3050</v>
      </c>
      <c r="L1659" s="1" t="s">
        <v>3319</v>
      </c>
      <c r="M1659" s="1" t="s">
        <v>150</v>
      </c>
      <c r="N1659" s="14">
        <v>0.63124999999999998</v>
      </c>
      <c r="O1659" s="1" t="s">
        <v>179</v>
      </c>
      <c r="P1659" s="1" t="s">
        <v>2772</v>
      </c>
      <c r="Q1659" s="1" t="s">
        <v>150</v>
      </c>
      <c r="R1659" s="1" t="s">
        <v>3180</v>
      </c>
      <c r="S1659" s="1">
        <v>1</v>
      </c>
      <c r="T1659" s="1" t="s">
        <v>3109</v>
      </c>
      <c r="U1659" s="1" t="s">
        <v>3110</v>
      </c>
      <c r="V1659" s="1">
        <v>1.2</v>
      </c>
      <c r="W1659" s="1">
        <v>2</v>
      </c>
      <c r="X1659" s="1">
        <v>681</v>
      </c>
      <c r="Y1659" s="1">
        <v>28.791589999999999</v>
      </c>
      <c r="Z1659" s="1">
        <v>-82.759929999999997</v>
      </c>
      <c r="AA1659" s="1" t="s">
        <v>3143</v>
      </c>
      <c r="AB1659" s="1" t="s">
        <v>3148</v>
      </c>
      <c r="AC1659" s="1">
        <v>19.100000000000001</v>
      </c>
      <c r="AD1659" s="1" t="s">
        <v>2776</v>
      </c>
      <c r="AE1659" s="1">
        <v>0.5</v>
      </c>
      <c r="AF1659" s="1" t="s">
        <v>3069</v>
      </c>
      <c r="AG1659" s="1">
        <v>1.2</v>
      </c>
      <c r="AH1659" s="1">
        <v>12</v>
      </c>
      <c r="AI1659" s="1" t="s">
        <v>3218</v>
      </c>
      <c r="AJ1659" s="1">
        <v>29.72</v>
      </c>
      <c r="AK1659" s="1">
        <v>8.48</v>
      </c>
      <c r="AL1659" s="1">
        <v>132.9</v>
      </c>
      <c r="AM1659" s="1"/>
    </row>
    <row r="1660" spans="1:39" ht="14.25" customHeight="1" x14ac:dyDescent="0.55000000000000004">
      <c r="A1660" s="12">
        <v>1659</v>
      </c>
      <c r="B1660" s="1" t="s">
        <v>19</v>
      </c>
      <c r="C1660" s="1" t="s">
        <v>38</v>
      </c>
      <c r="D1660" s="1" t="s">
        <v>29</v>
      </c>
      <c r="E1660" s="1" t="s">
        <v>22</v>
      </c>
      <c r="F1660" s="1" t="s">
        <v>42</v>
      </c>
      <c r="G1660" s="2">
        <v>43793</v>
      </c>
      <c r="H1660" s="12">
        <f t="shared" si="1"/>
        <v>2019</v>
      </c>
      <c r="I1660" s="12">
        <f t="shared" si="2"/>
        <v>11</v>
      </c>
      <c r="J1660" s="12" t="str">
        <f t="shared" si="0"/>
        <v>3 - Fall</v>
      </c>
      <c r="K1660" s="1" t="s">
        <v>3050</v>
      </c>
      <c r="L1660" s="1" t="s">
        <v>3319</v>
      </c>
      <c r="M1660" s="1" t="s">
        <v>150</v>
      </c>
      <c r="N1660" s="14">
        <v>0.64444444444444449</v>
      </c>
      <c r="O1660" s="1" t="s">
        <v>179</v>
      </c>
      <c r="P1660" s="1" t="s">
        <v>2772</v>
      </c>
      <c r="Q1660" s="1" t="s">
        <v>150</v>
      </c>
      <c r="R1660" s="1" t="s">
        <v>3180</v>
      </c>
      <c r="S1660" s="1">
        <v>1</v>
      </c>
      <c r="T1660" s="1" t="s">
        <v>3109</v>
      </c>
      <c r="U1660" s="1" t="s">
        <v>3110</v>
      </c>
      <c r="V1660" s="1">
        <v>1.2</v>
      </c>
      <c r="W1660" s="1">
        <v>2</v>
      </c>
      <c r="X1660" s="1">
        <v>682</v>
      </c>
      <c r="Y1660" s="1">
        <v>28.7744</v>
      </c>
      <c r="Z1660" s="1">
        <v>-82.759270000000001</v>
      </c>
      <c r="AA1660" s="1" t="s">
        <v>3143</v>
      </c>
      <c r="AB1660" s="1" t="s">
        <v>3148</v>
      </c>
      <c r="AC1660" s="1">
        <v>19.100000000000001</v>
      </c>
      <c r="AD1660" s="1" t="s">
        <v>2776</v>
      </c>
      <c r="AE1660" s="1">
        <v>0.5</v>
      </c>
      <c r="AF1660" s="1" t="s">
        <v>3069</v>
      </c>
      <c r="AG1660" s="1">
        <v>1.2</v>
      </c>
      <c r="AH1660" s="1">
        <v>12</v>
      </c>
      <c r="AI1660" s="1" t="s">
        <v>3218</v>
      </c>
      <c r="AJ1660" s="1">
        <v>29.72</v>
      </c>
      <c r="AK1660" s="1">
        <v>8.48</v>
      </c>
      <c r="AL1660" s="1">
        <v>132.9</v>
      </c>
      <c r="AM1660" s="1"/>
    </row>
    <row r="1661" spans="1:39" ht="14.25" customHeight="1" x14ac:dyDescent="0.55000000000000004">
      <c r="A1661" s="12">
        <v>1660</v>
      </c>
      <c r="B1661" s="1" t="s">
        <v>19</v>
      </c>
      <c r="C1661" s="1" t="s">
        <v>38</v>
      </c>
      <c r="D1661" s="1" t="s">
        <v>29</v>
      </c>
      <c r="E1661" s="1" t="s">
        <v>22</v>
      </c>
      <c r="F1661" s="1" t="s">
        <v>42</v>
      </c>
      <c r="G1661" s="2">
        <v>43793</v>
      </c>
      <c r="H1661" s="12">
        <f t="shared" si="1"/>
        <v>2019</v>
      </c>
      <c r="I1661" s="12">
        <f t="shared" si="2"/>
        <v>11</v>
      </c>
      <c r="J1661" s="12" t="str">
        <f t="shared" si="0"/>
        <v>3 - Fall</v>
      </c>
      <c r="K1661" s="1" t="s">
        <v>3050</v>
      </c>
      <c r="L1661" s="1" t="s">
        <v>3319</v>
      </c>
      <c r="M1661" s="1" t="s">
        <v>150</v>
      </c>
      <c r="N1661" s="14">
        <v>0.66041666666666665</v>
      </c>
      <c r="O1661" s="1" t="s">
        <v>179</v>
      </c>
      <c r="P1661" s="1" t="s">
        <v>2772</v>
      </c>
      <c r="Q1661" s="1" t="s">
        <v>150</v>
      </c>
      <c r="R1661" s="1" t="s">
        <v>3180</v>
      </c>
      <c r="S1661" s="1">
        <v>3</v>
      </c>
      <c r="T1661" s="1" t="s">
        <v>2773</v>
      </c>
      <c r="U1661" s="1" t="s">
        <v>3110</v>
      </c>
      <c r="V1661" s="1">
        <v>1.2</v>
      </c>
      <c r="W1661" s="1">
        <v>2</v>
      </c>
      <c r="X1661" s="1">
        <v>683</v>
      </c>
      <c r="Y1661" s="1">
        <v>28.786919999999999</v>
      </c>
      <c r="Z1661" s="1">
        <v>-82.766329999999996</v>
      </c>
      <c r="AA1661" s="1" t="s">
        <v>3143</v>
      </c>
      <c r="AB1661" s="1" t="s">
        <v>3148</v>
      </c>
      <c r="AC1661" s="1">
        <v>19.100000000000001</v>
      </c>
      <c r="AD1661" s="1" t="s">
        <v>2776</v>
      </c>
      <c r="AE1661" s="1">
        <v>0.5</v>
      </c>
      <c r="AF1661" s="1" t="s">
        <v>3069</v>
      </c>
      <c r="AG1661" s="1">
        <v>1.2</v>
      </c>
      <c r="AH1661" s="1">
        <v>12</v>
      </c>
      <c r="AI1661" s="1" t="s">
        <v>3218</v>
      </c>
      <c r="AJ1661" s="1">
        <v>29.72</v>
      </c>
      <c r="AK1661" s="1">
        <v>8.48</v>
      </c>
      <c r="AL1661" s="1">
        <v>132.9</v>
      </c>
      <c r="AM1661" s="1"/>
    </row>
    <row r="1662" spans="1:39" ht="14.25" customHeight="1" x14ac:dyDescent="0.55000000000000004">
      <c r="A1662" s="12">
        <v>1661</v>
      </c>
      <c r="B1662" s="1" t="s">
        <v>19</v>
      </c>
      <c r="C1662" s="1" t="s">
        <v>38</v>
      </c>
      <c r="D1662" s="1" t="s">
        <v>29</v>
      </c>
      <c r="E1662" s="1" t="s">
        <v>22</v>
      </c>
      <c r="F1662" s="1" t="s">
        <v>42</v>
      </c>
      <c r="G1662" s="2">
        <v>43793</v>
      </c>
      <c r="H1662" s="12">
        <f t="shared" si="1"/>
        <v>2019</v>
      </c>
      <c r="I1662" s="12">
        <f t="shared" si="2"/>
        <v>11</v>
      </c>
      <c r="J1662" s="12" t="str">
        <f t="shared" si="0"/>
        <v>3 - Fall</v>
      </c>
      <c r="K1662" s="1" t="s">
        <v>3050</v>
      </c>
      <c r="L1662" s="1" t="s">
        <v>3319</v>
      </c>
      <c r="M1662" s="1" t="s">
        <v>150</v>
      </c>
      <c r="N1662" s="14">
        <v>0.66597222222222219</v>
      </c>
      <c r="O1662" s="1" t="s">
        <v>179</v>
      </c>
      <c r="P1662" s="1" t="s">
        <v>2772</v>
      </c>
      <c r="Q1662" s="1" t="s">
        <v>150</v>
      </c>
      <c r="R1662" s="1" t="s">
        <v>3277</v>
      </c>
      <c r="S1662" s="1">
        <v>1</v>
      </c>
      <c r="T1662" s="1" t="s">
        <v>2773</v>
      </c>
      <c r="U1662" s="1" t="s">
        <v>3110</v>
      </c>
      <c r="V1662" s="1">
        <v>1.2</v>
      </c>
      <c r="W1662" s="1">
        <v>2</v>
      </c>
      <c r="X1662" s="1">
        <v>684</v>
      </c>
      <c r="Y1662" s="1">
        <v>28.793800000000001</v>
      </c>
      <c r="Z1662" s="1">
        <v>-82.766940000000005</v>
      </c>
      <c r="AA1662" s="1" t="s">
        <v>3143</v>
      </c>
      <c r="AB1662" s="1" t="s">
        <v>3148</v>
      </c>
      <c r="AC1662" s="1">
        <v>19.100000000000001</v>
      </c>
      <c r="AD1662" s="1" t="s">
        <v>2776</v>
      </c>
      <c r="AE1662" s="1">
        <v>0.5</v>
      </c>
      <c r="AF1662" s="1" t="s">
        <v>3069</v>
      </c>
      <c r="AG1662" s="1">
        <v>1.2</v>
      </c>
      <c r="AH1662" s="1">
        <v>12</v>
      </c>
      <c r="AI1662" s="1" t="s">
        <v>3218</v>
      </c>
      <c r="AJ1662" s="1">
        <v>29.72</v>
      </c>
      <c r="AK1662" s="1">
        <v>8.48</v>
      </c>
      <c r="AL1662" s="1">
        <v>132.9</v>
      </c>
      <c r="AM1662" s="1"/>
    </row>
    <row r="1663" spans="1:39" ht="14.25" customHeight="1" x14ac:dyDescent="0.55000000000000004">
      <c r="A1663" s="12">
        <v>1662</v>
      </c>
      <c r="B1663" s="1" t="s">
        <v>19</v>
      </c>
      <c r="C1663" s="1" t="s">
        <v>38</v>
      </c>
      <c r="D1663" s="1" t="s">
        <v>29</v>
      </c>
      <c r="E1663" s="1" t="s">
        <v>22</v>
      </c>
      <c r="F1663" s="1" t="s">
        <v>42</v>
      </c>
      <c r="G1663" s="2">
        <v>43793</v>
      </c>
      <c r="H1663" s="12">
        <f t="shared" si="1"/>
        <v>2019</v>
      </c>
      <c r="I1663" s="12">
        <f t="shared" si="2"/>
        <v>11</v>
      </c>
      <c r="J1663" s="12" t="str">
        <f t="shared" si="0"/>
        <v>3 - Fall</v>
      </c>
      <c r="K1663" s="1" t="s">
        <v>3050</v>
      </c>
      <c r="L1663" s="1" t="s">
        <v>3319</v>
      </c>
      <c r="M1663" s="1" t="s">
        <v>150</v>
      </c>
      <c r="N1663" s="14">
        <v>0.66805555555555562</v>
      </c>
      <c r="O1663" s="1" t="s">
        <v>179</v>
      </c>
      <c r="P1663" s="1" t="s">
        <v>2772</v>
      </c>
      <c r="Q1663" s="1" t="s">
        <v>150</v>
      </c>
      <c r="R1663" s="1" t="s">
        <v>3277</v>
      </c>
      <c r="S1663" s="1">
        <v>1</v>
      </c>
      <c r="T1663" s="1" t="s">
        <v>2780</v>
      </c>
      <c r="U1663" s="1" t="s">
        <v>195</v>
      </c>
      <c r="V1663" s="1">
        <v>1.2</v>
      </c>
      <c r="W1663" s="1">
        <v>2</v>
      </c>
      <c r="X1663" s="1">
        <v>685</v>
      </c>
      <c r="Y1663" s="1">
        <v>28.79457</v>
      </c>
      <c r="Z1663" s="1">
        <v>-82.766199999999998</v>
      </c>
      <c r="AA1663" s="1" t="s">
        <v>3143</v>
      </c>
      <c r="AB1663" s="1" t="s">
        <v>3148</v>
      </c>
      <c r="AC1663" s="1">
        <v>19.100000000000001</v>
      </c>
      <c r="AD1663" s="1" t="s">
        <v>2776</v>
      </c>
      <c r="AE1663" s="1">
        <v>0.5</v>
      </c>
      <c r="AF1663" s="1" t="s">
        <v>3069</v>
      </c>
      <c r="AG1663" s="1">
        <v>1.2</v>
      </c>
      <c r="AH1663" s="1">
        <v>12</v>
      </c>
      <c r="AI1663" s="1" t="s">
        <v>3218</v>
      </c>
      <c r="AJ1663" s="1">
        <v>29.72</v>
      </c>
      <c r="AK1663" s="1">
        <v>8.48</v>
      </c>
      <c r="AL1663" s="1">
        <v>132.9</v>
      </c>
      <c r="AM1663" s="1"/>
    </row>
    <row r="1664" spans="1:39" ht="14.25" customHeight="1" x14ac:dyDescent="0.55000000000000004">
      <c r="A1664" s="12">
        <v>1663</v>
      </c>
      <c r="B1664" s="1" t="s">
        <v>19</v>
      </c>
      <c r="C1664" s="1" t="s">
        <v>38</v>
      </c>
      <c r="D1664" s="1" t="s">
        <v>29</v>
      </c>
      <c r="E1664" s="1" t="s">
        <v>22</v>
      </c>
      <c r="F1664" s="1" t="s">
        <v>42</v>
      </c>
      <c r="G1664" s="2">
        <v>43793</v>
      </c>
      <c r="H1664" s="12">
        <f t="shared" si="1"/>
        <v>2019</v>
      </c>
      <c r="I1664" s="12">
        <f t="shared" si="2"/>
        <v>11</v>
      </c>
      <c r="J1664" s="12" t="str">
        <f t="shared" si="0"/>
        <v>3 - Fall</v>
      </c>
      <c r="K1664" s="1" t="s">
        <v>3177</v>
      </c>
      <c r="L1664" s="1" t="s">
        <v>3286</v>
      </c>
      <c r="M1664" s="1" t="s">
        <v>3246</v>
      </c>
      <c r="N1664" s="14">
        <v>0.68611111111111101</v>
      </c>
      <c r="O1664" s="1" t="s">
        <v>179</v>
      </c>
      <c r="P1664" s="1" t="s">
        <v>2772</v>
      </c>
      <c r="Q1664" s="1" t="s">
        <v>150</v>
      </c>
      <c r="R1664" s="1" t="s">
        <v>3180</v>
      </c>
      <c r="S1664" s="1">
        <v>2</v>
      </c>
      <c r="T1664" s="1" t="s">
        <v>2780</v>
      </c>
      <c r="U1664" s="1" t="s">
        <v>3110</v>
      </c>
      <c r="V1664" s="1">
        <v>1.7</v>
      </c>
      <c r="W1664" s="1">
        <v>2</v>
      </c>
      <c r="X1664" s="1">
        <v>686</v>
      </c>
      <c r="Y1664" s="19">
        <v>28.838905</v>
      </c>
      <c r="Z1664" s="19">
        <v>-82.764315999999994</v>
      </c>
      <c r="AA1664" s="1" t="s">
        <v>3143</v>
      </c>
      <c r="AB1664" s="1" t="s">
        <v>3283</v>
      </c>
      <c r="AC1664" s="1">
        <v>18.8</v>
      </c>
      <c r="AD1664" s="1" t="s">
        <v>2776</v>
      </c>
      <c r="AE1664" s="1">
        <v>0.5</v>
      </c>
      <c r="AF1664" s="1" t="s">
        <v>3069</v>
      </c>
      <c r="AG1664" s="1">
        <v>1.6</v>
      </c>
      <c r="AH1664" s="1">
        <v>10</v>
      </c>
      <c r="AI1664" s="1" t="s">
        <v>3218</v>
      </c>
      <c r="AJ1664" s="1">
        <v>27.3</v>
      </c>
      <c r="AK1664" s="1">
        <v>8.5299999999999994</v>
      </c>
      <c r="AL1664" s="1">
        <v>112.8</v>
      </c>
      <c r="AM1664" s="1"/>
    </row>
    <row r="1665" spans="1:39" ht="14.25" customHeight="1" x14ac:dyDescent="0.55000000000000004">
      <c r="A1665" s="12">
        <v>1664</v>
      </c>
      <c r="B1665" s="1" t="s">
        <v>19</v>
      </c>
      <c r="C1665" s="1" t="s">
        <v>38</v>
      </c>
      <c r="D1665" s="1" t="s">
        <v>29</v>
      </c>
      <c r="E1665" s="1" t="s">
        <v>22</v>
      </c>
      <c r="F1665" s="1" t="s">
        <v>42</v>
      </c>
      <c r="G1665" s="2">
        <v>43793</v>
      </c>
      <c r="H1665" s="12">
        <f t="shared" si="1"/>
        <v>2019</v>
      </c>
      <c r="I1665" s="12">
        <f t="shared" si="2"/>
        <v>11</v>
      </c>
      <c r="J1665" s="12" t="str">
        <f t="shared" si="0"/>
        <v>3 - Fall</v>
      </c>
      <c r="K1665" s="1" t="s">
        <v>3177</v>
      </c>
      <c r="L1665" s="1" t="s">
        <v>3286</v>
      </c>
      <c r="M1665" s="1" t="s">
        <v>3246</v>
      </c>
      <c r="N1665" s="14">
        <v>0.6791666666666667</v>
      </c>
      <c r="O1665" s="1" t="s">
        <v>179</v>
      </c>
      <c r="P1665" s="1" t="s">
        <v>2772</v>
      </c>
      <c r="Q1665" s="1" t="s">
        <v>150</v>
      </c>
      <c r="R1665" s="1" t="s">
        <v>3180</v>
      </c>
      <c r="S1665" s="1">
        <v>1</v>
      </c>
      <c r="T1665" s="1" t="s">
        <v>2780</v>
      </c>
      <c r="U1665" s="1" t="s">
        <v>3110</v>
      </c>
      <c r="V1665" s="1">
        <v>1.65</v>
      </c>
      <c r="W1665" s="1">
        <v>2</v>
      </c>
      <c r="X1665" s="1">
        <v>687</v>
      </c>
      <c r="Y1665" s="19">
        <v>28.839748</v>
      </c>
      <c r="Z1665" s="19">
        <v>-82.763891000000001</v>
      </c>
      <c r="AA1665" s="1" t="s">
        <v>3143</v>
      </c>
      <c r="AB1665" s="1" t="s">
        <v>3283</v>
      </c>
      <c r="AC1665" s="1">
        <v>18.899999999999999</v>
      </c>
      <c r="AD1665" s="1" t="s">
        <v>2776</v>
      </c>
      <c r="AE1665" s="1">
        <v>0.5</v>
      </c>
      <c r="AF1665" s="1" t="s">
        <v>3069</v>
      </c>
      <c r="AG1665" s="1">
        <v>1.6</v>
      </c>
      <c r="AH1665" s="1">
        <v>10</v>
      </c>
      <c r="AI1665" s="1" t="s">
        <v>3218</v>
      </c>
      <c r="AJ1665" s="1">
        <v>27.14</v>
      </c>
      <c r="AK1665" s="1">
        <v>8.5399999999999991</v>
      </c>
      <c r="AL1665" s="1">
        <v>112.8</v>
      </c>
      <c r="AM1665" s="1"/>
    </row>
    <row r="1666" spans="1:39" ht="14.25" customHeight="1" x14ac:dyDescent="0.55000000000000004">
      <c r="A1666" s="12">
        <v>1665</v>
      </c>
      <c r="B1666" s="1" t="s">
        <v>19</v>
      </c>
      <c r="C1666" s="1" t="s">
        <v>38</v>
      </c>
      <c r="D1666" s="1" t="s">
        <v>29</v>
      </c>
      <c r="E1666" s="1" t="s">
        <v>22</v>
      </c>
      <c r="F1666" s="1" t="s">
        <v>42</v>
      </c>
      <c r="G1666" s="2">
        <v>43793</v>
      </c>
      <c r="H1666" s="12">
        <f t="shared" si="1"/>
        <v>2019</v>
      </c>
      <c r="I1666" s="12">
        <f t="shared" si="2"/>
        <v>11</v>
      </c>
      <c r="J1666" s="12" t="str">
        <f t="shared" si="0"/>
        <v>3 - Fall</v>
      </c>
      <c r="K1666" s="1" t="s">
        <v>3177</v>
      </c>
      <c r="L1666" s="1" t="s">
        <v>3286</v>
      </c>
      <c r="M1666" s="1" t="s">
        <v>3246</v>
      </c>
      <c r="N1666" s="14">
        <v>0.6875</v>
      </c>
      <c r="O1666" s="1" t="s">
        <v>179</v>
      </c>
      <c r="P1666" s="1" t="s">
        <v>2772</v>
      </c>
      <c r="Q1666" s="1" t="s">
        <v>150</v>
      </c>
      <c r="R1666" s="1" t="s">
        <v>3180</v>
      </c>
      <c r="S1666" s="1">
        <v>1</v>
      </c>
      <c r="T1666" s="1" t="s">
        <v>2773</v>
      </c>
      <c r="U1666" s="1" t="s">
        <v>3110</v>
      </c>
      <c r="V1666" s="1">
        <v>1.85</v>
      </c>
      <c r="W1666" s="1">
        <v>2</v>
      </c>
      <c r="X1666" s="1">
        <v>688</v>
      </c>
      <c r="Y1666" s="19">
        <v>28.841515000000001</v>
      </c>
      <c r="Z1666" s="19">
        <v>-82.762935999999996</v>
      </c>
      <c r="AA1666" s="1" t="s">
        <v>3143</v>
      </c>
      <c r="AB1666" s="1" t="s">
        <v>3283</v>
      </c>
      <c r="AC1666" s="1">
        <v>18.8</v>
      </c>
      <c r="AD1666" s="1" t="s">
        <v>2776</v>
      </c>
      <c r="AE1666" s="1">
        <v>0.5</v>
      </c>
      <c r="AF1666" s="1" t="s">
        <v>3069</v>
      </c>
      <c r="AG1666" s="1">
        <v>1.6</v>
      </c>
      <c r="AH1666" s="1">
        <v>10</v>
      </c>
      <c r="AI1666" s="1" t="s">
        <v>3218</v>
      </c>
      <c r="AJ1666" s="1">
        <v>26.68</v>
      </c>
      <c r="AK1666" s="1">
        <v>8.5399999999999991</v>
      </c>
      <c r="AL1666" s="1">
        <v>112.8</v>
      </c>
      <c r="AM1666" s="1"/>
    </row>
    <row r="1667" spans="1:39" ht="14.25" customHeight="1" x14ac:dyDescent="0.55000000000000004">
      <c r="A1667" s="12">
        <v>1666</v>
      </c>
      <c r="B1667" s="1" t="s">
        <v>19</v>
      </c>
      <c r="C1667" s="1" t="s">
        <v>38</v>
      </c>
      <c r="D1667" s="1" t="s">
        <v>29</v>
      </c>
      <c r="E1667" s="1" t="s">
        <v>22</v>
      </c>
      <c r="F1667" s="1" t="s">
        <v>42</v>
      </c>
      <c r="G1667" s="2">
        <v>43793</v>
      </c>
      <c r="H1667" s="12">
        <f t="shared" si="1"/>
        <v>2019</v>
      </c>
      <c r="I1667" s="12">
        <f t="shared" si="2"/>
        <v>11</v>
      </c>
      <c r="J1667" s="12" t="str">
        <f t="shared" si="0"/>
        <v>3 - Fall</v>
      </c>
      <c r="K1667" s="1" t="s">
        <v>3177</v>
      </c>
      <c r="L1667" s="1" t="s">
        <v>3286</v>
      </c>
      <c r="M1667" s="1" t="s">
        <v>3246</v>
      </c>
      <c r="N1667" s="14">
        <v>0.68819444444444444</v>
      </c>
      <c r="O1667" s="1" t="s">
        <v>179</v>
      </c>
      <c r="P1667" s="1" t="s">
        <v>2772</v>
      </c>
      <c r="Q1667" s="1" t="s">
        <v>150</v>
      </c>
      <c r="R1667" s="1" t="s">
        <v>3180</v>
      </c>
      <c r="S1667" s="1">
        <v>1</v>
      </c>
      <c r="T1667" s="1" t="s">
        <v>2780</v>
      </c>
      <c r="U1667" s="1" t="s">
        <v>3110</v>
      </c>
      <c r="V1667" s="1">
        <v>1.95</v>
      </c>
      <c r="W1667" s="1">
        <v>2</v>
      </c>
      <c r="X1667" s="1">
        <v>689</v>
      </c>
      <c r="Y1667" s="19">
        <v>28.842338000000002</v>
      </c>
      <c r="Z1667" s="19">
        <v>-82.762441999999993</v>
      </c>
      <c r="AA1667" s="1" t="s">
        <v>3143</v>
      </c>
      <c r="AB1667" s="1" t="s">
        <v>3283</v>
      </c>
      <c r="AC1667" s="1">
        <v>19</v>
      </c>
      <c r="AD1667" s="1" t="s">
        <v>2776</v>
      </c>
      <c r="AE1667" s="1">
        <v>0.5</v>
      </c>
      <c r="AF1667" s="1" t="s">
        <v>3069</v>
      </c>
      <c r="AG1667" s="1">
        <v>1.6</v>
      </c>
      <c r="AH1667" s="1">
        <v>10</v>
      </c>
      <c r="AI1667" s="1" t="s">
        <v>3218</v>
      </c>
      <c r="AJ1667" s="1">
        <v>26</v>
      </c>
      <c r="AK1667" s="1">
        <v>8.5399999999999991</v>
      </c>
      <c r="AL1667" s="1">
        <v>112.8</v>
      </c>
      <c r="AM1667" s="1"/>
    </row>
    <row r="1668" spans="1:39" ht="14.25" customHeight="1" x14ac:dyDescent="0.55000000000000004">
      <c r="A1668" s="12">
        <v>1667</v>
      </c>
      <c r="B1668" s="1" t="s">
        <v>19</v>
      </c>
      <c r="C1668" s="1" t="s">
        <v>38</v>
      </c>
      <c r="D1668" s="1" t="s">
        <v>29</v>
      </c>
      <c r="E1668" s="1" t="s">
        <v>22</v>
      </c>
      <c r="F1668" s="1" t="s">
        <v>42</v>
      </c>
      <c r="G1668" s="2">
        <v>43793</v>
      </c>
      <c r="H1668" s="12">
        <f t="shared" si="1"/>
        <v>2019</v>
      </c>
      <c r="I1668" s="12">
        <f t="shared" si="2"/>
        <v>11</v>
      </c>
      <c r="J1668" s="12" t="str">
        <f t="shared" si="0"/>
        <v>3 - Fall</v>
      </c>
      <c r="K1668" s="1" t="s">
        <v>3177</v>
      </c>
      <c r="L1668" s="1" t="s">
        <v>3286</v>
      </c>
      <c r="M1668" s="1" t="s">
        <v>3246</v>
      </c>
      <c r="N1668" s="14">
        <v>0.68888888888888899</v>
      </c>
      <c r="O1668" s="1" t="s">
        <v>179</v>
      </c>
      <c r="P1668" s="1" t="s">
        <v>3076</v>
      </c>
      <c r="Q1668" s="1" t="s">
        <v>150</v>
      </c>
      <c r="R1668" s="1" t="s">
        <v>3180</v>
      </c>
      <c r="S1668" s="1">
        <v>1</v>
      </c>
      <c r="T1668" s="1" t="s">
        <v>2780</v>
      </c>
      <c r="U1668" s="1" t="s">
        <v>3110</v>
      </c>
      <c r="V1668" s="1">
        <v>1.9</v>
      </c>
      <c r="W1668" s="1">
        <v>2</v>
      </c>
      <c r="X1668" s="1">
        <v>690</v>
      </c>
      <c r="Y1668" s="19">
        <v>28.842762</v>
      </c>
      <c r="Z1668" s="19">
        <v>-82.762184000000005</v>
      </c>
      <c r="AA1668" s="1" t="s">
        <v>3143</v>
      </c>
      <c r="AB1668" s="1" t="s">
        <v>3283</v>
      </c>
      <c r="AC1668" s="1">
        <v>18.899999999999999</v>
      </c>
      <c r="AD1668" s="1" t="s">
        <v>2776</v>
      </c>
      <c r="AE1668" s="1">
        <v>0.5</v>
      </c>
      <c r="AF1668" s="1" t="s">
        <v>3069</v>
      </c>
      <c r="AG1668" s="1">
        <v>1.6</v>
      </c>
      <c r="AH1668" s="1">
        <v>10</v>
      </c>
      <c r="AI1668" s="1" t="s">
        <v>3218</v>
      </c>
      <c r="AJ1668" s="1">
        <v>26.3</v>
      </c>
      <c r="AK1668" s="1">
        <v>8.5399999999999991</v>
      </c>
      <c r="AL1668" s="1">
        <v>112.8</v>
      </c>
      <c r="AM1668" s="1"/>
    </row>
    <row r="1669" spans="1:39" ht="14.25" customHeight="1" x14ac:dyDescent="0.55000000000000004">
      <c r="A1669" s="12">
        <v>1668</v>
      </c>
      <c r="B1669" s="1" t="s">
        <v>19</v>
      </c>
      <c r="C1669" s="1" t="s">
        <v>38</v>
      </c>
      <c r="D1669" s="1" t="s">
        <v>29</v>
      </c>
      <c r="E1669" s="1" t="s">
        <v>22</v>
      </c>
      <c r="F1669" s="1" t="s">
        <v>42</v>
      </c>
      <c r="G1669" s="2">
        <v>43793</v>
      </c>
      <c r="H1669" s="12">
        <f t="shared" si="1"/>
        <v>2019</v>
      </c>
      <c r="I1669" s="12">
        <f t="shared" si="2"/>
        <v>11</v>
      </c>
      <c r="J1669" s="12" t="str">
        <f t="shared" si="0"/>
        <v>3 - Fall</v>
      </c>
      <c r="K1669" s="1" t="s">
        <v>3177</v>
      </c>
      <c r="L1669" s="1" t="s">
        <v>3286</v>
      </c>
      <c r="M1669" s="1" t="s">
        <v>3246</v>
      </c>
      <c r="N1669" s="14">
        <v>0.68888888888888899</v>
      </c>
      <c r="O1669" s="1" t="s">
        <v>179</v>
      </c>
      <c r="P1669" s="1" t="s">
        <v>2772</v>
      </c>
      <c r="Q1669" s="1" t="s">
        <v>150</v>
      </c>
      <c r="R1669" s="1" t="s">
        <v>3180</v>
      </c>
      <c r="S1669" s="1">
        <v>1</v>
      </c>
      <c r="T1669" s="1" t="s">
        <v>2780</v>
      </c>
      <c r="U1669" s="1" t="s">
        <v>195</v>
      </c>
      <c r="V1669" s="1">
        <v>1.9</v>
      </c>
      <c r="W1669" s="1">
        <v>2</v>
      </c>
      <c r="X1669" s="1">
        <v>691</v>
      </c>
      <c r="Y1669" s="19">
        <v>28.843748000000001</v>
      </c>
      <c r="Z1669" s="19">
        <v>-82.761763000000002</v>
      </c>
      <c r="AA1669" s="1" t="s">
        <v>3143</v>
      </c>
      <c r="AB1669" s="1" t="s">
        <v>3283</v>
      </c>
      <c r="AC1669" s="1">
        <v>19</v>
      </c>
      <c r="AD1669" s="1" t="s">
        <v>2776</v>
      </c>
      <c r="AE1669" s="1">
        <v>0.5</v>
      </c>
      <c r="AF1669" s="1" t="s">
        <v>3069</v>
      </c>
      <c r="AG1669" s="1">
        <v>1.6</v>
      </c>
      <c r="AH1669" s="1">
        <v>10</v>
      </c>
      <c r="AI1669" s="1" t="s">
        <v>3218</v>
      </c>
      <c r="AJ1669" s="1">
        <v>26.12</v>
      </c>
      <c r="AK1669" s="1">
        <v>8.5399999999999991</v>
      </c>
      <c r="AL1669" s="1">
        <v>112.8</v>
      </c>
      <c r="AM1669" s="1"/>
    </row>
    <row r="1670" spans="1:39" ht="14.25" customHeight="1" x14ac:dyDescent="0.55000000000000004">
      <c r="A1670" s="12">
        <v>1669</v>
      </c>
      <c r="B1670" s="1" t="s">
        <v>19</v>
      </c>
      <c r="C1670" s="1" t="s">
        <v>38</v>
      </c>
      <c r="D1670" s="1" t="s">
        <v>29</v>
      </c>
      <c r="E1670" s="1" t="s">
        <v>22</v>
      </c>
      <c r="F1670" s="1" t="s">
        <v>42</v>
      </c>
      <c r="G1670" s="2">
        <v>43793</v>
      </c>
      <c r="H1670" s="12">
        <f t="shared" si="1"/>
        <v>2019</v>
      </c>
      <c r="I1670" s="12">
        <f t="shared" si="2"/>
        <v>11</v>
      </c>
      <c r="J1670" s="12" t="str">
        <f t="shared" si="0"/>
        <v>3 - Fall</v>
      </c>
      <c r="K1670" s="1" t="s">
        <v>3177</v>
      </c>
      <c r="L1670" s="1" t="s">
        <v>3286</v>
      </c>
      <c r="M1670" s="1" t="s">
        <v>3246</v>
      </c>
      <c r="N1670" s="14">
        <v>0.68958333333333333</v>
      </c>
      <c r="O1670" s="1" t="s">
        <v>179</v>
      </c>
      <c r="P1670" s="1" t="s">
        <v>2772</v>
      </c>
      <c r="Q1670" s="1" t="s">
        <v>150</v>
      </c>
      <c r="R1670" s="1" t="s">
        <v>3180</v>
      </c>
      <c r="S1670" s="1">
        <v>1</v>
      </c>
      <c r="T1670" s="1" t="s">
        <v>2773</v>
      </c>
      <c r="U1670" s="1" t="s">
        <v>195</v>
      </c>
      <c r="V1670" s="1">
        <v>1.9</v>
      </c>
      <c r="W1670" s="1">
        <v>2</v>
      </c>
      <c r="X1670" s="1">
        <v>692</v>
      </c>
      <c r="Y1670" s="19">
        <v>28.843989000000001</v>
      </c>
      <c r="Z1670" s="19">
        <v>-82.761633000000003</v>
      </c>
      <c r="AA1670" s="1" t="s">
        <v>3143</v>
      </c>
      <c r="AB1670" s="1" t="s">
        <v>3283</v>
      </c>
      <c r="AC1670" s="1">
        <v>19</v>
      </c>
      <c r="AD1670" s="1" t="s">
        <v>2776</v>
      </c>
      <c r="AE1670" s="1">
        <v>0.5</v>
      </c>
      <c r="AF1670" s="1" t="s">
        <v>3069</v>
      </c>
      <c r="AG1670" s="1">
        <v>1.6</v>
      </c>
      <c r="AH1670" s="1">
        <v>10</v>
      </c>
      <c r="AI1670" s="1" t="s">
        <v>3218</v>
      </c>
      <c r="AJ1670" s="1">
        <v>26.12</v>
      </c>
      <c r="AK1670" s="1">
        <v>8.5399999999999991</v>
      </c>
      <c r="AL1670" s="1">
        <v>112.8</v>
      </c>
      <c r="AM1670" s="1"/>
    </row>
    <row r="1671" spans="1:39" ht="14.25" customHeight="1" x14ac:dyDescent="0.55000000000000004">
      <c r="A1671" s="12">
        <v>1670</v>
      </c>
      <c r="B1671" s="1" t="s">
        <v>19</v>
      </c>
      <c r="C1671" s="1" t="s">
        <v>38</v>
      </c>
      <c r="D1671" s="1" t="s">
        <v>29</v>
      </c>
      <c r="E1671" s="1" t="s">
        <v>22</v>
      </c>
      <c r="F1671" s="1" t="s">
        <v>42</v>
      </c>
      <c r="G1671" s="2">
        <v>43793</v>
      </c>
      <c r="H1671" s="12">
        <f t="shared" si="1"/>
        <v>2019</v>
      </c>
      <c r="I1671" s="12">
        <f t="shared" si="2"/>
        <v>11</v>
      </c>
      <c r="J1671" s="12" t="str">
        <f t="shared" si="0"/>
        <v>3 - Fall</v>
      </c>
      <c r="K1671" s="1" t="s">
        <v>3177</v>
      </c>
      <c r="L1671" s="1" t="s">
        <v>3286</v>
      </c>
      <c r="M1671" s="1" t="s">
        <v>3246</v>
      </c>
      <c r="N1671" s="14">
        <v>0.68958333333333333</v>
      </c>
      <c r="O1671" s="1" t="s">
        <v>179</v>
      </c>
      <c r="P1671" s="1" t="s">
        <v>2772</v>
      </c>
      <c r="Q1671" s="1" t="s">
        <v>150</v>
      </c>
      <c r="R1671" s="1" t="s">
        <v>3180</v>
      </c>
      <c r="S1671" s="1">
        <v>1</v>
      </c>
      <c r="T1671" s="1" t="s">
        <v>2780</v>
      </c>
      <c r="U1671" s="1" t="s">
        <v>195</v>
      </c>
      <c r="V1671" s="1">
        <v>1.9</v>
      </c>
      <c r="W1671" s="1">
        <v>2</v>
      </c>
      <c r="X1671" s="1">
        <v>693</v>
      </c>
      <c r="Y1671" s="19">
        <v>28.844783</v>
      </c>
      <c r="Z1671" s="19">
        <v>-82.761223999999999</v>
      </c>
      <c r="AA1671" s="1" t="s">
        <v>3143</v>
      </c>
      <c r="AB1671" s="1" t="s">
        <v>3283</v>
      </c>
      <c r="AC1671" s="1">
        <v>19</v>
      </c>
      <c r="AD1671" s="1" t="s">
        <v>2776</v>
      </c>
      <c r="AE1671" s="1">
        <v>0.5</v>
      </c>
      <c r="AF1671" s="1" t="s">
        <v>3069</v>
      </c>
      <c r="AG1671" s="1">
        <v>1.6</v>
      </c>
      <c r="AH1671" s="1">
        <v>10</v>
      </c>
      <c r="AI1671" s="1" t="s">
        <v>3218</v>
      </c>
      <c r="AJ1671" s="1">
        <v>25.98</v>
      </c>
      <c r="AK1671" s="1">
        <v>8.5500000000000007</v>
      </c>
      <c r="AL1671" s="1">
        <v>112.8</v>
      </c>
      <c r="AM1671" s="1"/>
    </row>
    <row r="1672" spans="1:39" ht="14.25" customHeight="1" x14ac:dyDescent="0.55000000000000004">
      <c r="A1672" s="12">
        <v>1671</v>
      </c>
      <c r="B1672" s="1" t="s">
        <v>19</v>
      </c>
      <c r="C1672" s="1" t="s">
        <v>38</v>
      </c>
      <c r="D1672" s="1" t="s">
        <v>29</v>
      </c>
      <c r="E1672" s="1" t="s">
        <v>22</v>
      </c>
      <c r="F1672" s="1" t="s">
        <v>42</v>
      </c>
      <c r="G1672" s="2">
        <v>43793</v>
      </c>
      <c r="H1672" s="12">
        <f t="shared" si="1"/>
        <v>2019</v>
      </c>
      <c r="I1672" s="12">
        <f t="shared" si="2"/>
        <v>11</v>
      </c>
      <c r="J1672" s="12" t="str">
        <f t="shared" si="0"/>
        <v>3 - Fall</v>
      </c>
      <c r="K1672" s="1" t="s">
        <v>3177</v>
      </c>
      <c r="L1672" s="1" t="s">
        <v>3286</v>
      </c>
      <c r="M1672" s="1" t="s">
        <v>3246</v>
      </c>
      <c r="N1672" s="14">
        <v>0.69166666666666676</v>
      </c>
      <c r="O1672" s="1" t="s">
        <v>179</v>
      </c>
      <c r="P1672" s="1" t="s">
        <v>2772</v>
      </c>
      <c r="Q1672" s="1" t="s">
        <v>150</v>
      </c>
      <c r="R1672" s="1" t="s">
        <v>3180</v>
      </c>
      <c r="S1672" s="1">
        <v>1</v>
      </c>
      <c r="T1672" s="1" t="s">
        <v>2780</v>
      </c>
      <c r="U1672" s="1" t="s">
        <v>195</v>
      </c>
      <c r="V1672" s="1">
        <v>1.5</v>
      </c>
      <c r="W1672" s="1">
        <v>2</v>
      </c>
      <c r="X1672" s="1">
        <v>694</v>
      </c>
      <c r="Y1672" s="19">
        <v>28.847131000000001</v>
      </c>
      <c r="Z1672" s="19">
        <v>-82.76</v>
      </c>
      <c r="AA1672" s="1" t="s">
        <v>3143</v>
      </c>
      <c r="AB1672" s="1" t="s">
        <v>3283</v>
      </c>
      <c r="AC1672" s="1">
        <v>18.899999999999999</v>
      </c>
      <c r="AD1672" s="1" t="s">
        <v>2776</v>
      </c>
      <c r="AE1672" s="1">
        <v>0.5</v>
      </c>
      <c r="AF1672" s="1" t="s">
        <v>3069</v>
      </c>
      <c r="AG1672" s="1">
        <v>1.6</v>
      </c>
      <c r="AH1672" s="1">
        <v>10</v>
      </c>
      <c r="AI1672" s="1" t="s">
        <v>3218</v>
      </c>
      <c r="AJ1672" s="1">
        <v>26.26</v>
      </c>
      <c r="AK1672" s="1">
        <v>8.57</v>
      </c>
      <c r="AL1672" s="1">
        <v>112.8</v>
      </c>
      <c r="AM1672" s="1"/>
    </row>
    <row r="1673" spans="1:39" ht="14.25" customHeight="1" x14ac:dyDescent="0.55000000000000004">
      <c r="A1673" s="12">
        <v>1672</v>
      </c>
      <c r="B1673" s="1" t="s">
        <v>19</v>
      </c>
      <c r="C1673" s="1" t="s">
        <v>38</v>
      </c>
      <c r="D1673" s="1" t="s">
        <v>29</v>
      </c>
      <c r="E1673" s="1" t="s">
        <v>22</v>
      </c>
      <c r="F1673" s="1" t="s">
        <v>42</v>
      </c>
      <c r="G1673" s="2">
        <v>43793</v>
      </c>
      <c r="H1673" s="12">
        <f t="shared" si="1"/>
        <v>2019</v>
      </c>
      <c r="I1673" s="12">
        <f t="shared" si="2"/>
        <v>11</v>
      </c>
      <c r="J1673" s="12" t="str">
        <f t="shared" si="0"/>
        <v>3 - Fall</v>
      </c>
      <c r="K1673" s="1" t="s">
        <v>3177</v>
      </c>
      <c r="L1673" s="1" t="s">
        <v>3286</v>
      </c>
      <c r="M1673" s="1" t="s">
        <v>3246</v>
      </c>
      <c r="N1673" s="14">
        <v>0.69236111111111109</v>
      </c>
      <c r="O1673" s="1" t="s">
        <v>179</v>
      </c>
      <c r="P1673" s="1" t="s">
        <v>2772</v>
      </c>
      <c r="Q1673" s="1" t="s">
        <v>150</v>
      </c>
      <c r="R1673" s="1" t="s">
        <v>3180</v>
      </c>
      <c r="S1673" s="1">
        <v>1</v>
      </c>
      <c r="T1673" s="1" t="s">
        <v>3109</v>
      </c>
      <c r="U1673" s="1" t="s">
        <v>195</v>
      </c>
      <c r="V1673" s="1">
        <v>1.6</v>
      </c>
      <c r="W1673" s="1">
        <v>2</v>
      </c>
      <c r="X1673" s="1">
        <v>695</v>
      </c>
      <c r="Y1673" s="19">
        <v>28.848020999999999</v>
      </c>
      <c r="Z1673" s="19">
        <v>-82.759596000000002</v>
      </c>
      <c r="AA1673" s="1" t="s">
        <v>3143</v>
      </c>
      <c r="AB1673" s="1" t="s">
        <v>3283</v>
      </c>
      <c r="AC1673" s="1">
        <v>18.899999999999999</v>
      </c>
      <c r="AD1673" s="1" t="s">
        <v>2776</v>
      </c>
      <c r="AE1673" s="1">
        <v>0.5</v>
      </c>
      <c r="AF1673" s="1" t="s">
        <v>3069</v>
      </c>
      <c r="AG1673" s="1">
        <v>1.6</v>
      </c>
      <c r="AH1673" s="1">
        <v>10</v>
      </c>
      <c r="AI1673" s="1" t="s">
        <v>3218</v>
      </c>
      <c r="AJ1673" s="1">
        <v>26.37</v>
      </c>
      <c r="AK1673" s="1">
        <v>8.5500000000000007</v>
      </c>
      <c r="AL1673" s="1">
        <v>112.8</v>
      </c>
      <c r="AM1673" s="1"/>
    </row>
    <row r="1674" spans="1:39" ht="14.25" customHeight="1" x14ac:dyDescent="0.55000000000000004">
      <c r="A1674" s="12">
        <v>1673</v>
      </c>
      <c r="B1674" s="1" t="s">
        <v>19</v>
      </c>
      <c r="C1674" s="1" t="s">
        <v>38</v>
      </c>
      <c r="D1674" s="1" t="s">
        <v>29</v>
      </c>
      <c r="E1674" s="1" t="s">
        <v>22</v>
      </c>
      <c r="F1674" s="1" t="s">
        <v>42</v>
      </c>
      <c r="G1674" s="2">
        <v>43793</v>
      </c>
      <c r="H1674" s="12">
        <f t="shared" si="1"/>
        <v>2019</v>
      </c>
      <c r="I1674" s="12">
        <f t="shared" si="2"/>
        <v>11</v>
      </c>
      <c r="J1674" s="12" t="str">
        <f t="shared" si="0"/>
        <v>3 - Fall</v>
      </c>
      <c r="K1674" s="1" t="s">
        <v>3177</v>
      </c>
      <c r="L1674" s="1" t="s">
        <v>3286</v>
      </c>
      <c r="M1674" s="1" t="s">
        <v>3246</v>
      </c>
      <c r="N1674" s="14">
        <v>0.69791666666666663</v>
      </c>
      <c r="O1674" s="1" t="s">
        <v>179</v>
      </c>
      <c r="P1674" s="1" t="s">
        <v>2772</v>
      </c>
      <c r="Q1674" s="1" t="s">
        <v>150</v>
      </c>
      <c r="R1674" s="1" t="s">
        <v>3277</v>
      </c>
      <c r="S1674" s="1">
        <v>1</v>
      </c>
      <c r="T1674" s="1" t="s">
        <v>3109</v>
      </c>
      <c r="U1674" s="1" t="s">
        <v>3110</v>
      </c>
      <c r="V1674" s="1">
        <v>1.7</v>
      </c>
      <c r="W1674" s="1">
        <v>2</v>
      </c>
      <c r="X1674" s="1">
        <v>696</v>
      </c>
      <c r="Y1674" s="19">
        <v>28.856114999999999</v>
      </c>
      <c r="Z1674" s="19">
        <v>-82.755971000000002</v>
      </c>
      <c r="AA1674" s="1" t="s">
        <v>3143</v>
      </c>
      <c r="AB1674" s="1" t="s">
        <v>3283</v>
      </c>
      <c r="AC1674" s="1">
        <v>18.7</v>
      </c>
      <c r="AD1674" s="1" t="s">
        <v>2776</v>
      </c>
      <c r="AE1674" s="1">
        <v>0.5</v>
      </c>
      <c r="AF1674" s="1" t="s">
        <v>3069</v>
      </c>
      <c r="AG1674" s="1">
        <v>1.6</v>
      </c>
      <c r="AH1674" s="1">
        <v>10</v>
      </c>
      <c r="AI1674" s="1" t="s">
        <v>3218</v>
      </c>
      <c r="AJ1674" s="1">
        <v>24.44</v>
      </c>
      <c r="AK1674" s="1">
        <v>8.58</v>
      </c>
      <c r="AL1674" s="1">
        <v>112.8</v>
      </c>
      <c r="AM1674" s="1"/>
    </row>
    <row r="1675" spans="1:39" ht="14.25" customHeight="1" x14ac:dyDescent="0.55000000000000004">
      <c r="A1675" s="12">
        <v>1674</v>
      </c>
      <c r="B1675" s="1" t="s">
        <v>19</v>
      </c>
      <c r="C1675" s="1" t="s">
        <v>38</v>
      </c>
      <c r="D1675" s="1" t="s">
        <v>29</v>
      </c>
      <c r="E1675" s="1" t="s">
        <v>22</v>
      </c>
      <c r="F1675" s="1" t="s">
        <v>42</v>
      </c>
      <c r="G1675" s="2">
        <v>43793</v>
      </c>
      <c r="H1675" s="12">
        <f t="shared" si="1"/>
        <v>2019</v>
      </c>
      <c r="I1675" s="12">
        <f t="shared" si="2"/>
        <v>11</v>
      </c>
      <c r="J1675" s="12" t="str">
        <f t="shared" si="0"/>
        <v>3 - Fall</v>
      </c>
      <c r="K1675" s="1" t="s">
        <v>3177</v>
      </c>
      <c r="L1675" s="1" t="s">
        <v>3286</v>
      </c>
      <c r="M1675" s="1" t="s">
        <v>3246</v>
      </c>
      <c r="N1675" s="14">
        <v>0.70486111111111116</v>
      </c>
      <c r="O1675" s="1" t="s">
        <v>179</v>
      </c>
      <c r="P1675" s="1" t="s">
        <v>2772</v>
      </c>
      <c r="Q1675" s="1" t="s">
        <v>150</v>
      </c>
      <c r="R1675" s="1" t="s">
        <v>3277</v>
      </c>
      <c r="S1675" s="1">
        <v>1</v>
      </c>
      <c r="T1675" s="1" t="s">
        <v>2780</v>
      </c>
      <c r="U1675" s="1" t="s">
        <v>195</v>
      </c>
      <c r="V1675" s="1">
        <v>1.65</v>
      </c>
      <c r="W1675" s="1">
        <v>2</v>
      </c>
      <c r="X1675" s="1">
        <v>697</v>
      </c>
      <c r="Y1675" s="19">
        <v>28.866699000000001</v>
      </c>
      <c r="Z1675" s="19">
        <v>-82.750326000000001</v>
      </c>
      <c r="AA1675" s="1" t="s">
        <v>3143</v>
      </c>
      <c r="AB1675" s="1" t="s">
        <v>3283</v>
      </c>
      <c r="AC1675" s="1">
        <v>18.63</v>
      </c>
      <c r="AD1675" s="1" t="s">
        <v>2776</v>
      </c>
      <c r="AE1675" s="1">
        <v>0.5</v>
      </c>
      <c r="AF1675" s="1" t="s">
        <v>3069</v>
      </c>
      <c r="AG1675" s="1">
        <v>1.6</v>
      </c>
      <c r="AH1675" s="1">
        <v>10</v>
      </c>
      <c r="AI1675" s="1" t="s">
        <v>3218</v>
      </c>
      <c r="AJ1675" s="1">
        <v>25.94</v>
      </c>
      <c r="AK1675" s="1">
        <v>8.51</v>
      </c>
      <c r="AL1675" s="1">
        <v>112.8</v>
      </c>
      <c r="AM1675" s="1"/>
    </row>
    <row r="1676" spans="1:39" ht="14.25" customHeight="1" x14ac:dyDescent="0.55000000000000004">
      <c r="A1676" s="12">
        <v>1675</v>
      </c>
      <c r="B1676" s="1" t="s">
        <v>19</v>
      </c>
      <c r="C1676" s="1" t="s">
        <v>38</v>
      </c>
      <c r="D1676" s="1" t="s">
        <v>29</v>
      </c>
      <c r="E1676" s="1" t="s">
        <v>22</v>
      </c>
      <c r="F1676" s="1" t="s">
        <v>42</v>
      </c>
      <c r="G1676" s="2">
        <v>43793</v>
      </c>
      <c r="H1676" s="12">
        <f t="shared" si="1"/>
        <v>2019</v>
      </c>
      <c r="I1676" s="12">
        <f t="shared" si="2"/>
        <v>11</v>
      </c>
      <c r="J1676" s="12" t="str">
        <f t="shared" si="0"/>
        <v>3 - Fall</v>
      </c>
      <c r="K1676" s="1" t="s">
        <v>3177</v>
      </c>
      <c r="L1676" s="1" t="s">
        <v>3286</v>
      </c>
      <c r="M1676" s="1" t="s">
        <v>3246</v>
      </c>
      <c r="N1676" s="14">
        <v>0.70486111111111116</v>
      </c>
      <c r="O1676" s="1" t="s">
        <v>179</v>
      </c>
      <c r="P1676" s="1" t="s">
        <v>2772</v>
      </c>
      <c r="Q1676" s="1" t="s">
        <v>150</v>
      </c>
      <c r="R1676" s="1" t="s">
        <v>3180</v>
      </c>
      <c r="S1676" s="1">
        <v>1</v>
      </c>
      <c r="T1676" s="1" t="s">
        <v>2773</v>
      </c>
      <c r="U1676" s="1" t="s">
        <v>150</v>
      </c>
      <c r="V1676" s="1">
        <v>1.6</v>
      </c>
      <c r="W1676" s="1">
        <v>2</v>
      </c>
      <c r="X1676" s="1">
        <v>697</v>
      </c>
      <c r="Y1676" s="19">
        <v>28.866699000000001</v>
      </c>
      <c r="Z1676" s="19">
        <v>-82.750326000000001</v>
      </c>
      <c r="AA1676" s="1" t="s">
        <v>3143</v>
      </c>
      <c r="AB1676" s="1" t="s">
        <v>3283</v>
      </c>
      <c r="AC1676" s="1">
        <v>18.63</v>
      </c>
      <c r="AD1676" s="1" t="s">
        <v>2776</v>
      </c>
      <c r="AE1676" s="1">
        <v>0.5</v>
      </c>
      <c r="AF1676" s="1" t="s">
        <v>3069</v>
      </c>
      <c r="AG1676" s="1">
        <v>1.6</v>
      </c>
      <c r="AH1676" s="1">
        <v>10</v>
      </c>
      <c r="AI1676" s="1" t="s">
        <v>3218</v>
      </c>
      <c r="AJ1676" s="1">
        <v>25.94</v>
      </c>
      <c r="AK1676" s="1">
        <v>8.51</v>
      </c>
      <c r="AL1676" s="1">
        <v>112.8</v>
      </c>
      <c r="AM1676" s="1"/>
    </row>
    <row r="1677" spans="1:39" ht="14.25" customHeight="1" x14ac:dyDescent="0.55000000000000004">
      <c r="A1677" s="12">
        <v>1676</v>
      </c>
      <c r="B1677" s="1" t="s">
        <v>19</v>
      </c>
      <c r="C1677" s="1" t="s">
        <v>38</v>
      </c>
      <c r="D1677" s="1" t="s">
        <v>29</v>
      </c>
      <c r="E1677" s="1" t="s">
        <v>22</v>
      </c>
      <c r="F1677" s="1" t="s">
        <v>42</v>
      </c>
      <c r="G1677" s="2">
        <v>43793</v>
      </c>
      <c r="H1677" s="12">
        <f t="shared" si="1"/>
        <v>2019</v>
      </c>
      <c r="I1677" s="12">
        <f t="shared" si="2"/>
        <v>11</v>
      </c>
      <c r="J1677" s="12" t="str">
        <f t="shared" si="0"/>
        <v>3 - Fall</v>
      </c>
      <c r="K1677" s="1" t="s">
        <v>3177</v>
      </c>
      <c r="L1677" s="1" t="s">
        <v>3286</v>
      </c>
      <c r="M1677" s="1" t="s">
        <v>3246</v>
      </c>
      <c r="N1677" s="14">
        <v>0.7055555555555556</v>
      </c>
      <c r="O1677" s="1" t="s">
        <v>179</v>
      </c>
      <c r="P1677" s="1" t="s">
        <v>2772</v>
      </c>
      <c r="Q1677" s="1" t="s">
        <v>150</v>
      </c>
      <c r="R1677" s="1" t="s">
        <v>3277</v>
      </c>
      <c r="S1677" s="1">
        <v>1</v>
      </c>
      <c r="T1677" s="1" t="s">
        <v>2780</v>
      </c>
      <c r="U1677" s="1" t="s">
        <v>195</v>
      </c>
      <c r="V1677" s="1">
        <v>1.5</v>
      </c>
      <c r="W1677" s="1">
        <v>2</v>
      </c>
      <c r="X1677" s="1">
        <v>698</v>
      </c>
      <c r="Y1677" s="19">
        <v>28.867809999999999</v>
      </c>
      <c r="Z1677" s="19">
        <v>-82.749397999999999</v>
      </c>
      <c r="AA1677" s="1" t="s">
        <v>3143</v>
      </c>
      <c r="AB1677" s="1" t="s">
        <v>3283</v>
      </c>
      <c r="AC1677" s="1">
        <v>18.7</v>
      </c>
      <c r="AD1677" s="1" t="s">
        <v>2776</v>
      </c>
      <c r="AE1677" s="1">
        <v>0.5</v>
      </c>
      <c r="AF1677" s="1" t="s">
        <v>3069</v>
      </c>
      <c r="AG1677" s="1">
        <v>1.6</v>
      </c>
      <c r="AH1677" s="1">
        <v>10</v>
      </c>
      <c r="AI1677" s="1" t="s">
        <v>3218</v>
      </c>
      <c r="AJ1677" s="1">
        <v>26</v>
      </c>
      <c r="AK1677" s="1">
        <v>8.48</v>
      </c>
      <c r="AL1677" s="1">
        <v>112.8</v>
      </c>
      <c r="AM1677" s="1"/>
    </row>
    <row r="1678" spans="1:39" ht="14.25" customHeight="1" x14ac:dyDescent="0.55000000000000004">
      <c r="A1678" s="12">
        <v>1677</v>
      </c>
      <c r="B1678" s="1" t="s">
        <v>19</v>
      </c>
      <c r="C1678" s="1" t="s">
        <v>38</v>
      </c>
      <c r="D1678" s="1" t="s">
        <v>29</v>
      </c>
      <c r="E1678" s="1" t="s">
        <v>22</v>
      </c>
      <c r="F1678" s="1" t="s">
        <v>42</v>
      </c>
      <c r="G1678" s="2">
        <v>43793</v>
      </c>
      <c r="H1678" s="12">
        <f t="shared" si="1"/>
        <v>2019</v>
      </c>
      <c r="I1678" s="12">
        <f t="shared" si="2"/>
        <v>11</v>
      </c>
      <c r="J1678" s="12" t="str">
        <f t="shared" si="0"/>
        <v>3 - Fall</v>
      </c>
      <c r="K1678" s="1" t="s">
        <v>3177</v>
      </c>
      <c r="L1678" s="1" t="s">
        <v>3286</v>
      </c>
      <c r="M1678" s="1" t="s">
        <v>3246</v>
      </c>
      <c r="N1678" s="14">
        <v>0.70972222222222225</v>
      </c>
      <c r="O1678" s="1" t="s">
        <v>179</v>
      </c>
      <c r="P1678" s="1" t="s">
        <v>2772</v>
      </c>
      <c r="Q1678" s="1" t="s">
        <v>150</v>
      </c>
      <c r="R1678" s="1" t="s">
        <v>3180</v>
      </c>
      <c r="S1678" s="1">
        <v>1</v>
      </c>
      <c r="T1678" s="1" t="s">
        <v>2780</v>
      </c>
      <c r="U1678" s="1" t="s">
        <v>150</v>
      </c>
      <c r="V1678" s="1" t="s">
        <v>3244</v>
      </c>
      <c r="W1678" s="1">
        <v>2</v>
      </c>
      <c r="X1678" s="1">
        <v>699</v>
      </c>
      <c r="Y1678" s="19">
        <v>28.873380999999998</v>
      </c>
      <c r="Z1678" s="19">
        <v>-82.745654000000002</v>
      </c>
      <c r="AA1678" s="1" t="s">
        <v>3143</v>
      </c>
      <c r="AB1678" s="1" t="s">
        <v>3283</v>
      </c>
      <c r="AC1678" s="1">
        <v>18.600000000000001</v>
      </c>
      <c r="AD1678" s="1" t="s">
        <v>2776</v>
      </c>
      <c r="AE1678" s="1">
        <v>0.5</v>
      </c>
      <c r="AF1678" s="1" t="s">
        <v>3069</v>
      </c>
      <c r="AG1678" s="1">
        <v>1.6</v>
      </c>
      <c r="AH1678" s="1">
        <v>10</v>
      </c>
      <c r="AI1678" s="1" t="s">
        <v>3218</v>
      </c>
      <c r="AJ1678" s="1">
        <v>25.35</v>
      </c>
      <c r="AK1678" s="1">
        <v>8.51</v>
      </c>
      <c r="AL1678" s="1">
        <v>112.8</v>
      </c>
      <c r="AM1678" s="1"/>
    </row>
    <row r="1679" spans="1:39" ht="14.25" customHeight="1" x14ac:dyDescent="0.55000000000000004">
      <c r="A1679" s="12">
        <v>1678</v>
      </c>
      <c r="B1679" s="1" t="s">
        <v>19</v>
      </c>
      <c r="C1679" s="1" t="s">
        <v>38</v>
      </c>
      <c r="D1679" s="1" t="s">
        <v>29</v>
      </c>
      <c r="E1679" s="1" t="s">
        <v>22</v>
      </c>
      <c r="F1679" s="1" t="s">
        <v>42</v>
      </c>
      <c r="G1679" s="2">
        <v>43793</v>
      </c>
      <c r="H1679" s="12">
        <f t="shared" si="1"/>
        <v>2019</v>
      </c>
      <c r="I1679" s="12">
        <f t="shared" si="2"/>
        <v>11</v>
      </c>
      <c r="J1679" s="12" t="str">
        <f t="shared" si="0"/>
        <v>3 - Fall</v>
      </c>
      <c r="K1679" s="1" t="s">
        <v>3177</v>
      </c>
      <c r="L1679" s="1" t="s">
        <v>3286</v>
      </c>
      <c r="M1679" s="1" t="s">
        <v>3246</v>
      </c>
      <c r="N1679" s="14">
        <v>0.71180555555555547</v>
      </c>
      <c r="O1679" s="1" t="s">
        <v>179</v>
      </c>
      <c r="P1679" s="1" t="s">
        <v>3076</v>
      </c>
      <c r="Q1679" s="1" t="s">
        <v>150</v>
      </c>
      <c r="R1679" s="1" t="s">
        <v>3277</v>
      </c>
      <c r="S1679" s="1">
        <v>30</v>
      </c>
      <c r="T1679" s="1" t="s">
        <v>2773</v>
      </c>
      <c r="U1679" s="1" t="s">
        <v>150</v>
      </c>
      <c r="V1679" s="1" t="s">
        <v>3244</v>
      </c>
      <c r="W1679" s="1">
        <v>2</v>
      </c>
      <c r="X1679" s="1">
        <v>700</v>
      </c>
      <c r="Y1679" s="19">
        <v>28.875827000000001</v>
      </c>
      <c r="Z1679" s="19">
        <v>-82.743751000000003</v>
      </c>
      <c r="AA1679" s="1" t="s">
        <v>3143</v>
      </c>
      <c r="AB1679" s="1" t="s">
        <v>3283</v>
      </c>
      <c r="AC1679" s="1">
        <v>18.7</v>
      </c>
      <c r="AD1679" s="1" t="s">
        <v>2776</v>
      </c>
      <c r="AE1679" s="1">
        <v>0.5</v>
      </c>
      <c r="AF1679" s="1" t="s">
        <v>3069</v>
      </c>
      <c r="AG1679" s="1">
        <v>1.6</v>
      </c>
      <c r="AH1679" s="1">
        <v>10</v>
      </c>
      <c r="AI1679" s="1" t="s">
        <v>3218</v>
      </c>
      <c r="AJ1679" s="1">
        <v>24.44</v>
      </c>
      <c r="AK1679" s="1">
        <v>8.52</v>
      </c>
      <c r="AL1679" s="1">
        <v>112.8</v>
      </c>
      <c r="AM1679" s="1"/>
    </row>
    <row r="1680" spans="1:39" ht="14.25" customHeight="1" x14ac:dyDescent="0.55000000000000004">
      <c r="A1680" s="12">
        <v>1679</v>
      </c>
      <c r="B1680" s="1" t="s">
        <v>19</v>
      </c>
      <c r="C1680" s="1" t="s">
        <v>38</v>
      </c>
      <c r="D1680" s="1" t="s">
        <v>29</v>
      </c>
      <c r="E1680" s="1" t="s">
        <v>22</v>
      </c>
      <c r="F1680" s="1" t="s">
        <v>42</v>
      </c>
      <c r="G1680" s="2">
        <v>43794</v>
      </c>
      <c r="H1680" s="12">
        <f t="shared" si="1"/>
        <v>2019</v>
      </c>
      <c r="I1680" s="12">
        <f t="shared" si="2"/>
        <v>11</v>
      </c>
      <c r="J1680" s="12" t="str">
        <f t="shared" si="0"/>
        <v>3 - Fall</v>
      </c>
      <c r="K1680" s="1" t="s">
        <v>3177</v>
      </c>
      <c r="L1680" s="1" t="s">
        <v>3320</v>
      </c>
      <c r="M1680" s="1" t="s">
        <v>3255</v>
      </c>
      <c r="N1680" s="14">
        <v>0.3520833333333333</v>
      </c>
      <c r="O1680" s="1" t="s">
        <v>179</v>
      </c>
      <c r="P1680" s="1" t="s">
        <v>3076</v>
      </c>
      <c r="Q1680" s="1" t="s">
        <v>150</v>
      </c>
      <c r="R1680" s="1" t="s">
        <v>3180</v>
      </c>
      <c r="S1680" s="1">
        <v>1</v>
      </c>
      <c r="T1680" s="1" t="s">
        <v>3109</v>
      </c>
      <c r="U1680" s="1" t="s">
        <v>195</v>
      </c>
      <c r="V1680" s="1">
        <v>1.75</v>
      </c>
      <c r="W1680" s="1">
        <v>2</v>
      </c>
      <c r="X1680" s="1">
        <v>701</v>
      </c>
      <c r="Y1680" s="21">
        <v>28.840164999999999</v>
      </c>
      <c r="Z1680" s="21">
        <v>-82.787143</v>
      </c>
      <c r="AA1680" s="1" t="s">
        <v>3143</v>
      </c>
      <c r="AB1680" s="1" t="s">
        <v>3148</v>
      </c>
      <c r="AC1680" s="1">
        <v>17</v>
      </c>
      <c r="AD1680" s="1" t="s">
        <v>2776</v>
      </c>
      <c r="AE1680" s="1">
        <v>0.5</v>
      </c>
      <c r="AF1680" s="1" t="s">
        <v>3069</v>
      </c>
      <c r="AG1680" s="1">
        <v>1.8</v>
      </c>
      <c r="AH1680" s="1">
        <v>2</v>
      </c>
      <c r="AI1680" s="1" t="s">
        <v>3207</v>
      </c>
      <c r="AJ1680" s="1">
        <v>27.7</v>
      </c>
      <c r="AK1680" s="1">
        <v>8.2899999999999991</v>
      </c>
      <c r="AL1680" s="1">
        <v>92.6</v>
      </c>
      <c r="AM1680" s="1"/>
    </row>
    <row r="1681" spans="1:39" ht="14.25" customHeight="1" x14ac:dyDescent="0.55000000000000004">
      <c r="A1681" s="12">
        <v>1680</v>
      </c>
      <c r="B1681" s="1" t="s">
        <v>19</v>
      </c>
      <c r="C1681" s="1" t="s">
        <v>38</v>
      </c>
      <c r="D1681" s="1" t="s">
        <v>29</v>
      </c>
      <c r="E1681" s="1" t="s">
        <v>22</v>
      </c>
      <c r="F1681" s="1" t="s">
        <v>42</v>
      </c>
      <c r="G1681" s="2">
        <v>43794</v>
      </c>
      <c r="H1681" s="12">
        <f t="shared" si="1"/>
        <v>2019</v>
      </c>
      <c r="I1681" s="12">
        <f t="shared" si="2"/>
        <v>11</v>
      </c>
      <c r="J1681" s="12" t="str">
        <f t="shared" si="0"/>
        <v>3 - Fall</v>
      </c>
      <c r="K1681" s="1" t="s">
        <v>3177</v>
      </c>
      <c r="L1681" s="1" t="s">
        <v>3320</v>
      </c>
      <c r="M1681" s="1" t="s">
        <v>3255</v>
      </c>
      <c r="N1681" s="14">
        <v>0.35347222222222219</v>
      </c>
      <c r="O1681" s="1" t="s">
        <v>179</v>
      </c>
      <c r="P1681" s="1" t="s">
        <v>2772</v>
      </c>
      <c r="Q1681" s="1" t="s">
        <v>150</v>
      </c>
      <c r="R1681" s="1" t="s">
        <v>3180</v>
      </c>
      <c r="S1681" s="1">
        <v>1</v>
      </c>
      <c r="T1681" s="1" t="s">
        <v>3109</v>
      </c>
      <c r="U1681" s="1" t="s">
        <v>195</v>
      </c>
      <c r="V1681" s="1">
        <v>2.1</v>
      </c>
      <c r="W1681" s="1">
        <v>2</v>
      </c>
      <c r="X1681" s="1">
        <v>702</v>
      </c>
      <c r="Y1681" s="21">
        <v>28.837797999999999</v>
      </c>
      <c r="Z1681" s="21">
        <v>-82.788432999999998</v>
      </c>
      <c r="AA1681" s="1" t="s">
        <v>3143</v>
      </c>
      <c r="AB1681" s="1" t="s">
        <v>3148</v>
      </c>
      <c r="AC1681" s="1">
        <v>17.100000000000001</v>
      </c>
      <c r="AD1681" s="1" t="s">
        <v>2776</v>
      </c>
      <c r="AE1681" s="1">
        <v>0.5</v>
      </c>
      <c r="AF1681" s="1" t="s">
        <v>3069</v>
      </c>
      <c r="AG1681" s="1">
        <v>1.8</v>
      </c>
      <c r="AH1681" s="1">
        <v>2</v>
      </c>
      <c r="AI1681" s="1" t="s">
        <v>3207</v>
      </c>
      <c r="AJ1681" s="1">
        <v>27.89</v>
      </c>
      <c r="AK1681" s="1">
        <v>8.27</v>
      </c>
      <c r="AL1681" s="1">
        <v>92.6</v>
      </c>
      <c r="AM1681" s="1"/>
    </row>
    <row r="1682" spans="1:39" ht="14.25" customHeight="1" x14ac:dyDescent="0.55000000000000004">
      <c r="A1682" s="12">
        <v>1681</v>
      </c>
      <c r="B1682" s="1" t="s">
        <v>19</v>
      </c>
      <c r="C1682" s="1" t="s">
        <v>38</v>
      </c>
      <c r="D1682" s="1" t="s">
        <v>29</v>
      </c>
      <c r="E1682" s="1" t="s">
        <v>22</v>
      </c>
      <c r="F1682" s="1" t="s">
        <v>42</v>
      </c>
      <c r="G1682" s="2">
        <v>43794</v>
      </c>
      <c r="H1682" s="12">
        <f t="shared" si="1"/>
        <v>2019</v>
      </c>
      <c r="I1682" s="12">
        <f t="shared" si="2"/>
        <v>11</v>
      </c>
      <c r="J1682" s="12" t="str">
        <f t="shared" si="0"/>
        <v>3 - Fall</v>
      </c>
      <c r="K1682" s="1" t="s">
        <v>3177</v>
      </c>
      <c r="L1682" s="1" t="s">
        <v>3320</v>
      </c>
      <c r="M1682" s="1" t="s">
        <v>3255</v>
      </c>
      <c r="N1682" s="14">
        <v>0.35486111111111113</v>
      </c>
      <c r="O1682" s="1" t="s">
        <v>179</v>
      </c>
      <c r="P1682" s="1" t="s">
        <v>2772</v>
      </c>
      <c r="Q1682" s="1" t="s">
        <v>150</v>
      </c>
      <c r="R1682" s="1" t="s">
        <v>3277</v>
      </c>
      <c r="S1682" s="1">
        <v>1</v>
      </c>
      <c r="T1682" s="1" t="s">
        <v>2780</v>
      </c>
      <c r="U1682" s="1" t="s">
        <v>195</v>
      </c>
      <c r="V1682" s="1">
        <v>2</v>
      </c>
      <c r="W1682" s="1">
        <v>2</v>
      </c>
      <c r="X1682" s="1">
        <v>703</v>
      </c>
      <c r="Y1682" s="21">
        <v>28.835811</v>
      </c>
      <c r="Z1682" s="21">
        <v>-82.789492999999993</v>
      </c>
      <c r="AA1682" s="1" t="s">
        <v>3143</v>
      </c>
      <c r="AB1682" s="1" t="s">
        <v>3148</v>
      </c>
      <c r="AC1682" s="1">
        <v>17.100000000000001</v>
      </c>
      <c r="AD1682" s="1" t="s">
        <v>2776</v>
      </c>
      <c r="AE1682" s="1">
        <v>0.5</v>
      </c>
      <c r="AF1682" s="1" t="s">
        <v>3069</v>
      </c>
      <c r="AG1682" s="1">
        <v>1.8</v>
      </c>
      <c r="AH1682" s="1">
        <v>2</v>
      </c>
      <c r="AI1682" s="1" t="s">
        <v>3207</v>
      </c>
      <c r="AJ1682" s="1">
        <v>28.12</v>
      </c>
      <c r="AK1682" s="1">
        <v>8.2799999999999994</v>
      </c>
      <c r="AL1682" s="1">
        <v>92.6</v>
      </c>
      <c r="AM1682" s="1"/>
    </row>
    <row r="1683" spans="1:39" ht="14.25" customHeight="1" x14ac:dyDescent="0.55000000000000004">
      <c r="A1683" s="12">
        <v>1682</v>
      </c>
      <c r="B1683" s="1" t="s">
        <v>19</v>
      </c>
      <c r="C1683" s="1" t="s">
        <v>38</v>
      </c>
      <c r="D1683" s="1" t="s">
        <v>29</v>
      </c>
      <c r="E1683" s="1" t="s">
        <v>22</v>
      </c>
      <c r="F1683" s="1" t="s">
        <v>42</v>
      </c>
      <c r="G1683" s="2">
        <v>43794</v>
      </c>
      <c r="H1683" s="12">
        <f t="shared" si="1"/>
        <v>2019</v>
      </c>
      <c r="I1683" s="12">
        <f t="shared" si="2"/>
        <v>11</v>
      </c>
      <c r="J1683" s="12" t="str">
        <f t="shared" si="0"/>
        <v>3 - Fall</v>
      </c>
      <c r="K1683" s="1" t="s">
        <v>3177</v>
      </c>
      <c r="L1683" s="1" t="s">
        <v>3320</v>
      </c>
      <c r="M1683" s="1" t="s">
        <v>3255</v>
      </c>
      <c r="N1683" s="14">
        <v>0.3666666666666667</v>
      </c>
      <c r="O1683" s="1" t="s">
        <v>179</v>
      </c>
      <c r="P1683" s="1" t="s">
        <v>2772</v>
      </c>
      <c r="Q1683" s="1" t="s">
        <v>150</v>
      </c>
      <c r="R1683" s="1" t="s">
        <v>3277</v>
      </c>
      <c r="S1683" s="1">
        <v>10</v>
      </c>
      <c r="T1683" s="1" t="s">
        <v>2773</v>
      </c>
      <c r="U1683" s="1" t="s">
        <v>150</v>
      </c>
      <c r="V1683" s="1">
        <v>1.7</v>
      </c>
      <c r="W1683" s="1">
        <v>2</v>
      </c>
      <c r="X1683" s="1">
        <v>704</v>
      </c>
      <c r="Y1683" s="21">
        <v>28.819421999999999</v>
      </c>
      <c r="Z1683" s="21">
        <v>-82.799876999999995</v>
      </c>
      <c r="AA1683" s="1" t="s">
        <v>3143</v>
      </c>
      <c r="AB1683" s="1" t="s">
        <v>3148</v>
      </c>
      <c r="AC1683" s="1">
        <v>17.100000000000001</v>
      </c>
      <c r="AD1683" s="1" t="s">
        <v>2776</v>
      </c>
      <c r="AE1683" s="1">
        <v>0.5</v>
      </c>
      <c r="AF1683" s="1" t="s">
        <v>3069</v>
      </c>
      <c r="AG1683" s="1">
        <v>1.8</v>
      </c>
      <c r="AH1683" s="1">
        <v>2</v>
      </c>
      <c r="AI1683" s="1" t="s">
        <v>3207</v>
      </c>
      <c r="AJ1683" s="1">
        <v>28.91</v>
      </c>
      <c r="AK1683" s="1">
        <v>8.3000000000000007</v>
      </c>
      <c r="AL1683" s="1">
        <v>92.6</v>
      </c>
      <c r="AM1683" s="1"/>
    </row>
    <row r="1684" spans="1:39" ht="14.25" customHeight="1" x14ac:dyDescent="0.55000000000000004">
      <c r="A1684" s="12">
        <v>1683</v>
      </c>
      <c r="B1684" s="1" t="s">
        <v>19</v>
      </c>
      <c r="C1684" s="1" t="s">
        <v>38</v>
      </c>
      <c r="D1684" s="1" t="s">
        <v>29</v>
      </c>
      <c r="E1684" s="1" t="s">
        <v>22</v>
      </c>
      <c r="F1684" s="1" t="s">
        <v>42</v>
      </c>
      <c r="G1684" s="2">
        <v>43794</v>
      </c>
      <c r="H1684" s="12">
        <f t="shared" si="1"/>
        <v>2019</v>
      </c>
      <c r="I1684" s="12">
        <f t="shared" si="2"/>
        <v>11</v>
      </c>
      <c r="J1684" s="12" t="str">
        <f t="shared" si="0"/>
        <v>3 - Fall</v>
      </c>
      <c r="K1684" s="1" t="s">
        <v>3050</v>
      </c>
      <c r="L1684" s="1" t="s">
        <v>2284</v>
      </c>
      <c r="M1684" s="1" t="s">
        <v>150</v>
      </c>
      <c r="N1684" s="14">
        <v>0.43333333333333335</v>
      </c>
      <c r="O1684" s="1" t="s">
        <v>179</v>
      </c>
      <c r="P1684" s="1" t="s">
        <v>2772</v>
      </c>
      <c r="Q1684" s="1" t="s">
        <v>150</v>
      </c>
      <c r="R1684" s="1" t="s">
        <v>3277</v>
      </c>
      <c r="S1684" s="1">
        <v>1</v>
      </c>
      <c r="T1684" s="1" t="s">
        <v>2773</v>
      </c>
      <c r="U1684" s="1" t="s">
        <v>3110</v>
      </c>
      <c r="V1684" s="1">
        <v>1.8</v>
      </c>
      <c r="W1684" s="1">
        <v>2</v>
      </c>
      <c r="X1684" s="1">
        <v>705</v>
      </c>
      <c r="Y1684" s="21">
        <v>28.757663000000001</v>
      </c>
      <c r="Z1684" s="21">
        <v>-82.744641999999999</v>
      </c>
      <c r="AA1684" s="1" t="s">
        <v>3143</v>
      </c>
      <c r="AB1684" s="1" t="s">
        <v>3148</v>
      </c>
      <c r="AC1684" s="1">
        <v>17.399999999999999</v>
      </c>
      <c r="AD1684" s="1" t="s">
        <v>2776</v>
      </c>
      <c r="AE1684" s="1">
        <v>0.5</v>
      </c>
      <c r="AF1684" s="1" t="s">
        <v>3069</v>
      </c>
      <c r="AG1684" s="1">
        <v>1.8</v>
      </c>
      <c r="AH1684" s="1">
        <v>2</v>
      </c>
      <c r="AI1684" s="1" t="s">
        <v>3207</v>
      </c>
      <c r="AJ1684" s="1">
        <v>29.88</v>
      </c>
      <c r="AK1684" s="1">
        <v>8.33</v>
      </c>
      <c r="AL1684" s="1">
        <v>94.3</v>
      </c>
      <c r="AM1684" s="1"/>
    </row>
    <row r="1685" spans="1:39" ht="14.25" customHeight="1" x14ac:dyDescent="0.55000000000000004">
      <c r="A1685" s="12">
        <v>1684</v>
      </c>
      <c r="B1685" s="1" t="s">
        <v>19</v>
      </c>
      <c r="C1685" s="1" t="s">
        <v>38</v>
      </c>
      <c r="D1685" s="1" t="s">
        <v>29</v>
      </c>
      <c r="E1685" s="1" t="s">
        <v>22</v>
      </c>
      <c r="F1685" s="1" t="s">
        <v>42</v>
      </c>
      <c r="G1685" s="2">
        <v>43794</v>
      </c>
      <c r="H1685" s="12">
        <f t="shared" si="1"/>
        <v>2019</v>
      </c>
      <c r="I1685" s="12">
        <f t="shared" si="2"/>
        <v>11</v>
      </c>
      <c r="J1685" s="12" t="str">
        <f t="shared" si="0"/>
        <v>3 - Fall</v>
      </c>
      <c r="K1685" s="1" t="s">
        <v>3050</v>
      </c>
      <c r="L1685" s="1" t="s">
        <v>2284</v>
      </c>
      <c r="M1685" s="1" t="s">
        <v>150</v>
      </c>
      <c r="N1685" s="14">
        <v>0.4368055555555555</v>
      </c>
      <c r="O1685" s="1" t="s">
        <v>179</v>
      </c>
      <c r="P1685" s="1" t="s">
        <v>2772</v>
      </c>
      <c r="Q1685" s="1" t="s">
        <v>150</v>
      </c>
      <c r="R1685" s="1" t="s">
        <v>3180</v>
      </c>
      <c r="S1685" s="1">
        <v>1</v>
      </c>
      <c r="T1685" s="1" t="s">
        <v>3109</v>
      </c>
      <c r="U1685" s="1" t="s">
        <v>195</v>
      </c>
      <c r="V1685" s="1">
        <v>1.8</v>
      </c>
      <c r="W1685" s="1">
        <v>2</v>
      </c>
      <c r="X1685" s="1">
        <v>707</v>
      </c>
      <c r="Y1685" s="21">
        <v>28.756656</v>
      </c>
      <c r="Z1685" s="21">
        <v>-82.745149999999995</v>
      </c>
      <c r="AA1685" s="1" t="s">
        <v>3143</v>
      </c>
      <c r="AB1685" s="1" t="s">
        <v>3148</v>
      </c>
      <c r="AC1685" s="1">
        <v>17.399999999999999</v>
      </c>
      <c r="AD1685" s="1" t="s">
        <v>2776</v>
      </c>
      <c r="AE1685" s="1">
        <v>0.5</v>
      </c>
      <c r="AF1685" s="1" t="s">
        <v>3069</v>
      </c>
      <c r="AG1685" s="1">
        <v>1.8</v>
      </c>
      <c r="AH1685" s="1">
        <v>2</v>
      </c>
      <c r="AI1685" s="1" t="s">
        <v>3207</v>
      </c>
      <c r="AJ1685" s="1">
        <v>29.88</v>
      </c>
      <c r="AK1685" s="1">
        <v>8.33</v>
      </c>
      <c r="AL1685" s="1">
        <v>94.3</v>
      </c>
      <c r="AM1685" s="1"/>
    </row>
    <row r="1686" spans="1:39" ht="14.25" customHeight="1" x14ac:dyDescent="0.55000000000000004">
      <c r="A1686" s="12">
        <v>1685</v>
      </c>
      <c r="B1686" s="1" t="s">
        <v>19</v>
      </c>
      <c r="C1686" s="1" t="s">
        <v>38</v>
      </c>
      <c r="D1686" s="1" t="s">
        <v>29</v>
      </c>
      <c r="E1686" s="1" t="s">
        <v>22</v>
      </c>
      <c r="F1686" s="1" t="s">
        <v>42</v>
      </c>
      <c r="G1686" s="2">
        <v>43794</v>
      </c>
      <c r="H1686" s="12">
        <f t="shared" si="1"/>
        <v>2019</v>
      </c>
      <c r="I1686" s="12">
        <f t="shared" si="2"/>
        <v>11</v>
      </c>
      <c r="J1686" s="12" t="str">
        <f t="shared" si="0"/>
        <v>3 - Fall</v>
      </c>
      <c r="K1686" s="1" t="s">
        <v>3050</v>
      </c>
      <c r="L1686" s="1" t="s">
        <v>2284</v>
      </c>
      <c r="M1686" s="1" t="s">
        <v>150</v>
      </c>
      <c r="N1686" s="14">
        <v>0.43958333333333338</v>
      </c>
      <c r="O1686" s="1" t="s">
        <v>179</v>
      </c>
      <c r="P1686" s="1" t="s">
        <v>2772</v>
      </c>
      <c r="Q1686" s="1" t="s">
        <v>150</v>
      </c>
      <c r="R1686" s="1" t="s">
        <v>3180</v>
      </c>
      <c r="S1686" s="1">
        <v>2</v>
      </c>
      <c r="T1686" s="1" t="s">
        <v>2773</v>
      </c>
      <c r="U1686" s="1" t="s">
        <v>3110</v>
      </c>
      <c r="V1686" s="1">
        <v>1.8</v>
      </c>
      <c r="W1686" s="1">
        <v>2</v>
      </c>
      <c r="X1686" s="1">
        <v>708</v>
      </c>
      <c r="Y1686" s="21">
        <v>28.755572999999998</v>
      </c>
      <c r="Z1686" s="21">
        <v>-82.747071000000005</v>
      </c>
      <c r="AA1686" s="1" t="s">
        <v>3143</v>
      </c>
      <c r="AB1686" s="1" t="s">
        <v>3148</v>
      </c>
      <c r="AC1686" s="1">
        <v>17.399999999999999</v>
      </c>
      <c r="AD1686" s="1" t="s">
        <v>2776</v>
      </c>
      <c r="AE1686" s="1">
        <v>0.5</v>
      </c>
      <c r="AF1686" s="1" t="s">
        <v>3069</v>
      </c>
      <c r="AG1686" s="1">
        <v>1.8</v>
      </c>
      <c r="AH1686" s="1">
        <v>2</v>
      </c>
      <c r="AI1686" s="1" t="s">
        <v>3207</v>
      </c>
      <c r="AJ1686" s="1">
        <v>29.88</v>
      </c>
      <c r="AK1686" s="1">
        <v>8.33</v>
      </c>
      <c r="AL1686" s="1">
        <v>94.3</v>
      </c>
      <c r="AM1686" s="1"/>
    </row>
    <row r="1687" spans="1:39" ht="14.25" customHeight="1" x14ac:dyDescent="0.55000000000000004">
      <c r="A1687" s="12">
        <v>1686</v>
      </c>
      <c r="B1687" s="1" t="s">
        <v>19</v>
      </c>
      <c r="C1687" s="1" t="s">
        <v>38</v>
      </c>
      <c r="D1687" s="1" t="s">
        <v>29</v>
      </c>
      <c r="E1687" s="1" t="s">
        <v>22</v>
      </c>
      <c r="F1687" s="1" t="s">
        <v>42</v>
      </c>
      <c r="G1687" s="2">
        <v>43794</v>
      </c>
      <c r="H1687" s="12">
        <f t="shared" si="1"/>
        <v>2019</v>
      </c>
      <c r="I1687" s="12">
        <f t="shared" si="2"/>
        <v>11</v>
      </c>
      <c r="J1687" s="12" t="str">
        <f t="shared" si="0"/>
        <v>3 - Fall</v>
      </c>
      <c r="K1687" s="1" t="s">
        <v>3050</v>
      </c>
      <c r="L1687" s="1" t="s">
        <v>2284</v>
      </c>
      <c r="M1687" s="1" t="s">
        <v>150</v>
      </c>
      <c r="N1687" s="14">
        <v>0.45</v>
      </c>
      <c r="O1687" s="1" t="s">
        <v>179</v>
      </c>
      <c r="P1687" s="1" t="s">
        <v>2772</v>
      </c>
      <c r="Q1687" s="1" t="s">
        <v>150</v>
      </c>
      <c r="R1687" s="1" t="s">
        <v>3180</v>
      </c>
      <c r="S1687" s="1">
        <v>2</v>
      </c>
      <c r="T1687" s="1" t="s">
        <v>2773</v>
      </c>
      <c r="U1687" s="1" t="s">
        <v>195</v>
      </c>
      <c r="V1687" s="1">
        <v>1.8</v>
      </c>
      <c r="W1687" s="1">
        <v>2</v>
      </c>
      <c r="X1687" s="1">
        <v>709</v>
      </c>
      <c r="Y1687" s="21">
        <v>28.756408</v>
      </c>
      <c r="Z1687" s="21">
        <v>-82.738753000000003</v>
      </c>
      <c r="AA1687" s="1" t="s">
        <v>3143</v>
      </c>
      <c r="AB1687" s="1" t="s">
        <v>3148</v>
      </c>
      <c r="AC1687" s="1">
        <v>17.399999999999999</v>
      </c>
      <c r="AD1687" s="1" t="s">
        <v>2776</v>
      </c>
      <c r="AE1687" s="1">
        <v>0.5</v>
      </c>
      <c r="AF1687" s="1" t="s">
        <v>3069</v>
      </c>
      <c r="AG1687" s="1">
        <v>1.8</v>
      </c>
      <c r="AH1687" s="1">
        <v>2</v>
      </c>
      <c r="AI1687" s="1" t="s">
        <v>3207</v>
      </c>
      <c r="AJ1687" s="1">
        <v>29.88</v>
      </c>
      <c r="AK1687" s="1">
        <v>8.33</v>
      </c>
      <c r="AL1687" s="1">
        <v>94.3</v>
      </c>
      <c r="AM1687" s="1"/>
    </row>
    <row r="1688" spans="1:39" ht="14.25" customHeight="1" x14ac:dyDescent="0.55000000000000004">
      <c r="A1688" s="12">
        <v>1687</v>
      </c>
      <c r="B1688" s="1" t="s">
        <v>19</v>
      </c>
      <c r="C1688" s="1" t="s">
        <v>38</v>
      </c>
      <c r="D1688" s="1" t="s">
        <v>29</v>
      </c>
      <c r="E1688" s="1" t="s">
        <v>22</v>
      </c>
      <c r="F1688" s="1" t="s">
        <v>42</v>
      </c>
      <c r="G1688" s="2">
        <v>43794</v>
      </c>
      <c r="H1688" s="12">
        <f t="shared" si="1"/>
        <v>2019</v>
      </c>
      <c r="I1688" s="12">
        <f t="shared" si="2"/>
        <v>11</v>
      </c>
      <c r="J1688" s="12" t="str">
        <f t="shared" si="0"/>
        <v>3 - Fall</v>
      </c>
      <c r="K1688" s="1" t="s">
        <v>3050</v>
      </c>
      <c r="L1688" s="1" t="s">
        <v>3321</v>
      </c>
      <c r="M1688" s="1" t="s">
        <v>150</v>
      </c>
      <c r="N1688" s="14">
        <v>0.50208333333333333</v>
      </c>
      <c r="O1688" s="1" t="s">
        <v>179</v>
      </c>
      <c r="P1688" s="1" t="s">
        <v>2772</v>
      </c>
      <c r="Q1688" s="1" t="s">
        <v>150</v>
      </c>
      <c r="R1688" s="1" t="s">
        <v>3180</v>
      </c>
      <c r="S1688" s="1">
        <v>1</v>
      </c>
      <c r="T1688" s="1" t="s">
        <v>2780</v>
      </c>
      <c r="U1688" s="1" t="s">
        <v>195</v>
      </c>
      <c r="V1688" s="1">
        <v>1.8</v>
      </c>
      <c r="W1688" s="1">
        <v>2</v>
      </c>
      <c r="X1688" s="1">
        <v>711</v>
      </c>
      <c r="Y1688" s="21">
        <v>28.812080999999999</v>
      </c>
      <c r="Z1688" s="21">
        <v>-82.775919000000002</v>
      </c>
      <c r="AA1688" s="1" t="s">
        <v>3143</v>
      </c>
      <c r="AB1688" s="1" t="s">
        <v>3148</v>
      </c>
      <c r="AC1688" s="1">
        <v>17.5</v>
      </c>
      <c r="AD1688" s="1" t="s">
        <v>2776</v>
      </c>
      <c r="AE1688" s="1">
        <v>0</v>
      </c>
      <c r="AF1688" s="1" t="s">
        <v>3069</v>
      </c>
      <c r="AG1688" s="1">
        <v>1.8</v>
      </c>
      <c r="AH1688" s="1">
        <v>2</v>
      </c>
      <c r="AI1688" s="1" t="s">
        <v>3078</v>
      </c>
      <c r="AJ1688" s="1">
        <v>29.08</v>
      </c>
      <c r="AK1688" s="1">
        <v>8.34</v>
      </c>
      <c r="AL1688" s="1">
        <v>101.6</v>
      </c>
      <c r="AM1688" s="1"/>
    </row>
    <row r="1689" spans="1:39" ht="14.25" customHeight="1" x14ac:dyDescent="0.55000000000000004">
      <c r="A1689" s="12">
        <v>1688</v>
      </c>
      <c r="B1689" s="1" t="s">
        <v>19</v>
      </c>
      <c r="C1689" s="1" t="s">
        <v>38</v>
      </c>
      <c r="D1689" s="1" t="s">
        <v>29</v>
      </c>
      <c r="E1689" s="1" t="s">
        <v>22</v>
      </c>
      <c r="F1689" s="1" t="s">
        <v>39</v>
      </c>
      <c r="G1689" s="2">
        <v>43749</v>
      </c>
      <c r="H1689" s="12">
        <f t="shared" si="1"/>
        <v>2019</v>
      </c>
      <c r="I1689" s="12">
        <f t="shared" si="2"/>
        <v>10</v>
      </c>
      <c r="J1689" s="12" t="str">
        <f t="shared" si="0"/>
        <v>3 - Fall</v>
      </c>
      <c r="K1689" s="1" t="s">
        <v>3177</v>
      </c>
      <c r="L1689" s="1" t="s">
        <v>3273</v>
      </c>
      <c r="M1689" s="1" t="s">
        <v>3233</v>
      </c>
      <c r="N1689" s="14">
        <v>0.53125</v>
      </c>
      <c r="O1689" s="1" t="s">
        <v>162</v>
      </c>
      <c r="P1689" s="1" t="s">
        <v>2772</v>
      </c>
      <c r="Q1689" s="1" t="s">
        <v>150</v>
      </c>
      <c r="R1689" s="1" t="s">
        <v>150</v>
      </c>
      <c r="S1689" s="1">
        <v>3</v>
      </c>
      <c r="T1689" s="1" t="s">
        <v>2773</v>
      </c>
      <c r="U1689" s="1" t="s">
        <v>3110</v>
      </c>
      <c r="V1689" s="1">
        <v>1.7</v>
      </c>
      <c r="W1689" s="1">
        <v>3</v>
      </c>
      <c r="X1689" s="1" t="s">
        <v>3322</v>
      </c>
      <c r="Y1689" s="21">
        <v>28.834938000000001</v>
      </c>
      <c r="Z1689" s="21">
        <v>-82.749945999999994</v>
      </c>
      <c r="AA1689" s="1" t="s">
        <v>2775</v>
      </c>
      <c r="AB1689" s="1" t="s">
        <v>3142</v>
      </c>
      <c r="AC1689" s="1">
        <v>25.5</v>
      </c>
      <c r="AD1689" s="1" t="s">
        <v>2776</v>
      </c>
      <c r="AE1689" s="1">
        <v>0.5</v>
      </c>
      <c r="AF1689" s="1" t="s">
        <v>2777</v>
      </c>
      <c r="AG1689" s="1">
        <v>1.7</v>
      </c>
      <c r="AH1689" s="1">
        <v>5</v>
      </c>
      <c r="AI1689" s="1" t="s">
        <v>3107</v>
      </c>
      <c r="AJ1689" s="1">
        <v>25</v>
      </c>
      <c r="AK1689" s="1">
        <v>8.15</v>
      </c>
      <c r="AL1689" s="1">
        <v>117.6</v>
      </c>
      <c r="AM1689" s="1"/>
    </row>
    <row r="1690" spans="1:39" ht="14.25" customHeight="1" x14ac:dyDescent="0.55000000000000004">
      <c r="A1690" s="12">
        <v>1689</v>
      </c>
      <c r="B1690" s="1" t="s">
        <v>19</v>
      </c>
      <c r="C1690" s="1" t="s">
        <v>38</v>
      </c>
      <c r="D1690" s="1" t="s">
        <v>29</v>
      </c>
      <c r="E1690" s="1" t="s">
        <v>22</v>
      </c>
      <c r="F1690" s="1" t="s">
        <v>44</v>
      </c>
      <c r="G1690" s="2">
        <v>43840</v>
      </c>
      <c r="H1690" s="1">
        <f t="shared" si="1"/>
        <v>2020</v>
      </c>
      <c r="I1690" s="1">
        <f t="shared" si="2"/>
        <v>1</v>
      </c>
      <c r="J1690" s="1" t="str">
        <f t="shared" si="0"/>
        <v>4 - Winter</v>
      </c>
      <c r="K1690" s="1" t="s">
        <v>3177</v>
      </c>
      <c r="L1690" s="1" t="s">
        <v>3323</v>
      </c>
      <c r="M1690" s="1" t="s">
        <v>3255</v>
      </c>
      <c r="N1690" s="14">
        <v>0.38472222222222219</v>
      </c>
      <c r="O1690" s="1" t="s">
        <v>162</v>
      </c>
      <c r="P1690" s="1" t="s">
        <v>3076</v>
      </c>
      <c r="Q1690" s="1" t="s">
        <v>150</v>
      </c>
      <c r="R1690" s="1" t="s">
        <v>3180</v>
      </c>
      <c r="S1690" s="1">
        <v>1</v>
      </c>
      <c r="T1690" s="1" t="s">
        <v>2773</v>
      </c>
      <c r="U1690" s="1" t="s">
        <v>195</v>
      </c>
      <c r="V1690" s="1">
        <v>1.5</v>
      </c>
      <c r="W1690" s="1">
        <v>2</v>
      </c>
      <c r="X1690" s="1">
        <v>712</v>
      </c>
      <c r="Y1690" s="21">
        <v>28.839179000000001</v>
      </c>
      <c r="Z1690" s="21">
        <v>-82.788023999999993</v>
      </c>
      <c r="AA1690" s="1" t="s">
        <v>3181</v>
      </c>
      <c r="AB1690" s="1" t="s">
        <v>3324</v>
      </c>
      <c r="AC1690" s="1">
        <v>15.5</v>
      </c>
      <c r="AD1690" s="1" t="s">
        <v>3069</v>
      </c>
      <c r="AE1690" s="1" t="s">
        <v>3077</v>
      </c>
      <c r="AF1690" s="1" t="s">
        <v>2777</v>
      </c>
      <c r="AG1690" s="1">
        <v>1</v>
      </c>
      <c r="AH1690" s="1">
        <v>10</v>
      </c>
      <c r="AI1690" s="1" t="s">
        <v>3139</v>
      </c>
      <c r="AJ1690" s="1">
        <v>24.8</v>
      </c>
      <c r="AK1690" s="1" t="s">
        <v>150</v>
      </c>
      <c r="AL1690" s="1">
        <v>97</v>
      </c>
      <c r="AM1690" s="1"/>
    </row>
    <row r="1691" spans="1:39" ht="14.25" customHeight="1" x14ac:dyDescent="0.55000000000000004">
      <c r="A1691" s="12">
        <v>1690</v>
      </c>
      <c r="B1691" s="1" t="s">
        <v>19</v>
      </c>
      <c r="C1691" s="1" t="s">
        <v>38</v>
      </c>
      <c r="D1691" s="1" t="s">
        <v>29</v>
      </c>
      <c r="E1691" s="1" t="s">
        <v>22</v>
      </c>
      <c r="F1691" s="1" t="s">
        <v>44</v>
      </c>
      <c r="G1691" s="2">
        <v>43840</v>
      </c>
      <c r="H1691" s="1">
        <f t="shared" si="1"/>
        <v>2020</v>
      </c>
      <c r="I1691" s="1">
        <f t="shared" si="2"/>
        <v>1</v>
      </c>
      <c r="J1691" s="1" t="str">
        <f t="shared" si="0"/>
        <v>4 - Winter</v>
      </c>
      <c r="K1691" s="1" t="s">
        <v>3177</v>
      </c>
      <c r="L1691" s="1" t="s">
        <v>3323</v>
      </c>
      <c r="M1691" s="1" t="s">
        <v>3255</v>
      </c>
      <c r="N1691" s="14">
        <v>0.38472222222222219</v>
      </c>
      <c r="O1691" s="1" t="s">
        <v>179</v>
      </c>
      <c r="P1691" s="1" t="s">
        <v>2772</v>
      </c>
      <c r="Q1691" s="1" t="s">
        <v>150</v>
      </c>
      <c r="R1691" s="1" t="s">
        <v>3180</v>
      </c>
      <c r="S1691" s="1">
        <v>3</v>
      </c>
      <c r="T1691" s="1" t="s">
        <v>2780</v>
      </c>
      <c r="U1691" s="1" t="s">
        <v>195</v>
      </c>
      <c r="V1691" s="1">
        <v>1.5</v>
      </c>
      <c r="W1691" s="1">
        <v>2</v>
      </c>
      <c r="X1691" s="1">
        <v>713</v>
      </c>
      <c r="Y1691" s="21">
        <v>28.838450999999999</v>
      </c>
      <c r="Z1691" s="21">
        <v>-82.788745000000006</v>
      </c>
      <c r="AA1691" s="1" t="s">
        <v>3181</v>
      </c>
      <c r="AB1691" s="1" t="s">
        <v>3324</v>
      </c>
      <c r="AC1691" s="1">
        <v>15.5</v>
      </c>
      <c r="AD1691" s="1" t="s">
        <v>3069</v>
      </c>
      <c r="AE1691" s="1" t="s">
        <v>3077</v>
      </c>
      <c r="AF1691" s="1" t="s">
        <v>2777</v>
      </c>
      <c r="AG1691" s="1">
        <v>1</v>
      </c>
      <c r="AH1691" s="1">
        <v>10</v>
      </c>
      <c r="AI1691" s="1" t="s">
        <v>3139</v>
      </c>
      <c r="AJ1691" s="1">
        <v>21.41</v>
      </c>
      <c r="AK1691" s="1" t="s">
        <v>150</v>
      </c>
      <c r="AL1691" s="1">
        <v>97</v>
      </c>
      <c r="AM1691" s="1"/>
    </row>
    <row r="1692" spans="1:39" ht="14.25" customHeight="1" x14ac:dyDescent="0.55000000000000004">
      <c r="A1692" s="12">
        <v>1691</v>
      </c>
      <c r="B1692" s="1" t="s">
        <v>19</v>
      </c>
      <c r="C1692" s="1" t="s">
        <v>38</v>
      </c>
      <c r="D1692" s="1" t="s">
        <v>29</v>
      </c>
      <c r="E1692" s="1" t="s">
        <v>22</v>
      </c>
      <c r="F1692" s="1" t="s">
        <v>44</v>
      </c>
      <c r="G1692" s="2">
        <v>43840</v>
      </c>
      <c r="H1692" s="1">
        <f t="shared" si="1"/>
        <v>2020</v>
      </c>
      <c r="I1692" s="1">
        <f t="shared" si="2"/>
        <v>1</v>
      </c>
      <c r="J1692" s="1" t="str">
        <f t="shared" si="0"/>
        <v>4 - Winter</v>
      </c>
      <c r="K1692" s="1" t="s">
        <v>3177</v>
      </c>
      <c r="L1692" s="1" t="s">
        <v>3323</v>
      </c>
      <c r="M1692" s="1" t="s">
        <v>3255</v>
      </c>
      <c r="N1692" s="14">
        <v>0.38472222222222219</v>
      </c>
      <c r="O1692" s="1" t="s">
        <v>179</v>
      </c>
      <c r="P1692" s="1" t="s">
        <v>2772</v>
      </c>
      <c r="Q1692" s="1" t="s">
        <v>150</v>
      </c>
      <c r="R1692" s="1" t="s">
        <v>3180</v>
      </c>
      <c r="S1692" s="1">
        <v>2</v>
      </c>
      <c r="T1692" s="1" t="s">
        <v>2773</v>
      </c>
      <c r="U1692" s="1" t="s">
        <v>195</v>
      </c>
      <c r="V1692" s="1">
        <v>1.4</v>
      </c>
      <c r="W1692" s="1">
        <v>2</v>
      </c>
      <c r="X1692" s="1">
        <v>714</v>
      </c>
      <c r="Y1692" s="21">
        <v>28.822770999999999</v>
      </c>
      <c r="Z1692" s="21">
        <v>-82.797415000000001</v>
      </c>
      <c r="AA1692" s="1" t="s">
        <v>3181</v>
      </c>
      <c r="AB1692" s="1" t="s">
        <v>3324</v>
      </c>
      <c r="AC1692" s="1">
        <v>15.5</v>
      </c>
      <c r="AD1692" s="1" t="s">
        <v>3069</v>
      </c>
      <c r="AE1692" s="1" t="s">
        <v>3077</v>
      </c>
      <c r="AF1692" s="1" t="s">
        <v>2777</v>
      </c>
      <c r="AG1692" s="1">
        <v>1</v>
      </c>
      <c r="AH1692" s="1">
        <v>10</v>
      </c>
      <c r="AI1692" s="1" t="s">
        <v>3139</v>
      </c>
      <c r="AJ1692" s="1">
        <v>25.49</v>
      </c>
      <c r="AK1692" s="1" t="s">
        <v>150</v>
      </c>
      <c r="AL1692" s="1">
        <v>97</v>
      </c>
      <c r="AM1692" s="1"/>
    </row>
    <row r="1693" spans="1:39" ht="14.25" customHeight="1" x14ac:dyDescent="0.55000000000000004">
      <c r="A1693" s="12">
        <v>1692</v>
      </c>
      <c r="B1693" s="1" t="s">
        <v>19</v>
      </c>
      <c r="C1693" s="1" t="s">
        <v>38</v>
      </c>
      <c r="D1693" s="1" t="s">
        <v>29</v>
      </c>
      <c r="E1693" s="1" t="s">
        <v>22</v>
      </c>
      <c r="F1693" s="1" t="s">
        <v>44</v>
      </c>
      <c r="G1693" s="2">
        <v>43840</v>
      </c>
      <c r="H1693" s="1">
        <f t="shared" si="1"/>
        <v>2020</v>
      </c>
      <c r="I1693" s="1">
        <f t="shared" si="2"/>
        <v>1</v>
      </c>
      <c r="J1693" s="1" t="str">
        <f t="shared" si="0"/>
        <v>4 - Winter</v>
      </c>
      <c r="K1693" s="1" t="s">
        <v>3177</v>
      </c>
      <c r="L1693" s="1" t="s">
        <v>3323</v>
      </c>
      <c r="M1693" s="1" t="s">
        <v>3255</v>
      </c>
      <c r="N1693" s="14">
        <v>0.38472222222222219</v>
      </c>
      <c r="O1693" s="1" t="s">
        <v>179</v>
      </c>
      <c r="P1693" s="1" t="s">
        <v>2772</v>
      </c>
      <c r="Q1693" s="1" t="s">
        <v>150</v>
      </c>
      <c r="R1693" s="1" t="s">
        <v>3180</v>
      </c>
      <c r="S1693" s="1">
        <v>1</v>
      </c>
      <c r="T1693" s="1" t="s">
        <v>2773</v>
      </c>
      <c r="U1693" s="1" t="s">
        <v>195</v>
      </c>
      <c r="V1693" s="1">
        <v>1.45</v>
      </c>
      <c r="W1693" s="1">
        <v>2</v>
      </c>
      <c r="X1693" s="1">
        <v>715</v>
      </c>
      <c r="Y1693" s="21">
        <v>28.821947000000002</v>
      </c>
      <c r="Z1693" s="21">
        <v>-82.797847000000004</v>
      </c>
      <c r="AA1693" s="1" t="s">
        <v>3181</v>
      </c>
      <c r="AB1693" s="1" t="s">
        <v>3324</v>
      </c>
      <c r="AC1693" s="1">
        <v>15.6</v>
      </c>
      <c r="AD1693" s="1" t="s">
        <v>3069</v>
      </c>
      <c r="AE1693" s="1" t="s">
        <v>3077</v>
      </c>
      <c r="AF1693" s="1" t="s">
        <v>2777</v>
      </c>
      <c r="AG1693" s="1">
        <v>1</v>
      </c>
      <c r="AH1693" s="1">
        <v>10</v>
      </c>
      <c r="AI1693" s="1" t="s">
        <v>3139</v>
      </c>
      <c r="AJ1693" s="1">
        <v>24.26</v>
      </c>
      <c r="AK1693" s="1" t="s">
        <v>150</v>
      </c>
      <c r="AL1693" s="1">
        <v>97</v>
      </c>
      <c r="AM1693" s="1"/>
    </row>
    <row r="1694" spans="1:39" ht="14.25" customHeight="1" x14ac:dyDescent="0.55000000000000004">
      <c r="A1694" s="12">
        <v>1693</v>
      </c>
      <c r="B1694" s="1" t="s">
        <v>19</v>
      </c>
      <c r="C1694" s="1" t="s">
        <v>38</v>
      </c>
      <c r="D1694" s="1" t="s">
        <v>29</v>
      </c>
      <c r="E1694" s="1" t="s">
        <v>22</v>
      </c>
      <c r="F1694" s="1" t="s">
        <v>44</v>
      </c>
      <c r="G1694" s="2">
        <v>43840</v>
      </c>
      <c r="H1694" s="1">
        <f t="shared" si="1"/>
        <v>2020</v>
      </c>
      <c r="I1694" s="1">
        <f t="shared" si="2"/>
        <v>1</v>
      </c>
      <c r="J1694" s="1" t="str">
        <f t="shared" si="0"/>
        <v>4 - Winter</v>
      </c>
      <c r="K1694" s="1" t="s">
        <v>3050</v>
      </c>
      <c r="L1694" s="1" t="s">
        <v>2288</v>
      </c>
      <c r="M1694" s="1" t="s">
        <v>150</v>
      </c>
      <c r="N1694" s="14">
        <v>0.4548611111111111</v>
      </c>
      <c r="O1694" s="1" t="s">
        <v>179</v>
      </c>
      <c r="P1694" s="1" t="s">
        <v>3076</v>
      </c>
      <c r="Q1694" s="1" t="s">
        <v>150</v>
      </c>
      <c r="R1694" s="1" t="s">
        <v>3180</v>
      </c>
      <c r="S1694" s="1" t="s">
        <v>150</v>
      </c>
      <c r="T1694" s="1" t="s">
        <v>2780</v>
      </c>
      <c r="U1694" s="1" t="s">
        <v>195</v>
      </c>
      <c r="V1694" s="1">
        <v>2.15</v>
      </c>
      <c r="W1694" s="1">
        <v>2</v>
      </c>
      <c r="X1694" s="1">
        <v>716</v>
      </c>
      <c r="Y1694" s="21">
        <v>28.820810000000002</v>
      </c>
      <c r="Z1694" s="21">
        <v>-82.791869000000005</v>
      </c>
      <c r="AA1694" s="1" t="s">
        <v>3181</v>
      </c>
      <c r="AB1694" s="1" t="s">
        <v>3324</v>
      </c>
      <c r="AC1694" s="1">
        <v>15.4</v>
      </c>
      <c r="AD1694" s="1" t="s">
        <v>2777</v>
      </c>
      <c r="AE1694" s="1">
        <v>0</v>
      </c>
      <c r="AF1694" s="1" t="s">
        <v>2777</v>
      </c>
      <c r="AG1694" s="1">
        <v>2.15</v>
      </c>
      <c r="AH1694" s="1">
        <v>0</v>
      </c>
      <c r="AI1694" s="1" t="s">
        <v>150</v>
      </c>
      <c r="AJ1694" s="1">
        <v>27.27</v>
      </c>
      <c r="AK1694" s="1" t="s">
        <v>150</v>
      </c>
      <c r="AL1694" s="1">
        <v>98.1</v>
      </c>
      <c r="AM1694" s="1"/>
    </row>
    <row r="1695" spans="1:39" ht="14.25" customHeight="1" x14ac:dyDescent="0.55000000000000004">
      <c r="A1695" s="12">
        <v>1694</v>
      </c>
      <c r="B1695" s="1" t="s">
        <v>19</v>
      </c>
      <c r="C1695" s="1" t="s">
        <v>38</v>
      </c>
      <c r="D1695" s="1" t="s">
        <v>29</v>
      </c>
      <c r="E1695" s="1" t="s">
        <v>22</v>
      </c>
      <c r="F1695" s="1" t="s">
        <v>44</v>
      </c>
      <c r="G1695" s="2">
        <v>43840</v>
      </c>
      <c r="H1695" s="1">
        <f t="shared" si="1"/>
        <v>2020</v>
      </c>
      <c r="I1695" s="1">
        <f t="shared" si="2"/>
        <v>1</v>
      </c>
      <c r="J1695" s="1" t="str">
        <f t="shared" si="0"/>
        <v>4 - Winter</v>
      </c>
      <c r="K1695" s="1" t="s">
        <v>3050</v>
      </c>
      <c r="L1695" s="1" t="s">
        <v>2288</v>
      </c>
      <c r="M1695" s="1" t="s">
        <v>150</v>
      </c>
      <c r="N1695" s="14">
        <v>0.4548611111111111</v>
      </c>
      <c r="O1695" s="1" t="s">
        <v>179</v>
      </c>
      <c r="P1695" s="1" t="s">
        <v>2772</v>
      </c>
      <c r="Q1695" s="1" t="s">
        <v>150</v>
      </c>
      <c r="R1695" s="1" t="s">
        <v>3180</v>
      </c>
      <c r="S1695" s="1" t="s">
        <v>150</v>
      </c>
      <c r="T1695" s="1" t="s">
        <v>3079</v>
      </c>
      <c r="U1695" s="1" t="s">
        <v>195</v>
      </c>
      <c r="V1695" s="1">
        <v>2.15</v>
      </c>
      <c r="W1695" s="1">
        <v>2</v>
      </c>
      <c r="X1695" s="1">
        <v>717</v>
      </c>
      <c r="Y1695" s="21">
        <v>28.827072999999999</v>
      </c>
      <c r="Z1695" s="21">
        <v>-82.787789000000004</v>
      </c>
      <c r="AA1695" s="1" t="s">
        <v>3181</v>
      </c>
      <c r="AB1695" s="1" t="s">
        <v>3324</v>
      </c>
      <c r="AC1695" s="1">
        <v>15.4</v>
      </c>
      <c r="AD1695" s="1" t="s">
        <v>2777</v>
      </c>
      <c r="AE1695" s="1">
        <v>0</v>
      </c>
      <c r="AF1695" s="1" t="s">
        <v>2777</v>
      </c>
      <c r="AG1695" s="1">
        <v>2.15</v>
      </c>
      <c r="AH1695" s="1">
        <v>0</v>
      </c>
      <c r="AI1695" s="1" t="s">
        <v>150</v>
      </c>
      <c r="AJ1695" s="1">
        <v>27.27</v>
      </c>
      <c r="AK1695" s="1" t="s">
        <v>150</v>
      </c>
      <c r="AL1695" s="1">
        <v>98.1</v>
      </c>
      <c r="AM1695" s="1"/>
    </row>
    <row r="1696" spans="1:39" ht="14.25" customHeight="1" x14ac:dyDescent="0.55000000000000004">
      <c r="A1696" s="12">
        <v>1695</v>
      </c>
      <c r="B1696" s="1" t="s">
        <v>19</v>
      </c>
      <c r="C1696" s="1" t="s">
        <v>38</v>
      </c>
      <c r="D1696" s="1" t="s">
        <v>29</v>
      </c>
      <c r="E1696" s="1" t="s">
        <v>22</v>
      </c>
      <c r="F1696" s="1" t="s">
        <v>44</v>
      </c>
      <c r="G1696" s="2">
        <v>43840</v>
      </c>
      <c r="H1696" s="1">
        <f t="shared" si="1"/>
        <v>2020</v>
      </c>
      <c r="I1696" s="1">
        <f t="shared" si="2"/>
        <v>1</v>
      </c>
      <c r="J1696" s="1" t="str">
        <f t="shared" si="0"/>
        <v>4 - Winter</v>
      </c>
      <c r="K1696" s="1" t="s">
        <v>3050</v>
      </c>
      <c r="L1696" s="1" t="s">
        <v>2288</v>
      </c>
      <c r="M1696" s="1" t="s">
        <v>150</v>
      </c>
      <c r="N1696" s="14">
        <v>0.4548611111111111</v>
      </c>
      <c r="O1696" s="1" t="s">
        <v>179</v>
      </c>
      <c r="P1696" s="1" t="s">
        <v>2772</v>
      </c>
      <c r="Q1696" s="1" t="s">
        <v>150</v>
      </c>
      <c r="R1696" s="1" t="s">
        <v>3180</v>
      </c>
      <c r="S1696" s="1" t="s">
        <v>150</v>
      </c>
      <c r="T1696" s="1" t="s">
        <v>2780</v>
      </c>
      <c r="U1696" s="1" t="s">
        <v>195</v>
      </c>
      <c r="V1696" s="1">
        <v>2.15</v>
      </c>
      <c r="W1696" s="1">
        <v>2</v>
      </c>
      <c r="X1696" s="1">
        <v>718</v>
      </c>
      <c r="Y1696" s="21">
        <v>28.827452000000001</v>
      </c>
      <c r="Z1696" s="21">
        <v>-82.787516999999994</v>
      </c>
      <c r="AA1696" s="1" t="s">
        <v>3181</v>
      </c>
      <c r="AB1696" s="1" t="s">
        <v>3324</v>
      </c>
      <c r="AC1696" s="1">
        <v>15.4</v>
      </c>
      <c r="AD1696" s="1" t="s">
        <v>2777</v>
      </c>
      <c r="AE1696" s="1">
        <v>0</v>
      </c>
      <c r="AF1696" s="1" t="s">
        <v>2777</v>
      </c>
      <c r="AG1696" s="1">
        <v>2.15</v>
      </c>
      <c r="AH1696" s="1">
        <v>0</v>
      </c>
      <c r="AI1696" s="1" t="s">
        <v>150</v>
      </c>
      <c r="AJ1696" s="1">
        <v>27.27</v>
      </c>
      <c r="AK1696" s="1" t="s">
        <v>150</v>
      </c>
      <c r="AL1696" s="1">
        <v>98.1</v>
      </c>
      <c r="AM1696" s="1"/>
    </row>
    <row r="1697" spans="1:39" ht="14.25" customHeight="1" x14ac:dyDescent="0.55000000000000004">
      <c r="A1697" s="12">
        <v>1696</v>
      </c>
      <c r="B1697" s="1" t="s">
        <v>19</v>
      </c>
      <c r="C1697" s="1" t="s">
        <v>38</v>
      </c>
      <c r="D1697" s="1" t="s">
        <v>29</v>
      </c>
      <c r="E1697" s="1" t="s">
        <v>22</v>
      </c>
      <c r="F1697" s="1" t="s">
        <v>44</v>
      </c>
      <c r="G1697" s="2">
        <v>43840</v>
      </c>
      <c r="H1697" s="1">
        <f t="shared" si="1"/>
        <v>2020</v>
      </c>
      <c r="I1697" s="1">
        <f t="shared" si="2"/>
        <v>1</v>
      </c>
      <c r="J1697" s="1" t="str">
        <f t="shared" si="0"/>
        <v>4 - Winter</v>
      </c>
      <c r="K1697" s="1" t="s">
        <v>3050</v>
      </c>
      <c r="L1697" s="1" t="s">
        <v>2288</v>
      </c>
      <c r="M1697" s="1" t="s">
        <v>150</v>
      </c>
      <c r="N1697" s="14">
        <v>0.4548611111111111</v>
      </c>
      <c r="O1697" s="1" t="s">
        <v>179</v>
      </c>
      <c r="P1697" s="1" t="s">
        <v>2772</v>
      </c>
      <c r="Q1697" s="1" t="s">
        <v>150</v>
      </c>
      <c r="R1697" s="1" t="s">
        <v>3180</v>
      </c>
      <c r="S1697" s="1">
        <v>30</v>
      </c>
      <c r="T1697" s="1" t="s">
        <v>3079</v>
      </c>
      <c r="U1697" s="1" t="s">
        <v>195</v>
      </c>
      <c r="V1697" s="1">
        <v>2.15</v>
      </c>
      <c r="W1697" s="1">
        <v>2</v>
      </c>
      <c r="X1697" s="1">
        <v>719</v>
      </c>
      <c r="Y1697" s="21">
        <v>28.830651</v>
      </c>
      <c r="Z1697" s="21">
        <v>-82.785550000000001</v>
      </c>
      <c r="AA1697" s="1" t="s">
        <v>3181</v>
      </c>
      <c r="AB1697" s="1" t="s">
        <v>3324</v>
      </c>
      <c r="AC1697" s="1">
        <v>15.4</v>
      </c>
      <c r="AD1697" s="1" t="s">
        <v>2777</v>
      </c>
      <c r="AE1697" s="1">
        <v>0</v>
      </c>
      <c r="AF1697" s="1" t="s">
        <v>2777</v>
      </c>
      <c r="AG1697" s="1">
        <v>2.15</v>
      </c>
      <c r="AH1697" s="1">
        <v>0</v>
      </c>
      <c r="AI1697" s="1" t="s">
        <v>150</v>
      </c>
      <c r="AJ1697" s="1">
        <v>27.27</v>
      </c>
      <c r="AK1697" s="1" t="s">
        <v>150</v>
      </c>
      <c r="AL1697" s="1">
        <v>98.1</v>
      </c>
      <c r="AM1697" s="1"/>
    </row>
    <row r="1698" spans="1:39" ht="14.25" customHeight="1" x14ac:dyDescent="0.55000000000000004">
      <c r="A1698" s="12">
        <v>1697</v>
      </c>
      <c r="B1698" s="1" t="s">
        <v>19</v>
      </c>
      <c r="C1698" s="1" t="s">
        <v>38</v>
      </c>
      <c r="D1698" s="1" t="s">
        <v>29</v>
      </c>
      <c r="E1698" s="1" t="s">
        <v>22</v>
      </c>
      <c r="F1698" s="1" t="s">
        <v>44</v>
      </c>
      <c r="G1698" s="2">
        <v>43840</v>
      </c>
      <c r="H1698" s="1">
        <f t="shared" si="1"/>
        <v>2020</v>
      </c>
      <c r="I1698" s="1">
        <f t="shared" si="2"/>
        <v>1</v>
      </c>
      <c r="J1698" s="1" t="str">
        <f t="shared" si="0"/>
        <v>4 - Winter</v>
      </c>
      <c r="K1698" s="1" t="s">
        <v>3050</v>
      </c>
      <c r="L1698" s="1" t="s">
        <v>2288</v>
      </c>
      <c r="M1698" s="1" t="s">
        <v>150</v>
      </c>
      <c r="N1698" s="14">
        <v>0.4548611111111111</v>
      </c>
      <c r="O1698" s="1" t="s">
        <v>179</v>
      </c>
      <c r="P1698" s="1" t="s">
        <v>2772</v>
      </c>
      <c r="Q1698" s="1" t="s">
        <v>150</v>
      </c>
      <c r="R1698" s="1" t="s">
        <v>3277</v>
      </c>
      <c r="S1698" s="1">
        <v>5</v>
      </c>
      <c r="T1698" s="1" t="s">
        <v>2773</v>
      </c>
      <c r="U1698" s="1" t="s">
        <v>195</v>
      </c>
      <c r="V1698" s="1">
        <v>2.15</v>
      </c>
      <c r="W1698" s="1">
        <v>2</v>
      </c>
      <c r="X1698" s="1">
        <v>720</v>
      </c>
      <c r="Y1698" s="21">
        <v>28.830566999999999</v>
      </c>
      <c r="Z1698" s="21">
        <v>-82.785420999999999</v>
      </c>
      <c r="AA1698" s="1" t="s">
        <v>3181</v>
      </c>
      <c r="AB1698" s="1" t="s">
        <v>3324</v>
      </c>
      <c r="AC1698" s="1">
        <v>15.4</v>
      </c>
      <c r="AD1698" s="1" t="s">
        <v>2777</v>
      </c>
      <c r="AE1698" s="1">
        <v>0</v>
      </c>
      <c r="AF1698" s="1" t="s">
        <v>2777</v>
      </c>
      <c r="AG1698" s="1">
        <v>2.15</v>
      </c>
      <c r="AH1698" s="1">
        <v>0</v>
      </c>
      <c r="AI1698" s="1" t="s">
        <v>150</v>
      </c>
      <c r="AJ1698" s="1">
        <v>27.27</v>
      </c>
      <c r="AK1698" s="1" t="s">
        <v>150</v>
      </c>
      <c r="AL1698" s="1">
        <v>98.1</v>
      </c>
      <c r="AM1698" s="1"/>
    </row>
    <row r="1699" spans="1:39" ht="14.25" customHeight="1" x14ac:dyDescent="0.55000000000000004">
      <c r="A1699" s="12">
        <v>1698</v>
      </c>
      <c r="B1699" s="1" t="s">
        <v>19</v>
      </c>
      <c r="C1699" s="1" t="s">
        <v>38</v>
      </c>
      <c r="D1699" s="1" t="s">
        <v>29</v>
      </c>
      <c r="E1699" s="1" t="s">
        <v>22</v>
      </c>
      <c r="F1699" s="1" t="s">
        <v>44</v>
      </c>
      <c r="G1699" s="2">
        <v>43840</v>
      </c>
      <c r="H1699" s="1">
        <f t="shared" si="1"/>
        <v>2020</v>
      </c>
      <c r="I1699" s="1">
        <f t="shared" si="2"/>
        <v>1</v>
      </c>
      <c r="J1699" s="1" t="str">
        <f t="shared" si="0"/>
        <v>4 - Winter</v>
      </c>
      <c r="K1699" s="1" t="s">
        <v>3050</v>
      </c>
      <c r="L1699" s="1" t="s">
        <v>3325</v>
      </c>
      <c r="M1699" s="1" t="s">
        <v>150</v>
      </c>
      <c r="N1699" s="14">
        <v>0.55486111111111114</v>
      </c>
      <c r="O1699" s="1" t="s">
        <v>156</v>
      </c>
      <c r="P1699" s="1" t="s">
        <v>3065</v>
      </c>
      <c r="Q1699" s="1" t="s">
        <v>157</v>
      </c>
      <c r="R1699" s="1" t="s">
        <v>3277</v>
      </c>
      <c r="S1699" s="1">
        <v>2</v>
      </c>
      <c r="T1699" s="1" t="s">
        <v>2773</v>
      </c>
      <c r="U1699" s="1" t="s">
        <v>195</v>
      </c>
      <c r="V1699" s="1">
        <v>2</v>
      </c>
      <c r="W1699" s="1">
        <v>2</v>
      </c>
      <c r="X1699" s="1">
        <v>724</v>
      </c>
      <c r="Y1699" s="21">
        <v>28.808178999999999</v>
      </c>
      <c r="Z1699" s="21">
        <v>-82.789989000000006</v>
      </c>
      <c r="AA1699" s="1" t="s">
        <v>3324</v>
      </c>
      <c r="AB1699" s="1" t="s">
        <v>3181</v>
      </c>
      <c r="AC1699" s="1">
        <v>16.100000000000001</v>
      </c>
      <c r="AD1699" s="1" t="s">
        <v>2777</v>
      </c>
      <c r="AE1699" s="1">
        <v>0.5</v>
      </c>
      <c r="AF1699" s="1" t="s">
        <v>3069</v>
      </c>
      <c r="AG1699" s="1">
        <v>2</v>
      </c>
      <c r="AH1699" s="1">
        <v>3</v>
      </c>
      <c r="AI1699" s="1" t="s">
        <v>3139</v>
      </c>
      <c r="AJ1699" s="1">
        <v>25.32</v>
      </c>
      <c r="AK1699" s="1" t="s">
        <v>150</v>
      </c>
      <c r="AL1699" s="1">
        <v>103.2</v>
      </c>
      <c r="AM1699" s="1"/>
    </row>
    <row r="1700" spans="1:39" ht="14.25" customHeight="1" x14ac:dyDescent="0.55000000000000004">
      <c r="A1700" s="12">
        <v>1699</v>
      </c>
      <c r="B1700" s="1" t="s">
        <v>19</v>
      </c>
      <c r="C1700" s="1" t="s">
        <v>38</v>
      </c>
      <c r="D1700" s="1" t="s">
        <v>29</v>
      </c>
      <c r="E1700" s="1" t="s">
        <v>22</v>
      </c>
      <c r="F1700" s="1" t="s">
        <v>44</v>
      </c>
      <c r="G1700" s="2">
        <v>43841</v>
      </c>
      <c r="H1700" s="1">
        <f t="shared" si="1"/>
        <v>2020</v>
      </c>
      <c r="I1700" s="1">
        <f t="shared" si="2"/>
        <v>1</v>
      </c>
      <c r="J1700" s="1" t="str">
        <f t="shared" si="0"/>
        <v>4 - Winter</v>
      </c>
      <c r="K1700" s="1" t="s">
        <v>3050</v>
      </c>
      <c r="L1700" s="1" t="s">
        <v>3326</v>
      </c>
      <c r="M1700" s="1" t="s">
        <v>150</v>
      </c>
      <c r="N1700" s="14">
        <v>0.3972222222222222</v>
      </c>
      <c r="O1700" s="1" t="s">
        <v>179</v>
      </c>
      <c r="P1700" s="1" t="s">
        <v>2772</v>
      </c>
      <c r="Q1700" s="1" t="s">
        <v>150</v>
      </c>
      <c r="R1700" s="1" t="s">
        <v>3180</v>
      </c>
      <c r="S1700" s="1">
        <v>1</v>
      </c>
      <c r="T1700" s="1" t="s">
        <v>2780</v>
      </c>
      <c r="U1700" s="1" t="s">
        <v>195</v>
      </c>
      <c r="V1700" s="1">
        <v>0.8</v>
      </c>
      <c r="W1700" s="1">
        <v>2</v>
      </c>
      <c r="X1700" s="1">
        <v>726</v>
      </c>
      <c r="Y1700" s="21">
        <v>28.838861999999999</v>
      </c>
      <c r="Z1700" s="21">
        <v>-82.783091999999996</v>
      </c>
      <c r="AA1700" s="1" t="s">
        <v>3324</v>
      </c>
      <c r="AB1700" s="1" t="s">
        <v>3181</v>
      </c>
      <c r="AC1700" s="1">
        <v>17.100000000000001</v>
      </c>
      <c r="AD1700" s="1" t="s">
        <v>3132</v>
      </c>
      <c r="AE1700" s="1" t="s">
        <v>3077</v>
      </c>
      <c r="AF1700" s="1" t="s">
        <v>3132</v>
      </c>
      <c r="AG1700" s="1">
        <v>0.8</v>
      </c>
      <c r="AH1700" s="1">
        <v>10</v>
      </c>
      <c r="AI1700" s="1" t="s">
        <v>3139</v>
      </c>
      <c r="AJ1700" s="1">
        <v>24.86</v>
      </c>
      <c r="AK1700" s="1" t="s">
        <v>150</v>
      </c>
      <c r="AL1700" s="1">
        <v>96.1</v>
      </c>
      <c r="AM1700" s="1"/>
    </row>
    <row r="1701" spans="1:39" ht="14.25" customHeight="1" x14ac:dyDescent="0.55000000000000004">
      <c r="A1701" s="12">
        <v>1700</v>
      </c>
      <c r="B1701" s="1" t="s">
        <v>19</v>
      </c>
      <c r="C1701" s="1" t="s">
        <v>38</v>
      </c>
      <c r="D1701" s="1" t="s">
        <v>29</v>
      </c>
      <c r="E1701" s="1" t="s">
        <v>22</v>
      </c>
      <c r="F1701" s="1" t="s">
        <v>44</v>
      </c>
      <c r="G1701" s="2">
        <v>43841</v>
      </c>
      <c r="H1701" s="1">
        <f t="shared" si="1"/>
        <v>2020</v>
      </c>
      <c r="I1701" s="1">
        <f t="shared" si="2"/>
        <v>1</v>
      </c>
      <c r="J1701" s="1" t="str">
        <f t="shared" si="0"/>
        <v>4 - Winter</v>
      </c>
      <c r="K1701" s="1" t="s">
        <v>3050</v>
      </c>
      <c r="L1701" s="1" t="s">
        <v>3326</v>
      </c>
      <c r="M1701" s="1" t="s">
        <v>150</v>
      </c>
      <c r="N1701" s="14">
        <v>0.40833333333333338</v>
      </c>
      <c r="O1701" s="1" t="s">
        <v>179</v>
      </c>
      <c r="P1701" s="1" t="s">
        <v>2772</v>
      </c>
      <c r="Q1701" s="1" t="s">
        <v>150</v>
      </c>
      <c r="R1701" s="1" t="s">
        <v>3180</v>
      </c>
      <c r="S1701" s="1">
        <v>1</v>
      </c>
      <c r="T1701" s="1" t="s">
        <v>3079</v>
      </c>
      <c r="U1701" s="1" t="s">
        <v>195</v>
      </c>
      <c r="V1701" s="1">
        <v>0.8</v>
      </c>
      <c r="W1701" s="1">
        <v>2</v>
      </c>
      <c r="X1701" s="1">
        <v>728</v>
      </c>
      <c r="Y1701" s="21">
        <v>28.848098</v>
      </c>
      <c r="Z1701" s="21">
        <v>-82.775056000000006</v>
      </c>
      <c r="AA1701" s="1" t="s">
        <v>3324</v>
      </c>
      <c r="AB1701" s="1" t="s">
        <v>3181</v>
      </c>
      <c r="AC1701" s="1">
        <v>17.100000000000001</v>
      </c>
      <c r="AD1701" s="1" t="s">
        <v>3132</v>
      </c>
      <c r="AE1701" s="1" t="s">
        <v>3077</v>
      </c>
      <c r="AF1701" s="1" t="s">
        <v>3132</v>
      </c>
      <c r="AG1701" s="1">
        <v>0.8</v>
      </c>
      <c r="AH1701" s="1">
        <v>10</v>
      </c>
      <c r="AI1701" s="1" t="s">
        <v>3139</v>
      </c>
      <c r="AJ1701" s="1">
        <v>24.86</v>
      </c>
      <c r="AK1701" s="1" t="s">
        <v>150</v>
      </c>
      <c r="AL1701" s="1">
        <v>96.1</v>
      </c>
      <c r="AM1701" s="1"/>
    </row>
    <row r="1702" spans="1:39" ht="14.25" customHeight="1" x14ac:dyDescent="0.55000000000000004">
      <c r="A1702" s="12">
        <v>1701</v>
      </c>
      <c r="B1702" s="1" t="s">
        <v>19</v>
      </c>
      <c r="C1702" s="1" t="s">
        <v>38</v>
      </c>
      <c r="D1702" s="1" t="s">
        <v>29</v>
      </c>
      <c r="E1702" s="1" t="s">
        <v>22</v>
      </c>
      <c r="F1702" s="1" t="s">
        <v>44</v>
      </c>
      <c r="G1702" s="2">
        <v>43841</v>
      </c>
      <c r="H1702" s="1">
        <f t="shared" si="1"/>
        <v>2020</v>
      </c>
      <c r="I1702" s="1">
        <f t="shared" si="2"/>
        <v>1</v>
      </c>
      <c r="J1702" s="1" t="str">
        <f t="shared" si="0"/>
        <v>4 - Winter</v>
      </c>
      <c r="K1702" s="1" t="s">
        <v>3050</v>
      </c>
      <c r="L1702" s="1" t="s">
        <v>3326</v>
      </c>
      <c r="M1702" s="1" t="s">
        <v>150</v>
      </c>
      <c r="N1702" s="14">
        <v>0.41111111111111115</v>
      </c>
      <c r="O1702" s="1" t="s">
        <v>179</v>
      </c>
      <c r="P1702" s="1" t="s">
        <v>2772</v>
      </c>
      <c r="Q1702" s="1" t="s">
        <v>150</v>
      </c>
      <c r="R1702" s="1" t="s">
        <v>3180</v>
      </c>
      <c r="S1702" s="1">
        <v>1</v>
      </c>
      <c r="T1702" s="1" t="s">
        <v>2773</v>
      </c>
      <c r="U1702" s="1" t="s">
        <v>195</v>
      </c>
      <c r="V1702" s="1">
        <v>0.8</v>
      </c>
      <c r="W1702" s="1">
        <v>2</v>
      </c>
      <c r="X1702" s="1">
        <v>729</v>
      </c>
      <c r="Y1702" s="21">
        <v>28.849466</v>
      </c>
      <c r="Z1702" s="21">
        <v>-82.772328000000002</v>
      </c>
      <c r="AA1702" s="1" t="s">
        <v>3324</v>
      </c>
      <c r="AB1702" s="1" t="s">
        <v>3181</v>
      </c>
      <c r="AC1702" s="1">
        <v>17.100000000000001</v>
      </c>
      <c r="AD1702" s="1" t="s">
        <v>3132</v>
      </c>
      <c r="AE1702" s="1" t="s">
        <v>3077</v>
      </c>
      <c r="AF1702" s="1" t="s">
        <v>3132</v>
      </c>
      <c r="AG1702" s="1">
        <v>0.8</v>
      </c>
      <c r="AH1702" s="1">
        <v>10</v>
      </c>
      <c r="AI1702" s="1" t="s">
        <v>3139</v>
      </c>
      <c r="AJ1702" s="1">
        <v>24.86</v>
      </c>
      <c r="AK1702" s="1" t="s">
        <v>150</v>
      </c>
      <c r="AL1702" s="1">
        <v>96.1</v>
      </c>
      <c r="AM1702" s="1"/>
    </row>
    <row r="1703" spans="1:39" ht="14.25" customHeight="1" x14ac:dyDescent="0.55000000000000004">
      <c r="A1703" s="12">
        <v>1702</v>
      </c>
      <c r="B1703" s="1" t="s">
        <v>19</v>
      </c>
      <c r="C1703" s="1" t="s">
        <v>38</v>
      </c>
      <c r="D1703" s="1" t="s">
        <v>29</v>
      </c>
      <c r="E1703" s="1" t="s">
        <v>22</v>
      </c>
      <c r="F1703" s="1" t="s">
        <v>44</v>
      </c>
      <c r="G1703" s="2">
        <v>43841</v>
      </c>
      <c r="H1703" s="1">
        <f t="shared" si="1"/>
        <v>2020</v>
      </c>
      <c r="I1703" s="1">
        <f t="shared" si="2"/>
        <v>1</v>
      </c>
      <c r="J1703" s="1" t="str">
        <f t="shared" si="0"/>
        <v>4 - Winter</v>
      </c>
      <c r="K1703" s="1" t="s">
        <v>3050</v>
      </c>
      <c r="L1703" s="1" t="s">
        <v>3326</v>
      </c>
      <c r="M1703" s="1" t="s">
        <v>150</v>
      </c>
      <c r="N1703" s="14">
        <v>0.41319444444444442</v>
      </c>
      <c r="O1703" s="1" t="s">
        <v>179</v>
      </c>
      <c r="P1703" s="1" t="s">
        <v>2772</v>
      </c>
      <c r="Q1703" s="1" t="s">
        <v>150</v>
      </c>
      <c r="R1703" s="1" t="s">
        <v>3180</v>
      </c>
      <c r="S1703" s="1">
        <v>1</v>
      </c>
      <c r="T1703" s="1" t="s">
        <v>2780</v>
      </c>
      <c r="U1703" s="1" t="s">
        <v>195</v>
      </c>
      <c r="V1703" s="1">
        <v>0.8</v>
      </c>
      <c r="W1703" s="1">
        <v>2</v>
      </c>
      <c r="X1703" s="1">
        <v>730</v>
      </c>
      <c r="Y1703" s="21">
        <v>28.850646999999999</v>
      </c>
      <c r="Z1703" s="21">
        <v>-82.768970999999993</v>
      </c>
      <c r="AA1703" s="1" t="s">
        <v>3324</v>
      </c>
      <c r="AB1703" s="1" t="s">
        <v>3181</v>
      </c>
      <c r="AC1703" s="1">
        <v>17.100000000000001</v>
      </c>
      <c r="AD1703" s="1" t="s">
        <v>3132</v>
      </c>
      <c r="AE1703" s="1" t="s">
        <v>3077</v>
      </c>
      <c r="AF1703" s="1" t="s">
        <v>3132</v>
      </c>
      <c r="AG1703" s="1">
        <v>0.8</v>
      </c>
      <c r="AH1703" s="1">
        <v>10</v>
      </c>
      <c r="AI1703" s="1" t="s">
        <v>3139</v>
      </c>
      <c r="AJ1703" s="1">
        <v>24.86</v>
      </c>
      <c r="AK1703" s="1" t="s">
        <v>150</v>
      </c>
      <c r="AL1703" s="1">
        <v>96.1</v>
      </c>
      <c r="AM1703" s="1"/>
    </row>
    <row r="1704" spans="1:39" ht="14.25" customHeight="1" x14ac:dyDescent="0.55000000000000004">
      <c r="A1704" s="12">
        <v>1703</v>
      </c>
      <c r="B1704" s="1" t="s">
        <v>19</v>
      </c>
      <c r="C1704" s="1" t="s">
        <v>38</v>
      </c>
      <c r="D1704" s="1" t="s">
        <v>29</v>
      </c>
      <c r="E1704" s="1" t="s">
        <v>22</v>
      </c>
      <c r="F1704" s="1" t="s">
        <v>44</v>
      </c>
      <c r="G1704" s="2">
        <v>43841</v>
      </c>
      <c r="H1704" s="1">
        <f t="shared" si="1"/>
        <v>2020</v>
      </c>
      <c r="I1704" s="1">
        <f t="shared" si="2"/>
        <v>1</v>
      </c>
      <c r="J1704" s="1" t="str">
        <f t="shared" si="0"/>
        <v>4 - Winter</v>
      </c>
      <c r="K1704" s="1" t="s">
        <v>3050</v>
      </c>
      <c r="L1704" s="1" t="s">
        <v>3326</v>
      </c>
      <c r="M1704" s="1" t="s">
        <v>150</v>
      </c>
      <c r="N1704" s="14">
        <v>0.41388888888888892</v>
      </c>
      <c r="O1704" s="1" t="s">
        <v>179</v>
      </c>
      <c r="P1704" s="1" t="s">
        <v>2772</v>
      </c>
      <c r="Q1704" s="1" t="s">
        <v>150</v>
      </c>
      <c r="R1704" s="1" t="s">
        <v>3180</v>
      </c>
      <c r="S1704" s="1" t="s">
        <v>150</v>
      </c>
      <c r="T1704" s="1" t="s">
        <v>150</v>
      </c>
      <c r="U1704" s="1" t="s">
        <v>195</v>
      </c>
      <c r="V1704" s="1">
        <v>0.8</v>
      </c>
      <c r="W1704" s="1">
        <v>2</v>
      </c>
      <c r="X1704" s="1">
        <v>731</v>
      </c>
      <c r="Y1704" s="21">
        <v>28.85144</v>
      </c>
      <c r="Z1704" s="21">
        <v>-82.767509000000004</v>
      </c>
      <c r="AA1704" s="1" t="s">
        <v>3324</v>
      </c>
      <c r="AB1704" s="1" t="s">
        <v>3181</v>
      </c>
      <c r="AC1704" s="1">
        <v>17.100000000000001</v>
      </c>
      <c r="AD1704" s="1" t="s">
        <v>3132</v>
      </c>
      <c r="AE1704" s="1" t="s">
        <v>3077</v>
      </c>
      <c r="AF1704" s="1" t="s">
        <v>3132</v>
      </c>
      <c r="AG1704" s="1">
        <v>0.8</v>
      </c>
      <c r="AH1704" s="1">
        <v>10</v>
      </c>
      <c r="AI1704" s="1" t="s">
        <v>3139</v>
      </c>
      <c r="AJ1704" s="1">
        <v>24.86</v>
      </c>
      <c r="AK1704" s="1" t="s">
        <v>150</v>
      </c>
      <c r="AL1704" s="1">
        <v>96.1</v>
      </c>
      <c r="AM1704" s="1"/>
    </row>
    <row r="1705" spans="1:39" ht="14.25" customHeight="1" x14ac:dyDescent="0.55000000000000004">
      <c r="A1705" s="12">
        <v>1704</v>
      </c>
      <c r="B1705" s="1" t="s">
        <v>19</v>
      </c>
      <c r="C1705" s="1" t="s">
        <v>38</v>
      </c>
      <c r="D1705" s="1" t="s">
        <v>29</v>
      </c>
      <c r="E1705" s="1" t="s">
        <v>22</v>
      </c>
      <c r="F1705" s="1" t="s">
        <v>44</v>
      </c>
      <c r="G1705" s="2">
        <v>43841</v>
      </c>
      <c r="H1705" s="1">
        <f t="shared" si="1"/>
        <v>2020</v>
      </c>
      <c r="I1705" s="1">
        <f t="shared" si="2"/>
        <v>1</v>
      </c>
      <c r="J1705" s="1" t="str">
        <f t="shared" si="0"/>
        <v>4 - Winter</v>
      </c>
      <c r="K1705" s="1" t="s">
        <v>3050</v>
      </c>
      <c r="L1705" s="1" t="s">
        <v>3327</v>
      </c>
      <c r="M1705" s="1" t="s">
        <v>150</v>
      </c>
      <c r="N1705" s="14">
        <v>0.43888888888888888</v>
      </c>
      <c r="O1705" s="1" t="s">
        <v>179</v>
      </c>
      <c r="P1705" s="1" t="s">
        <v>2772</v>
      </c>
      <c r="Q1705" s="1" t="s">
        <v>150</v>
      </c>
      <c r="R1705" s="1" t="s">
        <v>3180</v>
      </c>
      <c r="S1705" s="1">
        <v>10</v>
      </c>
      <c r="T1705" s="1" t="s">
        <v>3109</v>
      </c>
      <c r="U1705" s="1" t="s">
        <v>195</v>
      </c>
      <c r="V1705" s="1">
        <v>1</v>
      </c>
      <c r="W1705" s="1">
        <v>2</v>
      </c>
      <c r="X1705" s="1">
        <v>732</v>
      </c>
      <c r="Y1705" s="21">
        <v>28.869085999999999</v>
      </c>
      <c r="Z1705" s="21">
        <v>-82.760329999999996</v>
      </c>
      <c r="AA1705" s="1" t="s">
        <v>3324</v>
      </c>
      <c r="AB1705" s="1" t="s">
        <v>3181</v>
      </c>
      <c r="AC1705" s="1">
        <v>17.7</v>
      </c>
      <c r="AD1705" s="1" t="s">
        <v>3132</v>
      </c>
      <c r="AE1705" s="1" t="s">
        <v>3077</v>
      </c>
      <c r="AF1705" s="1" t="s">
        <v>3132</v>
      </c>
      <c r="AG1705" s="1">
        <v>1</v>
      </c>
      <c r="AH1705" s="1">
        <v>13</v>
      </c>
      <c r="AI1705" s="1" t="s">
        <v>3139</v>
      </c>
      <c r="AJ1705" s="1" t="s">
        <v>3328</v>
      </c>
      <c r="AK1705" s="1" t="s">
        <v>150</v>
      </c>
      <c r="AL1705" s="1">
        <v>110.7</v>
      </c>
      <c r="AM1705" s="1"/>
    </row>
    <row r="1706" spans="1:39" ht="14.25" customHeight="1" x14ac:dyDescent="0.55000000000000004">
      <c r="A1706" s="12">
        <v>1705</v>
      </c>
      <c r="B1706" s="1" t="s">
        <v>19</v>
      </c>
      <c r="C1706" s="1" t="s">
        <v>38</v>
      </c>
      <c r="D1706" s="1" t="s">
        <v>29</v>
      </c>
      <c r="E1706" s="1" t="s">
        <v>22</v>
      </c>
      <c r="F1706" s="1" t="s">
        <v>44</v>
      </c>
      <c r="G1706" s="2">
        <v>43841</v>
      </c>
      <c r="H1706" s="1">
        <f t="shared" si="1"/>
        <v>2020</v>
      </c>
      <c r="I1706" s="1">
        <f t="shared" si="2"/>
        <v>1</v>
      </c>
      <c r="J1706" s="1" t="str">
        <f t="shared" si="0"/>
        <v>4 - Winter</v>
      </c>
      <c r="K1706" s="1" t="s">
        <v>3050</v>
      </c>
      <c r="L1706" s="1" t="s">
        <v>3327</v>
      </c>
      <c r="M1706" s="1" t="s">
        <v>150</v>
      </c>
      <c r="N1706" s="14">
        <v>0.44444444444444442</v>
      </c>
      <c r="O1706" s="1" t="s">
        <v>162</v>
      </c>
      <c r="P1706" s="1" t="s">
        <v>2772</v>
      </c>
      <c r="Q1706" s="1" t="s">
        <v>150</v>
      </c>
      <c r="R1706" s="1" t="s">
        <v>3180</v>
      </c>
      <c r="S1706" s="1">
        <v>1</v>
      </c>
      <c r="T1706" s="1" t="s">
        <v>2773</v>
      </c>
      <c r="U1706" s="1" t="s">
        <v>195</v>
      </c>
      <c r="V1706" s="1">
        <v>1</v>
      </c>
      <c r="W1706" s="1">
        <v>2</v>
      </c>
      <c r="X1706" s="1">
        <v>733</v>
      </c>
      <c r="Y1706" s="21">
        <v>28.875316000000002</v>
      </c>
      <c r="Z1706" s="21">
        <v>-82.757605999999996</v>
      </c>
      <c r="AA1706" s="1" t="s">
        <v>3324</v>
      </c>
      <c r="AB1706" s="1" t="s">
        <v>3181</v>
      </c>
      <c r="AC1706" s="1">
        <v>17.7</v>
      </c>
      <c r="AD1706" s="1" t="s">
        <v>3132</v>
      </c>
      <c r="AE1706" s="1" t="s">
        <v>3077</v>
      </c>
      <c r="AF1706" s="1" t="s">
        <v>3132</v>
      </c>
      <c r="AG1706" s="1">
        <v>1</v>
      </c>
      <c r="AH1706" s="1">
        <v>13</v>
      </c>
      <c r="AI1706" s="1" t="s">
        <v>3139</v>
      </c>
      <c r="AJ1706" s="1" t="s">
        <v>3328</v>
      </c>
      <c r="AK1706" s="1" t="s">
        <v>150</v>
      </c>
      <c r="AL1706" s="1">
        <v>110.7</v>
      </c>
      <c r="AM1706" s="1"/>
    </row>
    <row r="1707" spans="1:39" ht="14.25" customHeight="1" x14ac:dyDescent="0.55000000000000004">
      <c r="A1707" s="12">
        <v>1706</v>
      </c>
      <c r="B1707" s="1" t="s">
        <v>19</v>
      </c>
      <c r="C1707" s="1" t="s">
        <v>38</v>
      </c>
      <c r="D1707" s="1" t="s">
        <v>29</v>
      </c>
      <c r="E1707" s="1" t="s">
        <v>22</v>
      </c>
      <c r="F1707" s="1" t="s">
        <v>44</v>
      </c>
      <c r="G1707" s="2">
        <v>43841</v>
      </c>
      <c r="H1707" s="1">
        <f t="shared" si="1"/>
        <v>2020</v>
      </c>
      <c r="I1707" s="1">
        <f t="shared" si="2"/>
        <v>1</v>
      </c>
      <c r="J1707" s="1" t="str">
        <f t="shared" si="0"/>
        <v>4 - Winter</v>
      </c>
      <c r="K1707" s="1" t="s">
        <v>3050</v>
      </c>
      <c r="L1707" s="1" t="s">
        <v>3327</v>
      </c>
      <c r="M1707" s="1" t="s">
        <v>150</v>
      </c>
      <c r="N1707" s="14">
        <v>0.45</v>
      </c>
      <c r="O1707" s="1" t="s">
        <v>179</v>
      </c>
      <c r="P1707" s="1" t="s">
        <v>2772</v>
      </c>
      <c r="Q1707" s="1" t="s">
        <v>150</v>
      </c>
      <c r="R1707" s="1" t="s">
        <v>3180</v>
      </c>
      <c r="S1707" s="1">
        <v>20</v>
      </c>
      <c r="T1707" s="1" t="s">
        <v>2773</v>
      </c>
      <c r="U1707" s="1" t="s">
        <v>195</v>
      </c>
      <c r="V1707" s="1">
        <v>1</v>
      </c>
      <c r="W1707" s="1">
        <v>2</v>
      </c>
      <c r="X1707" s="1">
        <v>734</v>
      </c>
      <c r="Y1707" s="21">
        <v>28.878412999999998</v>
      </c>
      <c r="Z1707" s="21">
        <v>-82.756005999999999</v>
      </c>
      <c r="AA1707" s="1" t="s">
        <v>3324</v>
      </c>
      <c r="AB1707" s="1" t="s">
        <v>3181</v>
      </c>
      <c r="AC1707" s="1">
        <v>17.7</v>
      </c>
      <c r="AD1707" s="1" t="s">
        <v>3132</v>
      </c>
      <c r="AE1707" s="1" t="s">
        <v>3077</v>
      </c>
      <c r="AF1707" s="1" t="s">
        <v>3132</v>
      </c>
      <c r="AG1707" s="1">
        <v>1</v>
      </c>
      <c r="AH1707" s="1">
        <v>13</v>
      </c>
      <c r="AI1707" s="1" t="s">
        <v>3139</v>
      </c>
      <c r="AJ1707" s="1" t="s">
        <v>3328</v>
      </c>
      <c r="AK1707" s="1" t="s">
        <v>150</v>
      </c>
      <c r="AL1707" s="1">
        <v>110.7</v>
      </c>
      <c r="AM1707" s="1"/>
    </row>
    <row r="1708" spans="1:39" ht="14.25" customHeight="1" x14ac:dyDescent="0.55000000000000004">
      <c r="A1708" s="12">
        <v>1707</v>
      </c>
      <c r="B1708" s="1" t="s">
        <v>19</v>
      </c>
      <c r="C1708" s="1" t="s">
        <v>38</v>
      </c>
      <c r="D1708" s="1" t="s">
        <v>29</v>
      </c>
      <c r="E1708" s="1" t="s">
        <v>22</v>
      </c>
      <c r="F1708" s="1" t="s">
        <v>44</v>
      </c>
      <c r="G1708" s="2">
        <v>43841</v>
      </c>
      <c r="H1708" s="1">
        <f t="shared" si="1"/>
        <v>2020</v>
      </c>
      <c r="I1708" s="1">
        <f t="shared" si="2"/>
        <v>1</v>
      </c>
      <c r="J1708" s="1" t="str">
        <f t="shared" si="0"/>
        <v>4 - Winter</v>
      </c>
      <c r="K1708" s="1" t="s">
        <v>3050</v>
      </c>
      <c r="L1708" s="1" t="s">
        <v>3327</v>
      </c>
      <c r="M1708" s="1" t="s">
        <v>150</v>
      </c>
      <c r="N1708" s="14">
        <v>0.45277777777777778</v>
      </c>
      <c r="O1708" s="1" t="s">
        <v>179</v>
      </c>
      <c r="P1708" s="1" t="s">
        <v>2772</v>
      </c>
      <c r="Q1708" s="1" t="s">
        <v>150</v>
      </c>
      <c r="R1708" s="1" t="s">
        <v>3180</v>
      </c>
      <c r="S1708" s="1" t="s">
        <v>150</v>
      </c>
      <c r="T1708" s="1" t="s">
        <v>2780</v>
      </c>
      <c r="U1708" s="1" t="s">
        <v>195</v>
      </c>
      <c r="V1708" s="1">
        <v>1</v>
      </c>
      <c r="W1708" s="1">
        <v>2</v>
      </c>
      <c r="X1708" s="1">
        <v>735</v>
      </c>
      <c r="Y1708" s="21">
        <v>28.879483</v>
      </c>
      <c r="Z1708" s="21">
        <v>-82.755037000000002</v>
      </c>
      <c r="AA1708" s="1" t="s">
        <v>3324</v>
      </c>
      <c r="AB1708" s="1" t="s">
        <v>3181</v>
      </c>
      <c r="AC1708" s="1">
        <v>17.7</v>
      </c>
      <c r="AD1708" s="1" t="s">
        <v>3132</v>
      </c>
      <c r="AE1708" s="1" t="s">
        <v>3077</v>
      </c>
      <c r="AF1708" s="1" t="s">
        <v>3132</v>
      </c>
      <c r="AG1708" s="1">
        <v>1</v>
      </c>
      <c r="AH1708" s="1">
        <v>13</v>
      </c>
      <c r="AI1708" s="1" t="s">
        <v>3139</v>
      </c>
      <c r="AJ1708" s="1" t="s">
        <v>3328</v>
      </c>
      <c r="AK1708" s="1" t="s">
        <v>150</v>
      </c>
      <c r="AL1708" s="1">
        <v>110.7</v>
      </c>
      <c r="AM1708" s="1"/>
    </row>
    <row r="1709" spans="1:39" ht="14.25" customHeight="1" x14ac:dyDescent="0.55000000000000004">
      <c r="A1709" s="12">
        <v>1708</v>
      </c>
      <c r="B1709" s="1" t="s">
        <v>19</v>
      </c>
      <c r="C1709" s="1" t="s">
        <v>38</v>
      </c>
      <c r="D1709" s="1" t="s">
        <v>29</v>
      </c>
      <c r="E1709" s="1" t="s">
        <v>22</v>
      </c>
      <c r="F1709" s="1" t="s">
        <v>44</v>
      </c>
      <c r="G1709" s="2">
        <v>43841</v>
      </c>
      <c r="H1709" s="1">
        <f t="shared" si="1"/>
        <v>2020</v>
      </c>
      <c r="I1709" s="1">
        <f t="shared" si="2"/>
        <v>1</v>
      </c>
      <c r="J1709" s="1" t="str">
        <f t="shared" si="0"/>
        <v>4 - Winter</v>
      </c>
      <c r="K1709" s="1" t="s">
        <v>3050</v>
      </c>
      <c r="L1709" s="1" t="s">
        <v>3329</v>
      </c>
      <c r="M1709" s="1" t="s">
        <v>150</v>
      </c>
      <c r="N1709" s="14">
        <v>0.5083333333333333</v>
      </c>
      <c r="O1709" s="1" t="s">
        <v>179</v>
      </c>
      <c r="P1709" s="1" t="s">
        <v>2772</v>
      </c>
      <c r="Q1709" s="1" t="s">
        <v>150</v>
      </c>
      <c r="R1709" s="1" t="s">
        <v>3180</v>
      </c>
      <c r="S1709" s="1">
        <v>5</v>
      </c>
      <c r="T1709" s="1" t="s">
        <v>2780</v>
      </c>
      <c r="U1709" s="1" t="s">
        <v>195</v>
      </c>
      <c r="V1709" s="1">
        <v>1</v>
      </c>
      <c r="W1709" s="1">
        <v>2</v>
      </c>
      <c r="X1709" s="1">
        <v>736</v>
      </c>
      <c r="Y1709" s="21">
        <v>28.841564000000002</v>
      </c>
      <c r="Z1709" s="21">
        <v>-82.752761000000007</v>
      </c>
      <c r="AA1709" s="1" t="s">
        <v>3181</v>
      </c>
      <c r="AB1709" s="1" t="s">
        <v>3324</v>
      </c>
      <c r="AC1709" s="1">
        <v>18.3</v>
      </c>
      <c r="AD1709" s="1" t="s">
        <v>3132</v>
      </c>
      <c r="AE1709" s="1" t="s">
        <v>3077</v>
      </c>
      <c r="AF1709" s="1" t="s">
        <v>3132</v>
      </c>
      <c r="AG1709" s="1">
        <v>1</v>
      </c>
      <c r="AH1709" s="1">
        <v>13</v>
      </c>
      <c r="AI1709" s="1" t="s">
        <v>3139</v>
      </c>
      <c r="AJ1709" s="1">
        <v>19.010000000000002</v>
      </c>
      <c r="AK1709" s="1" t="s">
        <v>150</v>
      </c>
      <c r="AL1709" s="1">
        <v>101.3</v>
      </c>
      <c r="AM1709" s="1"/>
    </row>
    <row r="1710" spans="1:39" ht="14.25" customHeight="1" x14ac:dyDescent="0.55000000000000004">
      <c r="A1710" s="12">
        <v>1709</v>
      </c>
      <c r="B1710" s="1" t="s">
        <v>19</v>
      </c>
      <c r="C1710" s="1" t="s">
        <v>38</v>
      </c>
      <c r="D1710" s="1" t="s">
        <v>29</v>
      </c>
      <c r="E1710" s="1" t="s">
        <v>22</v>
      </c>
      <c r="F1710" s="1" t="s">
        <v>44</v>
      </c>
      <c r="G1710" s="2">
        <v>43841</v>
      </c>
      <c r="H1710" s="1">
        <f t="shared" si="1"/>
        <v>2020</v>
      </c>
      <c r="I1710" s="1">
        <f t="shared" si="2"/>
        <v>1</v>
      </c>
      <c r="J1710" s="1" t="str">
        <f t="shared" si="0"/>
        <v>4 - Winter</v>
      </c>
      <c r="K1710" s="1" t="s">
        <v>3050</v>
      </c>
      <c r="L1710" s="1" t="s">
        <v>3329</v>
      </c>
      <c r="M1710" s="1" t="s">
        <v>150</v>
      </c>
      <c r="N1710" s="14">
        <v>0.5083333333333333</v>
      </c>
      <c r="O1710" s="1" t="s">
        <v>179</v>
      </c>
      <c r="P1710" s="1" t="s">
        <v>2772</v>
      </c>
      <c r="Q1710" s="1" t="s">
        <v>150</v>
      </c>
      <c r="R1710" s="1" t="s">
        <v>3180</v>
      </c>
      <c r="S1710" s="1">
        <v>5</v>
      </c>
      <c r="T1710" s="1" t="s">
        <v>2780</v>
      </c>
      <c r="U1710" s="1" t="s">
        <v>195</v>
      </c>
      <c r="V1710" s="1">
        <v>1</v>
      </c>
      <c r="W1710" s="1">
        <v>2</v>
      </c>
      <c r="X1710" s="1">
        <v>737</v>
      </c>
      <c r="Y1710" s="21">
        <v>28.841287999999999</v>
      </c>
      <c r="Z1710" s="21">
        <v>-82.752527999999998</v>
      </c>
      <c r="AA1710" s="1" t="s">
        <v>3181</v>
      </c>
      <c r="AB1710" s="1" t="s">
        <v>3324</v>
      </c>
      <c r="AC1710" s="1">
        <v>18.3</v>
      </c>
      <c r="AD1710" s="1" t="s">
        <v>3132</v>
      </c>
      <c r="AE1710" s="1" t="s">
        <v>3077</v>
      </c>
      <c r="AF1710" s="1" t="s">
        <v>3132</v>
      </c>
      <c r="AG1710" s="1">
        <v>1</v>
      </c>
      <c r="AH1710" s="1">
        <v>13</v>
      </c>
      <c r="AI1710" s="1" t="s">
        <v>3139</v>
      </c>
      <c r="AJ1710" s="1">
        <v>19.010000000000002</v>
      </c>
      <c r="AK1710" s="1" t="s">
        <v>150</v>
      </c>
      <c r="AL1710" s="1">
        <v>101.3</v>
      </c>
      <c r="AM1710" s="1"/>
    </row>
    <row r="1711" spans="1:39" ht="14.25" customHeight="1" x14ac:dyDescent="0.55000000000000004">
      <c r="A1711" s="12">
        <v>1710</v>
      </c>
      <c r="B1711" s="1" t="s">
        <v>19</v>
      </c>
      <c r="C1711" s="1" t="s">
        <v>38</v>
      </c>
      <c r="D1711" s="1" t="s">
        <v>29</v>
      </c>
      <c r="E1711" s="1" t="s">
        <v>22</v>
      </c>
      <c r="F1711" s="1" t="s">
        <v>44</v>
      </c>
      <c r="G1711" s="2">
        <v>43841</v>
      </c>
      <c r="H1711" s="1">
        <f t="shared" si="1"/>
        <v>2020</v>
      </c>
      <c r="I1711" s="1">
        <f t="shared" si="2"/>
        <v>1</v>
      </c>
      <c r="J1711" s="1" t="str">
        <f t="shared" si="0"/>
        <v>4 - Winter</v>
      </c>
      <c r="K1711" s="1" t="s">
        <v>3050</v>
      </c>
      <c r="L1711" s="1" t="s">
        <v>3329</v>
      </c>
      <c r="M1711" s="1" t="s">
        <v>150</v>
      </c>
      <c r="N1711" s="14">
        <v>0.51180555555555551</v>
      </c>
      <c r="O1711" s="1" t="s">
        <v>179</v>
      </c>
      <c r="P1711" s="1" t="s">
        <v>2772</v>
      </c>
      <c r="Q1711" s="1" t="s">
        <v>150</v>
      </c>
      <c r="R1711" s="1" t="s">
        <v>3180</v>
      </c>
      <c r="S1711" s="1">
        <v>5</v>
      </c>
      <c r="T1711" s="1" t="s">
        <v>2780</v>
      </c>
      <c r="U1711" s="1" t="s">
        <v>195</v>
      </c>
      <c r="V1711" s="1">
        <v>1</v>
      </c>
      <c r="W1711" s="1">
        <v>2</v>
      </c>
      <c r="X1711" s="1">
        <v>738</v>
      </c>
      <c r="Y1711" s="21">
        <v>28.837261000000002</v>
      </c>
      <c r="Z1711" s="21">
        <v>-82.754822000000004</v>
      </c>
      <c r="AA1711" s="1" t="s">
        <v>3181</v>
      </c>
      <c r="AB1711" s="1" t="s">
        <v>3324</v>
      </c>
      <c r="AC1711" s="1">
        <v>18.3</v>
      </c>
      <c r="AD1711" s="1" t="s">
        <v>3132</v>
      </c>
      <c r="AE1711" s="1" t="s">
        <v>3077</v>
      </c>
      <c r="AF1711" s="1" t="s">
        <v>3132</v>
      </c>
      <c r="AG1711" s="1">
        <v>1</v>
      </c>
      <c r="AH1711" s="1">
        <v>13</v>
      </c>
      <c r="AI1711" s="1" t="s">
        <v>3139</v>
      </c>
      <c r="AJ1711" s="1">
        <v>19.010000000000002</v>
      </c>
      <c r="AK1711" s="1" t="s">
        <v>150</v>
      </c>
      <c r="AL1711" s="1">
        <v>101.3</v>
      </c>
      <c r="AM1711" s="1"/>
    </row>
    <row r="1712" spans="1:39" ht="14.25" customHeight="1" x14ac:dyDescent="0.55000000000000004">
      <c r="A1712" s="12">
        <v>1711</v>
      </c>
      <c r="B1712" s="1" t="s">
        <v>19</v>
      </c>
      <c r="C1712" s="1" t="s">
        <v>38</v>
      </c>
      <c r="D1712" s="1" t="s">
        <v>29</v>
      </c>
      <c r="E1712" s="1" t="s">
        <v>22</v>
      </c>
      <c r="F1712" s="1" t="s">
        <v>44</v>
      </c>
      <c r="G1712" s="2">
        <v>43841</v>
      </c>
      <c r="H1712" s="1">
        <f t="shared" si="1"/>
        <v>2020</v>
      </c>
      <c r="I1712" s="1">
        <f t="shared" si="2"/>
        <v>1</v>
      </c>
      <c r="J1712" s="1" t="str">
        <f t="shared" si="0"/>
        <v>4 - Winter</v>
      </c>
      <c r="K1712" s="1" t="s">
        <v>3050</v>
      </c>
      <c r="L1712" s="1" t="s">
        <v>3329</v>
      </c>
      <c r="M1712" s="1" t="s">
        <v>150</v>
      </c>
      <c r="N1712" s="14">
        <v>0.51597222222222217</v>
      </c>
      <c r="O1712" s="1" t="s">
        <v>179</v>
      </c>
      <c r="P1712" s="1" t="s">
        <v>2772</v>
      </c>
      <c r="Q1712" s="1" t="s">
        <v>150</v>
      </c>
      <c r="R1712" s="1" t="s">
        <v>3180</v>
      </c>
      <c r="S1712" s="1">
        <v>1</v>
      </c>
      <c r="T1712" s="1" t="s">
        <v>2780</v>
      </c>
      <c r="U1712" s="1" t="s">
        <v>195</v>
      </c>
      <c r="V1712" s="1">
        <v>1</v>
      </c>
      <c r="W1712" s="1">
        <v>2</v>
      </c>
      <c r="X1712" s="1">
        <v>739</v>
      </c>
      <c r="Y1712" s="21">
        <v>28.832630999999999</v>
      </c>
      <c r="Z1712" s="21">
        <v>-82.757311999999999</v>
      </c>
      <c r="AA1712" s="1" t="s">
        <v>3181</v>
      </c>
      <c r="AB1712" s="1" t="s">
        <v>3324</v>
      </c>
      <c r="AC1712" s="1">
        <v>18.3</v>
      </c>
      <c r="AD1712" s="1" t="s">
        <v>3132</v>
      </c>
      <c r="AE1712" s="1" t="s">
        <v>3077</v>
      </c>
      <c r="AF1712" s="1" t="s">
        <v>3132</v>
      </c>
      <c r="AG1712" s="1">
        <v>1</v>
      </c>
      <c r="AH1712" s="1">
        <v>13</v>
      </c>
      <c r="AI1712" s="1" t="s">
        <v>3139</v>
      </c>
      <c r="AJ1712" s="1">
        <v>19.010000000000002</v>
      </c>
      <c r="AK1712" s="1" t="s">
        <v>150</v>
      </c>
      <c r="AL1712" s="1">
        <v>101.3</v>
      </c>
      <c r="AM1712" s="1"/>
    </row>
    <row r="1713" spans="1:39" ht="14.25" customHeight="1" x14ac:dyDescent="0.55000000000000004">
      <c r="A1713" s="12">
        <v>1712</v>
      </c>
      <c r="B1713" s="1" t="s">
        <v>19</v>
      </c>
      <c r="C1713" s="1" t="s">
        <v>38</v>
      </c>
      <c r="D1713" s="1" t="s">
        <v>29</v>
      </c>
      <c r="E1713" s="1" t="s">
        <v>22</v>
      </c>
      <c r="F1713" s="1" t="s">
        <v>44</v>
      </c>
      <c r="G1713" s="2">
        <v>43841</v>
      </c>
      <c r="H1713" s="1">
        <f t="shared" si="1"/>
        <v>2020</v>
      </c>
      <c r="I1713" s="1">
        <f t="shared" si="2"/>
        <v>1</v>
      </c>
      <c r="J1713" s="1" t="str">
        <f t="shared" si="0"/>
        <v>4 - Winter</v>
      </c>
      <c r="K1713" s="1" t="s">
        <v>3050</v>
      </c>
      <c r="L1713" s="1" t="s">
        <v>3330</v>
      </c>
      <c r="M1713" s="1" t="s">
        <v>150</v>
      </c>
      <c r="N1713" s="14">
        <v>0.53055555555555556</v>
      </c>
      <c r="O1713" s="1" t="s">
        <v>179</v>
      </c>
      <c r="P1713" s="1" t="s">
        <v>2772</v>
      </c>
      <c r="Q1713" s="1" t="s">
        <v>150</v>
      </c>
      <c r="R1713" s="1" t="s">
        <v>3180</v>
      </c>
      <c r="S1713" s="1">
        <v>5</v>
      </c>
      <c r="T1713" s="1" t="s">
        <v>2780</v>
      </c>
      <c r="U1713" s="1" t="s">
        <v>195</v>
      </c>
      <c r="V1713" s="1">
        <v>1.3</v>
      </c>
      <c r="W1713" s="1">
        <v>2</v>
      </c>
      <c r="X1713" s="1">
        <v>740</v>
      </c>
      <c r="Y1713" s="21">
        <v>28.826930999999998</v>
      </c>
      <c r="Z1713" s="21">
        <v>-82.760686000000007</v>
      </c>
      <c r="AA1713" s="1" t="s">
        <v>3181</v>
      </c>
      <c r="AB1713" s="1" t="s">
        <v>3324</v>
      </c>
      <c r="AC1713" s="1">
        <v>18.3</v>
      </c>
      <c r="AD1713" s="1" t="s">
        <v>2777</v>
      </c>
      <c r="AE1713" s="1">
        <v>0.5</v>
      </c>
      <c r="AF1713" s="1" t="s">
        <v>2777</v>
      </c>
      <c r="AG1713" s="1">
        <v>1.3</v>
      </c>
      <c r="AH1713" s="1">
        <v>10</v>
      </c>
      <c r="AI1713" s="1" t="s">
        <v>3090</v>
      </c>
      <c r="AJ1713" s="1">
        <v>23.07</v>
      </c>
      <c r="AK1713" s="1" t="s">
        <v>150</v>
      </c>
      <c r="AL1713" s="1">
        <v>106.3</v>
      </c>
      <c r="AM1713" s="1"/>
    </row>
    <row r="1714" spans="1:39" ht="14.25" customHeight="1" x14ac:dyDescent="0.55000000000000004">
      <c r="A1714" s="12">
        <v>1713</v>
      </c>
      <c r="B1714" s="1" t="s">
        <v>19</v>
      </c>
      <c r="C1714" s="1" t="s">
        <v>38</v>
      </c>
      <c r="D1714" s="1" t="s">
        <v>29</v>
      </c>
      <c r="E1714" s="1" t="s">
        <v>22</v>
      </c>
      <c r="F1714" s="1" t="s">
        <v>44</v>
      </c>
      <c r="G1714" s="2">
        <v>43841</v>
      </c>
      <c r="H1714" s="1">
        <f t="shared" si="1"/>
        <v>2020</v>
      </c>
      <c r="I1714" s="1">
        <f t="shared" si="2"/>
        <v>1</v>
      </c>
      <c r="J1714" s="1" t="str">
        <f t="shared" si="0"/>
        <v>4 - Winter</v>
      </c>
      <c r="K1714" s="1" t="s">
        <v>3050</v>
      </c>
      <c r="L1714" s="1" t="s">
        <v>3330</v>
      </c>
      <c r="M1714" s="1" t="s">
        <v>150</v>
      </c>
      <c r="N1714" s="14">
        <v>0.54791666666666672</v>
      </c>
      <c r="O1714" s="1" t="s">
        <v>179</v>
      </c>
      <c r="P1714" s="1" t="s">
        <v>2772</v>
      </c>
      <c r="Q1714" s="1" t="s">
        <v>150</v>
      </c>
      <c r="R1714" s="1" t="s">
        <v>3180</v>
      </c>
      <c r="S1714" s="1">
        <v>1</v>
      </c>
      <c r="T1714" s="1" t="s">
        <v>2780</v>
      </c>
      <c r="U1714" s="1" t="s">
        <v>195</v>
      </c>
      <c r="V1714" s="1">
        <v>1.3</v>
      </c>
      <c r="W1714" s="1">
        <v>2</v>
      </c>
      <c r="X1714" s="1">
        <v>741</v>
      </c>
      <c r="Y1714" s="21">
        <v>28.8066</v>
      </c>
      <c r="Z1714" s="21">
        <v>-82.771409000000006</v>
      </c>
      <c r="AA1714" s="1" t="s">
        <v>3181</v>
      </c>
      <c r="AB1714" s="1" t="s">
        <v>3324</v>
      </c>
      <c r="AC1714" s="1">
        <v>18.3</v>
      </c>
      <c r="AD1714" s="1" t="s">
        <v>2777</v>
      </c>
      <c r="AE1714" s="1">
        <v>0.5</v>
      </c>
      <c r="AF1714" s="1" t="s">
        <v>2777</v>
      </c>
      <c r="AG1714" s="1">
        <v>1.3</v>
      </c>
      <c r="AH1714" s="1">
        <v>10</v>
      </c>
      <c r="AI1714" s="1" t="s">
        <v>3090</v>
      </c>
      <c r="AJ1714" s="1">
        <v>23.07</v>
      </c>
      <c r="AK1714" s="1" t="s">
        <v>150</v>
      </c>
      <c r="AL1714" s="1">
        <v>106.3</v>
      </c>
      <c r="AM1714" s="1"/>
    </row>
    <row r="1715" spans="1:39" ht="14.25" customHeight="1" x14ac:dyDescent="0.55000000000000004">
      <c r="A1715" s="12">
        <v>1714</v>
      </c>
      <c r="B1715" s="1" t="s">
        <v>19</v>
      </c>
      <c r="C1715" s="1" t="s">
        <v>38</v>
      </c>
      <c r="D1715" s="1" t="s">
        <v>29</v>
      </c>
      <c r="E1715" s="1" t="s">
        <v>22</v>
      </c>
      <c r="F1715" s="1" t="s">
        <v>44</v>
      </c>
      <c r="G1715" s="2">
        <v>43841</v>
      </c>
      <c r="H1715" s="1">
        <f t="shared" si="1"/>
        <v>2020</v>
      </c>
      <c r="I1715" s="1">
        <f t="shared" si="2"/>
        <v>1</v>
      </c>
      <c r="J1715" s="1" t="str">
        <f t="shared" si="0"/>
        <v>4 - Winter</v>
      </c>
      <c r="K1715" s="1" t="s">
        <v>3050</v>
      </c>
      <c r="L1715" s="1" t="s">
        <v>3330</v>
      </c>
      <c r="M1715" s="1" t="s">
        <v>150</v>
      </c>
      <c r="N1715" s="14">
        <v>0.54861111111111105</v>
      </c>
      <c r="O1715" s="1" t="s">
        <v>179</v>
      </c>
      <c r="P1715" s="1" t="s">
        <v>2772</v>
      </c>
      <c r="Q1715" s="1" t="s">
        <v>150</v>
      </c>
      <c r="R1715" s="1" t="s">
        <v>3180</v>
      </c>
      <c r="S1715" s="1">
        <v>1</v>
      </c>
      <c r="T1715" s="1" t="s">
        <v>2773</v>
      </c>
      <c r="U1715" s="1" t="s">
        <v>195</v>
      </c>
      <c r="V1715" s="1">
        <v>1.3</v>
      </c>
      <c r="W1715" s="1">
        <v>2</v>
      </c>
      <c r="X1715" s="1">
        <v>742</v>
      </c>
      <c r="Y1715" s="21">
        <v>28.804874000000002</v>
      </c>
      <c r="Z1715" s="21">
        <v>-82.772238000000002</v>
      </c>
      <c r="AA1715" s="1" t="s">
        <v>3181</v>
      </c>
      <c r="AB1715" s="1" t="s">
        <v>3324</v>
      </c>
      <c r="AC1715" s="1">
        <v>18.3</v>
      </c>
      <c r="AD1715" s="1" t="s">
        <v>2777</v>
      </c>
      <c r="AE1715" s="1">
        <v>0.5</v>
      </c>
      <c r="AF1715" s="1" t="s">
        <v>2777</v>
      </c>
      <c r="AG1715" s="1">
        <v>1.3</v>
      </c>
      <c r="AH1715" s="1">
        <v>10</v>
      </c>
      <c r="AI1715" s="1" t="s">
        <v>3090</v>
      </c>
      <c r="AJ1715" s="1">
        <v>23.07</v>
      </c>
      <c r="AK1715" s="1" t="s">
        <v>150</v>
      </c>
      <c r="AL1715" s="1">
        <v>106.3</v>
      </c>
      <c r="AM1715" s="1"/>
    </row>
    <row r="1716" spans="1:39" ht="14.25" customHeight="1" x14ac:dyDescent="0.55000000000000004">
      <c r="A1716" s="12">
        <v>1715</v>
      </c>
      <c r="B1716" s="1" t="s">
        <v>19</v>
      </c>
      <c r="C1716" s="1" t="s">
        <v>38</v>
      </c>
      <c r="D1716" s="1" t="s">
        <v>29</v>
      </c>
      <c r="E1716" s="1" t="s">
        <v>22</v>
      </c>
      <c r="F1716" s="1" t="s">
        <v>44</v>
      </c>
      <c r="G1716" s="2">
        <v>43841</v>
      </c>
      <c r="H1716" s="1">
        <f t="shared" si="1"/>
        <v>2020</v>
      </c>
      <c r="I1716" s="1">
        <f t="shared" si="2"/>
        <v>1</v>
      </c>
      <c r="J1716" s="1" t="str">
        <f t="shared" si="0"/>
        <v>4 - Winter</v>
      </c>
      <c r="K1716" s="1" t="s">
        <v>3050</v>
      </c>
      <c r="L1716" s="1" t="s">
        <v>3331</v>
      </c>
      <c r="M1716" s="1" t="s">
        <v>150</v>
      </c>
      <c r="N1716" s="14">
        <v>0.59305555555555556</v>
      </c>
      <c r="O1716" s="1" t="s">
        <v>179</v>
      </c>
      <c r="P1716" s="1" t="s">
        <v>2772</v>
      </c>
      <c r="Q1716" s="1" t="s">
        <v>150</v>
      </c>
      <c r="R1716" s="1" t="s">
        <v>3180</v>
      </c>
      <c r="S1716" s="1">
        <v>5</v>
      </c>
      <c r="T1716" s="1" t="s">
        <v>2780</v>
      </c>
      <c r="U1716" s="1" t="s">
        <v>3110</v>
      </c>
      <c r="V1716" s="1">
        <v>1.7</v>
      </c>
      <c r="W1716" s="1">
        <v>2</v>
      </c>
      <c r="X1716" s="1">
        <v>743</v>
      </c>
      <c r="Y1716" s="21">
        <v>28.764222</v>
      </c>
      <c r="Z1716" s="21">
        <v>-82.765315999999999</v>
      </c>
      <c r="AA1716" s="1" t="s">
        <v>3181</v>
      </c>
      <c r="AB1716" s="1" t="s">
        <v>3324</v>
      </c>
      <c r="AC1716" s="1">
        <v>18.7</v>
      </c>
      <c r="AD1716" s="1" t="s">
        <v>3069</v>
      </c>
      <c r="AE1716" s="1">
        <v>0.5</v>
      </c>
      <c r="AF1716" s="1" t="s">
        <v>2777</v>
      </c>
      <c r="AG1716" s="1">
        <v>1.7</v>
      </c>
      <c r="AH1716" s="1">
        <v>3</v>
      </c>
      <c r="AI1716" s="1" t="s">
        <v>3090</v>
      </c>
      <c r="AJ1716" s="1">
        <v>26.01</v>
      </c>
      <c r="AK1716" s="1" t="s">
        <v>150</v>
      </c>
      <c r="AL1716" s="1">
        <v>119</v>
      </c>
      <c r="AM1716" s="1"/>
    </row>
    <row r="1717" spans="1:39" ht="14.25" customHeight="1" x14ac:dyDescent="0.55000000000000004">
      <c r="A1717" s="12">
        <v>1716</v>
      </c>
      <c r="B1717" s="1" t="s">
        <v>19</v>
      </c>
      <c r="C1717" s="1" t="s">
        <v>38</v>
      </c>
      <c r="D1717" s="1" t="s">
        <v>29</v>
      </c>
      <c r="E1717" s="1" t="s">
        <v>22</v>
      </c>
      <c r="F1717" s="1" t="s">
        <v>44</v>
      </c>
      <c r="G1717" s="2">
        <v>43841</v>
      </c>
      <c r="H1717" s="1">
        <f t="shared" si="1"/>
        <v>2020</v>
      </c>
      <c r="I1717" s="1">
        <f t="shared" si="2"/>
        <v>1</v>
      </c>
      <c r="J1717" s="1" t="str">
        <f t="shared" si="0"/>
        <v>4 - Winter</v>
      </c>
      <c r="K1717" s="1" t="s">
        <v>3050</v>
      </c>
      <c r="L1717" s="1" t="s">
        <v>3331</v>
      </c>
      <c r="M1717" s="1" t="s">
        <v>150</v>
      </c>
      <c r="N1717" s="14">
        <v>0.59861111111111109</v>
      </c>
      <c r="O1717" s="1" t="s">
        <v>179</v>
      </c>
      <c r="P1717" s="1" t="s">
        <v>2772</v>
      </c>
      <c r="Q1717" s="1" t="s">
        <v>150</v>
      </c>
      <c r="R1717" s="1" t="s">
        <v>3180</v>
      </c>
      <c r="S1717" s="1">
        <v>2</v>
      </c>
      <c r="T1717" s="1" t="s">
        <v>3109</v>
      </c>
      <c r="U1717" s="1" t="s">
        <v>3110</v>
      </c>
      <c r="V1717" s="1">
        <v>1.7</v>
      </c>
      <c r="W1717" s="1">
        <v>2</v>
      </c>
      <c r="X1717" s="1">
        <v>744</v>
      </c>
      <c r="Y1717" s="21">
        <v>28.764479999999999</v>
      </c>
      <c r="Z1717" s="21">
        <v>-82.768253000000001</v>
      </c>
      <c r="AA1717" s="1" t="s">
        <v>3181</v>
      </c>
      <c r="AB1717" s="1" t="s">
        <v>3324</v>
      </c>
      <c r="AC1717" s="1">
        <v>18.7</v>
      </c>
      <c r="AD1717" s="1" t="s">
        <v>3069</v>
      </c>
      <c r="AE1717" s="1">
        <v>0.5</v>
      </c>
      <c r="AF1717" s="1" t="s">
        <v>2777</v>
      </c>
      <c r="AG1717" s="1">
        <v>1.7</v>
      </c>
      <c r="AH1717" s="1">
        <v>3</v>
      </c>
      <c r="AI1717" s="1" t="s">
        <v>3090</v>
      </c>
      <c r="AJ1717" s="1">
        <v>26.01</v>
      </c>
      <c r="AK1717" s="1" t="s">
        <v>150</v>
      </c>
      <c r="AL1717" s="1">
        <v>119</v>
      </c>
      <c r="AM1717" s="1"/>
    </row>
    <row r="1718" spans="1:39" ht="14.25" customHeight="1" x14ac:dyDescent="0.55000000000000004">
      <c r="A1718" s="12">
        <v>1717</v>
      </c>
      <c r="B1718" s="1" t="s">
        <v>19</v>
      </c>
      <c r="C1718" s="1" t="s">
        <v>38</v>
      </c>
      <c r="D1718" s="1" t="s">
        <v>29</v>
      </c>
      <c r="E1718" s="1" t="s">
        <v>22</v>
      </c>
      <c r="F1718" s="1" t="s">
        <v>44</v>
      </c>
      <c r="G1718" s="2">
        <v>43841</v>
      </c>
      <c r="H1718" s="1">
        <f t="shared" si="1"/>
        <v>2020</v>
      </c>
      <c r="I1718" s="1">
        <f t="shared" si="2"/>
        <v>1</v>
      </c>
      <c r="J1718" s="1" t="str">
        <f t="shared" si="0"/>
        <v>4 - Winter</v>
      </c>
      <c r="K1718" s="1" t="s">
        <v>3177</v>
      </c>
      <c r="L1718" s="1" t="s">
        <v>3332</v>
      </c>
      <c r="M1718" s="1" t="s">
        <v>3333</v>
      </c>
      <c r="N1718" s="14">
        <v>0.62986111111111109</v>
      </c>
      <c r="O1718" s="1" t="s">
        <v>179</v>
      </c>
      <c r="P1718" s="1" t="s">
        <v>2772</v>
      </c>
      <c r="Q1718" s="1" t="s">
        <v>150</v>
      </c>
      <c r="R1718" s="1" t="s">
        <v>3180</v>
      </c>
      <c r="S1718" s="1">
        <v>1</v>
      </c>
      <c r="T1718" s="1" t="s">
        <v>3109</v>
      </c>
      <c r="U1718" s="1" t="s">
        <v>195</v>
      </c>
      <c r="V1718" s="1">
        <v>2.1</v>
      </c>
      <c r="W1718" s="1">
        <v>2</v>
      </c>
      <c r="X1718" s="1">
        <v>745</v>
      </c>
      <c r="Y1718" s="21">
        <v>28.753726</v>
      </c>
      <c r="Z1718" s="21">
        <v>-82.771497999999994</v>
      </c>
      <c r="AA1718" s="1" t="s">
        <v>3181</v>
      </c>
      <c r="AB1718" s="1" t="s">
        <v>3324</v>
      </c>
      <c r="AC1718" s="1">
        <v>17.7</v>
      </c>
      <c r="AD1718" s="1" t="s">
        <v>2777</v>
      </c>
      <c r="AE1718" s="1" t="s">
        <v>3077</v>
      </c>
      <c r="AF1718" s="1" t="s">
        <v>2776</v>
      </c>
      <c r="AG1718" s="1">
        <v>2.1</v>
      </c>
      <c r="AH1718" s="1">
        <v>3</v>
      </c>
      <c r="AI1718" s="1" t="s">
        <v>3090</v>
      </c>
      <c r="AJ1718" s="1">
        <v>28.32</v>
      </c>
      <c r="AK1718" s="1" t="s">
        <v>150</v>
      </c>
      <c r="AL1718" s="1">
        <v>121.7</v>
      </c>
      <c r="AM1718" s="1"/>
    </row>
    <row r="1719" spans="1:39" ht="14.25" customHeight="1" x14ac:dyDescent="0.55000000000000004">
      <c r="A1719" s="12">
        <v>1718</v>
      </c>
      <c r="B1719" s="1" t="s">
        <v>19</v>
      </c>
      <c r="C1719" s="1" t="s">
        <v>38</v>
      </c>
      <c r="D1719" s="1" t="s">
        <v>29</v>
      </c>
      <c r="E1719" s="1" t="s">
        <v>22</v>
      </c>
      <c r="F1719" s="1" t="s">
        <v>44</v>
      </c>
      <c r="G1719" s="2">
        <v>43841</v>
      </c>
      <c r="H1719" s="1">
        <f t="shared" si="1"/>
        <v>2020</v>
      </c>
      <c r="I1719" s="1">
        <f t="shared" si="2"/>
        <v>1</v>
      </c>
      <c r="J1719" s="1" t="str">
        <f t="shared" si="0"/>
        <v>4 - Winter</v>
      </c>
      <c r="K1719" s="1" t="s">
        <v>3177</v>
      </c>
      <c r="L1719" s="1" t="s">
        <v>3332</v>
      </c>
      <c r="M1719" s="1" t="s">
        <v>3333</v>
      </c>
      <c r="N1719" s="14">
        <v>0.66041666666666665</v>
      </c>
      <c r="O1719" s="1" t="s">
        <v>179</v>
      </c>
      <c r="P1719" s="1" t="s">
        <v>2772</v>
      </c>
      <c r="Q1719" s="1" t="s">
        <v>150</v>
      </c>
      <c r="R1719" s="1" t="s">
        <v>3180</v>
      </c>
      <c r="S1719" s="1">
        <v>2</v>
      </c>
      <c r="T1719" s="1" t="s">
        <v>2780</v>
      </c>
      <c r="U1719" s="1" t="s">
        <v>195</v>
      </c>
      <c r="V1719" s="1">
        <v>2.1</v>
      </c>
      <c r="W1719" s="1">
        <v>2</v>
      </c>
      <c r="X1719" s="1">
        <v>746</v>
      </c>
      <c r="Y1719" s="21">
        <v>28.803355</v>
      </c>
      <c r="Z1719" s="21">
        <v>-82.775323999999998</v>
      </c>
      <c r="AA1719" s="1" t="s">
        <v>3181</v>
      </c>
      <c r="AB1719" s="1" t="s">
        <v>3324</v>
      </c>
      <c r="AC1719" s="1">
        <v>17.7</v>
      </c>
      <c r="AD1719" s="1" t="s">
        <v>2777</v>
      </c>
      <c r="AE1719" s="1" t="s">
        <v>3077</v>
      </c>
      <c r="AF1719" s="1" t="s">
        <v>2776</v>
      </c>
      <c r="AG1719" s="1">
        <v>2.1</v>
      </c>
      <c r="AH1719" s="1">
        <v>3</v>
      </c>
      <c r="AI1719" s="1" t="s">
        <v>3090</v>
      </c>
      <c r="AJ1719" s="1">
        <v>28.32</v>
      </c>
      <c r="AK1719" s="1" t="s">
        <v>150</v>
      </c>
      <c r="AL1719" s="1">
        <v>121.7</v>
      </c>
      <c r="AM1719" s="1"/>
    </row>
    <row r="1720" spans="1:39" ht="14.25" customHeight="1" x14ac:dyDescent="0.55000000000000004">
      <c r="A1720" s="12">
        <v>1719</v>
      </c>
      <c r="B1720" s="1" t="s">
        <v>19</v>
      </c>
      <c r="C1720" s="1" t="s">
        <v>38</v>
      </c>
      <c r="D1720" s="1" t="s">
        <v>29</v>
      </c>
      <c r="E1720" s="1" t="s">
        <v>22</v>
      </c>
      <c r="F1720" s="1" t="s">
        <v>44</v>
      </c>
      <c r="G1720" s="2">
        <v>43841</v>
      </c>
      <c r="H1720" s="1">
        <f t="shared" si="1"/>
        <v>2020</v>
      </c>
      <c r="I1720" s="1">
        <f t="shared" si="2"/>
        <v>1</v>
      </c>
      <c r="J1720" s="1" t="str">
        <f t="shared" si="0"/>
        <v>4 - Winter</v>
      </c>
      <c r="K1720" s="1" t="s">
        <v>3177</v>
      </c>
      <c r="L1720" s="1" t="s">
        <v>3332</v>
      </c>
      <c r="M1720" s="1" t="s">
        <v>3333</v>
      </c>
      <c r="N1720" s="14">
        <v>0.66249999999999998</v>
      </c>
      <c r="O1720" s="1" t="s">
        <v>179</v>
      </c>
      <c r="P1720" s="1" t="s">
        <v>2772</v>
      </c>
      <c r="Q1720" s="1" t="s">
        <v>150</v>
      </c>
      <c r="R1720" s="1" t="s">
        <v>3180</v>
      </c>
      <c r="S1720" s="1">
        <v>3</v>
      </c>
      <c r="T1720" s="1" t="s">
        <v>2773</v>
      </c>
      <c r="U1720" s="1" t="s">
        <v>195</v>
      </c>
      <c r="V1720" s="1">
        <v>2.1</v>
      </c>
      <c r="W1720" s="1">
        <v>2</v>
      </c>
      <c r="X1720" s="1">
        <v>747</v>
      </c>
      <c r="Y1720" s="21">
        <v>28.807549000000002</v>
      </c>
      <c r="Z1720" s="21">
        <v>-82.775762</v>
      </c>
      <c r="AA1720" s="1" t="s">
        <v>3181</v>
      </c>
      <c r="AB1720" s="1" t="s">
        <v>3324</v>
      </c>
      <c r="AC1720" s="1">
        <v>17.7</v>
      </c>
      <c r="AD1720" s="1" t="s">
        <v>2777</v>
      </c>
      <c r="AE1720" s="1" t="s">
        <v>3077</v>
      </c>
      <c r="AF1720" s="1" t="s">
        <v>2776</v>
      </c>
      <c r="AG1720" s="1">
        <v>2.1</v>
      </c>
      <c r="AH1720" s="1">
        <v>3</v>
      </c>
      <c r="AI1720" s="1" t="s">
        <v>3090</v>
      </c>
      <c r="AJ1720" s="1">
        <v>28.32</v>
      </c>
      <c r="AK1720" s="1" t="s">
        <v>150</v>
      </c>
      <c r="AL1720" s="1">
        <v>121.7</v>
      </c>
      <c r="AM1720" s="1"/>
    </row>
    <row r="1721" spans="1:39" ht="14.25" customHeight="1" x14ac:dyDescent="0.55000000000000004">
      <c r="A1721" s="12">
        <v>1720</v>
      </c>
      <c r="B1721" s="1" t="s">
        <v>19</v>
      </c>
      <c r="C1721" s="1" t="s">
        <v>38</v>
      </c>
      <c r="D1721" s="1" t="s">
        <v>29</v>
      </c>
      <c r="E1721" s="1" t="s">
        <v>22</v>
      </c>
      <c r="F1721" s="1" t="s">
        <v>44</v>
      </c>
      <c r="G1721" s="2">
        <v>43841</v>
      </c>
      <c r="H1721" s="1">
        <f t="shared" si="1"/>
        <v>2020</v>
      </c>
      <c r="I1721" s="1">
        <f t="shared" si="2"/>
        <v>1</v>
      </c>
      <c r="J1721" s="1" t="str">
        <f t="shared" si="0"/>
        <v>4 - Winter</v>
      </c>
      <c r="K1721" s="1" t="s">
        <v>3177</v>
      </c>
      <c r="L1721" s="1" t="s">
        <v>3332</v>
      </c>
      <c r="M1721" s="1" t="s">
        <v>3333</v>
      </c>
      <c r="N1721" s="14">
        <v>0.67083333333333339</v>
      </c>
      <c r="O1721" s="1" t="s">
        <v>179</v>
      </c>
      <c r="P1721" s="1" t="s">
        <v>2772</v>
      </c>
      <c r="Q1721" s="1" t="s">
        <v>150</v>
      </c>
      <c r="R1721" s="1" t="s">
        <v>3180</v>
      </c>
      <c r="S1721" s="1">
        <v>1</v>
      </c>
      <c r="T1721" s="1" t="s">
        <v>3109</v>
      </c>
      <c r="U1721" s="1" t="s">
        <v>195</v>
      </c>
      <c r="V1721" s="1">
        <v>2.1</v>
      </c>
      <c r="W1721" s="1">
        <v>2</v>
      </c>
      <c r="X1721" s="1">
        <v>748</v>
      </c>
      <c r="Y1721" s="21">
        <v>28.820049000000001</v>
      </c>
      <c r="Z1721" s="21">
        <v>-82.776703999999995</v>
      </c>
      <c r="AA1721" s="1" t="s">
        <v>3181</v>
      </c>
      <c r="AB1721" s="1" t="s">
        <v>3324</v>
      </c>
      <c r="AC1721" s="1">
        <v>17.7</v>
      </c>
      <c r="AD1721" s="1" t="s">
        <v>2777</v>
      </c>
      <c r="AE1721" s="1" t="s">
        <v>3077</v>
      </c>
      <c r="AF1721" s="1" t="s">
        <v>2776</v>
      </c>
      <c r="AG1721" s="1">
        <v>2.1</v>
      </c>
      <c r="AH1721" s="1">
        <v>3</v>
      </c>
      <c r="AI1721" s="1" t="s">
        <v>3090</v>
      </c>
      <c r="AJ1721" s="1">
        <v>28.32</v>
      </c>
      <c r="AK1721" s="1" t="s">
        <v>150</v>
      </c>
      <c r="AL1721" s="1">
        <v>121.7</v>
      </c>
      <c r="AM1721" s="1"/>
    </row>
    <row r="1722" spans="1:39" ht="14.25" customHeight="1" x14ac:dyDescent="0.55000000000000004">
      <c r="A1722" s="12">
        <v>1721</v>
      </c>
      <c r="B1722" s="1" t="s">
        <v>19</v>
      </c>
      <c r="C1722" s="1" t="s">
        <v>38</v>
      </c>
      <c r="D1722" s="1" t="s">
        <v>29</v>
      </c>
      <c r="E1722" s="1" t="s">
        <v>22</v>
      </c>
      <c r="F1722" s="1" t="s">
        <v>44</v>
      </c>
      <c r="G1722" s="2">
        <v>43842</v>
      </c>
      <c r="H1722" s="1">
        <f t="shared" si="1"/>
        <v>2020</v>
      </c>
      <c r="I1722" s="1">
        <f t="shared" si="2"/>
        <v>1</v>
      </c>
      <c r="J1722" s="1" t="str">
        <f t="shared" si="0"/>
        <v>4 - Winter</v>
      </c>
      <c r="K1722" s="1" t="s">
        <v>3177</v>
      </c>
      <c r="L1722" s="1" t="s">
        <v>3334</v>
      </c>
      <c r="M1722" s="1" t="s">
        <v>3243</v>
      </c>
      <c r="N1722" s="14">
        <v>0.38680555555555557</v>
      </c>
      <c r="O1722" s="1" t="s">
        <v>179</v>
      </c>
      <c r="P1722" s="1" t="s">
        <v>2772</v>
      </c>
      <c r="Q1722" s="1" t="s">
        <v>150</v>
      </c>
      <c r="R1722" s="1" t="s">
        <v>3180</v>
      </c>
      <c r="S1722" s="1">
        <v>2</v>
      </c>
      <c r="T1722" s="1" t="s">
        <v>2780</v>
      </c>
      <c r="U1722" s="1" t="s">
        <v>195</v>
      </c>
      <c r="V1722" s="1">
        <v>1.75</v>
      </c>
      <c r="W1722" s="1">
        <v>2</v>
      </c>
      <c r="X1722" s="1">
        <v>749</v>
      </c>
      <c r="Y1722" s="21">
        <v>28.743600000000001</v>
      </c>
      <c r="Z1722" s="21">
        <v>-82.803348999999997</v>
      </c>
      <c r="AA1722" s="1" t="s">
        <v>3181</v>
      </c>
      <c r="AB1722" s="1" t="s">
        <v>3324</v>
      </c>
      <c r="AC1722" s="1">
        <v>17.8</v>
      </c>
      <c r="AD1722" s="1" t="s">
        <v>3132</v>
      </c>
      <c r="AE1722" s="1">
        <v>0</v>
      </c>
      <c r="AF1722" s="1" t="s">
        <v>3069</v>
      </c>
      <c r="AG1722" s="1">
        <v>1.7</v>
      </c>
      <c r="AH1722" s="1">
        <v>0</v>
      </c>
      <c r="AI1722" s="1" t="s">
        <v>150</v>
      </c>
      <c r="AJ1722" s="1">
        <v>28.29</v>
      </c>
      <c r="AK1722" s="1" t="s">
        <v>150</v>
      </c>
      <c r="AL1722" s="1">
        <v>103.1</v>
      </c>
      <c r="AM1722" s="1"/>
    </row>
    <row r="1723" spans="1:39" ht="14.25" customHeight="1" x14ac:dyDescent="0.55000000000000004">
      <c r="A1723" s="12">
        <v>1722</v>
      </c>
      <c r="B1723" s="1" t="s">
        <v>19</v>
      </c>
      <c r="C1723" s="1" t="s">
        <v>38</v>
      </c>
      <c r="D1723" s="1" t="s">
        <v>29</v>
      </c>
      <c r="E1723" s="1" t="s">
        <v>22</v>
      </c>
      <c r="F1723" s="1" t="s">
        <v>44</v>
      </c>
      <c r="G1723" s="2">
        <v>43842</v>
      </c>
      <c r="H1723" s="1">
        <f t="shared" si="1"/>
        <v>2020</v>
      </c>
      <c r="I1723" s="1">
        <f t="shared" si="2"/>
        <v>1</v>
      </c>
      <c r="J1723" s="1" t="str">
        <f t="shared" si="0"/>
        <v>4 - Winter</v>
      </c>
      <c r="K1723" s="1" t="s">
        <v>3177</v>
      </c>
      <c r="L1723" s="1" t="s">
        <v>3334</v>
      </c>
      <c r="M1723" s="1" t="s">
        <v>3243</v>
      </c>
      <c r="N1723" s="14">
        <v>0.38958333333333334</v>
      </c>
      <c r="O1723" s="1" t="s">
        <v>179</v>
      </c>
      <c r="P1723" s="1" t="s">
        <v>2772</v>
      </c>
      <c r="Q1723" s="1" t="s">
        <v>150</v>
      </c>
      <c r="R1723" s="1" t="s">
        <v>3180</v>
      </c>
      <c r="S1723" s="1">
        <v>2</v>
      </c>
      <c r="T1723" s="1" t="s">
        <v>2773</v>
      </c>
      <c r="U1723" s="1" t="s">
        <v>195</v>
      </c>
      <c r="V1723" s="1">
        <v>1.7</v>
      </c>
      <c r="W1723" s="1">
        <v>2</v>
      </c>
      <c r="X1723" s="1">
        <v>750</v>
      </c>
      <c r="Y1723" s="21">
        <v>28.739502999999999</v>
      </c>
      <c r="Z1723" s="21">
        <v>-82.802796999999998</v>
      </c>
      <c r="AA1723" s="1" t="s">
        <v>3181</v>
      </c>
      <c r="AB1723" s="1" t="s">
        <v>3324</v>
      </c>
      <c r="AC1723" s="1">
        <v>17.8</v>
      </c>
      <c r="AD1723" s="1" t="s">
        <v>3132</v>
      </c>
      <c r="AE1723" s="1">
        <v>0</v>
      </c>
      <c r="AF1723" s="1" t="s">
        <v>3069</v>
      </c>
      <c r="AG1723" s="1">
        <v>1.7</v>
      </c>
      <c r="AH1723" s="1">
        <v>0</v>
      </c>
      <c r="AI1723" s="1" t="s">
        <v>150</v>
      </c>
      <c r="AJ1723" s="1">
        <v>28.29</v>
      </c>
      <c r="AK1723" s="1" t="s">
        <v>150</v>
      </c>
      <c r="AL1723" s="1">
        <v>103.1</v>
      </c>
      <c r="AM1723" s="1"/>
    </row>
    <row r="1724" spans="1:39" ht="14.25" customHeight="1" x14ac:dyDescent="0.55000000000000004">
      <c r="A1724" s="12">
        <v>1723</v>
      </c>
      <c r="B1724" s="1" t="s">
        <v>19</v>
      </c>
      <c r="C1724" s="1" t="s">
        <v>38</v>
      </c>
      <c r="D1724" s="1" t="s">
        <v>29</v>
      </c>
      <c r="E1724" s="1" t="s">
        <v>22</v>
      </c>
      <c r="F1724" s="1" t="s">
        <v>44</v>
      </c>
      <c r="G1724" s="2">
        <v>43842</v>
      </c>
      <c r="H1724" s="1">
        <f t="shared" si="1"/>
        <v>2020</v>
      </c>
      <c r="I1724" s="1">
        <f t="shared" si="2"/>
        <v>1</v>
      </c>
      <c r="J1724" s="1" t="str">
        <f t="shared" si="0"/>
        <v>4 - Winter</v>
      </c>
      <c r="K1724" s="1" t="s">
        <v>3177</v>
      </c>
      <c r="L1724" s="1" t="s">
        <v>3334</v>
      </c>
      <c r="M1724" s="1" t="s">
        <v>3243</v>
      </c>
      <c r="N1724" s="14">
        <v>0.39583333333333331</v>
      </c>
      <c r="O1724" s="1" t="s">
        <v>179</v>
      </c>
      <c r="P1724" s="1" t="s">
        <v>3076</v>
      </c>
      <c r="Q1724" s="1" t="s">
        <v>150</v>
      </c>
      <c r="R1724" s="1" t="s">
        <v>3180</v>
      </c>
      <c r="S1724" s="1">
        <v>1.2</v>
      </c>
      <c r="T1724" s="1" t="s">
        <v>2773</v>
      </c>
      <c r="U1724" s="1" t="s">
        <v>195</v>
      </c>
      <c r="V1724" s="1">
        <v>1.7</v>
      </c>
      <c r="W1724" s="1">
        <v>2</v>
      </c>
      <c r="X1724" s="1">
        <v>751</v>
      </c>
      <c r="Y1724" s="21">
        <v>28.72983</v>
      </c>
      <c r="Z1724" s="21">
        <v>-82.801723999999993</v>
      </c>
      <c r="AA1724" s="1" t="s">
        <v>3181</v>
      </c>
      <c r="AB1724" s="1" t="s">
        <v>3324</v>
      </c>
      <c r="AC1724" s="1">
        <v>17.8</v>
      </c>
      <c r="AD1724" s="1" t="s">
        <v>3132</v>
      </c>
      <c r="AE1724" s="1">
        <v>0</v>
      </c>
      <c r="AF1724" s="1" t="s">
        <v>3069</v>
      </c>
      <c r="AG1724" s="1">
        <v>1.7</v>
      </c>
      <c r="AH1724" s="1">
        <v>0</v>
      </c>
      <c r="AI1724" s="1" t="s">
        <v>150</v>
      </c>
      <c r="AJ1724" s="1">
        <v>28.29</v>
      </c>
      <c r="AK1724" s="1" t="s">
        <v>150</v>
      </c>
      <c r="AL1724" s="1">
        <v>103.1</v>
      </c>
      <c r="AM1724" s="1"/>
    </row>
    <row r="1725" spans="1:39" ht="14.25" customHeight="1" x14ac:dyDescent="0.55000000000000004">
      <c r="A1725" s="12">
        <v>1724</v>
      </c>
      <c r="B1725" s="1" t="s">
        <v>19</v>
      </c>
      <c r="C1725" s="1" t="s">
        <v>38</v>
      </c>
      <c r="D1725" s="1" t="s">
        <v>29</v>
      </c>
      <c r="E1725" s="1" t="s">
        <v>22</v>
      </c>
      <c r="F1725" s="1" t="s">
        <v>44</v>
      </c>
      <c r="G1725" s="2">
        <v>43842</v>
      </c>
      <c r="H1725" s="1">
        <f t="shared" si="1"/>
        <v>2020</v>
      </c>
      <c r="I1725" s="1">
        <f t="shared" si="2"/>
        <v>1</v>
      </c>
      <c r="J1725" s="1" t="str">
        <f t="shared" si="0"/>
        <v>4 - Winter</v>
      </c>
      <c r="K1725" s="1" t="s">
        <v>3177</v>
      </c>
      <c r="L1725" s="1" t="s">
        <v>3334</v>
      </c>
      <c r="M1725" s="1" t="s">
        <v>3243</v>
      </c>
      <c r="N1725" s="14">
        <v>0.3979166666666667</v>
      </c>
      <c r="O1725" s="1" t="s">
        <v>179</v>
      </c>
      <c r="P1725" s="1" t="s">
        <v>2772</v>
      </c>
      <c r="Q1725" s="1" t="s">
        <v>150</v>
      </c>
      <c r="R1725" s="1" t="s">
        <v>3180</v>
      </c>
      <c r="S1725" s="1">
        <v>1.5</v>
      </c>
      <c r="T1725" s="1" t="s">
        <v>2773</v>
      </c>
      <c r="U1725" s="1" t="s">
        <v>195</v>
      </c>
      <c r="V1725" s="1">
        <v>1.6</v>
      </c>
      <c r="W1725" s="1">
        <v>2</v>
      </c>
      <c r="X1725" s="1">
        <v>752</v>
      </c>
      <c r="Y1725" s="21">
        <v>28.727467999999998</v>
      </c>
      <c r="Z1725" s="21">
        <v>-82.801023999999998</v>
      </c>
      <c r="AA1725" s="1" t="s">
        <v>3181</v>
      </c>
      <c r="AB1725" s="1" t="s">
        <v>3324</v>
      </c>
      <c r="AC1725" s="1">
        <v>17.8</v>
      </c>
      <c r="AD1725" s="1" t="s">
        <v>3132</v>
      </c>
      <c r="AE1725" s="1">
        <v>0</v>
      </c>
      <c r="AF1725" s="1" t="s">
        <v>3069</v>
      </c>
      <c r="AG1725" s="1">
        <v>1.7</v>
      </c>
      <c r="AH1725" s="1">
        <v>0</v>
      </c>
      <c r="AI1725" s="1" t="s">
        <v>150</v>
      </c>
      <c r="AJ1725" s="1">
        <v>28.29</v>
      </c>
      <c r="AK1725" s="1" t="s">
        <v>150</v>
      </c>
      <c r="AL1725" s="1">
        <v>103.1</v>
      </c>
      <c r="AM1725" s="1"/>
    </row>
    <row r="1726" spans="1:39" ht="14.25" customHeight="1" x14ac:dyDescent="0.55000000000000004">
      <c r="A1726" s="12">
        <v>1725</v>
      </c>
      <c r="B1726" s="1" t="s">
        <v>19</v>
      </c>
      <c r="C1726" s="1" t="s">
        <v>38</v>
      </c>
      <c r="D1726" s="1" t="s">
        <v>29</v>
      </c>
      <c r="E1726" s="1" t="s">
        <v>22</v>
      </c>
      <c r="F1726" s="1" t="s">
        <v>44</v>
      </c>
      <c r="G1726" s="2">
        <v>43842</v>
      </c>
      <c r="H1726" s="1">
        <f t="shared" si="1"/>
        <v>2020</v>
      </c>
      <c r="I1726" s="1">
        <f t="shared" si="2"/>
        <v>1</v>
      </c>
      <c r="J1726" s="1" t="str">
        <f t="shared" si="0"/>
        <v>4 - Winter</v>
      </c>
      <c r="K1726" s="1" t="s">
        <v>3177</v>
      </c>
      <c r="L1726" s="1" t="s">
        <v>3334</v>
      </c>
      <c r="M1726" s="1" t="s">
        <v>3243</v>
      </c>
      <c r="N1726" s="14">
        <v>0.39930555555555558</v>
      </c>
      <c r="O1726" s="1" t="s">
        <v>179</v>
      </c>
      <c r="P1726" s="1" t="s">
        <v>2772</v>
      </c>
      <c r="Q1726" s="1" t="s">
        <v>150</v>
      </c>
      <c r="R1726" s="1" t="s">
        <v>3180</v>
      </c>
      <c r="S1726" s="1">
        <v>2.5</v>
      </c>
      <c r="T1726" s="1" t="s">
        <v>2780</v>
      </c>
      <c r="U1726" s="1" t="s">
        <v>195</v>
      </c>
      <c r="V1726" s="1">
        <v>1.7</v>
      </c>
      <c r="W1726" s="1">
        <v>2</v>
      </c>
      <c r="X1726" s="1">
        <v>753</v>
      </c>
      <c r="Y1726" s="21">
        <v>28.724903000000001</v>
      </c>
      <c r="Z1726" s="21">
        <v>-82.801067000000003</v>
      </c>
      <c r="AA1726" s="1" t="s">
        <v>3181</v>
      </c>
      <c r="AB1726" s="1" t="s">
        <v>3324</v>
      </c>
      <c r="AC1726" s="1">
        <v>17.8</v>
      </c>
      <c r="AD1726" s="1" t="s">
        <v>3132</v>
      </c>
      <c r="AE1726" s="1">
        <v>0</v>
      </c>
      <c r="AF1726" s="1" t="s">
        <v>3069</v>
      </c>
      <c r="AG1726" s="1">
        <v>1.7</v>
      </c>
      <c r="AH1726" s="1">
        <v>0</v>
      </c>
      <c r="AI1726" s="1" t="s">
        <v>150</v>
      </c>
      <c r="AJ1726" s="1">
        <v>28.29</v>
      </c>
      <c r="AK1726" s="1" t="s">
        <v>150</v>
      </c>
      <c r="AL1726" s="1">
        <v>103.1</v>
      </c>
      <c r="AM1726" s="1"/>
    </row>
    <row r="1727" spans="1:39" ht="14.25" customHeight="1" x14ac:dyDescent="0.55000000000000004">
      <c r="A1727" s="12">
        <v>1726</v>
      </c>
      <c r="B1727" s="1" t="s">
        <v>19</v>
      </c>
      <c r="C1727" s="1" t="s">
        <v>38</v>
      </c>
      <c r="D1727" s="1" t="s">
        <v>29</v>
      </c>
      <c r="E1727" s="1" t="s">
        <v>22</v>
      </c>
      <c r="F1727" s="1" t="s">
        <v>44</v>
      </c>
      <c r="G1727" s="2">
        <v>43842</v>
      </c>
      <c r="H1727" s="1">
        <f t="shared" si="1"/>
        <v>2020</v>
      </c>
      <c r="I1727" s="1">
        <f t="shared" si="2"/>
        <v>1</v>
      </c>
      <c r="J1727" s="1" t="str">
        <f t="shared" si="0"/>
        <v>4 - Winter</v>
      </c>
      <c r="K1727" s="1" t="s">
        <v>3177</v>
      </c>
      <c r="L1727" s="1" t="s">
        <v>3334</v>
      </c>
      <c r="M1727" s="1" t="s">
        <v>3243</v>
      </c>
      <c r="N1727" s="14">
        <v>0.39930555555555558</v>
      </c>
      <c r="O1727" s="1" t="s">
        <v>179</v>
      </c>
      <c r="P1727" s="1" t="s">
        <v>2772</v>
      </c>
      <c r="Q1727" s="1" t="s">
        <v>150</v>
      </c>
      <c r="R1727" s="1" t="s">
        <v>3180</v>
      </c>
      <c r="S1727" s="1">
        <v>2.5</v>
      </c>
      <c r="T1727" s="1" t="s">
        <v>2780</v>
      </c>
      <c r="U1727" s="1" t="s">
        <v>195</v>
      </c>
      <c r="V1727" s="1">
        <v>1.7</v>
      </c>
      <c r="W1727" s="1">
        <v>2</v>
      </c>
      <c r="X1727" s="1">
        <v>754</v>
      </c>
      <c r="Y1727" s="21">
        <v>28.724094000000001</v>
      </c>
      <c r="Z1727" s="21">
        <v>-82.801006999999998</v>
      </c>
      <c r="AA1727" s="1" t="s">
        <v>3181</v>
      </c>
      <c r="AB1727" s="1" t="s">
        <v>3324</v>
      </c>
      <c r="AC1727" s="1">
        <v>17.8</v>
      </c>
      <c r="AD1727" s="1" t="s">
        <v>3132</v>
      </c>
      <c r="AE1727" s="1">
        <v>0</v>
      </c>
      <c r="AF1727" s="1" t="s">
        <v>3069</v>
      </c>
      <c r="AG1727" s="1">
        <v>1.7</v>
      </c>
      <c r="AH1727" s="1">
        <v>0</v>
      </c>
      <c r="AI1727" s="1" t="s">
        <v>150</v>
      </c>
      <c r="AJ1727" s="1">
        <v>28.29</v>
      </c>
      <c r="AK1727" s="1" t="s">
        <v>150</v>
      </c>
      <c r="AL1727" s="1">
        <v>103.1</v>
      </c>
      <c r="AM1727" s="1"/>
    </row>
    <row r="1728" spans="1:39" ht="14.25" customHeight="1" x14ac:dyDescent="0.55000000000000004">
      <c r="A1728" s="12">
        <v>1727</v>
      </c>
      <c r="B1728" s="1" t="s">
        <v>19</v>
      </c>
      <c r="C1728" s="1" t="s">
        <v>38</v>
      </c>
      <c r="D1728" s="1" t="s">
        <v>29</v>
      </c>
      <c r="E1728" s="1" t="s">
        <v>22</v>
      </c>
      <c r="F1728" s="1" t="s">
        <v>44</v>
      </c>
      <c r="G1728" s="2">
        <v>43842</v>
      </c>
      <c r="H1728" s="1">
        <f t="shared" si="1"/>
        <v>2020</v>
      </c>
      <c r="I1728" s="1">
        <f t="shared" si="2"/>
        <v>1</v>
      </c>
      <c r="J1728" s="1" t="str">
        <f t="shared" si="0"/>
        <v>4 - Winter</v>
      </c>
      <c r="K1728" s="1" t="s">
        <v>3177</v>
      </c>
      <c r="L1728" s="1" t="s">
        <v>3334</v>
      </c>
      <c r="M1728" s="1" t="s">
        <v>3243</v>
      </c>
      <c r="N1728" s="14">
        <v>0.40416666666666662</v>
      </c>
      <c r="O1728" s="1" t="s">
        <v>179</v>
      </c>
      <c r="P1728" s="1" t="s">
        <v>2772</v>
      </c>
      <c r="Q1728" s="1" t="s">
        <v>150</v>
      </c>
      <c r="R1728" s="1" t="s">
        <v>3180</v>
      </c>
      <c r="S1728" s="1">
        <v>4</v>
      </c>
      <c r="T1728" s="1" t="s">
        <v>2780</v>
      </c>
      <c r="U1728" s="1" t="s">
        <v>195</v>
      </c>
      <c r="V1728" s="1">
        <v>1.9</v>
      </c>
      <c r="W1728" s="1">
        <v>2</v>
      </c>
      <c r="X1728" s="1">
        <v>755</v>
      </c>
      <c r="Y1728" s="21">
        <v>28.719249000000001</v>
      </c>
      <c r="Z1728" s="21">
        <v>-82.796762999999999</v>
      </c>
      <c r="AA1728" s="1" t="s">
        <v>3181</v>
      </c>
      <c r="AB1728" s="1" t="s">
        <v>3324</v>
      </c>
      <c r="AC1728" s="1">
        <v>17.8</v>
      </c>
      <c r="AD1728" s="1" t="s">
        <v>3132</v>
      </c>
      <c r="AE1728" s="1">
        <v>0</v>
      </c>
      <c r="AF1728" s="1" t="s">
        <v>3069</v>
      </c>
      <c r="AG1728" s="1">
        <v>1.7</v>
      </c>
      <c r="AH1728" s="1">
        <v>0</v>
      </c>
      <c r="AI1728" s="1" t="s">
        <v>150</v>
      </c>
      <c r="AJ1728" s="1">
        <v>28.29</v>
      </c>
      <c r="AK1728" s="1" t="s">
        <v>150</v>
      </c>
      <c r="AL1728" s="1">
        <v>103.1</v>
      </c>
      <c r="AM1728" s="1"/>
    </row>
    <row r="1729" spans="1:39" ht="14.25" customHeight="1" x14ac:dyDescent="0.55000000000000004">
      <c r="A1729" s="12">
        <v>1728</v>
      </c>
      <c r="B1729" s="1" t="s">
        <v>19</v>
      </c>
      <c r="C1729" s="1" t="s">
        <v>38</v>
      </c>
      <c r="D1729" s="1" t="s">
        <v>29</v>
      </c>
      <c r="E1729" s="1" t="s">
        <v>22</v>
      </c>
      <c r="F1729" s="1" t="s">
        <v>44</v>
      </c>
      <c r="G1729" s="2">
        <v>43842</v>
      </c>
      <c r="H1729" s="1">
        <f t="shared" si="1"/>
        <v>2020</v>
      </c>
      <c r="I1729" s="1">
        <f t="shared" si="2"/>
        <v>1</v>
      </c>
      <c r="J1729" s="1" t="str">
        <f t="shared" si="0"/>
        <v>4 - Winter</v>
      </c>
      <c r="K1729" s="1" t="s">
        <v>3177</v>
      </c>
      <c r="L1729" s="1" t="s">
        <v>3334</v>
      </c>
      <c r="M1729" s="1" t="s">
        <v>3243</v>
      </c>
      <c r="N1729" s="14">
        <v>0.4055555555555555</v>
      </c>
      <c r="O1729" s="1" t="s">
        <v>179</v>
      </c>
      <c r="P1729" s="1" t="s">
        <v>2772</v>
      </c>
      <c r="Q1729" s="1" t="s">
        <v>150</v>
      </c>
      <c r="R1729" s="1" t="s">
        <v>3180</v>
      </c>
      <c r="S1729" s="1">
        <v>2</v>
      </c>
      <c r="T1729" s="1" t="s">
        <v>3109</v>
      </c>
      <c r="U1729" s="1" t="s">
        <v>195</v>
      </c>
      <c r="V1729" s="1">
        <v>1.85</v>
      </c>
      <c r="W1729" s="1">
        <v>2</v>
      </c>
      <c r="X1729" s="1">
        <v>756</v>
      </c>
      <c r="Y1729" s="21">
        <v>28.718062</v>
      </c>
      <c r="Z1729" s="21">
        <v>-82.794770999999997</v>
      </c>
      <c r="AA1729" s="1" t="s">
        <v>3181</v>
      </c>
      <c r="AB1729" s="1" t="s">
        <v>3324</v>
      </c>
      <c r="AC1729" s="1">
        <v>17.8</v>
      </c>
      <c r="AD1729" s="1" t="s">
        <v>3132</v>
      </c>
      <c r="AE1729" s="1">
        <v>0</v>
      </c>
      <c r="AF1729" s="1" t="s">
        <v>3069</v>
      </c>
      <c r="AG1729" s="1">
        <v>1.7</v>
      </c>
      <c r="AH1729" s="1">
        <v>0</v>
      </c>
      <c r="AI1729" s="1" t="s">
        <v>150</v>
      </c>
      <c r="AJ1729" s="1">
        <v>28.29</v>
      </c>
      <c r="AK1729" s="1" t="s">
        <v>150</v>
      </c>
      <c r="AL1729" s="1">
        <v>103.1</v>
      </c>
      <c r="AM1729" s="1"/>
    </row>
    <row r="1730" spans="1:39" ht="14.25" customHeight="1" x14ac:dyDescent="0.55000000000000004">
      <c r="A1730" s="12">
        <v>1729</v>
      </c>
      <c r="B1730" s="1" t="s">
        <v>19</v>
      </c>
      <c r="C1730" s="1" t="s">
        <v>38</v>
      </c>
      <c r="D1730" s="1" t="s">
        <v>29</v>
      </c>
      <c r="E1730" s="1" t="s">
        <v>22</v>
      </c>
      <c r="F1730" s="1" t="s">
        <v>44</v>
      </c>
      <c r="G1730" s="2">
        <v>43842</v>
      </c>
      <c r="H1730" s="1">
        <f t="shared" si="1"/>
        <v>2020</v>
      </c>
      <c r="I1730" s="1">
        <f t="shared" si="2"/>
        <v>1</v>
      </c>
      <c r="J1730" s="1" t="str">
        <f t="shared" si="0"/>
        <v>4 - Winter</v>
      </c>
      <c r="K1730" s="1" t="s">
        <v>3177</v>
      </c>
      <c r="L1730" s="1" t="s">
        <v>3334</v>
      </c>
      <c r="M1730" s="1" t="s">
        <v>3243</v>
      </c>
      <c r="N1730" s="14">
        <v>0.4069444444444445</v>
      </c>
      <c r="O1730" s="1" t="s">
        <v>179</v>
      </c>
      <c r="P1730" s="1" t="s">
        <v>2772</v>
      </c>
      <c r="Q1730" s="1" t="s">
        <v>150</v>
      </c>
      <c r="R1730" s="1" t="s">
        <v>3180</v>
      </c>
      <c r="S1730" s="1">
        <v>1</v>
      </c>
      <c r="T1730" s="1" t="s">
        <v>2773</v>
      </c>
      <c r="U1730" s="1" t="s">
        <v>195</v>
      </c>
      <c r="V1730" s="1">
        <v>1.9</v>
      </c>
      <c r="W1730" s="1">
        <v>2</v>
      </c>
      <c r="X1730" s="1">
        <v>757</v>
      </c>
      <c r="Y1730" s="21">
        <v>28.717210000000001</v>
      </c>
      <c r="Z1730" s="21">
        <v>-82.793570000000003</v>
      </c>
      <c r="AA1730" s="1" t="s">
        <v>3181</v>
      </c>
      <c r="AB1730" s="1" t="s">
        <v>3324</v>
      </c>
      <c r="AC1730" s="1">
        <v>17.8</v>
      </c>
      <c r="AD1730" s="1" t="s">
        <v>3132</v>
      </c>
      <c r="AE1730" s="1">
        <v>0</v>
      </c>
      <c r="AF1730" s="1" t="s">
        <v>3069</v>
      </c>
      <c r="AG1730" s="1">
        <v>1.7</v>
      </c>
      <c r="AH1730" s="1">
        <v>0</v>
      </c>
      <c r="AI1730" s="1" t="s">
        <v>150</v>
      </c>
      <c r="AJ1730" s="1">
        <v>28.29</v>
      </c>
      <c r="AK1730" s="1" t="s">
        <v>150</v>
      </c>
      <c r="AL1730" s="1">
        <v>103.1</v>
      </c>
      <c r="AM1730" s="1"/>
    </row>
    <row r="1731" spans="1:39" ht="14.25" customHeight="1" x14ac:dyDescent="0.55000000000000004">
      <c r="A1731" s="12">
        <v>1730</v>
      </c>
      <c r="B1731" s="1" t="s">
        <v>19</v>
      </c>
      <c r="C1731" s="1" t="s">
        <v>38</v>
      </c>
      <c r="D1731" s="1" t="s">
        <v>29</v>
      </c>
      <c r="E1731" s="1" t="s">
        <v>22</v>
      </c>
      <c r="F1731" s="1" t="s">
        <v>44</v>
      </c>
      <c r="G1731" s="2">
        <v>43842</v>
      </c>
      <c r="H1731" s="1">
        <f t="shared" si="1"/>
        <v>2020</v>
      </c>
      <c r="I1731" s="1">
        <f t="shared" si="2"/>
        <v>1</v>
      </c>
      <c r="J1731" s="1" t="str">
        <f t="shared" si="0"/>
        <v>4 - Winter</v>
      </c>
      <c r="K1731" s="1" t="s">
        <v>3177</v>
      </c>
      <c r="L1731" s="1" t="s">
        <v>3334</v>
      </c>
      <c r="M1731" s="1" t="s">
        <v>3243</v>
      </c>
      <c r="N1731" s="14">
        <v>0.40902777777777777</v>
      </c>
      <c r="O1731" s="1" t="s">
        <v>179</v>
      </c>
      <c r="P1731" s="1" t="s">
        <v>2772</v>
      </c>
      <c r="Q1731" s="1" t="s">
        <v>150</v>
      </c>
      <c r="R1731" s="1" t="s">
        <v>3180</v>
      </c>
      <c r="S1731" s="1">
        <v>3</v>
      </c>
      <c r="T1731" s="1" t="s">
        <v>3109</v>
      </c>
      <c r="U1731" s="1" t="s">
        <v>195</v>
      </c>
      <c r="V1731" s="1">
        <v>1.9</v>
      </c>
      <c r="W1731" s="1">
        <v>2</v>
      </c>
      <c r="X1731" s="1">
        <v>758</v>
      </c>
      <c r="Y1731" s="21">
        <v>28.715291000000001</v>
      </c>
      <c r="Z1731" s="21">
        <v>-82.791027999999997</v>
      </c>
      <c r="AA1731" s="1" t="s">
        <v>3181</v>
      </c>
      <c r="AB1731" s="1" t="s">
        <v>3324</v>
      </c>
      <c r="AC1731" s="1">
        <v>17.8</v>
      </c>
      <c r="AD1731" s="1" t="s">
        <v>3132</v>
      </c>
      <c r="AE1731" s="1">
        <v>0</v>
      </c>
      <c r="AF1731" s="1" t="s">
        <v>3069</v>
      </c>
      <c r="AG1731" s="1">
        <v>1.7</v>
      </c>
      <c r="AH1731" s="1">
        <v>0</v>
      </c>
      <c r="AI1731" s="1" t="s">
        <v>150</v>
      </c>
      <c r="AJ1731" s="1">
        <v>28.29</v>
      </c>
      <c r="AK1731" s="1" t="s">
        <v>150</v>
      </c>
      <c r="AL1731" s="1">
        <v>103.1</v>
      </c>
      <c r="AM1731" s="1"/>
    </row>
    <row r="1732" spans="1:39" ht="14.25" customHeight="1" x14ac:dyDescent="0.55000000000000004">
      <c r="A1732" s="12">
        <v>1731</v>
      </c>
      <c r="B1732" s="1" t="s">
        <v>19</v>
      </c>
      <c r="C1732" s="1" t="s">
        <v>38</v>
      </c>
      <c r="D1732" s="1" t="s">
        <v>29</v>
      </c>
      <c r="E1732" s="1" t="s">
        <v>22</v>
      </c>
      <c r="F1732" s="1" t="s">
        <v>44</v>
      </c>
      <c r="G1732" s="2">
        <v>43842</v>
      </c>
      <c r="H1732" s="1">
        <f t="shared" si="1"/>
        <v>2020</v>
      </c>
      <c r="I1732" s="1">
        <f t="shared" si="2"/>
        <v>1</v>
      </c>
      <c r="J1732" s="1" t="str">
        <f t="shared" si="0"/>
        <v>4 - Winter</v>
      </c>
      <c r="K1732" s="1" t="s">
        <v>3177</v>
      </c>
      <c r="L1732" s="1" t="s">
        <v>3334</v>
      </c>
      <c r="M1732" s="1" t="s">
        <v>3243</v>
      </c>
      <c r="N1732" s="14">
        <v>0.40972222222222227</v>
      </c>
      <c r="O1732" s="1" t="s">
        <v>179</v>
      </c>
      <c r="P1732" s="1" t="s">
        <v>2772</v>
      </c>
      <c r="Q1732" s="1" t="s">
        <v>150</v>
      </c>
      <c r="R1732" s="1" t="s">
        <v>3180</v>
      </c>
      <c r="S1732" s="1">
        <v>4</v>
      </c>
      <c r="T1732" s="1" t="s">
        <v>2780</v>
      </c>
      <c r="U1732" s="1" t="s">
        <v>195</v>
      </c>
      <c r="V1732" s="1">
        <v>1.85</v>
      </c>
      <c r="W1732" s="1">
        <v>2</v>
      </c>
      <c r="X1732" s="1">
        <v>759</v>
      </c>
      <c r="Y1732" s="21">
        <v>28.715505</v>
      </c>
      <c r="Z1732" s="21">
        <v>-82.789653000000001</v>
      </c>
      <c r="AA1732" s="1" t="s">
        <v>3181</v>
      </c>
      <c r="AB1732" s="1" t="s">
        <v>3324</v>
      </c>
      <c r="AC1732" s="1">
        <v>17.8</v>
      </c>
      <c r="AD1732" s="1" t="s">
        <v>3132</v>
      </c>
      <c r="AE1732" s="1">
        <v>0</v>
      </c>
      <c r="AF1732" s="1" t="s">
        <v>3069</v>
      </c>
      <c r="AG1732" s="1">
        <v>1.7</v>
      </c>
      <c r="AH1732" s="1">
        <v>0</v>
      </c>
      <c r="AI1732" s="1" t="s">
        <v>150</v>
      </c>
      <c r="AJ1732" s="1">
        <v>28.29</v>
      </c>
      <c r="AK1732" s="1" t="s">
        <v>150</v>
      </c>
      <c r="AL1732" s="1">
        <v>103.1</v>
      </c>
      <c r="AM1732" s="1"/>
    </row>
    <row r="1733" spans="1:39" ht="14.25" customHeight="1" x14ac:dyDescent="0.55000000000000004">
      <c r="A1733" s="12">
        <v>1732</v>
      </c>
      <c r="B1733" s="1" t="s">
        <v>19</v>
      </c>
      <c r="C1733" s="1" t="s">
        <v>38</v>
      </c>
      <c r="D1733" s="1" t="s">
        <v>29</v>
      </c>
      <c r="E1733" s="1" t="s">
        <v>22</v>
      </c>
      <c r="F1733" s="1" t="s">
        <v>44</v>
      </c>
      <c r="G1733" s="2">
        <v>43842</v>
      </c>
      <c r="H1733" s="1">
        <f t="shared" si="1"/>
        <v>2020</v>
      </c>
      <c r="I1733" s="1">
        <f t="shared" si="2"/>
        <v>1</v>
      </c>
      <c r="J1733" s="1" t="str">
        <f t="shared" si="0"/>
        <v>4 - Winter</v>
      </c>
      <c r="K1733" s="1" t="s">
        <v>3177</v>
      </c>
      <c r="L1733" s="1" t="s">
        <v>3334</v>
      </c>
      <c r="M1733" s="1" t="s">
        <v>3243</v>
      </c>
      <c r="N1733" s="14">
        <v>0.41041666666666665</v>
      </c>
      <c r="O1733" s="1" t="s">
        <v>179</v>
      </c>
      <c r="P1733" s="1" t="s">
        <v>3076</v>
      </c>
      <c r="Q1733" s="1" t="s">
        <v>150</v>
      </c>
      <c r="R1733" s="1" t="s">
        <v>3180</v>
      </c>
      <c r="S1733" s="1">
        <v>3</v>
      </c>
      <c r="T1733" s="1" t="s">
        <v>3109</v>
      </c>
      <c r="U1733" s="1" t="s">
        <v>195</v>
      </c>
      <c r="V1733" s="1">
        <v>1.8</v>
      </c>
      <c r="W1733" s="1">
        <v>2</v>
      </c>
      <c r="X1733" s="1">
        <v>760</v>
      </c>
      <c r="Y1733" s="21">
        <v>28.715526000000001</v>
      </c>
      <c r="Z1733" s="21">
        <v>-82.788748999999996</v>
      </c>
      <c r="AA1733" s="1" t="s">
        <v>3181</v>
      </c>
      <c r="AB1733" s="1" t="s">
        <v>3324</v>
      </c>
      <c r="AC1733" s="1">
        <v>17.8</v>
      </c>
      <c r="AD1733" s="1" t="s">
        <v>3132</v>
      </c>
      <c r="AE1733" s="1">
        <v>0</v>
      </c>
      <c r="AF1733" s="1" t="s">
        <v>3069</v>
      </c>
      <c r="AG1733" s="1">
        <v>1.7</v>
      </c>
      <c r="AH1733" s="1">
        <v>0</v>
      </c>
      <c r="AI1733" s="1" t="s">
        <v>150</v>
      </c>
      <c r="AJ1733" s="1">
        <v>28.29</v>
      </c>
      <c r="AK1733" s="1" t="s">
        <v>150</v>
      </c>
      <c r="AL1733" s="1">
        <v>103.1</v>
      </c>
      <c r="AM1733" s="1"/>
    </row>
    <row r="1734" spans="1:39" ht="14.25" customHeight="1" x14ac:dyDescent="0.55000000000000004">
      <c r="A1734" s="12">
        <v>1733</v>
      </c>
      <c r="B1734" s="1" t="s">
        <v>19</v>
      </c>
      <c r="C1734" s="1" t="s">
        <v>38</v>
      </c>
      <c r="D1734" s="1" t="s">
        <v>29</v>
      </c>
      <c r="E1734" s="1" t="s">
        <v>22</v>
      </c>
      <c r="F1734" s="1" t="s">
        <v>44</v>
      </c>
      <c r="G1734" s="2">
        <v>43842</v>
      </c>
      <c r="H1734" s="1">
        <f t="shared" si="1"/>
        <v>2020</v>
      </c>
      <c r="I1734" s="1">
        <f t="shared" si="2"/>
        <v>1</v>
      </c>
      <c r="J1734" s="1" t="str">
        <f t="shared" si="0"/>
        <v>4 - Winter</v>
      </c>
      <c r="K1734" s="1" t="s">
        <v>3177</v>
      </c>
      <c r="L1734" s="1" t="s">
        <v>3334</v>
      </c>
      <c r="M1734" s="1" t="s">
        <v>3243</v>
      </c>
      <c r="N1734" s="14">
        <v>0.41041666666666665</v>
      </c>
      <c r="O1734" s="1" t="s">
        <v>179</v>
      </c>
      <c r="P1734" s="1" t="s">
        <v>2772</v>
      </c>
      <c r="Q1734" s="1" t="s">
        <v>150</v>
      </c>
      <c r="R1734" s="1" t="s">
        <v>3180</v>
      </c>
      <c r="S1734" s="1">
        <v>2</v>
      </c>
      <c r="T1734" s="1" t="s">
        <v>3109</v>
      </c>
      <c r="U1734" s="1" t="s">
        <v>195</v>
      </c>
      <c r="V1734" s="1">
        <v>1.9</v>
      </c>
      <c r="W1734" s="1">
        <v>2</v>
      </c>
      <c r="X1734" s="1">
        <v>761</v>
      </c>
      <c r="Y1734" s="21">
        <v>28.715579000000002</v>
      </c>
      <c r="Z1734" s="21">
        <v>-82.788021999999998</v>
      </c>
      <c r="AA1734" s="1" t="s">
        <v>3181</v>
      </c>
      <c r="AB1734" s="1" t="s">
        <v>3324</v>
      </c>
      <c r="AC1734" s="1">
        <v>17.8</v>
      </c>
      <c r="AD1734" s="1" t="s">
        <v>3132</v>
      </c>
      <c r="AE1734" s="1">
        <v>0</v>
      </c>
      <c r="AF1734" s="1" t="s">
        <v>3069</v>
      </c>
      <c r="AG1734" s="1">
        <v>1.7</v>
      </c>
      <c r="AH1734" s="1">
        <v>0</v>
      </c>
      <c r="AI1734" s="1" t="s">
        <v>150</v>
      </c>
      <c r="AJ1734" s="1">
        <v>28.29</v>
      </c>
      <c r="AK1734" s="1" t="s">
        <v>150</v>
      </c>
      <c r="AL1734" s="1">
        <v>103.1</v>
      </c>
      <c r="AM1734" s="1"/>
    </row>
    <row r="1735" spans="1:39" ht="14.25" customHeight="1" x14ac:dyDescent="0.55000000000000004">
      <c r="A1735" s="12">
        <v>1734</v>
      </c>
      <c r="B1735" s="1" t="s">
        <v>19</v>
      </c>
      <c r="C1735" s="1" t="s">
        <v>38</v>
      </c>
      <c r="D1735" s="1" t="s">
        <v>29</v>
      </c>
      <c r="E1735" s="1" t="s">
        <v>22</v>
      </c>
      <c r="F1735" s="1" t="s">
        <v>44</v>
      </c>
      <c r="G1735" s="2">
        <v>43842</v>
      </c>
      <c r="H1735" s="1">
        <f t="shared" si="1"/>
        <v>2020</v>
      </c>
      <c r="I1735" s="1">
        <f t="shared" si="2"/>
        <v>1</v>
      </c>
      <c r="J1735" s="1" t="str">
        <f t="shared" si="0"/>
        <v>4 - Winter</v>
      </c>
      <c r="K1735" s="1" t="s">
        <v>3177</v>
      </c>
      <c r="L1735" s="1" t="s">
        <v>3334</v>
      </c>
      <c r="M1735" s="1" t="s">
        <v>3243</v>
      </c>
      <c r="N1735" s="14">
        <v>0.41250000000000003</v>
      </c>
      <c r="O1735" s="1" t="s">
        <v>179</v>
      </c>
      <c r="P1735" s="1" t="s">
        <v>2772</v>
      </c>
      <c r="Q1735" s="1" t="s">
        <v>150</v>
      </c>
      <c r="R1735" s="1" t="s">
        <v>3180</v>
      </c>
      <c r="S1735" s="1">
        <v>2</v>
      </c>
      <c r="T1735" s="1" t="s">
        <v>2780</v>
      </c>
      <c r="U1735" s="1" t="s">
        <v>195</v>
      </c>
      <c r="V1735" s="1">
        <v>1.75</v>
      </c>
      <c r="W1735" s="1">
        <v>2</v>
      </c>
      <c r="X1735" s="1">
        <v>762</v>
      </c>
      <c r="Y1735" s="21">
        <v>28.715752999999999</v>
      </c>
      <c r="Z1735" s="21">
        <v>-82.785769000000002</v>
      </c>
      <c r="AA1735" s="1" t="s">
        <v>3181</v>
      </c>
      <c r="AB1735" s="1" t="s">
        <v>3324</v>
      </c>
      <c r="AC1735" s="1">
        <v>17.8</v>
      </c>
      <c r="AD1735" s="1" t="s">
        <v>3132</v>
      </c>
      <c r="AE1735" s="1">
        <v>0</v>
      </c>
      <c r="AF1735" s="1" t="s">
        <v>3069</v>
      </c>
      <c r="AG1735" s="1">
        <v>1.7</v>
      </c>
      <c r="AH1735" s="1">
        <v>0</v>
      </c>
      <c r="AI1735" s="1" t="s">
        <v>150</v>
      </c>
      <c r="AJ1735" s="1">
        <v>28.29</v>
      </c>
      <c r="AK1735" s="1" t="s">
        <v>150</v>
      </c>
      <c r="AL1735" s="1">
        <v>103.1</v>
      </c>
      <c r="AM1735" s="1"/>
    </row>
    <row r="1736" spans="1:39" ht="14.25" customHeight="1" x14ac:dyDescent="0.55000000000000004">
      <c r="A1736" s="12">
        <v>1735</v>
      </c>
      <c r="B1736" s="1" t="s">
        <v>19</v>
      </c>
      <c r="C1736" s="1" t="s">
        <v>38</v>
      </c>
      <c r="D1736" s="1" t="s">
        <v>29</v>
      </c>
      <c r="E1736" s="1" t="s">
        <v>22</v>
      </c>
      <c r="F1736" s="1" t="s">
        <v>44</v>
      </c>
      <c r="G1736" s="2">
        <v>43842</v>
      </c>
      <c r="H1736" s="1">
        <f t="shared" si="1"/>
        <v>2020</v>
      </c>
      <c r="I1736" s="1">
        <f t="shared" si="2"/>
        <v>1</v>
      </c>
      <c r="J1736" s="1" t="str">
        <f t="shared" si="0"/>
        <v>4 - Winter</v>
      </c>
      <c r="K1736" s="1" t="s">
        <v>3177</v>
      </c>
      <c r="L1736" s="1" t="s">
        <v>3334</v>
      </c>
      <c r="M1736" s="1" t="s">
        <v>3243</v>
      </c>
      <c r="N1736" s="14">
        <v>0.41250000000000003</v>
      </c>
      <c r="O1736" s="1" t="s">
        <v>179</v>
      </c>
      <c r="P1736" s="1" t="s">
        <v>2772</v>
      </c>
      <c r="Q1736" s="1" t="s">
        <v>150</v>
      </c>
      <c r="R1736" s="1" t="s">
        <v>3180</v>
      </c>
      <c r="S1736" s="1">
        <v>2</v>
      </c>
      <c r="T1736" s="1" t="s">
        <v>2780</v>
      </c>
      <c r="U1736" s="1" t="s">
        <v>195</v>
      </c>
      <c r="V1736" s="1">
        <v>1.75</v>
      </c>
      <c r="W1736" s="1">
        <v>2</v>
      </c>
      <c r="X1736" s="1">
        <v>763</v>
      </c>
      <c r="Y1736" s="21">
        <v>28.715751000000001</v>
      </c>
      <c r="Z1736" s="21">
        <v>-82.785556999999997</v>
      </c>
      <c r="AA1736" s="1" t="s">
        <v>3181</v>
      </c>
      <c r="AB1736" s="1" t="s">
        <v>3324</v>
      </c>
      <c r="AC1736" s="1">
        <v>17.8</v>
      </c>
      <c r="AD1736" s="1" t="s">
        <v>3132</v>
      </c>
      <c r="AE1736" s="1">
        <v>0</v>
      </c>
      <c r="AF1736" s="1" t="s">
        <v>3069</v>
      </c>
      <c r="AG1736" s="1">
        <v>1.7</v>
      </c>
      <c r="AH1736" s="1">
        <v>0</v>
      </c>
      <c r="AI1736" s="1" t="s">
        <v>150</v>
      </c>
      <c r="AJ1736" s="1">
        <v>28.29</v>
      </c>
      <c r="AK1736" s="1" t="s">
        <v>150</v>
      </c>
      <c r="AL1736" s="1">
        <v>103.1</v>
      </c>
      <c r="AM1736" s="1"/>
    </row>
    <row r="1737" spans="1:39" ht="14.25" customHeight="1" x14ac:dyDescent="0.55000000000000004">
      <c r="A1737" s="12">
        <v>1736</v>
      </c>
      <c r="B1737" s="1" t="s">
        <v>19</v>
      </c>
      <c r="C1737" s="1" t="s">
        <v>38</v>
      </c>
      <c r="D1737" s="1" t="s">
        <v>29</v>
      </c>
      <c r="E1737" s="1" t="s">
        <v>22</v>
      </c>
      <c r="F1737" s="1" t="s">
        <v>44</v>
      </c>
      <c r="G1737" s="2">
        <v>43842</v>
      </c>
      <c r="H1737" s="1">
        <f t="shared" si="1"/>
        <v>2020</v>
      </c>
      <c r="I1737" s="1">
        <f t="shared" si="2"/>
        <v>1</v>
      </c>
      <c r="J1737" s="1" t="str">
        <f t="shared" si="0"/>
        <v>4 - Winter</v>
      </c>
      <c r="K1737" s="1" t="s">
        <v>3177</v>
      </c>
      <c r="L1737" s="1" t="s">
        <v>3334</v>
      </c>
      <c r="M1737" s="1" t="s">
        <v>3243</v>
      </c>
      <c r="N1737" s="14">
        <v>0.41250000000000003</v>
      </c>
      <c r="O1737" s="1" t="s">
        <v>179</v>
      </c>
      <c r="P1737" s="1" t="s">
        <v>2772</v>
      </c>
      <c r="Q1737" s="1" t="s">
        <v>150</v>
      </c>
      <c r="R1737" s="1" t="s">
        <v>3180</v>
      </c>
      <c r="S1737" s="1">
        <v>2</v>
      </c>
      <c r="T1737" s="1" t="s">
        <v>2773</v>
      </c>
      <c r="U1737" s="1" t="s">
        <v>195</v>
      </c>
      <c r="V1737" s="1">
        <v>1.8</v>
      </c>
      <c r="W1737" s="1">
        <v>2</v>
      </c>
      <c r="X1737" s="1">
        <v>764</v>
      </c>
      <c r="Y1737" s="21">
        <v>28.715892</v>
      </c>
      <c r="Z1737" s="21">
        <v>-82.784993</v>
      </c>
      <c r="AA1737" s="1" t="s">
        <v>3181</v>
      </c>
      <c r="AB1737" s="1" t="s">
        <v>3324</v>
      </c>
      <c r="AC1737" s="1">
        <v>17.8</v>
      </c>
      <c r="AD1737" s="1" t="s">
        <v>3132</v>
      </c>
      <c r="AE1737" s="1">
        <v>0</v>
      </c>
      <c r="AF1737" s="1" t="s">
        <v>3069</v>
      </c>
      <c r="AG1737" s="1">
        <v>1.7</v>
      </c>
      <c r="AH1737" s="1">
        <v>0</v>
      </c>
      <c r="AI1737" s="1" t="s">
        <v>150</v>
      </c>
      <c r="AJ1737" s="1">
        <v>28.29</v>
      </c>
      <c r="AK1737" s="1" t="s">
        <v>150</v>
      </c>
      <c r="AL1737" s="1">
        <v>103.1</v>
      </c>
      <c r="AM1737" s="1"/>
    </row>
    <row r="1738" spans="1:39" ht="14.25" customHeight="1" x14ac:dyDescent="0.55000000000000004">
      <c r="A1738" s="12">
        <v>1737</v>
      </c>
      <c r="B1738" s="1" t="s">
        <v>19</v>
      </c>
      <c r="C1738" s="1" t="s">
        <v>38</v>
      </c>
      <c r="D1738" s="1" t="s">
        <v>29</v>
      </c>
      <c r="E1738" s="1" t="s">
        <v>22</v>
      </c>
      <c r="F1738" s="1" t="s">
        <v>44</v>
      </c>
      <c r="G1738" s="2">
        <v>43842</v>
      </c>
      <c r="H1738" s="1">
        <f t="shared" si="1"/>
        <v>2020</v>
      </c>
      <c r="I1738" s="1">
        <f t="shared" si="2"/>
        <v>1</v>
      </c>
      <c r="J1738" s="1" t="str">
        <f t="shared" si="0"/>
        <v>4 - Winter</v>
      </c>
      <c r="K1738" s="1" t="s">
        <v>3177</v>
      </c>
      <c r="L1738" s="1" t="s">
        <v>3334</v>
      </c>
      <c r="M1738" s="1" t="s">
        <v>3243</v>
      </c>
      <c r="N1738" s="14">
        <v>0.41250000000000003</v>
      </c>
      <c r="O1738" s="1" t="s">
        <v>179</v>
      </c>
      <c r="P1738" s="1" t="s">
        <v>2772</v>
      </c>
      <c r="Q1738" s="1" t="s">
        <v>150</v>
      </c>
      <c r="R1738" s="1" t="s">
        <v>3180</v>
      </c>
      <c r="S1738" s="1">
        <v>2</v>
      </c>
      <c r="T1738" s="1" t="s">
        <v>2780</v>
      </c>
      <c r="U1738" s="1" t="s">
        <v>195</v>
      </c>
      <c r="V1738" s="1">
        <v>1.8</v>
      </c>
      <c r="W1738" s="1">
        <v>2</v>
      </c>
      <c r="X1738" s="1">
        <v>765</v>
      </c>
      <c r="Y1738" s="21">
        <v>28.715897999999999</v>
      </c>
      <c r="Z1738" s="21">
        <v>-82.784968000000006</v>
      </c>
      <c r="AA1738" s="1" t="s">
        <v>3181</v>
      </c>
      <c r="AB1738" s="1" t="s">
        <v>3324</v>
      </c>
      <c r="AC1738" s="1">
        <v>17.8</v>
      </c>
      <c r="AD1738" s="1" t="s">
        <v>3132</v>
      </c>
      <c r="AE1738" s="1">
        <v>0</v>
      </c>
      <c r="AF1738" s="1" t="s">
        <v>3069</v>
      </c>
      <c r="AG1738" s="1">
        <v>1.7</v>
      </c>
      <c r="AH1738" s="1">
        <v>0</v>
      </c>
      <c r="AI1738" s="1" t="s">
        <v>150</v>
      </c>
      <c r="AJ1738" s="1">
        <v>28.29</v>
      </c>
      <c r="AK1738" s="1" t="s">
        <v>150</v>
      </c>
      <c r="AL1738" s="1">
        <v>103.1</v>
      </c>
      <c r="AM1738" s="1"/>
    </row>
    <row r="1739" spans="1:39" ht="14.25" customHeight="1" x14ac:dyDescent="0.55000000000000004">
      <c r="A1739" s="12">
        <v>1738</v>
      </c>
      <c r="B1739" s="1" t="s">
        <v>19</v>
      </c>
      <c r="C1739" s="1" t="s">
        <v>38</v>
      </c>
      <c r="D1739" s="1" t="s">
        <v>29</v>
      </c>
      <c r="E1739" s="1" t="s">
        <v>22</v>
      </c>
      <c r="F1739" s="1" t="s">
        <v>44</v>
      </c>
      <c r="G1739" s="2">
        <v>43842</v>
      </c>
      <c r="H1739" s="1">
        <f t="shared" si="1"/>
        <v>2020</v>
      </c>
      <c r="I1739" s="1">
        <f t="shared" si="2"/>
        <v>1</v>
      </c>
      <c r="J1739" s="1" t="str">
        <f t="shared" si="0"/>
        <v>4 - Winter</v>
      </c>
      <c r="K1739" s="1" t="s">
        <v>3177</v>
      </c>
      <c r="L1739" s="1" t="s">
        <v>3334</v>
      </c>
      <c r="M1739" s="1" t="s">
        <v>3243</v>
      </c>
      <c r="N1739" s="14">
        <v>0.41319444444444442</v>
      </c>
      <c r="O1739" s="1" t="s">
        <v>179</v>
      </c>
      <c r="P1739" s="1" t="s">
        <v>2772</v>
      </c>
      <c r="Q1739" s="1" t="s">
        <v>150</v>
      </c>
      <c r="R1739" s="1" t="s">
        <v>3180</v>
      </c>
      <c r="S1739" s="1">
        <v>5</v>
      </c>
      <c r="T1739" s="1" t="s">
        <v>2780</v>
      </c>
      <c r="U1739" s="1" t="s">
        <v>195</v>
      </c>
      <c r="V1739" s="1">
        <v>1.8</v>
      </c>
      <c r="W1739" s="1">
        <v>2</v>
      </c>
      <c r="X1739" s="1">
        <v>766</v>
      </c>
      <c r="Y1739" s="21">
        <v>28.715857</v>
      </c>
      <c r="Z1739" s="21">
        <v>-82.783894000000004</v>
      </c>
      <c r="AA1739" s="1" t="s">
        <v>3181</v>
      </c>
      <c r="AB1739" s="1" t="s">
        <v>3324</v>
      </c>
      <c r="AC1739" s="1">
        <v>17.8</v>
      </c>
      <c r="AD1739" s="1" t="s">
        <v>3132</v>
      </c>
      <c r="AE1739" s="1">
        <v>0</v>
      </c>
      <c r="AF1739" s="1" t="s">
        <v>3069</v>
      </c>
      <c r="AG1739" s="1">
        <v>1.7</v>
      </c>
      <c r="AH1739" s="1">
        <v>0</v>
      </c>
      <c r="AI1739" s="1" t="s">
        <v>150</v>
      </c>
      <c r="AJ1739" s="1">
        <v>28.29</v>
      </c>
      <c r="AK1739" s="1" t="s">
        <v>150</v>
      </c>
      <c r="AL1739" s="1">
        <v>103.1</v>
      </c>
      <c r="AM1739" s="1"/>
    </row>
    <row r="1740" spans="1:39" ht="14.25" customHeight="1" x14ac:dyDescent="0.55000000000000004">
      <c r="A1740" s="12">
        <v>1739</v>
      </c>
      <c r="B1740" s="1" t="s">
        <v>19</v>
      </c>
      <c r="C1740" s="1" t="s">
        <v>38</v>
      </c>
      <c r="D1740" s="1" t="s">
        <v>29</v>
      </c>
      <c r="E1740" s="1" t="s">
        <v>22</v>
      </c>
      <c r="F1740" s="1" t="s">
        <v>44</v>
      </c>
      <c r="G1740" s="2">
        <v>43842</v>
      </c>
      <c r="H1740" s="1">
        <f t="shared" si="1"/>
        <v>2020</v>
      </c>
      <c r="I1740" s="1">
        <f t="shared" si="2"/>
        <v>1</v>
      </c>
      <c r="J1740" s="1" t="str">
        <f t="shared" si="0"/>
        <v>4 - Winter</v>
      </c>
      <c r="K1740" s="1" t="s">
        <v>3177</v>
      </c>
      <c r="L1740" s="1" t="s">
        <v>3334</v>
      </c>
      <c r="M1740" s="1" t="s">
        <v>3243</v>
      </c>
      <c r="N1740" s="14">
        <v>0.4145833333333333</v>
      </c>
      <c r="O1740" s="1" t="s">
        <v>179</v>
      </c>
      <c r="P1740" s="1" t="s">
        <v>3065</v>
      </c>
      <c r="Q1740" s="1" t="s">
        <v>157</v>
      </c>
      <c r="R1740" s="1" t="s">
        <v>3180</v>
      </c>
      <c r="S1740" s="1">
        <v>4</v>
      </c>
      <c r="T1740" s="1" t="s">
        <v>2780</v>
      </c>
      <c r="U1740" s="1" t="s">
        <v>195</v>
      </c>
      <c r="V1740" s="1">
        <v>1.75</v>
      </c>
      <c r="W1740" s="1">
        <v>2</v>
      </c>
      <c r="X1740" s="1">
        <v>767</v>
      </c>
      <c r="Y1740" s="21">
        <v>28.715983999999999</v>
      </c>
      <c r="Z1740" s="21">
        <v>-82.782165000000006</v>
      </c>
      <c r="AA1740" s="1" t="s">
        <v>3181</v>
      </c>
      <c r="AB1740" s="1" t="s">
        <v>3324</v>
      </c>
      <c r="AC1740" s="1">
        <v>17.8</v>
      </c>
      <c r="AD1740" s="1" t="s">
        <v>3132</v>
      </c>
      <c r="AE1740" s="1">
        <v>0</v>
      </c>
      <c r="AF1740" s="1" t="s">
        <v>3069</v>
      </c>
      <c r="AG1740" s="1">
        <v>1.7</v>
      </c>
      <c r="AH1740" s="1">
        <v>0</v>
      </c>
      <c r="AI1740" s="1" t="s">
        <v>150</v>
      </c>
      <c r="AJ1740" s="1">
        <v>28.29</v>
      </c>
      <c r="AK1740" s="1" t="s">
        <v>150</v>
      </c>
      <c r="AL1740" s="1">
        <v>103.1</v>
      </c>
      <c r="AM1740" s="1"/>
    </row>
    <row r="1741" spans="1:39" ht="14.25" customHeight="1" x14ac:dyDescent="0.55000000000000004">
      <c r="A1741" s="12">
        <v>1740</v>
      </c>
      <c r="B1741" s="1" t="s">
        <v>19</v>
      </c>
      <c r="C1741" s="1" t="s">
        <v>38</v>
      </c>
      <c r="D1741" s="1" t="s">
        <v>29</v>
      </c>
      <c r="E1741" s="1" t="s">
        <v>22</v>
      </c>
      <c r="F1741" s="1" t="s">
        <v>44</v>
      </c>
      <c r="G1741" s="2">
        <v>43842</v>
      </c>
      <c r="H1741" s="1">
        <f t="shared" si="1"/>
        <v>2020</v>
      </c>
      <c r="I1741" s="1">
        <f t="shared" si="2"/>
        <v>1</v>
      </c>
      <c r="J1741" s="1" t="str">
        <f t="shared" si="0"/>
        <v>4 - Winter</v>
      </c>
      <c r="K1741" s="1" t="s">
        <v>3177</v>
      </c>
      <c r="L1741" s="1" t="s">
        <v>3334</v>
      </c>
      <c r="M1741" s="1" t="s">
        <v>3243</v>
      </c>
      <c r="N1741" s="14">
        <v>0.4145833333333333</v>
      </c>
      <c r="O1741" s="1" t="s">
        <v>179</v>
      </c>
      <c r="P1741" s="1" t="s">
        <v>2772</v>
      </c>
      <c r="Q1741" s="1" t="s">
        <v>150</v>
      </c>
      <c r="R1741" s="1" t="s">
        <v>3180</v>
      </c>
      <c r="S1741" s="1">
        <v>4</v>
      </c>
      <c r="T1741" s="1" t="s">
        <v>2780</v>
      </c>
      <c r="U1741" s="1" t="s">
        <v>195</v>
      </c>
      <c r="V1741" s="1">
        <v>1.75</v>
      </c>
      <c r="W1741" s="1">
        <v>2</v>
      </c>
      <c r="X1741" s="1">
        <v>768</v>
      </c>
      <c r="Y1741" s="21">
        <v>28.715985</v>
      </c>
      <c r="Z1741" s="21">
        <v>-82.782070000000004</v>
      </c>
      <c r="AA1741" s="1" t="s">
        <v>3181</v>
      </c>
      <c r="AB1741" s="1" t="s">
        <v>3324</v>
      </c>
      <c r="AC1741" s="1">
        <v>17.8</v>
      </c>
      <c r="AD1741" s="1" t="s">
        <v>3132</v>
      </c>
      <c r="AE1741" s="1">
        <v>0</v>
      </c>
      <c r="AF1741" s="1" t="s">
        <v>3069</v>
      </c>
      <c r="AG1741" s="1">
        <v>1.7</v>
      </c>
      <c r="AH1741" s="1">
        <v>0</v>
      </c>
      <c r="AI1741" s="1" t="s">
        <v>150</v>
      </c>
      <c r="AJ1741" s="1">
        <v>28.29</v>
      </c>
      <c r="AK1741" s="1" t="s">
        <v>150</v>
      </c>
      <c r="AL1741" s="1">
        <v>103.1</v>
      </c>
      <c r="AM1741" s="1"/>
    </row>
    <row r="1742" spans="1:39" ht="14.25" customHeight="1" x14ac:dyDescent="0.55000000000000004">
      <c r="A1742" s="12">
        <v>1741</v>
      </c>
      <c r="B1742" s="1" t="s">
        <v>19</v>
      </c>
      <c r="C1742" s="1" t="s">
        <v>38</v>
      </c>
      <c r="D1742" s="1" t="s">
        <v>29</v>
      </c>
      <c r="E1742" s="1" t="s">
        <v>22</v>
      </c>
      <c r="F1742" s="1" t="s">
        <v>44</v>
      </c>
      <c r="G1742" s="2">
        <v>43842</v>
      </c>
      <c r="H1742" s="1">
        <f t="shared" si="1"/>
        <v>2020</v>
      </c>
      <c r="I1742" s="1">
        <f t="shared" si="2"/>
        <v>1</v>
      </c>
      <c r="J1742" s="1" t="str">
        <f t="shared" si="0"/>
        <v>4 - Winter</v>
      </c>
      <c r="K1742" s="1" t="s">
        <v>3177</v>
      </c>
      <c r="L1742" s="1" t="s">
        <v>3334</v>
      </c>
      <c r="M1742" s="1" t="s">
        <v>3243</v>
      </c>
      <c r="N1742" s="14">
        <v>0.41597222222222219</v>
      </c>
      <c r="O1742" s="1" t="s">
        <v>179</v>
      </c>
      <c r="P1742" s="1" t="s">
        <v>3076</v>
      </c>
      <c r="Q1742" s="1" t="s">
        <v>150</v>
      </c>
      <c r="R1742" s="1" t="s">
        <v>3180</v>
      </c>
      <c r="S1742" s="1">
        <v>5</v>
      </c>
      <c r="T1742" s="1" t="s">
        <v>2773</v>
      </c>
      <c r="U1742" s="1" t="s">
        <v>195</v>
      </c>
      <c r="V1742" s="1">
        <v>1.75</v>
      </c>
      <c r="W1742" s="1">
        <v>2</v>
      </c>
      <c r="X1742" s="1">
        <v>769</v>
      </c>
      <c r="Y1742" s="21">
        <v>28.716073000000002</v>
      </c>
      <c r="Z1742" s="21">
        <v>-82.780017999999998</v>
      </c>
      <c r="AA1742" s="1" t="s">
        <v>3181</v>
      </c>
      <c r="AB1742" s="1" t="s">
        <v>3324</v>
      </c>
      <c r="AC1742" s="1">
        <v>17.8</v>
      </c>
      <c r="AD1742" s="1" t="s">
        <v>3132</v>
      </c>
      <c r="AE1742" s="1">
        <v>0</v>
      </c>
      <c r="AF1742" s="1" t="s">
        <v>3069</v>
      </c>
      <c r="AG1742" s="1">
        <v>1.7</v>
      </c>
      <c r="AH1742" s="1">
        <v>0</v>
      </c>
      <c r="AI1742" s="1" t="s">
        <v>150</v>
      </c>
      <c r="AJ1742" s="1">
        <v>28.29</v>
      </c>
      <c r="AK1742" s="1" t="s">
        <v>150</v>
      </c>
      <c r="AL1742" s="1">
        <v>103.1</v>
      </c>
      <c r="AM1742" s="1"/>
    </row>
    <row r="1743" spans="1:39" ht="14.25" customHeight="1" x14ac:dyDescent="0.55000000000000004">
      <c r="A1743" s="12">
        <v>1742</v>
      </c>
      <c r="B1743" s="1" t="s">
        <v>19</v>
      </c>
      <c r="C1743" s="1" t="s">
        <v>38</v>
      </c>
      <c r="D1743" s="1" t="s">
        <v>29</v>
      </c>
      <c r="E1743" s="1" t="s">
        <v>22</v>
      </c>
      <c r="F1743" s="1" t="s">
        <v>44</v>
      </c>
      <c r="G1743" s="2">
        <v>43842</v>
      </c>
      <c r="H1743" s="1">
        <f t="shared" si="1"/>
        <v>2020</v>
      </c>
      <c r="I1743" s="1">
        <f t="shared" si="2"/>
        <v>1</v>
      </c>
      <c r="J1743" s="1" t="str">
        <f t="shared" si="0"/>
        <v>4 - Winter</v>
      </c>
      <c r="K1743" s="1" t="s">
        <v>3177</v>
      </c>
      <c r="L1743" s="1" t="s">
        <v>3334</v>
      </c>
      <c r="M1743" s="1" t="s">
        <v>3243</v>
      </c>
      <c r="N1743" s="14">
        <v>0.41597222222222219</v>
      </c>
      <c r="O1743" s="1" t="s">
        <v>179</v>
      </c>
      <c r="P1743" s="1" t="s">
        <v>2772</v>
      </c>
      <c r="Q1743" s="1" t="s">
        <v>150</v>
      </c>
      <c r="R1743" s="1" t="s">
        <v>3180</v>
      </c>
      <c r="S1743" s="1">
        <v>10</v>
      </c>
      <c r="T1743" s="1" t="s">
        <v>2780</v>
      </c>
      <c r="U1743" s="1" t="s">
        <v>195</v>
      </c>
      <c r="V1743" s="1">
        <v>1.65</v>
      </c>
      <c r="W1743" s="1">
        <v>2</v>
      </c>
      <c r="X1743" s="1">
        <v>770</v>
      </c>
      <c r="Y1743" s="21">
        <v>28.716069999999998</v>
      </c>
      <c r="Z1743" s="21">
        <v>-82.779463000000007</v>
      </c>
      <c r="AA1743" s="1" t="s">
        <v>3181</v>
      </c>
      <c r="AB1743" s="1" t="s">
        <v>3324</v>
      </c>
      <c r="AC1743" s="1">
        <v>17.8</v>
      </c>
      <c r="AD1743" s="1" t="s">
        <v>3132</v>
      </c>
      <c r="AE1743" s="1">
        <v>0</v>
      </c>
      <c r="AF1743" s="1" t="s">
        <v>3069</v>
      </c>
      <c r="AG1743" s="1">
        <v>1.7</v>
      </c>
      <c r="AH1743" s="1">
        <v>0</v>
      </c>
      <c r="AI1743" s="1" t="s">
        <v>150</v>
      </c>
      <c r="AJ1743" s="1">
        <v>28.29</v>
      </c>
      <c r="AK1743" s="1" t="s">
        <v>150</v>
      </c>
      <c r="AL1743" s="1">
        <v>103.1</v>
      </c>
      <c r="AM1743" s="1"/>
    </row>
    <row r="1744" spans="1:39" ht="14.25" customHeight="1" x14ac:dyDescent="0.55000000000000004">
      <c r="A1744" s="12">
        <v>1743</v>
      </c>
      <c r="B1744" s="1" t="s">
        <v>19</v>
      </c>
      <c r="C1744" s="1" t="s">
        <v>38</v>
      </c>
      <c r="D1744" s="1" t="s">
        <v>29</v>
      </c>
      <c r="E1744" s="1" t="s">
        <v>22</v>
      </c>
      <c r="F1744" s="1" t="s">
        <v>44</v>
      </c>
      <c r="G1744" s="2">
        <v>43842</v>
      </c>
      <c r="H1744" s="1">
        <f t="shared" si="1"/>
        <v>2020</v>
      </c>
      <c r="I1744" s="1">
        <f t="shared" si="2"/>
        <v>1</v>
      </c>
      <c r="J1744" s="1" t="str">
        <f t="shared" si="0"/>
        <v>4 - Winter</v>
      </c>
      <c r="K1744" s="1" t="s">
        <v>3177</v>
      </c>
      <c r="L1744" s="1" t="s">
        <v>3334</v>
      </c>
      <c r="M1744" s="1" t="s">
        <v>3243</v>
      </c>
      <c r="N1744" s="14">
        <v>0.41666666666666669</v>
      </c>
      <c r="O1744" s="1" t="s">
        <v>179</v>
      </c>
      <c r="P1744" s="1" t="s">
        <v>2772</v>
      </c>
      <c r="Q1744" s="1" t="s">
        <v>150</v>
      </c>
      <c r="R1744" s="1" t="s">
        <v>3180</v>
      </c>
      <c r="S1744" s="1">
        <v>2</v>
      </c>
      <c r="T1744" s="1" t="s">
        <v>3109</v>
      </c>
      <c r="U1744" s="1" t="s">
        <v>195</v>
      </c>
      <c r="V1744" s="1">
        <v>1.55</v>
      </c>
      <c r="W1744" s="1">
        <v>2</v>
      </c>
      <c r="X1744" s="1">
        <v>771</v>
      </c>
      <c r="Y1744" s="21">
        <v>28.716253999999999</v>
      </c>
      <c r="Z1744" s="21">
        <v>-82.77843</v>
      </c>
      <c r="AA1744" s="1" t="s">
        <v>3181</v>
      </c>
      <c r="AB1744" s="1" t="s">
        <v>3324</v>
      </c>
      <c r="AC1744" s="1">
        <v>17.8</v>
      </c>
      <c r="AD1744" s="1" t="s">
        <v>3132</v>
      </c>
      <c r="AE1744" s="1">
        <v>0</v>
      </c>
      <c r="AF1744" s="1" t="s">
        <v>3069</v>
      </c>
      <c r="AG1744" s="1">
        <v>1.7</v>
      </c>
      <c r="AH1744" s="1">
        <v>0</v>
      </c>
      <c r="AI1744" s="1" t="s">
        <v>150</v>
      </c>
      <c r="AJ1744" s="1">
        <v>28.29</v>
      </c>
      <c r="AK1744" s="1" t="s">
        <v>150</v>
      </c>
      <c r="AL1744" s="1">
        <v>103.1</v>
      </c>
      <c r="AM1744" s="1"/>
    </row>
    <row r="1745" spans="1:39" ht="14.25" customHeight="1" x14ac:dyDescent="0.55000000000000004">
      <c r="A1745" s="12">
        <v>1744</v>
      </c>
      <c r="B1745" s="1" t="s">
        <v>19</v>
      </c>
      <c r="C1745" s="1" t="s">
        <v>38</v>
      </c>
      <c r="D1745" s="1" t="s">
        <v>29</v>
      </c>
      <c r="E1745" s="1" t="s">
        <v>22</v>
      </c>
      <c r="F1745" s="1" t="s">
        <v>44</v>
      </c>
      <c r="G1745" s="2">
        <v>43842</v>
      </c>
      <c r="H1745" s="1">
        <f t="shared" si="1"/>
        <v>2020</v>
      </c>
      <c r="I1745" s="1">
        <f t="shared" si="2"/>
        <v>1</v>
      </c>
      <c r="J1745" s="1" t="str">
        <f t="shared" si="0"/>
        <v>4 - Winter</v>
      </c>
      <c r="K1745" s="1" t="s">
        <v>3177</v>
      </c>
      <c r="L1745" s="1" t="s">
        <v>3334</v>
      </c>
      <c r="M1745" s="1" t="s">
        <v>3243</v>
      </c>
      <c r="N1745" s="14">
        <v>0.41736111111111113</v>
      </c>
      <c r="O1745" s="1" t="s">
        <v>179</v>
      </c>
      <c r="P1745" s="1" t="s">
        <v>3076</v>
      </c>
      <c r="Q1745" s="1" t="s">
        <v>150</v>
      </c>
      <c r="R1745" s="1" t="s">
        <v>3180</v>
      </c>
      <c r="S1745" s="1">
        <v>5</v>
      </c>
      <c r="T1745" s="1" t="s">
        <v>2780</v>
      </c>
      <c r="U1745" s="1" t="s">
        <v>195</v>
      </c>
      <c r="V1745" s="1">
        <v>1.55</v>
      </c>
      <c r="W1745" s="1">
        <v>2</v>
      </c>
      <c r="X1745" s="1">
        <v>773</v>
      </c>
      <c r="Y1745" s="21">
        <v>28.716275</v>
      </c>
      <c r="Z1745" s="21">
        <v>-82.777153999999996</v>
      </c>
      <c r="AA1745" s="1" t="s">
        <v>3181</v>
      </c>
      <c r="AB1745" s="1" t="s">
        <v>3324</v>
      </c>
      <c r="AC1745" s="1">
        <v>17.8</v>
      </c>
      <c r="AD1745" s="1" t="s">
        <v>3132</v>
      </c>
      <c r="AE1745" s="1">
        <v>0</v>
      </c>
      <c r="AF1745" s="1" t="s">
        <v>3069</v>
      </c>
      <c r="AG1745" s="1">
        <v>1.7</v>
      </c>
      <c r="AH1745" s="1">
        <v>0</v>
      </c>
      <c r="AI1745" s="1" t="s">
        <v>150</v>
      </c>
      <c r="AJ1745" s="1">
        <v>28.29</v>
      </c>
      <c r="AK1745" s="1" t="s">
        <v>150</v>
      </c>
      <c r="AL1745" s="1">
        <v>103.1</v>
      </c>
      <c r="AM1745" s="1"/>
    </row>
    <row r="1746" spans="1:39" ht="14.25" customHeight="1" x14ac:dyDescent="0.55000000000000004">
      <c r="A1746" s="12">
        <v>1745</v>
      </c>
      <c r="B1746" s="1" t="s">
        <v>19</v>
      </c>
      <c r="C1746" s="1" t="s">
        <v>38</v>
      </c>
      <c r="D1746" s="1" t="s">
        <v>29</v>
      </c>
      <c r="E1746" s="1" t="s">
        <v>22</v>
      </c>
      <c r="F1746" s="1" t="s">
        <v>44</v>
      </c>
      <c r="G1746" s="2">
        <v>43842</v>
      </c>
      <c r="H1746" s="1">
        <f t="shared" si="1"/>
        <v>2020</v>
      </c>
      <c r="I1746" s="1">
        <f t="shared" si="2"/>
        <v>1</v>
      </c>
      <c r="J1746" s="1" t="str">
        <f t="shared" si="0"/>
        <v>4 - Winter</v>
      </c>
      <c r="K1746" s="1" t="s">
        <v>3177</v>
      </c>
      <c r="L1746" s="1" t="s">
        <v>3334</v>
      </c>
      <c r="M1746" s="1" t="s">
        <v>3243</v>
      </c>
      <c r="N1746" s="14">
        <v>0.41805555555555557</v>
      </c>
      <c r="O1746" s="1" t="s">
        <v>179</v>
      </c>
      <c r="P1746" s="1" t="s">
        <v>2772</v>
      </c>
      <c r="Q1746" s="1" t="s">
        <v>150</v>
      </c>
      <c r="R1746" s="1" t="s">
        <v>3180</v>
      </c>
      <c r="S1746" s="1">
        <v>3</v>
      </c>
      <c r="T1746" s="1" t="s">
        <v>2780</v>
      </c>
      <c r="U1746" s="1" t="s">
        <v>195</v>
      </c>
      <c r="V1746" s="1">
        <v>1.8</v>
      </c>
      <c r="W1746" s="1">
        <v>2</v>
      </c>
      <c r="X1746" s="1">
        <v>774</v>
      </c>
      <c r="Y1746" s="21">
        <v>28.716294999999999</v>
      </c>
      <c r="Z1746" s="21">
        <v>-82.775941000000003</v>
      </c>
      <c r="AA1746" s="1" t="s">
        <v>3181</v>
      </c>
      <c r="AB1746" s="1" t="s">
        <v>3324</v>
      </c>
      <c r="AC1746" s="1">
        <v>17.8</v>
      </c>
      <c r="AD1746" s="1" t="s">
        <v>3132</v>
      </c>
      <c r="AE1746" s="1">
        <v>0</v>
      </c>
      <c r="AF1746" s="1" t="s">
        <v>3069</v>
      </c>
      <c r="AG1746" s="1">
        <v>1.7</v>
      </c>
      <c r="AH1746" s="1">
        <v>0</v>
      </c>
      <c r="AI1746" s="1" t="s">
        <v>150</v>
      </c>
      <c r="AJ1746" s="1">
        <v>28.29</v>
      </c>
      <c r="AK1746" s="1" t="s">
        <v>150</v>
      </c>
      <c r="AL1746" s="1">
        <v>103.1</v>
      </c>
      <c r="AM1746" s="1"/>
    </row>
    <row r="1747" spans="1:39" ht="14.25" customHeight="1" x14ac:dyDescent="0.55000000000000004">
      <c r="A1747" s="12">
        <v>1746</v>
      </c>
      <c r="B1747" s="1" t="s">
        <v>19</v>
      </c>
      <c r="C1747" s="1" t="s">
        <v>38</v>
      </c>
      <c r="D1747" s="1" t="s">
        <v>29</v>
      </c>
      <c r="E1747" s="1" t="s">
        <v>22</v>
      </c>
      <c r="F1747" s="1" t="s">
        <v>44</v>
      </c>
      <c r="G1747" s="2">
        <v>43842</v>
      </c>
      <c r="H1747" s="1">
        <f t="shared" si="1"/>
        <v>2020</v>
      </c>
      <c r="I1747" s="1">
        <f t="shared" si="2"/>
        <v>1</v>
      </c>
      <c r="J1747" s="1" t="str">
        <f t="shared" si="0"/>
        <v>4 - Winter</v>
      </c>
      <c r="K1747" s="1" t="s">
        <v>3177</v>
      </c>
      <c r="L1747" s="1" t="s">
        <v>3334</v>
      </c>
      <c r="M1747" s="1" t="s">
        <v>3243</v>
      </c>
      <c r="N1747" s="14">
        <v>0.41875000000000001</v>
      </c>
      <c r="O1747" s="1" t="s">
        <v>179</v>
      </c>
      <c r="P1747" s="1" t="s">
        <v>2772</v>
      </c>
      <c r="Q1747" s="1" t="s">
        <v>150</v>
      </c>
      <c r="R1747" s="1" t="s">
        <v>3180</v>
      </c>
      <c r="S1747" s="1">
        <v>10</v>
      </c>
      <c r="T1747" s="1" t="s">
        <v>2780</v>
      </c>
      <c r="U1747" s="1" t="s">
        <v>195</v>
      </c>
      <c r="V1747" s="1">
        <v>1.85</v>
      </c>
      <c r="W1747" s="1">
        <v>2</v>
      </c>
      <c r="X1747" s="1">
        <v>775</v>
      </c>
      <c r="Y1747" s="21">
        <v>28.716322999999999</v>
      </c>
      <c r="Z1747" s="21">
        <v>-82.775026999999994</v>
      </c>
      <c r="AA1747" s="1" t="s">
        <v>3181</v>
      </c>
      <c r="AB1747" s="1" t="s">
        <v>3324</v>
      </c>
      <c r="AC1747" s="1">
        <v>17.8</v>
      </c>
      <c r="AD1747" s="1" t="s">
        <v>3132</v>
      </c>
      <c r="AE1747" s="1">
        <v>0</v>
      </c>
      <c r="AF1747" s="1" t="s">
        <v>3069</v>
      </c>
      <c r="AG1747" s="1">
        <v>1.7</v>
      </c>
      <c r="AH1747" s="1">
        <v>0</v>
      </c>
      <c r="AI1747" s="1" t="s">
        <v>150</v>
      </c>
      <c r="AJ1747" s="1">
        <v>28.29</v>
      </c>
      <c r="AK1747" s="1" t="s">
        <v>150</v>
      </c>
      <c r="AL1747" s="1">
        <v>103.1</v>
      </c>
      <c r="AM1747" s="1"/>
    </row>
    <row r="1748" spans="1:39" ht="14.25" customHeight="1" x14ac:dyDescent="0.55000000000000004">
      <c r="A1748" s="12">
        <v>1747</v>
      </c>
      <c r="B1748" s="1" t="s">
        <v>19</v>
      </c>
      <c r="C1748" s="1" t="s">
        <v>38</v>
      </c>
      <c r="D1748" s="1" t="s">
        <v>29</v>
      </c>
      <c r="E1748" s="1" t="s">
        <v>22</v>
      </c>
      <c r="F1748" s="1" t="s">
        <v>44</v>
      </c>
      <c r="G1748" s="2">
        <v>43842</v>
      </c>
      <c r="H1748" s="1">
        <f t="shared" si="1"/>
        <v>2020</v>
      </c>
      <c r="I1748" s="1">
        <f t="shared" si="2"/>
        <v>1</v>
      </c>
      <c r="J1748" s="1" t="str">
        <f t="shared" si="0"/>
        <v>4 - Winter</v>
      </c>
      <c r="K1748" s="1" t="s">
        <v>3177</v>
      </c>
      <c r="L1748" s="1" t="s">
        <v>3334</v>
      </c>
      <c r="M1748" s="1" t="s">
        <v>3243</v>
      </c>
      <c r="N1748" s="14">
        <v>0.41944444444444445</v>
      </c>
      <c r="O1748" s="1" t="s">
        <v>179</v>
      </c>
      <c r="P1748" s="1" t="s">
        <v>2772</v>
      </c>
      <c r="Q1748" s="1" t="s">
        <v>150</v>
      </c>
      <c r="R1748" s="1" t="s">
        <v>3180</v>
      </c>
      <c r="S1748" s="1">
        <v>3</v>
      </c>
      <c r="T1748" s="1" t="s">
        <v>3109</v>
      </c>
      <c r="U1748" s="1" t="s">
        <v>195</v>
      </c>
      <c r="V1748" s="1">
        <v>1.85</v>
      </c>
      <c r="W1748" s="1">
        <v>2</v>
      </c>
      <c r="X1748" s="1">
        <v>776</v>
      </c>
      <c r="Y1748" s="21">
        <v>28.716594000000001</v>
      </c>
      <c r="Z1748" s="21">
        <v>-82.774336000000005</v>
      </c>
      <c r="AA1748" s="1" t="s">
        <v>3181</v>
      </c>
      <c r="AB1748" s="1" t="s">
        <v>3324</v>
      </c>
      <c r="AC1748" s="1">
        <v>17.8</v>
      </c>
      <c r="AD1748" s="1" t="s">
        <v>3132</v>
      </c>
      <c r="AE1748" s="1">
        <v>0</v>
      </c>
      <c r="AF1748" s="1" t="s">
        <v>3069</v>
      </c>
      <c r="AG1748" s="1">
        <v>1.7</v>
      </c>
      <c r="AH1748" s="1">
        <v>0</v>
      </c>
      <c r="AI1748" s="1" t="s">
        <v>150</v>
      </c>
      <c r="AJ1748" s="1">
        <v>28.29</v>
      </c>
      <c r="AK1748" s="1" t="s">
        <v>150</v>
      </c>
      <c r="AL1748" s="1">
        <v>103.1</v>
      </c>
      <c r="AM1748" s="1"/>
    </row>
    <row r="1749" spans="1:39" ht="14.25" customHeight="1" x14ac:dyDescent="0.55000000000000004">
      <c r="A1749" s="12">
        <v>1748</v>
      </c>
      <c r="B1749" s="1" t="s">
        <v>19</v>
      </c>
      <c r="C1749" s="1" t="s">
        <v>38</v>
      </c>
      <c r="D1749" s="1" t="s">
        <v>29</v>
      </c>
      <c r="E1749" s="1" t="s">
        <v>22</v>
      </c>
      <c r="F1749" s="1" t="s">
        <v>44</v>
      </c>
      <c r="G1749" s="2">
        <v>43842</v>
      </c>
      <c r="H1749" s="1">
        <f t="shared" si="1"/>
        <v>2020</v>
      </c>
      <c r="I1749" s="1">
        <f t="shared" si="2"/>
        <v>1</v>
      </c>
      <c r="J1749" s="1" t="str">
        <f t="shared" si="0"/>
        <v>4 - Winter</v>
      </c>
      <c r="K1749" s="1" t="s">
        <v>3177</v>
      </c>
      <c r="L1749" s="1" t="s">
        <v>3334</v>
      </c>
      <c r="M1749" s="1" t="s">
        <v>3243</v>
      </c>
      <c r="N1749" s="14">
        <v>0.41944444444444445</v>
      </c>
      <c r="O1749" s="1" t="s">
        <v>179</v>
      </c>
      <c r="P1749" s="1" t="s">
        <v>3065</v>
      </c>
      <c r="Q1749" s="1" t="s">
        <v>157</v>
      </c>
      <c r="R1749" s="1" t="s">
        <v>3180</v>
      </c>
      <c r="S1749" s="1">
        <v>7</v>
      </c>
      <c r="T1749" s="1" t="s">
        <v>2780</v>
      </c>
      <c r="U1749" s="1" t="s">
        <v>195</v>
      </c>
      <c r="V1749" s="1">
        <v>1.9</v>
      </c>
      <c r="W1749" s="1">
        <v>2</v>
      </c>
      <c r="X1749" s="1">
        <v>777</v>
      </c>
      <c r="Y1749" s="21">
        <v>28.71669</v>
      </c>
      <c r="Z1749" s="21">
        <v>-82.773927</v>
      </c>
      <c r="AA1749" s="1" t="s">
        <v>3181</v>
      </c>
      <c r="AB1749" s="1" t="s">
        <v>3324</v>
      </c>
      <c r="AC1749" s="1">
        <v>17.8</v>
      </c>
      <c r="AD1749" s="1" t="s">
        <v>3132</v>
      </c>
      <c r="AE1749" s="1">
        <v>0</v>
      </c>
      <c r="AF1749" s="1" t="s">
        <v>3069</v>
      </c>
      <c r="AG1749" s="1">
        <v>1.7</v>
      </c>
      <c r="AH1749" s="1">
        <v>0</v>
      </c>
      <c r="AI1749" s="1" t="s">
        <v>150</v>
      </c>
      <c r="AJ1749" s="1">
        <v>28.29</v>
      </c>
      <c r="AK1749" s="1" t="s">
        <v>150</v>
      </c>
      <c r="AL1749" s="1">
        <v>103.1</v>
      </c>
      <c r="AM1749" s="1"/>
    </row>
    <row r="1750" spans="1:39" ht="14.25" customHeight="1" x14ac:dyDescent="0.55000000000000004">
      <c r="A1750" s="12">
        <v>1749</v>
      </c>
      <c r="B1750" s="1" t="s">
        <v>19</v>
      </c>
      <c r="C1750" s="1" t="s">
        <v>38</v>
      </c>
      <c r="D1750" s="1" t="s">
        <v>29</v>
      </c>
      <c r="E1750" s="1" t="s">
        <v>22</v>
      </c>
      <c r="F1750" s="1" t="s">
        <v>44</v>
      </c>
      <c r="G1750" s="2">
        <v>43842</v>
      </c>
      <c r="H1750" s="1">
        <f t="shared" si="1"/>
        <v>2020</v>
      </c>
      <c r="I1750" s="1">
        <f t="shared" si="2"/>
        <v>1</v>
      </c>
      <c r="J1750" s="1" t="str">
        <f t="shared" si="0"/>
        <v>4 - Winter</v>
      </c>
      <c r="K1750" s="1" t="s">
        <v>3177</v>
      </c>
      <c r="L1750" s="1" t="s">
        <v>3334</v>
      </c>
      <c r="M1750" s="1" t="s">
        <v>3243</v>
      </c>
      <c r="N1750" s="14">
        <v>0.4201388888888889</v>
      </c>
      <c r="O1750" s="1" t="s">
        <v>179</v>
      </c>
      <c r="P1750" s="1" t="s">
        <v>3065</v>
      </c>
      <c r="Q1750" s="1" t="s">
        <v>157</v>
      </c>
      <c r="R1750" s="1" t="s">
        <v>3180</v>
      </c>
      <c r="S1750" s="1">
        <v>1</v>
      </c>
      <c r="T1750" s="1" t="s">
        <v>3109</v>
      </c>
      <c r="U1750" s="1" t="s">
        <v>195</v>
      </c>
      <c r="V1750" s="1">
        <v>1.9</v>
      </c>
      <c r="W1750" s="1">
        <v>2</v>
      </c>
      <c r="X1750" s="1">
        <v>778</v>
      </c>
      <c r="Y1750" s="21">
        <v>28.716650000000001</v>
      </c>
      <c r="Z1750" s="21">
        <v>-82.773580999999993</v>
      </c>
      <c r="AA1750" s="1" t="s">
        <v>3181</v>
      </c>
      <c r="AB1750" s="1" t="s">
        <v>3324</v>
      </c>
      <c r="AC1750" s="1">
        <v>17.8</v>
      </c>
      <c r="AD1750" s="1" t="s">
        <v>3132</v>
      </c>
      <c r="AE1750" s="1">
        <v>0</v>
      </c>
      <c r="AF1750" s="1" t="s">
        <v>3069</v>
      </c>
      <c r="AG1750" s="1">
        <v>1.7</v>
      </c>
      <c r="AH1750" s="1">
        <v>0</v>
      </c>
      <c r="AI1750" s="1" t="s">
        <v>150</v>
      </c>
      <c r="AJ1750" s="1">
        <v>28.29</v>
      </c>
      <c r="AK1750" s="1" t="s">
        <v>150</v>
      </c>
      <c r="AL1750" s="1">
        <v>103.1</v>
      </c>
      <c r="AM1750" s="1"/>
    </row>
    <row r="1751" spans="1:39" ht="14.25" customHeight="1" x14ac:dyDescent="0.55000000000000004">
      <c r="A1751" s="12">
        <v>1750</v>
      </c>
      <c r="B1751" s="1" t="s">
        <v>19</v>
      </c>
      <c r="C1751" s="1" t="s">
        <v>38</v>
      </c>
      <c r="D1751" s="1" t="s">
        <v>29</v>
      </c>
      <c r="E1751" s="1" t="s">
        <v>22</v>
      </c>
      <c r="F1751" s="1" t="s">
        <v>44</v>
      </c>
      <c r="G1751" s="2">
        <v>43842</v>
      </c>
      <c r="H1751" s="1">
        <f t="shared" si="1"/>
        <v>2020</v>
      </c>
      <c r="I1751" s="1">
        <f t="shared" si="2"/>
        <v>1</v>
      </c>
      <c r="J1751" s="1" t="str">
        <f t="shared" si="0"/>
        <v>4 - Winter</v>
      </c>
      <c r="K1751" s="1" t="s">
        <v>3177</v>
      </c>
      <c r="L1751" s="1" t="s">
        <v>3334</v>
      </c>
      <c r="M1751" s="1" t="s">
        <v>3243</v>
      </c>
      <c r="N1751" s="14">
        <v>0.42083333333333334</v>
      </c>
      <c r="O1751" s="1" t="s">
        <v>179</v>
      </c>
      <c r="P1751" s="1" t="s">
        <v>2772</v>
      </c>
      <c r="Q1751" s="1" t="s">
        <v>150</v>
      </c>
      <c r="R1751" s="1" t="s">
        <v>3180</v>
      </c>
      <c r="S1751" s="1">
        <v>1</v>
      </c>
      <c r="T1751" s="1" t="s">
        <v>2780</v>
      </c>
      <c r="U1751" s="1" t="s">
        <v>195</v>
      </c>
      <c r="V1751" s="1">
        <v>1.8</v>
      </c>
      <c r="W1751" s="1">
        <v>2</v>
      </c>
      <c r="X1751" s="1">
        <v>779</v>
      </c>
      <c r="Y1751" s="21">
        <v>28.717037999999999</v>
      </c>
      <c r="Z1751" s="21">
        <v>-82.771552999999997</v>
      </c>
      <c r="AA1751" s="1" t="s">
        <v>3181</v>
      </c>
      <c r="AB1751" s="1" t="s">
        <v>3324</v>
      </c>
      <c r="AC1751" s="1">
        <v>17.8</v>
      </c>
      <c r="AD1751" s="1" t="s">
        <v>3132</v>
      </c>
      <c r="AE1751" s="1">
        <v>0</v>
      </c>
      <c r="AF1751" s="1" t="s">
        <v>3069</v>
      </c>
      <c r="AG1751" s="1">
        <v>1.7</v>
      </c>
      <c r="AH1751" s="1">
        <v>0</v>
      </c>
      <c r="AI1751" s="1" t="s">
        <v>150</v>
      </c>
      <c r="AJ1751" s="1">
        <v>28.29</v>
      </c>
      <c r="AK1751" s="1" t="s">
        <v>150</v>
      </c>
      <c r="AL1751" s="1">
        <v>103.1</v>
      </c>
      <c r="AM1751" s="1"/>
    </row>
    <row r="1752" spans="1:39" ht="14.25" customHeight="1" x14ac:dyDescent="0.55000000000000004">
      <c r="A1752" s="12">
        <v>1751</v>
      </c>
      <c r="B1752" s="1" t="s">
        <v>19</v>
      </c>
      <c r="C1752" s="1" t="s">
        <v>38</v>
      </c>
      <c r="D1752" s="1" t="s">
        <v>29</v>
      </c>
      <c r="E1752" s="1" t="s">
        <v>22</v>
      </c>
      <c r="F1752" s="1" t="s">
        <v>44</v>
      </c>
      <c r="G1752" s="2">
        <v>43842</v>
      </c>
      <c r="H1752" s="1">
        <f t="shared" si="1"/>
        <v>2020</v>
      </c>
      <c r="I1752" s="1">
        <f t="shared" si="2"/>
        <v>1</v>
      </c>
      <c r="J1752" s="1" t="str">
        <f t="shared" si="0"/>
        <v>4 - Winter</v>
      </c>
      <c r="K1752" s="1" t="s">
        <v>3177</v>
      </c>
      <c r="L1752" s="1" t="s">
        <v>3334</v>
      </c>
      <c r="M1752" s="1" t="s">
        <v>3243</v>
      </c>
      <c r="N1752" s="14">
        <v>0.42152777777777778</v>
      </c>
      <c r="O1752" s="1" t="s">
        <v>179</v>
      </c>
      <c r="P1752" s="1" t="s">
        <v>2772</v>
      </c>
      <c r="Q1752" s="1" t="s">
        <v>150</v>
      </c>
      <c r="R1752" s="1" t="s">
        <v>3180</v>
      </c>
      <c r="S1752" s="1">
        <v>1</v>
      </c>
      <c r="T1752" s="1" t="s">
        <v>2780</v>
      </c>
      <c r="U1752" s="1" t="s">
        <v>195</v>
      </c>
      <c r="V1752" s="1">
        <v>1.8</v>
      </c>
      <c r="W1752" s="1">
        <v>2</v>
      </c>
      <c r="X1752" s="1">
        <v>780</v>
      </c>
      <c r="Y1752" s="21">
        <v>28.717099000000001</v>
      </c>
      <c r="Z1752" s="21">
        <v>-82.771449000000004</v>
      </c>
      <c r="AA1752" s="1" t="s">
        <v>3181</v>
      </c>
      <c r="AB1752" s="1" t="s">
        <v>3324</v>
      </c>
      <c r="AC1752" s="1">
        <v>17.8</v>
      </c>
      <c r="AD1752" s="1" t="s">
        <v>3132</v>
      </c>
      <c r="AE1752" s="1">
        <v>0</v>
      </c>
      <c r="AF1752" s="1" t="s">
        <v>3069</v>
      </c>
      <c r="AG1752" s="1">
        <v>1.7</v>
      </c>
      <c r="AH1752" s="1">
        <v>0</v>
      </c>
      <c r="AI1752" s="1" t="s">
        <v>150</v>
      </c>
      <c r="AJ1752" s="1">
        <v>28.29</v>
      </c>
      <c r="AK1752" s="1" t="s">
        <v>150</v>
      </c>
      <c r="AL1752" s="1">
        <v>103.1</v>
      </c>
      <c r="AM1752" s="1"/>
    </row>
    <row r="1753" spans="1:39" ht="14.25" customHeight="1" x14ac:dyDescent="0.55000000000000004">
      <c r="A1753" s="12">
        <v>1752</v>
      </c>
      <c r="B1753" s="1" t="s">
        <v>19</v>
      </c>
      <c r="C1753" s="1" t="s">
        <v>38</v>
      </c>
      <c r="D1753" s="1" t="s">
        <v>29</v>
      </c>
      <c r="E1753" s="1" t="s">
        <v>22</v>
      </c>
      <c r="F1753" s="1" t="s">
        <v>44</v>
      </c>
      <c r="G1753" s="2">
        <v>43842</v>
      </c>
      <c r="H1753" s="1">
        <f t="shared" si="1"/>
        <v>2020</v>
      </c>
      <c r="I1753" s="1">
        <f t="shared" si="2"/>
        <v>1</v>
      </c>
      <c r="J1753" s="1" t="str">
        <f t="shared" si="0"/>
        <v>4 - Winter</v>
      </c>
      <c r="K1753" s="1" t="s">
        <v>3177</v>
      </c>
      <c r="L1753" s="1" t="s">
        <v>3334</v>
      </c>
      <c r="M1753" s="1" t="s">
        <v>3243</v>
      </c>
      <c r="N1753" s="14">
        <v>0.42152777777777778</v>
      </c>
      <c r="O1753" s="1" t="s">
        <v>179</v>
      </c>
      <c r="P1753" s="1" t="s">
        <v>2772</v>
      </c>
      <c r="Q1753" s="1" t="s">
        <v>150</v>
      </c>
      <c r="R1753" s="1" t="s">
        <v>3180</v>
      </c>
      <c r="S1753" s="1">
        <v>1</v>
      </c>
      <c r="T1753" s="1" t="s">
        <v>150</v>
      </c>
      <c r="U1753" s="1" t="s">
        <v>195</v>
      </c>
      <c r="V1753" s="1">
        <v>1.8</v>
      </c>
      <c r="W1753" s="1">
        <v>2</v>
      </c>
      <c r="X1753" s="1">
        <v>781</v>
      </c>
      <c r="Y1753" s="21">
        <v>28.717220000000001</v>
      </c>
      <c r="Z1753" s="21">
        <v>-82.771045999999998</v>
      </c>
      <c r="AA1753" s="1" t="s">
        <v>3181</v>
      </c>
      <c r="AB1753" s="1" t="s">
        <v>3324</v>
      </c>
      <c r="AC1753" s="1">
        <v>17.8</v>
      </c>
      <c r="AD1753" s="1" t="s">
        <v>3132</v>
      </c>
      <c r="AE1753" s="1">
        <v>0</v>
      </c>
      <c r="AF1753" s="1" t="s">
        <v>3069</v>
      </c>
      <c r="AG1753" s="1">
        <v>1.7</v>
      </c>
      <c r="AH1753" s="1">
        <v>0</v>
      </c>
      <c r="AI1753" s="1" t="s">
        <v>150</v>
      </c>
      <c r="AJ1753" s="1">
        <v>28.29</v>
      </c>
      <c r="AK1753" s="1" t="s">
        <v>150</v>
      </c>
      <c r="AL1753" s="1">
        <v>103.1</v>
      </c>
      <c r="AM1753" s="1"/>
    </row>
    <row r="1754" spans="1:39" ht="14.25" customHeight="1" x14ac:dyDescent="0.55000000000000004">
      <c r="A1754" s="12">
        <v>1753</v>
      </c>
      <c r="B1754" s="1" t="s">
        <v>19</v>
      </c>
      <c r="C1754" s="1" t="s">
        <v>38</v>
      </c>
      <c r="D1754" s="1" t="s">
        <v>29</v>
      </c>
      <c r="E1754" s="1" t="s">
        <v>22</v>
      </c>
      <c r="F1754" s="1" t="s">
        <v>44</v>
      </c>
      <c r="G1754" s="2">
        <v>43842</v>
      </c>
      <c r="H1754" s="1">
        <f t="shared" si="1"/>
        <v>2020</v>
      </c>
      <c r="I1754" s="1">
        <f t="shared" si="2"/>
        <v>1</v>
      </c>
      <c r="J1754" s="1" t="str">
        <f t="shared" si="0"/>
        <v>4 - Winter</v>
      </c>
      <c r="K1754" s="1" t="s">
        <v>3177</v>
      </c>
      <c r="L1754" s="1" t="s">
        <v>3334</v>
      </c>
      <c r="M1754" s="1" t="s">
        <v>3243</v>
      </c>
      <c r="N1754" s="14">
        <v>0.42152777777777778</v>
      </c>
      <c r="O1754" s="1" t="s">
        <v>179</v>
      </c>
      <c r="P1754" s="1" t="s">
        <v>2772</v>
      </c>
      <c r="Q1754" s="1" t="s">
        <v>150</v>
      </c>
      <c r="R1754" s="1" t="s">
        <v>3180</v>
      </c>
      <c r="S1754" s="1">
        <v>2</v>
      </c>
      <c r="T1754" s="1" t="s">
        <v>150</v>
      </c>
      <c r="U1754" s="1" t="s">
        <v>195</v>
      </c>
      <c r="V1754" s="1">
        <v>1.8</v>
      </c>
      <c r="W1754" s="1">
        <v>2</v>
      </c>
      <c r="X1754" s="1">
        <v>782</v>
      </c>
      <c r="Y1754" s="21">
        <v>28.717220000000001</v>
      </c>
      <c r="Z1754" s="21">
        <v>-82.771012999999996</v>
      </c>
      <c r="AA1754" s="1" t="s">
        <v>3181</v>
      </c>
      <c r="AB1754" s="1" t="s">
        <v>3324</v>
      </c>
      <c r="AC1754" s="1">
        <v>17.8</v>
      </c>
      <c r="AD1754" s="1" t="s">
        <v>3132</v>
      </c>
      <c r="AE1754" s="1">
        <v>0</v>
      </c>
      <c r="AF1754" s="1" t="s">
        <v>3069</v>
      </c>
      <c r="AG1754" s="1">
        <v>1.7</v>
      </c>
      <c r="AH1754" s="1">
        <v>0</v>
      </c>
      <c r="AI1754" s="1" t="s">
        <v>150</v>
      </c>
      <c r="AJ1754" s="1">
        <v>28.29</v>
      </c>
      <c r="AK1754" s="1" t="s">
        <v>150</v>
      </c>
      <c r="AL1754" s="1">
        <v>103.1</v>
      </c>
      <c r="AM1754" s="1"/>
    </row>
    <row r="1755" spans="1:39" ht="14.25" customHeight="1" x14ac:dyDescent="0.55000000000000004">
      <c r="A1755" s="12">
        <v>1754</v>
      </c>
      <c r="B1755" s="1" t="s">
        <v>19</v>
      </c>
      <c r="C1755" s="1" t="s">
        <v>38</v>
      </c>
      <c r="D1755" s="1" t="s">
        <v>29</v>
      </c>
      <c r="E1755" s="1" t="s">
        <v>22</v>
      </c>
      <c r="F1755" s="1" t="s">
        <v>44</v>
      </c>
      <c r="G1755" s="2">
        <v>43842</v>
      </c>
      <c r="H1755" s="1">
        <f t="shared" si="1"/>
        <v>2020</v>
      </c>
      <c r="I1755" s="1">
        <f t="shared" si="2"/>
        <v>1</v>
      </c>
      <c r="J1755" s="1" t="str">
        <f t="shared" si="0"/>
        <v>4 - Winter</v>
      </c>
      <c r="K1755" s="1" t="s">
        <v>3177</v>
      </c>
      <c r="L1755" s="1" t="s">
        <v>3334</v>
      </c>
      <c r="M1755" s="1" t="s">
        <v>3243</v>
      </c>
      <c r="N1755" s="14">
        <v>0.42291666666666666</v>
      </c>
      <c r="O1755" s="1" t="s">
        <v>179</v>
      </c>
      <c r="P1755" s="1" t="s">
        <v>2772</v>
      </c>
      <c r="Q1755" s="1" t="s">
        <v>150</v>
      </c>
      <c r="R1755" s="1" t="s">
        <v>3180</v>
      </c>
      <c r="S1755" s="1">
        <v>4</v>
      </c>
      <c r="T1755" s="1" t="s">
        <v>2780</v>
      </c>
      <c r="U1755" s="1" t="s">
        <v>195</v>
      </c>
      <c r="V1755" s="1">
        <v>1.9</v>
      </c>
      <c r="W1755" s="1">
        <v>2</v>
      </c>
      <c r="X1755" s="1">
        <v>783</v>
      </c>
      <c r="Y1755" s="21">
        <v>28.717711999999999</v>
      </c>
      <c r="Z1755" s="21">
        <v>-82.769030000000001</v>
      </c>
      <c r="AA1755" s="1" t="s">
        <v>3181</v>
      </c>
      <c r="AB1755" s="1" t="s">
        <v>3324</v>
      </c>
      <c r="AC1755" s="1">
        <v>17.8</v>
      </c>
      <c r="AD1755" s="1" t="s">
        <v>3132</v>
      </c>
      <c r="AE1755" s="1">
        <v>0</v>
      </c>
      <c r="AF1755" s="1" t="s">
        <v>3069</v>
      </c>
      <c r="AG1755" s="1">
        <v>1.7</v>
      </c>
      <c r="AH1755" s="1">
        <v>0</v>
      </c>
      <c r="AI1755" s="1" t="s">
        <v>150</v>
      </c>
      <c r="AJ1755" s="1">
        <v>28.29</v>
      </c>
      <c r="AK1755" s="1" t="s">
        <v>150</v>
      </c>
      <c r="AL1755" s="1">
        <v>103.1</v>
      </c>
      <c r="AM1755" s="1"/>
    </row>
    <row r="1756" spans="1:39" ht="14.25" customHeight="1" x14ac:dyDescent="0.55000000000000004">
      <c r="A1756" s="12">
        <v>1755</v>
      </c>
      <c r="B1756" s="1" t="s">
        <v>19</v>
      </c>
      <c r="C1756" s="1" t="s">
        <v>38</v>
      </c>
      <c r="D1756" s="1" t="s">
        <v>29</v>
      </c>
      <c r="E1756" s="1" t="s">
        <v>22</v>
      </c>
      <c r="F1756" s="1" t="s">
        <v>44</v>
      </c>
      <c r="G1756" s="2">
        <v>43842</v>
      </c>
      <c r="H1756" s="1">
        <f t="shared" si="1"/>
        <v>2020</v>
      </c>
      <c r="I1756" s="1">
        <f t="shared" si="2"/>
        <v>1</v>
      </c>
      <c r="J1756" s="1" t="str">
        <f t="shared" si="0"/>
        <v>4 - Winter</v>
      </c>
      <c r="K1756" s="1" t="s">
        <v>3177</v>
      </c>
      <c r="L1756" s="1" t="s">
        <v>3334</v>
      </c>
      <c r="M1756" s="1" t="s">
        <v>3243</v>
      </c>
      <c r="N1756" s="14">
        <v>0.42430555555555555</v>
      </c>
      <c r="O1756" s="1" t="s">
        <v>179</v>
      </c>
      <c r="P1756" s="1" t="s">
        <v>3076</v>
      </c>
      <c r="Q1756" s="1" t="s">
        <v>150</v>
      </c>
      <c r="R1756" s="1" t="s">
        <v>3180</v>
      </c>
      <c r="S1756" s="1">
        <v>3</v>
      </c>
      <c r="T1756" s="1" t="s">
        <v>2780</v>
      </c>
      <c r="U1756" s="1" t="s">
        <v>195</v>
      </c>
      <c r="V1756" s="1">
        <v>2.1</v>
      </c>
      <c r="W1756" s="1">
        <v>2</v>
      </c>
      <c r="X1756" s="1">
        <v>784</v>
      </c>
      <c r="Y1756" s="21">
        <v>28.71848</v>
      </c>
      <c r="Z1756" s="21">
        <v>-82.767146999999994</v>
      </c>
      <c r="AA1756" s="1" t="s">
        <v>3181</v>
      </c>
      <c r="AB1756" s="1" t="s">
        <v>3324</v>
      </c>
      <c r="AC1756" s="1">
        <v>17.8</v>
      </c>
      <c r="AD1756" s="1" t="s">
        <v>3132</v>
      </c>
      <c r="AE1756" s="1">
        <v>0</v>
      </c>
      <c r="AF1756" s="1" t="s">
        <v>3069</v>
      </c>
      <c r="AG1756" s="1">
        <v>1.7</v>
      </c>
      <c r="AH1756" s="1">
        <v>0</v>
      </c>
      <c r="AI1756" s="1" t="s">
        <v>150</v>
      </c>
      <c r="AJ1756" s="1">
        <v>28.29</v>
      </c>
      <c r="AK1756" s="1" t="s">
        <v>150</v>
      </c>
      <c r="AL1756" s="1">
        <v>103.1</v>
      </c>
      <c r="AM1756" s="1"/>
    </row>
    <row r="1757" spans="1:39" ht="14.25" customHeight="1" x14ac:dyDescent="0.55000000000000004">
      <c r="A1757" s="12">
        <v>1756</v>
      </c>
      <c r="B1757" s="1" t="s">
        <v>19</v>
      </c>
      <c r="C1757" s="1" t="s">
        <v>38</v>
      </c>
      <c r="D1757" s="1" t="s">
        <v>29</v>
      </c>
      <c r="E1757" s="1" t="s">
        <v>22</v>
      </c>
      <c r="F1757" s="1" t="s">
        <v>44</v>
      </c>
      <c r="G1757" s="2">
        <v>43842</v>
      </c>
      <c r="H1757" s="1">
        <f t="shared" si="1"/>
        <v>2020</v>
      </c>
      <c r="I1757" s="1">
        <f t="shared" si="2"/>
        <v>1</v>
      </c>
      <c r="J1757" s="1" t="str">
        <f t="shared" si="0"/>
        <v>4 - Winter</v>
      </c>
      <c r="K1757" s="1" t="s">
        <v>3177</v>
      </c>
      <c r="L1757" s="1" t="s">
        <v>3334</v>
      </c>
      <c r="M1757" s="1" t="s">
        <v>3243</v>
      </c>
      <c r="N1757" s="14">
        <v>0.42430555555555555</v>
      </c>
      <c r="O1757" s="1" t="s">
        <v>179</v>
      </c>
      <c r="P1757" s="1" t="s">
        <v>150</v>
      </c>
      <c r="Q1757" s="1" t="s">
        <v>150</v>
      </c>
      <c r="R1757" s="1" t="s">
        <v>3180</v>
      </c>
      <c r="S1757" s="1">
        <v>4</v>
      </c>
      <c r="T1757" s="1" t="s">
        <v>2773</v>
      </c>
      <c r="U1757" s="1" t="s">
        <v>195</v>
      </c>
      <c r="V1757" s="1">
        <v>2</v>
      </c>
      <c r="W1757" s="1">
        <v>2</v>
      </c>
      <c r="X1757" s="1">
        <v>785</v>
      </c>
      <c r="Y1757" s="21">
        <v>28.718529</v>
      </c>
      <c r="Z1757" s="21">
        <v>-82.766750000000002</v>
      </c>
      <c r="AA1757" s="1" t="s">
        <v>3181</v>
      </c>
      <c r="AB1757" s="1" t="s">
        <v>3324</v>
      </c>
      <c r="AC1757" s="1">
        <v>17.8</v>
      </c>
      <c r="AD1757" s="1" t="s">
        <v>3132</v>
      </c>
      <c r="AE1757" s="1">
        <v>0</v>
      </c>
      <c r="AF1757" s="1" t="s">
        <v>3069</v>
      </c>
      <c r="AG1757" s="1">
        <v>1.7</v>
      </c>
      <c r="AH1757" s="1">
        <v>0</v>
      </c>
      <c r="AI1757" s="1" t="s">
        <v>150</v>
      </c>
      <c r="AJ1757" s="1">
        <v>28.29</v>
      </c>
      <c r="AK1757" s="1" t="s">
        <v>150</v>
      </c>
      <c r="AL1757" s="1">
        <v>103.1</v>
      </c>
      <c r="AM1757" s="1"/>
    </row>
    <row r="1758" spans="1:39" ht="14.25" customHeight="1" x14ac:dyDescent="0.55000000000000004">
      <c r="A1758" s="12">
        <v>1757</v>
      </c>
      <c r="B1758" s="1" t="s">
        <v>19</v>
      </c>
      <c r="C1758" s="1" t="s">
        <v>38</v>
      </c>
      <c r="D1758" s="1" t="s">
        <v>29</v>
      </c>
      <c r="E1758" s="1" t="s">
        <v>22</v>
      </c>
      <c r="F1758" s="1" t="s">
        <v>44</v>
      </c>
      <c r="G1758" s="2">
        <v>43842</v>
      </c>
      <c r="H1758" s="1">
        <f t="shared" si="1"/>
        <v>2020</v>
      </c>
      <c r="I1758" s="1">
        <f t="shared" si="2"/>
        <v>1</v>
      </c>
      <c r="J1758" s="1" t="str">
        <f t="shared" si="0"/>
        <v>4 - Winter</v>
      </c>
      <c r="K1758" s="1" t="s">
        <v>3177</v>
      </c>
      <c r="L1758" s="1" t="s">
        <v>3334</v>
      </c>
      <c r="M1758" s="1" t="s">
        <v>3243</v>
      </c>
      <c r="N1758" s="14">
        <v>0.42499999999999999</v>
      </c>
      <c r="O1758" s="1" t="s">
        <v>179</v>
      </c>
      <c r="P1758" s="1" t="s">
        <v>2772</v>
      </c>
      <c r="Q1758" s="1" t="s">
        <v>150</v>
      </c>
      <c r="R1758" s="1" t="s">
        <v>3180</v>
      </c>
      <c r="S1758" s="1">
        <v>3</v>
      </c>
      <c r="T1758" s="1" t="s">
        <v>2780</v>
      </c>
      <c r="U1758" s="1" t="s">
        <v>195</v>
      </c>
      <c r="V1758" s="1">
        <v>2.1</v>
      </c>
      <c r="W1758" s="1">
        <v>2</v>
      </c>
      <c r="X1758" s="1">
        <v>786</v>
      </c>
      <c r="Y1758" s="21">
        <v>28.718686999999999</v>
      </c>
      <c r="Z1758" s="21">
        <v>-82.765803000000005</v>
      </c>
      <c r="AA1758" s="1" t="s">
        <v>3181</v>
      </c>
      <c r="AB1758" s="1" t="s">
        <v>3324</v>
      </c>
      <c r="AC1758" s="1">
        <v>17.8</v>
      </c>
      <c r="AD1758" s="1" t="s">
        <v>3132</v>
      </c>
      <c r="AE1758" s="1">
        <v>0</v>
      </c>
      <c r="AF1758" s="1" t="s">
        <v>3069</v>
      </c>
      <c r="AG1758" s="1">
        <v>1.7</v>
      </c>
      <c r="AH1758" s="1">
        <v>0</v>
      </c>
      <c r="AI1758" s="1" t="s">
        <v>150</v>
      </c>
      <c r="AJ1758" s="1">
        <v>28.29</v>
      </c>
      <c r="AK1758" s="1" t="s">
        <v>150</v>
      </c>
      <c r="AL1758" s="1">
        <v>103.1</v>
      </c>
      <c r="AM1758" s="1"/>
    </row>
    <row r="1759" spans="1:39" ht="14.25" customHeight="1" x14ac:dyDescent="0.55000000000000004">
      <c r="A1759" s="12">
        <v>1758</v>
      </c>
      <c r="B1759" s="1" t="s">
        <v>19</v>
      </c>
      <c r="C1759" s="1" t="s">
        <v>38</v>
      </c>
      <c r="D1759" s="1" t="s">
        <v>29</v>
      </c>
      <c r="E1759" s="1" t="s">
        <v>22</v>
      </c>
      <c r="F1759" s="1" t="s">
        <v>44</v>
      </c>
      <c r="G1759" s="2">
        <v>43842</v>
      </c>
      <c r="H1759" s="1">
        <f t="shared" si="1"/>
        <v>2020</v>
      </c>
      <c r="I1759" s="1">
        <f t="shared" si="2"/>
        <v>1</v>
      </c>
      <c r="J1759" s="1" t="str">
        <f t="shared" si="0"/>
        <v>4 - Winter</v>
      </c>
      <c r="K1759" s="1" t="s">
        <v>3177</v>
      </c>
      <c r="L1759" s="1" t="s">
        <v>3334</v>
      </c>
      <c r="M1759" s="1" t="s">
        <v>3243</v>
      </c>
      <c r="N1759" s="14">
        <v>0.42499999999999999</v>
      </c>
      <c r="O1759" s="1" t="s">
        <v>179</v>
      </c>
      <c r="P1759" s="1" t="s">
        <v>2772</v>
      </c>
      <c r="Q1759" s="1" t="s">
        <v>150</v>
      </c>
      <c r="R1759" s="1" t="s">
        <v>3180</v>
      </c>
      <c r="S1759" s="1">
        <v>3</v>
      </c>
      <c r="T1759" s="1" t="s">
        <v>2780</v>
      </c>
      <c r="U1759" s="1" t="s">
        <v>195</v>
      </c>
      <c r="V1759" s="1">
        <v>2.1</v>
      </c>
      <c r="W1759" s="1">
        <v>2</v>
      </c>
      <c r="X1759" s="1">
        <v>786</v>
      </c>
      <c r="Y1759" s="21">
        <v>28.718686999999999</v>
      </c>
      <c r="Z1759" s="21">
        <v>-82.765803000000005</v>
      </c>
      <c r="AA1759" s="1" t="s">
        <v>3181</v>
      </c>
      <c r="AB1759" s="1" t="s">
        <v>3324</v>
      </c>
      <c r="AC1759" s="1">
        <v>17.8</v>
      </c>
      <c r="AD1759" s="1" t="s">
        <v>3132</v>
      </c>
      <c r="AE1759" s="1">
        <v>0</v>
      </c>
      <c r="AF1759" s="1" t="s">
        <v>3069</v>
      </c>
      <c r="AG1759" s="1">
        <v>1.7</v>
      </c>
      <c r="AH1759" s="1">
        <v>0</v>
      </c>
      <c r="AI1759" s="1" t="s">
        <v>150</v>
      </c>
      <c r="AJ1759" s="1">
        <v>28.29</v>
      </c>
      <c r="AK1759" s="1" t="s">
        <v>150</v>
      </c>
      <c r="AL1759" s="1">
        <v>103.1</v>
      </c>
      <c r="AM1759" s="1"/>
    </row>
    <row r="1760" spans="1:39" ht="14.25" customHeight="1" x14ac:dyDescent="0.55000000000000004">
      <c r="A1760" s="12">
        <v>1759</v>
      </c>
      <c r="B1760" s="1" t="s">
        <v>19</v>
      </c>
      <c r="C1760" s="1" t="s">
        <v>38</v>
      </c>
      <c r="D1760" s="1" t="s">
        <v>29</v>
      </c>
      <c r="E1760" s="1" t="s">
        <v>22</v>
      </c>
      <c r="F1760" s="1" t="s">
        <v>44</v>
      </c>
      <c r="G1760" s="2">
        <v>43842</v>
      </c>
      <c r="H1760" s="1">
        <f t="shared" si="1"/>
        <v>2020</v>
      </c>
      <c r="I1760" s="1">
        <f t="shared" si="2"/>
        <v>1</v>
      </c>
      <c r="J1760" s="1" t="str">
        <f t="shared" si="0"/>
        <v>4 - Winter</v>
      </c>
      <c r="K1760" s="1" t="s">
        <v>3177</v>
      </c>
      <c r="L1760" s="1" t="s">
        <v>3334</v>
      </c>
      <c r="M1760" s="1" t="s">
        <v>3243</v>
      </c>
      <c r="N1760" s="14">
        <v>0.42499999999999999</v>
      </c>
      <c r="O1760" s="1" t="s">
        <v>179</v>
      </c>
      <c r="P1760" s="1" t="s">
        <v>2772</v>
      </c>
      <c r="Q1760" s="1" t="s">
        <v>150</v>
      </c>
      <c r="R1760" s="1" t="s">
        <v>3180</v>
      </c>
      <c r="S1760" s="1">
        <v>3</v>
      </c>
      <c r="T1760" s="1" t="s">
        <v>2780</v>
      </c>
      <c r="U1760" s="1" t="s">
        <v>195</v>
      </c>
      <c r="V1760" s="1">
        <v>2.1</v>
      </c>
      <c r="W1760" s="1">
        <v>2</v>
      </c>
      <c r="X1760" s="1">
        <v>786</v>
      </c>
      <c r="Y1760" s="21">
        <v>28.718686999999999</v>
      </c>
      <c r="Z1760" s="21">
        <v>-82.765803000000005</v>
      </c>
      <c r="AA1760" s="1" t="s">
        <v>3181</v>
      </c>
      <c r="AB1760" s="1" t="s">
        <v>3324</v>
      </c>
      <c r="AC1760" s="1">
        <v>17.8</v>
      </c>
      <c r="AD1760" s="1" t="s">
        <v>3132</v>
      </c>
      <c r="AE1760" s="1">
        <v>0</v>
      </c>
      <c r="AF1760" s="1" t="s">
        <v>3069</v>
      </c>
      <c r="AG1760" s="1">
        <v>1.7</v>
      </c>
      <c r="AH1760" s="1">
        <v>0</v>
      </c>
      <c r="AI1760" s="1" t="s">
        <v>150</v>
      </c>
      <c r="AJ1760" s="1">
        <v>28.29</v>
      </c>
      <c r="AK1760" s="1" t="s">
        <v>150</v>
      </c>
      <c r="AL1760" s="1">
        <v>103.1</v>
      </c>
      <c r="AM1760" s="1"/>
    </row>
    <row r="1761" spans="1:39" ht="14.25" customHeight="1" x14ac:dyDescent="0.55000000000000004">
      <c r="A1761" s="12">
        <v>1760</v>
      </c>
      <c r="B1761" s="1" t="s">
        <v>19</v>
      </c>
      <c r="C1761" s="1" t="s">
        <v>38</v>
      </c>
      <c r="D1761" s="1" t="s">
        <v>29</v>
      </c>
      <c r="E1761" s="1" t="s">
        <v>22</v>
      </c>
      <c r="F1761" s="1" t="s">
        <v>44</v>
      </c>
      <c r="G1761" s="2">
        <v>43842</v>
      </c>
      <c r="H1761" s="1">
        <f t="shared" si="1"/>
        <v>2020</v>
      </c>
      <c r="I1761" s="1">
        <f t="shared" si="2"/>
        <v>1</v>
      </c>
      <c r="J1761" s="1" t="str">
        <f t="shared" si="0"/>
        <v>4 - Winter</v>
      </c>
      <c r="K1761" s="1" t="s">
        <v>3177</v>
      </c>
      <c r="L1761" s="1" t="s">
        <v>3334</v>
      </c>
      <c r="M1761" s="1" t="s">
        <v>3243</v>
      </c>
      <c r="N1761" s="14">
        <v>0.42569444444444443</v>
      </c>
      <c r="O1761" s="1" t="s">
        <v>179</v>
      </c>
      <c r="P1761" s="1" t="s">
        <v>2772</v>
      </c>
      <c r="Q1761" s="1" t="s">
        <v>150</v>
      </c>
      <c r="R1761" s="1" t="s">
        <v>3180</v>
      </c>
      <c r="S1761" s="1">
        <v>4</v>
      </c>
      <c r="T1761" s="1" t="s">
        <v>2780</v>
      </c>
      <c r="U1761" s="1" t="s">
        <v>195</v>
      </c>
      <c r="V1761" s="1">
        <v>2.1</v>
      </c>
      <c r="W1761" s="1">
        <v>2</v>
      </c>
      <c r="X1761" s="1">
        <v>787</v>
      </c>
      <c r="Y1761" s="21">
        <v>28.719037</v>
      </c>
      <c r="Z1761" s="21">
        <v>-82.764555999999999</v>
      </c>
      <c r="AA1761" s="1" t="s">
        <v>3181</v>
      </c>
      <c r="AB1761" s="1" t="s">
        <v>3324</v>
      </c>
      <c r="AC1761" s="1">
        <v>17.8</v>
      </c>
      <c r="AD1761" s="1" t="s">
        <v>3132</v>
      </c>
      <c r="AE1761" s="1">
        <v>0</v>
      </c>
      <c r="AF1761" s="1" t="s">
        <v>3069</v>
      </c>
      <c r="AG1761" s="1">
        <v>1.7</v>
      </c>
      <c r="AH1761" s="1">
        <v>0</v>
      </c>
      <c r="AI1761" s="1" t="s">
        <v>150</v>
      </c>
      <c r="AJ1761" s="1">
        <v>28.29</v>
      </c>
      <c r="AK1761" s="1" t="s">
        <v>150</v>
      </c>
      <c r="AL1761" s="1">
        <v>103.1</v>
      </c>
      <c r="AM1761" s="1"/>
    </row>
    <row r="1762" spans="1:39" ht="14.25" customHeight="1" x14ac:dyDescent="0.55000000000000004">
      <c r="A1762" s="12">
        <v>1761</v>
      </c>
      <c r="B1762" s="1" t="s">
        <v>19</v>
      </c>
      <c r="C1762" s="1" t="s">
        <v>38</v>
      </c>
      <c r="D1762" s="1" t="s">
        <v>29</v>
      </c>
      <c r="E1762" s="1" t="s">
        <v>22</v>
      </c>
      <c r="F1762" s="1" t="s">
        <v>44</v>
      </c>
      <c r="G1762" s="2">
        <v>43842</v>
      </c>
      <c r="H1762" s="1">
        <f t="shared" si="1"/>
        <v>2020</v>
      </c>
      <c r="I1762" s="1">
        <f t="shared" si="2"/>
        <v>1</v>
      </c>
      <c r="J1762" s="1" t="str">
        <f t="shared" si="0"/>
        <v>4 - Winter</v>
      </c>
      <c r="K1762" s="1" t="s">
        <v>3177</v>
      </c>
      <c r="L1762" s="1" t="s">
        <v>3334</v>
      </c>
      <c r="M1762" s="1" t="s">
        <v>3243</v>
      </c>
      <c r="N1762" s="14">
        <v>0.42638888888888887</v>
      </c>
      <c r="O1762" s="1" t="s">
        <v>179</v>
      </c>
      <c r="P1762" s="1" t="s">
        <v>2772</v>
      </c>
      <c r="Q1762" s="1" t="s">
        <v>150</v>
      </c>
      <c r="R1762" s="1" t="s">
        <v>3180</v>
      </c>
      <c r="S1762" s="1">
        <v>3</v>
      </c>
      <c r="T1762" s="1" t="s">
        <v>2780</v>
      </c>
      <c r="U1762" s="1" t="s">
        <v>195</v>
      </c>
      <c r="V1762" s="1">
        <v>2</v>
      </c>
      <c r="W1762" s="1">
        <v>2</v>
      </c>
      <c r="X1762" s="1">
        <v>788</v>
      </c>
      <c r="Y1762" s="21">
        <v>28.719367999999999</v>
      </c>
      <c r="Z1762" s="21">
        <v>-82.762675999999999</v>
      </c>
      <c r="AA1762" s="1" t="s">
        <v>3181</v>
      </c>
      <c r="AB1762" s="1" t="s">
        <v>3324</v>
      </c>
      <c r="AC1762" s="1">
        <v>17.8</v>
      </c>
      <c r="AD1762" s="1" t="s">
        <v>3132</v>
      </c>
      <c r="AE1762" s="1">
        <v>0</v>
      </c>
      <c r="AF1762" s="1" t="s">
        <v>3069</v>
      </c>
      <c r="AG1762" s="1">
        <v>1.7</v>
      </c>
      <c r="AH1762" s="1">
        <v>0</v>
      </c>
      <c r="AI1762" s="1" t="s">
        <v>150</v>
      </c>
      <c r="AJ1762" s="1">
        <v>28.29</v>
      </c>
      <c r="AK1762" s="1" t="s">
        <v>150</v>
      </c>
      <c r="AL1762" s="1">
        <v>103.1</v>
      </c>
      <c r="AM1762" s="1"/>
    </row>
    <row r="1763" spans="1:39" ht="14.25" customHeight="1" x14ac:dyDescent="0.55000000000000004">
      <c r="A1763" s="12">
        <v>1762</v>
      </c>
      <c r="B1763" s="1" t="s">
        <v>19</v>
      </c>
      <c r="C1763" s="1" t="s">
        <v>38</v>
      </c>
      <c r="D1763" s="1" t="s">
        <v>29</v>
      </c>
      <c r="E1763" s="1" t="s">
        <v>22</v>
      </c>
      <c r="F1763" s="1" t="s">
        <v>44</v>
      </c>
      <c r="G1763" s="2">
        <v>43842</v>
      </c>
      <c r="H1763" s="1">
        <f t="shared" si="1"/>
        <v>2020</v>
      </c>
      <c r="I1763" s="1">
        <f t="shared" si="2"/>
        <v>1</v>
      </c>
      <c r="J1763" s="1" t="str">
        <f t="shared" si="0"/>
        <v>4 - Winter</v>
      </c>
      <c r="K1763" s="1" t="s">
        <v>3177</v>
      </c>
      <c r="L1763" s="1" t="s">
        <v>3334</v>
      </c>
      <c r="M1763" s="1" t="s">
        <v>3243</v>
      </c>
      <c r="N1763" s="14">
        <v>0.42708333333333331</v>
      </c>
      <c r="O1763" s="1" t="s">
        <v>179</v>
      </c>
      <c r="P1763" s="1" t="s">
        <v>3076</v>
      </c>
      <c r="Q1763" s="1" t="s">
        <v>150</v>
      </c>
      <c r="R1763" s="1" t="s">
        <v>3180</v>
      </c>
      <c r="S1763" s="1">
        <v>4</v>
      </c>
      <c r="T1763" s="1" t="s">
        <v>2780</v>
      </c>
      <c r="U1763" s="1" t="s">
        <v>195</v>
      </c>
      <c r="V1763" s="1">
        <v>2.1</v>
      </c>
      <c r="W1763" s="1">
        <v>2</v>
      </c>
      <c r="X1763" s="1">
        <v>789</v>
      </c>
      <c r="Y1763" s="21">
        <v>28.719631</v>
      </c>
      <c r="Z1763" s="21">
        <v>-82.761634999999998</v>
      </c>
      <c r="AA1763" s="1" t="s">
        <v>3181</v>
      </c>
      <c r="AB1763" s="1" t="s">
        <v>3324</v>
      </c>
      <c r="AC1763" s="1">
        <v>17.8</v>
      </c>
      <c r="AD1763" s="1" t="s">
        <v>3132</v>
      </c>
      <c r="AE1763" s="1">
        <v>0</v>
      </c>
      <c r="AF1763" s="1" t="s">
        <v>3069</v>
      </c>
      <c r="AG1763" s="1">
        <v>1.7</v>
      </c>
      <c r="AH1763" s="1">
        <v>0</v>
      </c>
      <c r="AI1763" s="1" t="s">
        <v>150</v>
      </c>
      <c r="AJ1763" s="1">
        <v>28.29</v>
      </c>
      <c r="AK1763" s="1" t="s">
        <v>150</v>
      </c>
      <c r="AL1763" s="1">
        <v>103.1</v>
      </c>
      <c r="AM1763" s="1"/>
    </row>
    <row r="1764" spans="1:39" ht="14.25" customHeight="1" x14ac:dyDescent="0.55000000000000004">
      <c r="A1764" s="12">
        <v>1763</v>
      </c>
      <c r="B1764" s="1" t="s">
        <v>19</v>
      </c>
      <c r="C1764" s="1" t="s">
        <v>38</v>
      </c>
      <c r="D1764" s="1" t="s">
        <v>29</v>
      </c>
      <c r="E1764" s="1" t="s">
        <v>22</v>
      </c>
      <c r="F1764" s="1" t="s">
        <v>44</v>
      </c>
      <c r="G1764" s="2">
        <v>43842</v>
      </c>
      <c r="H1764" s="1">
        <f t="shared" si="1"/>
        <v>2020</v>
      </c>
      <c r="I1764" s="1">
        <f t="shared" si="2"/>
        <v>1</v>
      </c>
      <c r="J1764" s="1" t="str">
        <f t="shared" si="0"/>
        <v>4 - Winter</v>
      </c>
      <c r="K1764" s="1" t="s">
        <v>3177</v>
      </c>
      <c r="L1764" s="1" t="s">
        <v>3334</v>
      </c>
      <c r="M1764" s="1" t="s">
        <v>3243</v>
      </c>
      <c r="N1764" s="14">
        <v>0.42777777777777781</v>
      </c>
      <c r="O1764" s="1" t="s">
        <v>179</v>
      </c>
      <c r="P1764" s="1" t="s">
        <v>3076</v>
      </c>
      <c r="Q1764" s="1" t="s">
        <v>150</v>
      </c>
      <c r="R1764" s="1" t="s">
        <v>3180</v>
      </c>
      <c r="S1764" s="1">
        <v>4</v>
      </c>
      <c r="T1764" s="1" t="s">
        <v>2780</v>
      </c>
      <c r="U1764" s="1" t="s">
        <v>195</v>
      </c>
      <c r="V1764" s="1">
        <v>2.1</v>
      </c>
      <c r="W1764" s="1">
        <v>2</v>
      </c>
      <c r="X1764" s="1">
        <v>790</v>
      </c>
      <c r="Y1764" s="21">
        <v>28.719878000000001</v>
      </c>
      <c r="Z1764" s="21">
        <v>-82.761026999999999</v>
      </c>
      <c r="AA1764" s="1" t="s">
        <v>3181</v>
      </c>
      <c r="AB1764" s="1" t="s">
        <v>3324</v>
      </c>
      <c r="AC1764" s="1">
        <v>17.8</v>
      </c>
      <c r="AD1764" s="1" t="s">
        <v>3132</v>
      </c>
      <c r="AE1764" s="1">
        <v>0</v>
      </c>
      <c r="AF1764" s="1" t="s">
        <v>3069</v>
      </c>
      <c r="AG1764" s="1">
        <v>1.7</v>
      </c>
      <c r="AH1764" s="1">
        <v>0</v>
      </c>
      <c r="AI1764" s="1" t="s">
        <v>150</v>
      </c>
      <c r="AJ1764" s="1">
        <v>28.29</v>
      </c>
      <c r="AK1764" s="1" t="s">
        <v>150</v>
      </c>
      <c r="AL1764" s="1">
        <v>103.1</v>
      </c>
      <c r="AM1764" s="1"/>
    </row>
    <row r="1765" spans="1:39" ht="14.25" customHeight="1" x14ac:dyDescent="0.55000000000000004">
      <c r="A1765" s="12">
        <v>1764</v>
      </c>
      <c r="B1765" s="1" t="s">
        <v>19</v>
      </c>
      <c r="C1765" s="1" t="s">
        <v>38</v>
      </c>
      <c r="D1765" s="1" t="s">
        <v>29</v>
      </c>
      <c r="E1765" s="1" t="s">
        <v>22</v>
      </c>
      <c r="F1765" s="1" t="s">
        <v>44</v>
      </c>
      <c r="G1765" s="2">
        <v>43842</v>
      </c>
      <c r="H1765" s="1">
        <f t="shared" si="1"/>
        <v>2020</v>
      </c>
      <c r="I1765" s="1">
        <f t="shared" si="2"/>
        <v>1</v>
      </c>
      <c r="J1765" s="1" t="str">
        <f t="shared" si="0"/>
        <v>4 - Winter</v>
      </c>
      <c r="K1765" s="1" t="s">
        <v>3177</v>
      </c>
      <c r="L1765" s="1" t="s">
        <v>3334</v>
      </c>
      <c r="M1765" s="1" t="s">
        <v>3243</v>
      </c>
      <c r="N1765" s="14">
        <v>0.42777777777777781</v>
      </c>
      <c r="O1765" s="1" t="s">
        <v>179</v>
      </c>
      <c r="P1765" s="1" t="s">
        <v>2772</v>
      </c>
      <c r="Q1765" s="1" t="s">
        <v>150</v>
      </c>
      <c r="R1765" s="1" t="s">
        <v>3180</v>
      </c>
      <c r="S1765" s="1">
        <v>2</v>
      </c>
      <c r="T1765" s="1" t="s">
        <v>3109</v>
      </c>
      <c r="U1765" s="1" t="s">
        <v>3110</v>
      </c>
      <c r="V1765" s="1">
        <v>2</v>
      </c>
      <c r="W1765" s="1">
        <v>2</v>
      </c>
      <c r="X1765" s="1">
        <v>791</v>
      </c>
      <c r="Y1765" s="21">
        <v>28.719901</v>
      </c>
      <c r="Z1765" s="21">
        <v>-82.760343000000006</v>
      </c>
      <c r="AA1765" s="1" t="s">
        <v>3181</v>
      </c>
      <c r="AB1765" s="1" t="s">
        <v>3324</v>
      </c>
      <c r="AC1765" s="1">
        <v>17.8</v>
      </c>
      <c r="AD1765" s="1" t="s">
        <v>3132</v>
      </c>
      <c r="AE1765" s="1">
        <v>0</v>
      </c>
      <c r="AF1765" s="1" t="s">
        <v>3069</v>
      </c>
      <c r="AG1765" s="1">
        <v>1.7</v>
      </c>
      <c r="AH1765" s="1">
        <v>0</v>
      </c>
      <c r="AI1765" s="1" t="s">
        <v>150</v>
      </c>
      <c r="AJ1765" s="1">
        <v>28.29</v>
      </c>
      <c r="AK1765" s="1" t="s">
        <v>150</v>
      </c>
      <c r="AL1765" s="1">
        <v>103.1</v>
      </c>
      <c r="AM1765" s="1"/>
    </row>
    <row r="1766" spans="1:39" ht="14.25" customHeight="1" x14ac:dyDescent="0.55000000000000004">
      <c r="A1766" s="12">
        <v>1765</v>
      </c>
      <c r="B1766" s="1" t="s">
        <v>19</v>
      </c>
      <c r="C1766" s="1" t="s">
        <v>38</v>
      </c>
      <c r="D1766" s="1" t="s">
        <v>29</v>
      </c>
      <c r="E1766" s="1" t="s">
        <v>22</v>
      </c>
      <c r="F1766" s="1" t="s">
        <v>44</v>
      </c>
      <c r="G1766" s="2">
        <v>43842</v>
      </c>
      <c r="H1766" s="1">
        <f t="shared" si="1"/>
        <v>2020</v>
      </c>
      <c r="I1766" s="1">
        <f t="shared" si="2"/>
        <v>1</v>
      </c>
      <c r="J1766" s="1" t="str">
        <f t="shared" si="0"/>
        <v>4 - Winter</v>
      </c>
      <c r="K1766" s="1" t="s">
        <v>3177</v>
      </c>
      <c r="L1766" s="1" t="s">
        <v>3334</v>
      </c>
      <c r="M1766" s="1" t="s">
        <v>3243</v>
      </c>
      <c r="N1766" s="14">
        <v>0.42777777777777781</v>
      </c>
      <c r="O1766" s="1" t="s">
        <v>179</v>
      </c>
      <c r="P1766" s="1" t="s">
        <v>2772</v>
      </c>
      <c r="Q1766" s="1" t="s">
        <v>150</v>
      </c>
      <c r="R1766" s="1" t="s">
        <v>3180</v>
      </c>
      <c r="S1766" s="1">
        <v>2</v>
      </c>
      <c r="T1766" s="1" t="s">
        <v>3109</v>
      </c>
      <c r="U1766" s="1" t="s">
        <v>3110</v>
      </c>
      <c r="V1766" s="1">
        <v>2</v>
      </c>
      <c r="W1766" s="1">
        <v>2</v>
      </c>
      <c r="X1766" s="1">
        <v>791</v>
      </c>
      <c r="Y1766" s="21">
        <v>28.719901</v>
      </c>
      <c r="Z1766" s="21">
        <v>-82.760343000000006</v>
      </c>
      <c r="AA1766" s="1" t="s">
        <v>3181</v>
      </c>
      <c r="AB1766" s="1" t="s">
        <v>3324</v>
      </c>
      <c r="AC1766" s="1">
        <v>17.8</v>
      </c>
      <c r="AD1766" s="1" t="s">
        <v>3132</v>
      </c>
      <c r="AE1766" s="1">
        <v>0</v>
      </c>
      <c r="AF1766" s="1" t="s">
        <v>3069</v>
      </c>
      <c r="AG1766" s="1">
        <v>1.7</v>
      </c>
      <c r="AH1766" s="1">
        <v>0</v>
      </c>
      <c r="AI1766" s="1" t="s">
        <v>150</v>
      </c>
      <c r="AJ1766" s="1">
        <v>28.29</v>
      </c>
      <c r="AK1766" s="1" t="s">
        <v>150</v>
      </c>
      <c r="AL1766" s="1">
        <v>103.1</v>
      </c>
      <c r="AM1766" s="1"/>
    </row>
    <row r="1767" spans="1:39" ht="14.25" customHeight="1" x14ac:dyDescent="0.55000000000000004">
      <c r="A1767" s="12">
        <v>1766</v>
      </c>
      <c r="B1767" s="1" t="s">
        <v>19</v>
      </c>
      <c r="C1767" s="1" t="s">
        <v>38</v>
      </c>
      <c r="D1767" s="1" t="s">
        <v>29</v>
      </c>
      <c r="E1767" s="1" t="s">
        <v>22</v>
      </c>
      <c r="F1767" s="1" t="s">
        <v>44</v>
      </c>
      <c r="G1767" s="2">
        <v>43842</v>
      </c>
      <c r="H1767" s="1">
        <f t="shared" si="1"/>
        <v>2020</v>
      </c>
      <c r="I1767" s="1">
        <f t="shared" si="2"/>
        <v>1</v>
      </c>
      <c r="J1767" s="1" t="str">
        <f t="shared" si="0"/>
        <v>4 - Winter</v>
      </c>
      <c r="K1767" s="1" t="s">
        <v>3177</v>
      </c>
      <c r="L1767" s="1" t="s">
        <v>3334</v>
      </c>
      <c r="M1767" s="1" t="s">
        <v>3243</v>
      </c>
      <c r="N1767" s="14">
        <v>0.4284722222222222</v>
      </c>
      <c r="O1767" s="1" t="s">
        <v>179</v>
      </c>
      <c r="P1767" s="1" t="s">
        <v>2772</v>
      </c>
      <c r="Q1767" s="1" t="s">
        <v>150</v>
      </c>
      <c r="R1767" s="1" t="s">
        <v>3180</v>
      </c>
      <c r="S1767" s="1">
        <v>3</v>
      </c>
      <c r="T1767" s="1" t="s">
        <v>2780</v>
      </c>
      <c r="U1767" s="1" t="s">
        <v>3110</v>
      </c>
      <c r="V1767" s="1">
        <v>1.9</v>
      </c>
      <c r="W1767" s="1">
        <v>2</v>
      </c>
      <c r="X1767" s="1">
        <v>792</v>
      </c>
      <c r="Y1767" s="21">
        <v>28.720013999999999</v>
      </c>
      <c r="Z1767" s="21">
        <v>-82.759550000000004</v>
      </c>
      <c r="AA1767" s="1" t="s">
        <v>3181</v>
      </c>
      <c r="AB1767" s="1" t="s">
        <v>3324</v>
      </c>
      <c r="AC1767" s="1">
        <v>17.8</v>
      </c>
      <c r="AD1767" s="1" t="s">
        <v>3132</v>
      </c>
      <c r="AE1767" s="1">
        <v>0</v>
      </c>
      <c r="AF1767" s="1" t="s">
        <v>3069</v>
      </c>
      <c r="AG1767" s="1">
        <v>1.7</v>
      </c>
      <c r="AH1767" s="1">
        <v>0</v>
      </c>
      <c r="AI1767" s="1" t="s">
        <v>150</v>
      </c>
      <c r="AJ1767" s="1">
        <v>28.29</v>
      </c>
      <c r="AK1767" s="1" t="s">
        <v>150</v>
      </c>
      <c r="AL1767" s="1">
        <v>103.1</v>
      </c>
      <c r="AM1767" s="1"/>
    </row>
    <row r="1768" spans="1:39" ht="14.25" customHeight="1" x14ac:dyDescent="0.55000000000000004">
      <c r="A1768" s="12">
        <v>1767</v>
      </c>
      <c r="B1768" s="1" t="s">
        <v>19</v>
      </c>
      <c r="C1768" s="1" t="s">
        <v>38</v>
      </c>
      <c r="D1768" s="1" t="s">
        <v>29</v>
      </c>
      <c r="E1768" s="1" t="s">
        <v>22</v>
      </c>
      <c r="F1768" s="1" t="s">
        <v>44</v>
      </c>
      <c r="G1768" s="2">
        <v>43842</v>
      </c>
      <c r="H1768" s="1">
        <f t="shared" si="1"/>
        <v>2020</v>
      </c>
      <c r="I1768" s="1">
        <f t="shared" si="2"/>
        <v>1</v>
      </c>
      <c r="J1768" s="1" t="str">
        <f t="shared" si="0"/>
        <v>4 - Winter</v>
      </c>
      <c r="K1768" s="1" t="s">
        <v>3177</v>
      </c>
      <c r="L1768" s="1" t="s">
        <v>3334</v>
      </c>
      <c r="M1768" s="1" t="s">
        <v>3243</v>
      </c>
      <c r="N1768" s="14">
        <v>0.4291666666666667</v>
      </c>
      <c r="O1768" s="1" t="s">
        <v>179</v>
      </c>
      <c r="P1768" s="1" t="s">
        <v>2772</v>
      </c>
      <c r="Q1768" s="1" t="s">
        <v>150</v>
      </c>
      <c r="R1768" s="1" t="s">
        <v>3180</v>
      </c>
      <c r="S1768" s="1">
        <v>3</v>
      </c>
      <c r="T1768" s="1" t="s">
        <v>2773</v>
      </c>
      <c r="U1768" s="1" t="s">
        <v>3110</v>
      </c>
      <c r="V1768" s="1">
        <v>1.8</v>
      </c>
      <c r="W1768" s="1">
        <v>2</v>
      </c>
      <c r="X1768" s="1">
        <v>793</v>
      </c>
      <c r="Y1768" s="21">
        <v>28.720559999999999</v>
      </c>
      <c r="Z1768" s="21">
        <v>-82.758093000000002</v>
      </c>
      <c r="AA1768" s="1" t="s">
        <v>3181</v>
      </c>
      <c r="AB1768" s="1" t="s">
        <v>3324</v>
      </c>
      <c r="AC1768" s="1">
        <v>17.8</v>
      </c>
      <c r="AD1768" s="1" t="s">
        <v>3132</v>
      </c>
      <c r="AE1768" s="1">
        <v>0</v>
      </c>
      <c r="AF1768" s="1" t="s">
        <v>3069</v>
      </c>
      <c r="AG1768" s="1">
        <v>1.7</v>
      </c>
      <c r="AH1768" s="1">
        <v>0</v>
      </c>
      <c r="AI1768" s="1" t="s">
        <v>150</v>
      </c>
      <c r="AJ1768" s="1">
        <v>28.29</v>
      </c>
      <c r="AK1768" s="1" t="s">
        <v>150</v>
      </c>
      <c r="AL1768" s="1">
        <v>103.1</v>
      </c>
      <c r="AM1768" s="1"/>
    </row>
    <row r="1769" spans="1:39" ht="14.25" customHeight="1" x14ac:dyDescent="0.55000000000000004">
      <c r="A1769" s="12">
        <v>1768</v>
      </c>
      <c r="B1769" s="1" t="s">
        <v>19</v>
      </c>
      <c r="C1769" s="1" t="s">
        <v>38</v>
      </c>
      <c r="D1769" s="1" t="s">
        <v>29</v>
      </c>
      <c r="E1769" s="1" t="s">
        <v>22</v>
      </c>
      <c r="F1769" s="1" t="s">
        <v>44</v>
      </c>
      <c r="G1769" s="2">
        <v>43842</v>
      </c>
      <c r="H1769" s="1">
        <f t="shared" si="1"/>
        <v>2020</v>
      </c>
      <c r="I1769" s="1">
        <f t="shared" si="2"/>
        <v>1</v>
      </c>
      <c r="J1769" s="1" t="str">
        <f t="shared" si="0"/>
        <v>4 - Winter</v>
      </c>
      <c r="K1769" s="1" t="s">
        <v>3177</v>
      </c>
      <c r="L1769" s="1" t="s">
        <v>3334</v>
      </c>
      <c r="M1769" s="1" t="s">
        <v>3243</v>
      </c>
      <c r="N1769" s="14">
        <v>0.42986111111111108</v>
      </c>
      <c r="O1769" s="1" t="s">
        <v>179</v>
      </c>
      <c r="P1769" s="1" t="s">
        <v>2772</v>
      </c>
      <c r="Q1769" s="1" t="s">
        <v>150</v>
      </c>
      <c r="R1769" s="1" t="s">
        <v>3180</v>
      </c>
      <c r="S1769" s="1">
        <v>3</v>
      </c>
      <c r="T1769" s="1" t="s">
        <v>2780</v>
      </c>
      <c r="U1769" s="1" t="s">
        <v>3110</v>
      </c>
      <c r="V1769" s="1">
        <v>1.8</v>
      </c>
      <c r="W1769" s="1">
        <v>2</v>
      </c>
      <c r="X1769" s="1">
        <v>794</v>
      </c>
      <c r="Y1769" s="21">
        <v>28.720666000000001</v>
      </c>
      <c r="Z1769" s="21">
        <v>-82.757863999999998</v>
      </c>
      <c r="AA1769" s="1" t="s">
        <v>3181</v>
      </c>
      <c r="AB1769" s="1" t="s">
        <v>3324</v>
      </c>
      <c r="AC1769" s="1">
        <v>17.8</v>
      </c>
      <c r="AD1769" s="1" t="s">
        <v>3132</v>
      </c>
      <c r="AE1769" s="1">
        <v>0</v>
      </c>
      <c r="AF1769" s="1" t="s">
        <v>3069</v>
      </c>
      <c r="AG1769" s="1">
        <v>1.7</v>
      </c>
      <c r="AH1769" s="1">
        <v>0</v>
      </c>
      <c r="AI1769" s="1" t="s">
        <v>150</v>
      </c>
      <c r="AJ1769" s="1">
        <v>28.29</v>
      </c>
      <c r="AK1769" s="1" t="s">
        <v>150</v>
      </c>
      <c r="AL1769" s="1">
        <v>103.1</v>
      </c>
      <c r="AM1769" s="1"/>
    </row>
    <row r="1770" spans="1:39" ht="14.25" customHeight="1" x14ac:dyDescent="0.55000000000000004">
      <c r="A1770" s="12">
        <v>1769</v>
      </c>
      <c r="B1770" s="1" t="s">
        <v>19</v>
      </c>
      <c r="C1770" s="1" t="s">
        <v>38</v>
      </c>
      <c r="D1770" s="1" t="s">
        <v>29</v>
      </c>
      <c r="E1770" s="1" t="s">
        <v>22</v>
      </c>
      <c r="F1770" s="1" t="s">
        <v>44</v>
      </c>
      <c r="G1770" s="2">
        <v>43842</v>
      </c>
      <c r="H1770" s="1">
        <f t="shared" si="1"/>
        <v>2020</v>
      </c>
      <c r="I1770" s="1">
        <f t="shared" si="2"/>
        <v>1</v>
      </c>
      <c r="J1770" s="1" t="str">
        <f t="shared" si="0"/>
        <v>4 - Winter</v>
      </c>
      <c r="K1770" s="1" t="s">
        <v>3177</v>
      </c>
      <c r="L1770" s="1" t="s">
        <v>3334</v>
      </c>
      <c r="M1770" s="1" t="s">
        <v>3243</v>
      </c>
      <c r="N1770" s="14">
        <v>0.42986111111111108</v>
      </c>
      <c r="O1770" s="1" t="s">
        <v>179</v>
      </c>
      <c r="P1770" s="1" t="s">
        <v>2772</v>
      </c>
      <c r="Q1770" s="1" t="s">
        <v>150</v>
      </c>
      <c r="R1770" s="1" t="s">
        <v>3180</v>
      </c>
      <c r="S1770" s="1">
        <v>1</v>
      </c>
      <c r="T1770" s="1" t="s">
        <v>3109</v>
      </c>
      <c r="U1770" s="1" t="s">
        <v>3110</v>
      </c>
      <c r="V1770" s="1">
        <v>1.7</v>
      </c>
      <c r="W1770" s="1">
        <v>2</v>
      </c>
      <c r="X1770" s="1">
        <v>795</v>
      </c>
      <c r="Y1770" s="21">
        <v>28.720925999999999</v>
      </c>
      <c r="Z1770" s="21">
        <v>-82.757264000000006</v>
      </c>
      <c r="AA1770" s="1" t="s">
        <v>3181</v>
      </c>
      <c r="AB1770" s="1" t="s">
        <v>3324</v>
      </c>
      <c r="AC1770" s="1">
        <v>17.8</v>
      </c>
      <c r="AD1770" s="1" t="s">
        <v>3132</v>
      </c>
      <c r="AE1770" s="1">
        <v>0</v>
      </c>
      <c r="AF1770" s="1" t="s">
        <v>3069</v>
      </c>
      <c r="AG1770" s="1">
        <v>1.7</v>
      </c>
      <c r="AH1770" s="1">
        <v>0</v>
      </c>
      <c r="AI1770" s="1" t="s">
        <v>150</v>
      </c>
      <c r="AJ1770" s="1">
        <v>28.29</v>
      </c>
      <c r="AK1770" s="1" t="s">
        <v>150</v>
      </c>
      <c r="AL1770" s="1">
        <v>103.1</v>
      </c>
      <c r="AM1770" s="1"/>
    </row>
    <row r="1771" spans="1:39" ht="14.25" customHeight="1" x14ac:dyDescent="0.55000000000000004">
      <c r="A1771" s="12">
        <v>1770</v>
      </c>
      <c r="B1771" s="1" t="s">
        <v>19</v>
      </c>
      <c r="C1771" s="1" t="s">
        <v>38</v>
      </c>
      <c r="D1771" s="1" t="s">
        <v>29</v>
      </c>
      <c r="E1771" s="1" t="s">
        <v>22</v>
      </c>
      <c r="F1771" s="1" t="s">
        <v>44</v>
      </c>
      <c r="G1771" s="2">
        <v>43842</v>
      </c>
      <c r="H1771" s="1">
        <f t="shared" si="1"/>
        <v>2020</v>
      </c>
      <c r="I1771" s="1">
        <f t="shared" si="2"/>
        <v>1</v>
      </c>
      <c r="J1771" s="1" t="str">
        <f t="shared" si="0"/>
        <v>4 - Winter</v>
      </c>
      <c r="K1771" s="1" t="s">
        <v>3177</v>
      </c>
      <c r="L1771" s="1" t="s">
        <v>3334</v>
      </c>
      <c r="M1771" s="1" t="s">
        <v>3243</v>
      </c>
      <c r="N1771" s="14">
        <v>0.43124999999999997</v>
      </c>
      <c r="O1771" s="1" t="s">
        <v>179</v>
      </c>
      <c r="P1771" s="1" t="s">
        <v>2772</v>
      </c>
      <c r="Q1771" s="1" t="s">
        <v>150</v>
      </c>
      <c r="R1771" s="1" t="s">
        <v>3180</v>
      </c>
      <c r="S1771" s="1">
        <v>4</v>
      </c>
      <c r="T1771" s="1" t="s">
        <v>2780</v>
      </c>
      <c r="U1771" s="1" t="s">
        <v>3110</v>
      </c>
      <c r="V1771" s="1">
        <v>1.85</v>
      </c>
      <c r="W1771" s="1">
        <v>2</v>
      </c>
      <c r="X1771" s="1">
        <v>796</v>
      </c>
      <c r="Y1771" s="21">
        <v>28.721405000000001</v>
      </c>
      <c r="Z1771" s="21">
        <v>-82.755431000000002</v>
      </c>
      <c r="AA1771" s="1" t="s">
        <v>3181</v>
      </c>
      <c r="AB1771" s="1" t="s">
        <v>3324</v>
      </c>
      <c r="AC1771" s="1">
        <v>17.8</v>
      </c>
      <c r="AD1771" s="1" t="s">
        <v>3132</v>
      </c>
      <c r="AE1771" s="1">
        <v>0</v>
      </c>
      <c r="AF1771" s="1" t="s">
        <v>3069</v>
      </c>
      <c r="AG1771" s="1">
        <v>1.7</v>
      </c>
      <c r="AH1771" s="1">
        <v>0</v>
      </c>
      <c r="AI1771" s="1" t="s">
        <v>150</v>
      </c>
      <c r="AJ1771" s="1">
        <v>28.29</v>
      </c>
      <c r="AK1771" s="1" t="s">
        <v>150</v>
      </c>
      <c r="AL1771" s="1">
        <v>103.1</v>
      </c>
      <c r="AM1771" s="1"/>
    </row>
    <row r="1772" spans="1:39" ht="14.25" customHeight="1" x14ac:dyDescent="0.55000000000000004">
      <c r="A1772" s="12">
        <v>1771</v>
      </c>
      <c r="B1772" s="1" t="s">
        <v>19</v>
      </c>
      <c r="C1772" s="1" t="s">
        <v>38</v>
      </c>
      <c r="D1772" s="1" t="s">
        <v>29</v>
      </c>
      <c r="E1772" s="1" t="s">
        <v>22</v>
      </c>
      <c r="F1772" s="1" t="s">
        <v>44</v>
      </c>
      <c r="G1772" s="2">
        <v>43842</v>
      </c>
      <c r="H1772" s="1">
        <f t="shared" si="1"/>
        <v>2020</v>
      </c>
      <c r="I1772" s="1">
        <f t="shared" si="2"/>
        <v>1</v>
      </c>
      <c r="J1772" s="1" t="str">
        <f t="shared" si="0"/>
        <v>4 - Winter</v>
      </c>
      <c r="K1772" s="1" t="s">
        <v>3177</v>
      </c>
      <c r="L1772" s="1" t="s">
        <v>3334</v>
      </c>
      <c r="M1772" s="1" t="s">
        <v>3243</v>
      </c>
      <c r="N1772" s="14">
        <v>0.43194444444444446</v>
      </c>
      <c r="O1772" s="1" t="s">
        <v>179</v>
      </c>
      <c r="P1772" s="1" t="s">
        <v>3076</v>
      </c>
      <c r="Q1772" s="1" t="s">
        <v>150</v>
      </c>
      <c r="R1772" s="1" t="s">
        <v>3180</v>
      </c>
      <c r="S1772" s="1">
        <v>1</v>
      </c>
      <c r="T1772" s="1" t="s">
        <v>3109</v>
      </c>
      <c r="U1772" s="1" t="s">
        <v>3110</v>
      </c>
      <c r="V1772" s="1">
        <v>1.7</v>
      </c>
      <c r="W1772" s="1">
        <v>2</v>
      </c>
      <c r="X1772" s="1">
        <v>797</v>
      </c>
      <c r="Y1772" s="21">
        <v>28.721758999999999</v>
      </c>
      <c r="Z1772" s="21">
        <v>-82.754261999999997</v>
      </c>
      <c r="AA1772" s="1" t="s">
        <v>3181</v>
      </c>
      <c r="AB1772" s="1" t="s">
        <v>3324</v>
      </c>
      <c r="AC1772" s="1">
        <v>17.8</v>
      </c>
      <c r="AD1772" s="1" t="s">
        <v>3132</v>
      </c>
      <c r="AE1772" s="1">
        <v>0</v>
      </c>
      <c r="AF1772" s="1" t="s">
        <v>3069</v>
      </c>
      <c r="AG1772" s="1">
        <v>1.7</v>
      </c>
      <c r="AH1772" s="1">
        <v>0</v>
      </c>
      <c r="AI1772" s="1" t="s">
        <v>150</v>
      </c>
      <c r="AJ1772" s="1">
        <v>28.29</v>
      </c>
      <c r="AK1772" s="1" t="s">
        <v>150</v>
      </c>
      <c r="AL1772" s="1">
        <v>103.1</v>
      </c>
      <c r="AM1772" s="1"/>
    </row>
    <row r="1773" spans="1:39" ht="14.25" customHeight="1" x14ac:dyDescent="0.55000000000000004">
      <c r="A1773" s="12">
        <v>1772</v>
      </c>
      <c r="B1773" s="1" t="s">
        <v>19</v>
      </c>
      <c r="C1773" s="1" t="s">
        <v>38</v>
      </c>
      <c r="D1773" s="1" t="s">
        <v>29</v>
      </c>
      <c r="E1773" s="1" t="s">
        <v>22</v>
      </c>
      <c r="F1773" s="1" t="s">
        <v>44</v>
      </c>
      <c r="G1773" s="2">
        <v>43842</v>
      </c>
      <c r="H1773" s="1">
        <f t="shared" si="1"/>
        <v>2020</v>
      </c>
      <c r="I1773" s="1">
        <f t="shared" si="2"/>
        <v>1</v>
      </c>
      <c r="J1773" s="1" t="str">
        <f t="shared" si="0"/>
        <v>4 - Winter</v>
      </c>
      <c r="K1773" s="1" t="s">
        <v>3177</v>
      </c>
      <c r="L1773" s="1" t="s">
        <v>3334</v>
      </c>
      <c r="M1773" s="1" t="s">
        <v>3243</v>
      </c>
      <c r="N1773" s="14">
        <v>0.43263888888888885</v>
      </c>
      <c r="O1773" s="1" t="s">
        <v>179</v>
      </c>
      <c r="P1773" s="1" t="s">
        <v>2772</v>
      </c>
      <c r="Q1773" s="1" t="s">
        <v>150</v>
      </c>
      <c r="R1773" s="1" t="s">
        <v>3180</v>
      </c>
      <c r="S1773" s="1">
        <v>1</v>
      </c>
      <c r="T1773" s="1" t="s">
        <v>2780</v>
      </c>
      <c r="U1773" s="1" t="s">
        <v>3110</v>
      </c>
      <c r="V1773" s="1">
        <v>1.8</v>
      </c>
      <c r="W1773" s="1">
        <v>2</v>
      </c>
      <c r="X1773" s="1">
        <v>798</v>
      </c>
      <c r="Y1773" s="21">
        <v>28.722016</v>
      </c>
      <c r="Z1773" s="21">
        <v>-82.752989999999997</v>
      </c>
      <c r="AA1773" s="1" t="s">
        <v>3181</v>
      </c>
      <c r="AB1773" s="1" t="s">
        <v>3324</v>
      </c>
      <c r="AC1773" s="1">
        <v>17.8</v>
      </c>
      <c r="AD1773" s="1" t="s">
        <v>3132</v>
      </c>
      <c r="AE1773" s="1">
        <v>0</v>
      </c>
      <c r="AF1773" s="1" t="s">
        <v>3069</v>
      </c>
      <c r="AG1773" s="1">
        <v>1.7</v>
      </c>
      <c r="AH1773" s="1">
        <v>0</v>
      </c>
      <c r="AI1773" s="1" t="s">
        <v>150</v>
      </c>
      <c r="AJ1773" s="1">
        <v>28.29</v>
      </c>
      <c r="AK1773" s="1" t="s">
        <v>150</v>
      </c>
      <c r="AL1773" s="1">
        <v>103.1</v>
      </c>
      <c r="AM1773" s="1"/>
    </row>
    <row r="1774" spans="1:39" ht="14.25" customHeight="1" x14ac:dyDescent="0.55000000000000004">
      <c r="A1774" s="12">
        <v>1773</v>
      </c>
      <c r="B1774" s="1" t="s">
        <v>19</v>
      </c>
      <c r="C1774" s="1" t="s">
        <v>38</v>
      </c>
      <c r="D1774" s="1" t="s">
        <v>29</v>
      </c>
      <c r="E1774" s="1" t="s">
        <v>22</v>
      </c>
      <c r="F1774" s="1" t="s">
        <v>44</v>
      </c>
      <c r="G1774" s="2">
        <v>43842</v>
      </c>
      <c r="H1774" s="1">
        <f t="shared" si="1"/>
        <v>2020</v>
      </c>
      <c r="I1774" s="1">
        <f t="shared" si="2"/>
        <v>1</v>
      </c>
      <c r="J1774" s="1" t="str">
        <f t="shared" si="0"/>
        <v>4 - Winter</v>
      </c>
      <c r="K1774" s="1" t="s">
        <v>3177</v>
      </c>
      <c r="L1774" s="1" t="s">
        <v>3334</v>
      </c>
      <c r="M1774" s="1" t="s">
        <v>3243</v>
      </c>
      <c r="N1774" s="14">
        <v>0.43263888888888885</v>
      </c>
      <c r="O1774" s="1" t="s">
        <v>179</v>
      </c>
      <c r="P1774" s="1" t="s">
        <v>2772</v>
      </c>
      <c r="Q1774" s="1" t="s">
        <v>150</v>
      </c>
      <c r="R1774" s="1" t="s">
        <v>3180</v>
      </c>
      <c r="S1774" s="1">
        <v>1</v>
      </c>
      <c r="T1774" s="1" t="s">
        <v>2780</v>
      </c>
      <c r="U1774" s="1" t="s">
        <v>3110</v>
      </c>
      <c r="V1774" s="1">
        <v>1.8</v>
      </c>
      <c r="W1774" s="1">
        <v>2</v>
      </c>
      <c r="X1774" s="1">
        <v>798</v>
      </c>
      <c r="Y1774" s="21">
        <v>28.722016</v>
      </c>
      <c r="Z1774" s="21">
        <v>-82.752989999999997</v>
      </c>
      <c r="AA1774" s="1" t="s">
        <v>3181</v>
      </c>
      <c r="AB1774" s="1" t="s">
        <v>3324</v>
      </c>
      <c r="AC1774" s="1">
        <v>17.8</v>
      </c>
      <c r="AD1774" s="1" t="s">
        <v>3132</v>
      </c>
      <c r="AE1774" s="1">
        <v>0</v>
      </c>
      <c r="AF1774" s="1" t="s">
        <v>3069</v>
      </c>
      <c r="AG1774" s="1">
        <v>1.7</v>
      </c>
      <c r="AH1774" s="1">
        <v>0</v>
      </c>
      <c r="AI1774" s="1" t="s">
        <v>150</v>
      </c>
      <c r="AJ1774" s="1">
        <v>28.29</v>
      </c>
      <c r="AK1774" s="1" t="s">
        <v>150</v>
      </c>
      <c r="AL1774" s="1">
        <v>103.1</v>
      </c>
      <c r="AM1774" s="1"/>
    </row>
    <row r="1775" spans="1:39" ht="14.25" customHeight="1" x14ac:dyDescent="0.55000000000000004">
      <c r="A1775" s="12">
        <v>1774</v>
      </c>
      <c r="B1775" s="1" t="s">
        <v>19</v>
      </c>
      <c r="C1775" s="1" t="s">
        <v>38</v>
      </c>
      <c r="D1775" s="1" t="s">
        <v>29</v>
      </c>
      <c r="E1775" s="1" t="s">
        <v>22</v>
      </c>
      <c r="F1775" s="1" t="s">
        <v>44</v>
      </c>
      <c r="G1775" s="2">
        <v>43842</v>
      </c>
      <c r="H1775" s="1">
        <f t="shared" si="1"/>
        <v>2020</v>
      </c>
      <c r="I1775" s="1">
        <f t="shared" si="2"/>
        <v>1</v>
      </c>
      <c r="J1775" s="1" t="str">
        <f t="shared" si="0"/>
        <v>4 - Winter</v>
      </c>
      <c r="K1775" s="1" t="s">
        <v>3177</v>
      </c>
      <c r="L1775" s="1" t="s">
        <v>3334</v>
      </c>
      <c r="M1775" s="1" t="s">
        <v>3243</v>
      </c>
      <c r="N1775" s="14">
        <v>0.43333333333333335</v>
      </c>
      <c r="O1775" s="1" t="s">
        <v>179</v>
      </c>
      <c r="P1775" s="1" t="s">
        <v>2772</v>
      </c>
      <c r="Q1775" s="1" t="s">
        <v>150</v>
      </c>
      <c r="R1775" s="1" t="s">
        <v>3180</v>
      </c>
      <c r="S1775" s="1">
        <v>1</v>
      </c>
      <c r="T1775" s="1" t="s">
        <v>3109</v>
      </c>
      <c r="U1775" s="1" t="s">
        <v>195</v>
      </c>
      <c r="V1775" s="1">
        <v>1.6</v>
      </c>
      <c r="W1775" s="1">
        <v>2</v>
      </c>
      <c r="X1775" s="1">
        <v>799</v>
      </c>
      <c r="Y1775" s="21">
        <v>28.722228999999999</v>
      </c>
      <c r="Z1775" s="21">
        <v>-82.752133000000001</v>
      </c>
      <c r="AA1775" s="1" t="s">
        <v>3181</v>
      </c>
      <c r="AB1775" s="1" t="s">
        <v>3324</v>
      </c>
      <c r="AC1775" s="1">
        <v>17.8</v>
      </c>
      <c r="AD1775" s="1" t="s">
        <v>3132</v>
      </c>
      <c r="AE1775" s="1">
        <v>0</v>
      </c>
      <c r="AF1775" s="1" t="s">
        <v>3069</v>
      </c>
      <c r="AG1775" s="1">
        <v>1.7</v>
      </c>
      <c r="AH1775" s="1">
        <v>0</v>
      </c>
      <c r="AI1775" s="1" t="s">
        <v>150</v>
      </c>
      <c r="AJ1775" s="1">
        <v>28.29</v>
      </c>
      <c r="AK1775" s="1" t="s">
        <v>150</v>
      </c>
      <c r="AL1775" s="1">
        <v>103.1</v>
      </c>
      <c r="AM1775" s="1"/>
    </row>
    <row r="1776" spans="1:39" ht="14.25" customHeight="1" x14ac:dyDescent="0.55000000000000004">
      <c r="A1776" s="12">
        <v>1775</v>
      </c>
      <c r="B1776" s="1" t="s">
        <v>19</v>
      </c>
      <c r="C1776" s="1" t="s">
        <v>38</v>
      </c>
      <c r="D1776" s="1" t="s">
        <v>29</v>
      </c>
      <c r="E1776" s="1" t="s">
        <v>22</v>
      </c>
      <c r="F1776" s="1" t="s">
        <v>44</v>
      </c>
      <c r="G1776" s="2">
        <v>43842</v>
      </c>
      <c r="H1776" s="1">
        <f t="shared" si="1"/>
        <v>2020</v>
      </c>
      <c r="I1776" s="1">
        <f t="shared" si="2"/>
        <v>1</v>
      </c>
      <c r="J1776" s="1" t="str">
        <f t="shared" si="0"/>
        <v>4 - Winter</v>
      </c>
      <c r="K1776" s="1" t="s">
        <v>3050</v>
      </c>
      <c r="L1776" s="1" t="s">
        <v>2293</v>
      </c>
      <c r="M1776" s="1" t="s">
        <v>150</v>
      </c>
      <c r="N1776" s="14">
        <v>0.44861111111111113</v>
      </c>
      <c r="O1776" s="1" t="s">
        <v>179</v>
      </c>
      <c r="P1776" s="1" t="s">
        <v>3076</v>
      </c>
      <c r="Q1776" s="1" t="s">
        <v>150</v>
      </c>
      <c r="R1776" s="1" t="s">
        <v>3180</v>
      </c>
      <c r="S1776" s="1">
        <v>6</v>
      </c>
      <c r="T1776" s="1" t="s">
        <v>2780</v>
      </c>
      <c r="U1776" s="1" t="s">
        <v>195</v>
      </c>
      <c r="V1776" s="1">
        <v>1.8</v>
      </c>
      <c r="W1776" s="1">
        <v>2</v>
      </c>
      <c r="X1776" s="1">
        <v>800</v>
      </c>
      <c r="Y1776" s="21">
        <v>28.725377000000002</v>
      </c>
      <c r="Z1776" s="21">
        <v>-82.793270000000007</v>
      </c>
      <c r="AA1776" s="1" t="s">
        <v>3324</v>
      </c>
      <c r="AB1776" s="1" t="s">
        <v>3181</v>
      </c>
      <c r="AC1776" s="1">
        <v>18</v>
      </c>
      <c r="AD1776" s="1" t="s">
        <v>2777</v>
      </c>
      <c r="AE1776" s="1">
        <v>0.5</v>
      </c>
      <c r="AF1776" s="1" t="s">
        <v>2777</v>
      </c>
      <c r="AG1776" s="1">
        <v>1.8</v>
      </c>
      <c r="AH1776" s="1">
        <v>3</v>
      </c>
      <c r="AI1776" s="1" t="s">
        <v>3090</v>
      </c>
      <c r="AJ1776" s="1">
        <v>27.97</v>
      </c>
      <c r="AK1776" s="1" t="s">
        <v>150</v>
      </c>
      <c r="AL1776" s="1">
        <v>104.2</v>
      </c>
      <c r="AM1776" s="1"/>
    </row>
    <row r="1777" spans="1:39" ht="14.25" customHeight="1" x14ac:dyDescent="0.55000000000000004">
      <c r="A1777" s="12">
        <v>1776</v>
      </c>
      <c r="B1777" s="1" t="s">
        <v>19</v>
      </c>
      <c r="C1777" s="1" t="s">
        <v>38</v>
      </c>
      <c r="D1777" s="1" t="s">
        <v>29</v>
      </c>
      <c r="E1777" s="1" t="s">
        <v>22</v>
      </c>
      <c r="F1777" s="1" t="s">
        <v>44</v>
      </c>
      <c r="G1777" s="2">
        <v>43842</v>
      </c>
      <c r="H1777" s="1">
        <f t="shared" si="1"/>
        <v>2020</v>
      </c>
      <c r="I1777" s="1">
        <f t="shared" si="2"/>
        <v>1</v>
      </c>
      <c r="J1777" s="1" t="str">
        <f t="shared" si="0"/>
        <v>4 - Winter</v>
      </c>
      <c r="K1777" s="1" t="s">
        <v>3050</v>
      </c>
      <c r="L1777" s="1" t="s">
        <v>2293</v>
      </c>
      <c r="M1777" s="1" t="s">
        <v>150</v>
      </c>
      <c r="N1777" s="14">
        <v>0.45</v>
      </c>
      <c r="O1777" s="1" t="s">
        <v>179</v>
      </c>
      <c r="P1777" s="1" t="s">
        <v>3076</v>
      </c>
      <c r="Q1777" s="1" t="s">
        <v>150</v>
      </c>
      <c r="R1777" s="1" t="s">
        <v>3180</v>
      </c>
      <c r="S1777" s="1">
        <v>1</v>
      </c>
      <c r="T1777" s="1" t="s">
        <v>3109</v>
      </c>
      <c r="U1777" s="1" t="s">
        <v>195</v>
      </c>
      <c r="V1777" s="1">
        <v>1.8</v>
      </c>
      <c r="W1777" s="1">
        <v>2</v>
      </c>
      <c r="X1777" s="1">
        <v>801</v>
      </c>
      <c r="Y1777" s="21">
        <v>28.727022999999999</v>
      </c>
      <c r="Z1777" s="21">
        <v>-82.793082999999996</v>
      </c>
      <c r="AA1777" s="1" t="s">
        <v>3324</v>
      </c>
      <c r="AB1777" s="1" t="s">
        <v>3181</v>
      </c>
      <c r="AC1777" s="1">
        <v>18</v>
      </c>
      <c r="AD1777" s="1" t="s">
        <v>2777</v>
      </c>
      <c r="AE1777" s="1">
        <v>0.5</v>
      </c>
      <c r="AF1777" s="1" t="s">
        <v>2777</v>
      </c>
      <c r="AG1777" s="1">
        <v>1.8</v>
      </c>
      <c r="AH1777" s="1">
        <v>3</v>
      </c>
      <c r="AI1777" s="1" t="s">
        <v>3090</v>
      </c>
      <c r="AJ1777" s="1">
        <v>27.97</v>
      </c>
      <c r="AK1777" s="1" t="s">
        <v>150</v>
      </c>
      <c r="AL1777" s="1">
        <v>104.2</v>
      </c>
      <c r="AM1777" s="1"/>
    </row>
    <row r="1778" spans="1:39" ht="14.25" customHeight="1" x14ac:dyDescent="0.55000000000000004">
      <c r="A1778" s="12">
        <v>1777</v>
      </c>
      <c r="B1778" s="1" t="s">
        <v>19</v>
      </c>
      <c r="C1778" s="1" t="s">
        <v>38</v>
      </c>
      <c r="D1778" s="1" t="s">
        <v>29</v>
      </c>
      <c r="E1778" s="1" t="s">
        <v>22</v>
      </c>
      <c r="F1778" s="1" t="s">
        <v>44</v>
      </c>
      <c r="G1778" s="2">
        <v>43842</v>
      </c>
      <c r="H1778" s="1">
        <f t="shared" si="1"/>
        <v>2020</v>
      </c>
      <c r="I1778" s="1">
        <f t="shared" si="2"/>
        <v>1</v>
      </c>
      <c r="J1778" s="1" t="str">
        <f t="shared" si="0"/>
        <v>4 - Winter</v>
      </c>
      <c r="K1778" s="1" t="s">
        <v>3050</v>
      </c>
      <c r="L1778" s="1" t="s">
        <v>2293</v>
      </c>
      <c r="M1778" s="1" t="s">
        <v>150</v>
      </c>
      <c r="N1778" s="14">
        <v>0.45277777777777778</v>
      </c>
      <c r="O1778" s="1" t="s">
        <v>179</v>
      </c>
      <c r="P1778" s="1" t="s">
        <v>3076</v>
      </c>
      <c r="Q1778" s="1" t="s">
        <v>150</v>
      </c>
      <c r="R1778" s="1" t="s">
        <v>3180</v>
      </c>
      <c r="S1778" s="1">
        <v>3</v>
      </c>
      <c r="T1778" s="1" t="s">
        <v>2773</v>
      </c>
      <c r="U1778" s="1" t="s">
        <v>195</v>
      </c>
      <c r="V1778" s="1">
        <v>1.8</v>
      </c>
      <c r="W1778" s="1">
        <v>2</v>
      </c>
      <c r="X1778" s="1">
        <v>802</v>
      </c>
      <c r="Y1778" s="21">
        <v>28.728200999999999</v>
      </c>
      <c r="Z1778" s="21">
        <v>-82.793521999999996</v>
      </c>
      <c r="AA1778" s="1" t="s">
        <v>3324</v>
      </c>
      <c r="AB1778" s="1" t="s">
        <v>3181</v>
      </c>
      <c r="AC1778" s="1">
        <v>18</v>
      </c>
      <c r="AD1778" s="1" t="s">
        <v>2777</v>
      </c>
      <c r="AE1778" s="1">
        <v>0.5</v>
      </c>
      <c r="AF1778" s="1" t="s">
        <v>2777</v>
      </c>
      <c r="AG1778" s="1">
        <v>1.8</v>
      </c>
      <c r="AH1778" s="1">
        <v>3</v>
      </c>
      <c r="AI1778" s="1" t="s">
        <v>3090</v>
      </c>
      <c r="AJ1778" s="1">
        <v>27.97</v>
      </c>
      <c r="AK1778" s="1" t="s">
        <v>150</v>
      </c>
      <c r="AL1778" s="1">
        <v>104.2</v>
      </c>
      <c r="AM1778" s="1"/>
    </row>
    <row r="1779" spans="1:39" ht="14.25" customHeight="1" x14ac:dyDescent="0.55000000000000004">
      <c r="A1779" s="12">
        <v>1778</v>
      </c>
      <c r="B1779" s="1" t="s">
        <v>19</v>
      </c>
      <c r="C1779" s="1" t="s">
        <v>38</v>
      </c>
      <c r="D1779" s="1" t="s">
        <v>29</v>
      </c>
      <c r="E1779" s="1" t="s">
        <v>22</v>
      </c>
      <c r="F1779" s="1" t="s">
        <v>44</v>
      </c>
      <c r="G1779" s="2">
        <v>43842</v>
      </c>
      <c r="H1779" s="1">
        <f t="shared" si="1"/>
        <v>2020</v>
      </c>
      <c r="I1779" s="1">
        <f t="shared" si="2"/>
        <v>1</v>
      </c>
      <c r="J1779" s="1" t="str">
        <f t="shared" si="0"/>
        <v>4 - Winter</v>
      </c>
      <c r="K1779" s="1" t="s">
        <v>3050</v>
      </c>
      <c r="L1779" s="1" t="s">
        <v>2293</v>
      </c>
      <c r="M1779" s="1" t="s">
        <v>150</v>
      </c>
      <c r="N1779" s="14">
        <v>0.45416666666666666</v>
      </c>
      <c r="O1779" s="1" t="s">
        <v>179</v>
      </c>
      <c r="P1779" s="1" t="s">
        <v>2772</v>
      </c>
      <c r="Q1779" s="1" t="s">
        <v>150</v>
      </c>
      <c r="R1779" s="1" t="s">
        <v>3180</v>
      </c>
      <c r="S1779" s="1">
        <v>2</v>
      </c>
      <c r="T1779" s="1" t="s">
        <v>3109</v>
      </c>
      <c r="U1779" s="1" t="s">
        <v>195</v>
      </c>
      <c r="V1779" s="1">
        <v>1.8</v>
      </c>
      <c r="W1779" s="1">
        <v>2</v>
      </c>
      <c r="X1779" s="1">
        <v>803</v>
      </c>
      <c r="Y1779" s="21">
        <v>28.730523999999999</v>
      </c>
      <c r="Z1779" s="21">
        <v>-82.793002000000001</v>
      </c>
      <c r="AA1779" s="1" t="s">
        <v>3324</v>
      </c>
      <c r="AB1779" s="1" t="s">
        <v>3181</v>
      </c>
      <c r="AC1779" s="1">
        <v>18</v>
      </c>
      <c r="AD1779" s="1" t="s">
        <v>2777</v>
      </c>
      <c r="AE1779" s="1">
        <v>0.5</v>
      </c>
      <c r="AF1779" s="1" t="s">
        <v>2777</v>
      </c>
      <c r="AG1779" s="1">
        <v>1.8</v>
      </c>
      <c r="AH1779" s="1">
        <v>3</v>
      </c>
      <c r="AI1779" s="1" t="s">
        <v>3090</v>
      </c>
      <c r="AJ1779" s="1">
        <v>27.97</v>
      </c>
      <c r="AK1779" s="1" t="s">
        <v>150</v>
      </c>
      <c r="AL1779" s="1">
        <v>104.2</v>
      </c>
      <c r="AM1779" s="1"/>
    </row>
    <row r="1780" spans="1:39" ht="14.25" customHeight="1" x14ac:dyDescent="0.55000000000000004">
      <c r="A1780" s="12">
        <v>1779</v>
      </c>
      <c r="B1780" s="1" t="s">
        <v>19</v>
      </c>
      <c r="C1780" s="1" t="s">
        <v>38</v>
      </c>
      <c r="D1780" s="1" t="s">
        <v>29</v>
      </c>
      <c r="E1780" s="1" t="s">
        <v>22</v>
      </c>
      <c r="F1780" s="1" t="s">
        <v>44</v>
      </c>
      <c r="G1780" s="2">
        <v>43842</v>
      </c>
      <c r="H1780" s="1">
        <f t="shared" si="1"/>
        <v>2020</v>
      </c>
      <c r="I1780" s="1">
        <f t="shared" si="2"/>
        <v>1</v>
      </c>
      <c r="J1780" s="1" t="str">
        <f t="shared" si="0"/>
        <v>4 - Winter</v>
      </c>
      <c r="K1780" s="1" t="s">
        <v>3050</v>
      </c>
      <c r="L1780" s="1" t="s">
        <v>2293</v>
      </c>
      <c r="M1780" s="1" t="s">
        <v>150</v>
      </c>
      <c r="N1780" s="14">
        <v>0.45555555555555555</v>
      </c>
      <c r="O1780" s="1" t="s">
        <v>179</v>
      </c>
      <c r="P1780" s="1" t="s">
        <v>2772</v>
      </c>
      <c r="Q1780" s="1" t="s">
        <v>150</v>
      </c>
      <c r="R1780" s="1" t="s">
        <v>3180</v>
      </c>
      <c r="S1780" s="1">
        <v>2</v>
      </c>
      <c r="T1780" s="1" t="s">
        <v>2780</v>
      </c>
      <c r="U1780" s="1" t="s">
        <v>195</v>
      </c>
      <c r="V1780" s="1">
        <v>1.8</v>
      </c>
      <c r="W1780" s="1">
        <v>2</v>
      </c>
      <c r="X1780" s="1">
        <v>804</v>
      </c>
      <c r="Y1780" s="21">
        <v>28.731483000000001</v>
      </c>
      <c r="Z1780" s="21">
        <v>-82.792044000000004</v>
      </c>
      <c r="AA1780" s="1" t="s">
        <v>3324</v>
      </c>
      <c r="AB1780" s="1" t="s">
        <v>3181</v>
      </c>
      <c r="AC1780" s="1">
        <v>18</v>
      </c>
      <c r="AD1780" s="1" t="s">
        <v>2777</v>
      </c>
      <c r="AE1780" s="1">
        <v>0.5</v>
      </c>
      <c r="AF1780" s="1" t="s">
        <v>2777</v>
      </c>
      <c r="AG1780" s="1">
        <v>1.8</v>
      </c>
      <c r="AH1780" s="1">
        <v>3</v>
      </c>
      <c r="AI1780" s="1" t="s">
        <v>3090</v>
      </c>
      <c r="AJ1780" s="1">
        <v>27.97</v>
      </c>
      <c r="AK1780" s="1" t="s">
        <v>150</v>
      </c>
      <c r="AL1780" s="1">
        <v>104.2</v>
      </c>
      <c r="AM1780" s="1"/>
    </row>
    <row r="1781" spans="1:39" ht="14.25" customHeight="1" x14ac:dyDescent="0.55000000000000004">
      <c r="A1781" s="12">
        <v>1780</v>
      </c>
      <c r="B1781" s="1" t="s">
        <v>19</v>
      </c>
      <c r="C1781" s="1" t="s">
        <v>38</v>
      </c>
      <c r="D1781" s="1" t="s">
        <v>29</v>
      </c>
      <c r="E1781" s="1" t="s">
        <v>22</v>
      </c>
      <c r="F1781" s="1" t="s">
        <v>44</v>
      </c>
      <c r="G1781" s="2">
        <v>43842</v>
      </c>
      <c r="H1781" s="1">
        <f t="shared" si="1"/>
        <v>2020</v>
      </c>
      <c r="I1781" s="1">
        <f t="shared" si="2"/>
        <v>1</v>
      </c>
      <c r="J1781" s="1" t="str">
        <f t="shared" si="0"/>
        <v>4 - Winter</v>
      </c>
      <c r="K1781" s="1" t="s">
        <v>3050</v>
      </c>
      <c r="L1781" s="1" t="s">
        <v>2293</v>
      </c>
      <c r="M1781" s="1" t="s">
        <v>150</v>
      </c>
      <c r="N1781" s="14">
        <v>0.45694444444444443</v>
      </c>
      <c r="O1781" s="1" t="s">
        <v>179</v>
      </c>
      <c r="P1781" s="1" t="s">
        <v>2772</v>
      </c>
      <c r="Q1781" s="1" t="s">
        <v>150</v>
      </c>
      <c r="R1781" s="1" t="s">
        <v>3180</v>
      </c>
      <c r="S1781" s="1">
        <v>2</v>
      </c>
      <c r="T1781" s="1" t="s">
        <v>2773</v>
      </c>
      <c r="U1781" s="1" t="s">
        <v>195</v>
      </c>
      <c r="V1781" s="1">
        <v>1.8</v>
      </c>
      <c r="W1781" s="1">
        <v>2</v>
      </c>
      <c r="X1781" s="1">
        <v>805</v>
      </c>
      <c r="Y1781" s="21">
        <v>28.734027999999999</v>
      </c>
      <c r="Z1781" s="21">
        <v>-82.791848999999999</v>
      </c>
      <c r="AA1781" s="1" t="s">
        <v>3324</v>
      </c>
      <c r="AB1781" s="1" t="s">
        <v>3181</v>
      </c>
      <c r="AC1781" s="1">
        <v>18</v>
      </c>
      <c r="AD1781" s="1" t="s">
        <v>2777</v>
      </c>
      <c r="AE1781" s="1">
        <v>0.5</v>
      </c>
      <c r="AF1781" s="1" t="s">
        <v>2777</v>
      </c>
      <c r="AG1781" s="1">
        <v>1.8</v>
      </c>
      <c r="AH1781" s="1">
        <v>3</v>
      </c>
      <c r="AI1781" s="1" t="s">
        <v>3090</v>
      </c>
      <c r="AJ1781" s="1">
        <v>27.97</v>
      </c>
      <c r="AK1781" s="1" t="s">
        <v>150</v>
      </c>
      <c r="AL1781" s="1">
        <v>104.2</v>
      </c>
      <c r="AM1781" s="1"/>
    </row>
    <row r="1782" spans="1:39" ht="14.25" customHeight="1" x14ac:dyDescent="0.55000000000000004">
      <c r="A1782" s="12">
        <v>1781</v>
      </c>
      <c r="B1782" s="1" t="s">
        <v>19</v>
      </c>
      <c r="C1782" s="1" t="s">
        <v>38</v>
      </c>
      <c r="D1782" s="1" t="s">
        <v>29</v>
      </c>
      <c r="E1782" s="1" t="s">
        <v>22</v>
      </c>
      <c r="F1782" s="1" t="s">
        <v>44</v>
      </c>
      <c r="G1782" s="2">
        <v>43842</v>
      </c>
      <c r="H1782" s="1">
        <f t="shared" si="1"/>
        <v>2020</v>
      </c>
      <c r="I1782" s="1">
        <f t="shared" si="2"/>
        <v>1</v>
      </c>
      <c r="J1782" s="1" t="str">
        <f t="shared" si="0"/>
        <v>4 - Winter</v>
      </c>
      <c r="K1782" s="1" t="s">
        <v>3050</v>
      </c>
      <c r="L1782" s="1" t="s">
        <v>2293</v>
      </c>
      <c r="M1782" s="1" t="s">
        <v>150</v>
      </c>
      <c r="N1782" s="14">
        <v>0.46111111111111108</v>
      </c>
      <c r="O1782" s="1" t="s">
        <v>179</v>
      </c>
      <c r="P1782" s="1" t="s">
        <v>2772</v>
      </c>
      <c r="Q1782" s="1" t="s">
        <v>150</v>
      </c>
      <c r="R1782" s="1" t="s">
        <v>3180</v>
      </c>
      <c r="S1782" s="1">
        <v>4</v>
      </c>
      <c r="T1782" s="1" t="s">
        <v>2773</v>
      </c>
      <c r="U1782" s="1" t="s">
        <v>195</v>
      </c>
      <c r="V1782" s="1">
        <v>1.8</v>
      </c>
      <c r="W1782" s="1">
        <v>2</v>
      </c>
      <c r="X1782" s="1">
        <v>806</v>
      </c>
      <c r="Y1782" s="21">
        <v>28.739522999999998</v>
      </c>
      <c r="Z1782" s="21">
        <v>-82.790368000000001</v>
      </c>
      <c r="AA1782" s="1" t="s">
        <v>3324</v>
      </c>
      <c r="AB1782" s="1" t="s">
        <v>3181</v>
      </c>
      <c r="AC1782" s="1">
        <v>18</v>
      </c>
      <c r="AD1782" s="1" t="s">
        <v>2777</v>
      </c>
      <c r="AE1782" s="1">
        <v>0.5</v>
      </c>
      <c r="AF1782" s="1" t="s">
        <v>2777</v>
      </c>
      <c r="AG1782" s="1">
        <v>1.8</v>
      </c>
      <c r="AH1782" s="1">
        <v>3</v>
      </c>
      <c r="AI1782" s="1" t="s">
        <v>3090</v>
      </c>
      <c r="AJ1782" s="1">
        <v>27.97</v>
      </c>
      <c r="AK1782" s="1" t="s">
        <v>150</v>
      </c>
      <c r="AL1782" s="1">
        <v>104.2</v>
      </c>
      <c r="AM1782" s="1"/>
    </row>
    <row r="1783" spans="1:39" ht="14.25" customHeight="1" x14ac:dyDescent="0.55000000000000004">
      <c r="A1783" s="12">
        <v>1782</v>
      </c>
      <c r="B1783" s="1" t="s">
        <v>19</v>
      </c>
      <c r="C1783" s="1" t="s">
        <v>38</v>
      </c>
      <c r="D1783" s="1" t="s">
        <v>29</v>
      </c>
      <c r="E1783" s="1" t="s">
        <v>22</v>
      </c>
      <c r="F1783" s="1" t="s">
        <v>44</v>
      </c>
      <c r="G1783" s="2">
        <v>43842</v>
      </c>
      <c r="H1783" s="1">
        <f t="shared" si="1"/>
        <v>2020</v>
      </c>
      <c r="I1783" s="1">
        <f t="shared" si="2"/>
        <v>1</v>
      </c>
      <c r="J1783" s="1" t="str">
        <f t="shared" si="0"/>
        <v>4 - Winter</v>
      </c>
      <c r="K1783" s="1" t="s">
        <v>3050</v>
      </c>
      <c r="L1783" s="1" t="s">
        <v>2293</v>
      </c>
      <c r="M1783" s="1" t="s">
        <v>150</v>
      </c>
      <c r="N1783" s="14">
        <v>0.46666666666666662</v>
      </c>
      <c r="O1783" s="1" t="s">
        <v>156</v>
      </c>
      <c r="P1783" s="1" t="s">
        <v>3076</v>
      </c>
      <c r="Q1783" s="1" t="s">
        <v>150</v>
      </c>
      <c r="R1783" s="1" t="s">
        <v>3277</v>
      </c>
      <c r="S1783" s="1">
        <v>2</v>
      </c>
      <c r="T1783" s="1" t="s">
        <v>2773</v>
      </c>
      <c r="U1783" s="1" t="s">
        <v>195</v>
      </c>
      <c r="V1783" s="1">
        <v>1.8</v>
      </c>
      <c r="W1783" s="1">
        <v>2</v>
      </c>
      <c r="X1783" s="1">
        <v>807</v>
      </c>
      <c r="Y1783" s="21">
        <v>28.745871000000001</v>
      </c>
      <c r="Z1783" s="21">
        <v>-82.791020000000003</v>
      </c>
      <c r="AA1783" s="1" t="s">
        <v>3324</v>
      </c>
      <c r="AB1783" s="1" t="s">
        <v>3181</v>
      </c>
      <c r="AC1783" s="1">
        <v>18</v>
      </c>
      <c r="AD1783" s="1" t="s">
        <v>2777</v>
      </c>
      <c r="AE1783" s="1">
        <v>0.5</v>
      </c>
      <c r="AF1783" s="1" t="s">
        <v>2777</v>
      </c>
      <c r="AG1783" s="1">
        <v>1.8</v>
      </c>
      <c r="AH1783" s="1">
        <v>3</v>
      </c>
      <c r="AI1783" s="1" t="s">
        <v>3090</v>
      </c>
      <c r="AJ1783" s="1">
        <v>27.97</v>
      </c>
      <c r="AK1783" s="1" t="s">
        <v>150</v>
      </c>
      <c r="AL1783" s="1">
        <v>104.2</v>
      </c>
      <c r="AM1783" s="1"/>
    </row>
    <row r="1784" spans="1:39" ht="14.25" customHeight="1" x14ac:dyDescent="0.55000000000000004">
      <c r="A1784" s="12">
        <v>1783</v>
      </c>
      <c r="B1784" s="1" t="s">
        <v>19</v>
      </c>
      <c r="C1784" s="1" t="s">
        <v>38</v>
      </c>
      <c r="D1784" s="1" t="s">
        <v>29</v>
      </c>
      <c r="E1784" s="1" t="s">
        <v>22</v>
      </c>
      <c r="F1784" s="1" t="s">
        <v>44</v>
      </c>
      <c r="G1784" s="2">
        <v>43842</v>
      </c>
      <c r="H1784" s="1">
        <f t="shared" si="1"/>
        <v>2020</v>
      </c>
      <c r="I1784" s="1">
        <f t="shared" si="2"/>
        <v>1</v>
      </c>
      <c r="J1784" s="1" t="str">
        <f t="shared" si="0"/>
        <v>4 - Winter</v>
      </c>
      <c r="K1784" s="1" t="s">
        <v>3050</v>
      </c>
      <c r="L1784" s="1" t="s">
        <v>3335</v>
      </c>
      <c r="M1784" s="1" t="s">
        <v>150</v>
      </c>
      <c r="N1784" s="14" t="s">
        <v>3336</v>
      </c>
      <c r="O1784" s="1" t="s">
        <v>179</v>
      </c>
      <c r="P1784" s="1" t="s">
        <v>2772</v>
      </c>
      <c r="Q1784" s="1" t="s">
        <v>150</v>
      </c>
      <c r="R1784" s="1" t="s">
        <v>3180</v>
      </c>
      <c r="S1784" s="1">
        <v>3</v>
      </c>
      <c r="T1784" s="1" t="s">
        <v>2780</v>
      </c>
      <c r="U1784" s="1"/>
      <c r="V1784" s="1">
        <v>1.7</v>
      </c>
      <c r="W1784" s="1">
        <v>2</v>
      </c>
      <c r="X1784" s="1">
        <v>809</v>
      </c>
      <c r="Y1784" s="21">
        <v>28.750723000000001</v>
      </c>
      <c r="Z1784" s="21">
        <v>-82.791270999999995</v>
      </c>
      <c r="AA1784" s="1" t="s">
        <v>3324</v>
      </c>
      <c r="AB1784" s="1" t="s">
        <v>3181</v>
      </c>
      <c r="AC1784" s="1">
        <v>18.8</v>
      </c>
      <c r="AD1784" s="1" t="s">
        <v>2776</v>
      </c>
      <c r="AE1784" s="1">
        <v>0.5</v>
      </c>
      <c r="AF1784" s="1" t="s">
        <v>2777</v>
      </c>
      <c r="AG1784" s="1">
        <v>1.7</v>
      </c>
      <c r="AH1784" s="1">
        <v>3</v>
      </c>
      <c r="AI1784" s="1" t="s">
        <v>3090</v>
      </c>
      <c r="AJ1784" s="1">
        <v>27.68</v>
      </c>
      <c r="AK1784" s="1" t="s">
        <v>150</v>
      </c>
      <c r="AL1784" s="1">
        <v>115.7</v>
      </c>
      <c r="AM1784" s="1"/>
    </row>
    <row r="1785" spans="1:39" ht="14.25" customHeight="1" x14ac:dyDescent="0.55000000000000004">
      <c r="A1785" s="12">
        <v>1784</v>
      </c>
      <c r="B1785" s="1" t="s">
        <v>19</v>
      </c>
      <c r="C1785" s="1" t="s">
        <v>38</v>
      </c>
      <c r="D1785" s="1" t="s">
        <v>29</v>
      </c>
      <c r="E1785" s="1" t="s">
        <v>22</v>
      </c>
      <c r="F1785" s="1" t="s">
        <v>44</v>
      </c>
      <c r="G1785" s="2">
        <v>43842</v>
      </c>
      <c r="H1785" s="1">
        <f t="shared" si="1"/>
        <v>2020</v>
      </c>
      <c r="I1785" s="1">
        <f t="shared" si="2"/>
        <v>1</v>
      </c>
      <c r="J1785" s="1" t="str">
        <f t="shared" si="0"/>
        <v>4 - Winter</v>
      </c>
      <c r="K1785" s="1" t="s">
        <v>3050</v>
      </c>
      <c r="L1785" s="1" t="s">
        <v>3335</v>
      </c>
      <c r="M1785" s="1" t="s">
        <v>150</v>
      </c>
      <c r="N1785" s="14">
        <v>0.51527777777777783</v>
      </c>
      <c r="O1785" s="1" t="s">
        <v>179</v>
      </c>
      <c r="P1785" s="1" t="s">
        <v>2772</v>
      </c>
      <c r="Q1785" s="1" t="s">
        <v>150</v>
      </c>
      <c r="R1785" s="1" t="s">
        <v>3180</v>
      </c>
      <c r="S1785" s="1">
        <v>4</v>
      </c>
      <c r="T1785" s="1" t="s">
        <v>2773</v>
      </c>
      <c r="U1785" s="1" t="s">
        <v>3110</v>
      </c>
      <c r="V1785" s="1">
        <v>1.7</v>
      </c>
      <c r="W1785" s="1">
        <v>2</v>
      </c>
      <c r="X1785" s="1">
        <v>810</v>
      </c>
      <c r="Y1785" s="21">
        <v>28.763691000000001</v>
      </c>
      <c r="Z1785" s="21">
        <v>-82.792409000000006</v>
      </c>
      <c r="AA1785" s="1" t="s">
        <v>3324</v>
      </c>
      <c r="AB1785" s="1" t="s">
        <v>3181</v>
      </c>
      <c r="AC1785" s="1">
        <v>18.8</v>
      </c>
      <c r="AD1785" s="1" t="s">
        <v>2776</v>
      </c>
      <c r="AE1785" s="1">
        <v>0.5</v>
      </c>
      <c r="AF1785" s="1" t="s">
        <v>2777</v>
      </c>
      <c r="AG1785" s="1">
        <v>1.7</v>
      </c>
      <c r="AH1785" s="1">
        <v>3</v>
      </c>
      <c r="AI1785" s="1" t="s">
        <v>3090</v>
      </c>
      <c r="AJ1785" s="1">
        <v>27.68</v>
      </c>
      <c r="AK1785" s="1" t="s">
        <v>150</v>
      </c>
      <c r="AL1785" s="1">
        <v>115.7</v>
      </c>
      <c r="AM1785" s="1"/>
    </row>
    <row r="1786" spans="1:39" ht="14.25" customHeight="1" x14ac:dyDescent="0.55000000000000004">
      <c r="A1786" s="12">
        <v>1785</v>
      </c>
      <c r="B1786" s="1" t="s">
        <v>19</v>
      </c>
      <c r="C1786" s="1" t="s">
        <v>38</v>
      </c>
      <c r="D1786" s="1" t="s">
        <v>29</v>
      </c>
      <c r="E1786" s="1" t="s">
        <v>22</v>
      </c>
      <c r="F1786" s="1" t="s">
        <v>44</v>
      </c>
      <c r="G1786" s="2">
        <v>43842</v>
      </c>
      <c r="H1786" s="1">
        <f t="shared" si="1"/>
        <v>2020</v>
      </c>
      <c r="I1786" s="1">
        <f t="shared" si="2"/>
        <v>1</v>
      </c>
      <c r="J1786" s="1" t="str">
        <f t="shared" si="0"/>
        <v>4 - Winter</v>
      </c>
      <c r="K1786" s="1" t="s">
        <v>3050</v>
      </c>
      <c r="L1786" s="1" t="s">
        <v>3335</v>
      </c>
      <c r="M1786" s="1" t="s">
        <v>150</v>
      </c>
      <c r="N1786" s="14">
        <v>0.5180555555555556</v>
      </c>
      <c r="O1786" s="1" t="s">
        <v>179</v>
      </c>
      <c r="P1786" s="1" t="s">
        <v>2772</v>
      </c>
      <c r="Q1786" s="1" t="s">
        <v>150</v>
      </c>
      <c r="R1786" s="1" t="s">
        <v>3180</v>
      </c>
      <c r="S1786" s="1">
        <v>5</v>
      </c>
      <c r="T1786" s="1" t="s">
        <v>2780</v>
      </c>
      <c r="U1786" s="1" t="s">
        <v>3110</v>
      </c>
      <c r="V1786" s="1">
        <v>1.7</v>
      </c>
      <c r="W1786" s="1">
        <v>2</v>
      </c>
      <c r="X1786" s="1">
        <v>811</v>
      </c>
      <c r="Y1786" s="21">
        <v>28.767393999999999</v>
      </c>
      <c r="Z1786" s="21">
        <v>-82.792198999999997</v>
      </c>
      <c r="AA1786" s="1" t="s">
        <v>3324</v>
      </c>
      <c r="AB1786" s="1" t="s">
        <v>3181</v>
      </c>
      <c r="AC1786" s="1">
        <v>18.8</v>
      </c>
      <c r="AD1786" s="1" t="s">
        <v>2776</v>
      </c>
      <c r="AE1786" s="1">
        <v>0.5</v>
      </c>
      <c r="AF1786" s="1" t="s">
        <v>2777</v>
      </c>
      <c r="AG1786" s="1">
        <v>1.7</v>
      </c>
      <c r="AH1786" s="1">
        <v>3</v>
      </c>
      <c r="AI1786" s="1" t="s">
        <v>3090</v>
      </c>
      <c r="AJ1786" s="1">
        <v>27.68</v>
      </c>
      <c r="AK1786" s="1" t="s">
        <v>150</v>
      </c>
      <c r="AL1786" s="1">
        <v>115.7</v>
      </c>
      <c r="AM1786" s="1"/>
    </row>
    <row r="1787" spans="1:39" ht="14.25" customHeight="1" x14ac:dyDescent="0.55000000000000004">
      <c r="A1787" s="12">
        <v>1786</v>
      </c>
      <c r="B1787" s="1" t="s">
        <v>19</v>
      </c>
      <c r="C1787" s="1" t="s">
        <v>38</v>
      </c>
      <c r="D1787" s="1" t="s">
        <v>29</v>
      </c>
      <c r="E1787" s="1" t="s">
        <v>22</v>
      </c>
      <c r="F1787" s="1" t="s">
        <v>44</v>
      </c>
      <c r="G1787" s="2">
        <v>43842</v>
      </c>
      <c r="H1787" s="1">
        <f t="shared" si="1"/>
        <v>2020</v>
      </c>
      <c r="I1787" s="1">
        <f t="shared" si="2"/>
        <v>1</v>
      </c>
      <c r="J1787" s="1" t="str">
        <f t="shared" si="0"/>
        <v>4 - Winter</v>
      </c>
      <c r="K1787" s="1" t="s">
        <v>3050</v>
      </c>
      <c r="L1787" s="1" t="s">
        <v>3335</v>
      </c>
      <c r="M1787" s="1" t="s">
        <v>150</v>
      </c>
      <c r="N1787" s="14">
        <v>0.51944444444444449</v>
      </c>
      <c r="O1787" s="1" t="s">
        <v>179</v>
      </c>
      <c r="P1787" s="1" t="s">
        <v>2772</v>
      </c>
      <c r="Q1787" s="1" t="s">
        <v>150</v>
      </c>
      <c r="R1787" s="1" t="s">
        <v>3277</v>
      </c>
      <c r="S1787" s="1">
        <v>3</v>
      </c>
      <c r="T1787" s="1" t="s">
        <v>2773</v>
      </c>
      <c r="U1787" s="1" t="s">
        <v>3110</v>
      </c>
      <c r="V1787" s="1">
        <v>1.7</v>
      </c>
      <c r="W1787" s="1">
        <v>2</v>
      </c>
      <c r="X1787" s="1">
        <v>812</v>
      </c>
      <c r="Y1787" s="21">
        <v>28.769096999999999</v>
      </c>
      <c r="Z1787" s="21">
        <v>-82.791897000000006</v>
      </c>
      <c r="AA1787" s="1" t="s">
        <v>3324</v>
      </c>
      <c r="AB1787" s="1" t="s">
        <v>3181</v>
      </c>
      <c r="AC1787" s="1">
        <v>18.8</v>
      </c>
      <c r="AD1787" s="1" t="s">
        <v>2776</v>
      </c>
      <c r="AE1787" s="1">
        <v>0.5</v>
      </c>
      <c r="AF1787" s="1" t="s">
        <v>2777</v>
      </c>
      <c r="AG1787" s="1">
        <v>1.7</v>
      </c>
      <c r="AH1787" s="1">
        <v>3</v>
      </c>
      <c r="AI1787" s="1" t="s">
        <v>3090</v>
      </c>
      <c r="AJ1787" s="1">
        <v>27.68</v>
      </c>
      <c r="AK1787" s="1" t="s">
        <v>150</v>
      </c>
      <c r="AL1787" s="1">
        <v>115.7</v>
      </c>
      <c r="AM1787" s="1"/>
    </row>
    <row r="1788" spans="1:39" ht="14.25" customHeight="1" x14ac:dyDescent="0.55000000000000004">
      <c r="A1788" s="12">
        <v>1787</v>
      </c>
      <c r="B1788" s="1" t="s">
        <v>19</v>
      </c>
      <c r="C1788" s="1" t="s">
        <v>38</v>
      </c>
      <c r="D1788" s="1" t="s">
        <v>29</v>
      </c>
      <c r="E1788" s="1" t="s">
        <v>22</v>
      </c>
      <c r="F1788" s="1" t="s">
        <v>44</v>
      </c>
      <c r="G1788" s="2">
        <v>43842</v>
      </c>
      <c r="H1788" s="1">
        <f t="shared" si="1"/>
        <v>2020</v>
      </c>
      <c r="I1788" s="1">
        <f t="shared" si="2"/>
        <v>1</v>
      </c>
      <c r="J1788" s="1" t="str">
        <f t="shared" si="0"/>
        <v>4 - Winter</v>
      </c>
      <c r="K1788" s="1" t="s">
        <v>3050</v>
      </c>
      <c r="L1788" s="1" t="s">
        <v>3335</v>
      </c>
      <c r="M1788" s="1" t="s">
        <v>150</v>
      </c>
      <c r="N1788" s="14">
        <v>0.52361111111111114</v>
      </c>
      <c r="O1788" s="1" t="s">
        <v>179</v>
      </c>
      <c r="P1788" s="1" t="s">
        <v>3076</v>
      </c>
      <c r="Q1788" s="1" t="s">
        <v>150</v>
      </c>
      <c r="R1788" s="1" t="s">
        <v>3180</v>
      </c>
      <c r="S1788" s="1">
        <v>3</v>
      </c>
      <c r="T1788" s="1" t="s">
        <v>2780</v>
      </c>
      <c r="U1788" s="1" t="s">
        <v>195</v>
      </c>
      <c r="V1788" s="1">
        <v>1.7</v>
      </c>
      <c r="W1788" s="1">
        <v>2</v>
      </c>
      <c r="X1788" s="1">
        <v>813</v>
      </c>
      <c r="Y1788" s="21">
        <v>28.772337</v>
      </c>
      <c r="Z1788" s="21">
        <v>-82.791927999999999</v>
      </c>
      <c r="AA1788" s="1" t="s">
        <v>3324</v>
      </c>
      <c r="AB1788" s="1" t="s">
        <v>3181</v>
      </c>
      <c r="AC1788" s="1">
        <v>18.8</v>
      </c>
      <c r="AD1788" s="1" t="s">
        <v>2776</v>
      </c>
      <c r="AE1788" s="1">
        <v>0.5</v>
      </c>
      <c r="AF1788" s="1" t="s">
        <v>2777</v>
      </c>
      <c r="AG1788" s="1">
        <v>1.7</v>
      </c>
      <c r="AH1788" s="1">
        <v>3</v>
      </c>
      <c r="AI1788" s="1" t="s">
        <v>3090</v>
      </c>
      <c r="AJ1788" s="1">
        <v>27.68</v>
      </c>
      <c r="AK1788" s="1" t="s">
        <v>150</v>
      </c>
      <c r="AL1788" s="1">
        <v>115.7</v>
      </c>
      <c r="AM1788" s="1"/>
    </row>
    <row r="1789" spans="1:39" ht="14.25" customHeight="1" x14ac:dyDescent="0.55000000000000004">
      <c r="A1789" s="12">
        <v>1788</v>
      </c>
      <c r="B1789" s="1" t="s">
        <v>19</v>
      </c>
      <c r="C1789" s="1" t="s">
        <v>38</v>
      </c>
      <c r="D1789" s="1" t="s">
        <v>29</v>
      </c>
      <c r="E1789" s="1" t="s">
        <v>22</v>
      </c>
      <c r="F1789" s="1" t="s">
        <v>44</v>
      </c>
      <c r="G1789" s="2">
        <v>43842</v>
      </c>
      <c r="H1789" s="1">
        <f t="shared" si="1"/>
        <v>2020</v>
      </c>
      <c r="I1789" s="1">
        <f t="shared" si="2"/>
        <v>1</v>
      </c>
      <c r="J1789" s="1" t="str">
        <f t="shared" si="0"/>
        <v>4 - Winter</v>
      </c>
      <c r="K1789" s="1" t="s">
        <v>3050</v>
      </c>
      <c r="L1789" s="1" t="s">
        <v>3337</v>
      </c>
      <c r="M1789" s="1" t="s">
        <v>150</v>
      </c>
      <c r="N1789" s="14">
        <v>0.55763888888888891</v>
      </c>
      <c r="O1789" s="1" t="s">
        <v>179</v>
      </c>
      <c r="P1789" s="1" t="s">
        <v>2772</v>
      </c>
      <c r="Q1789" s="1" t="s">
        <v>150</v>
      </c>
      <c r="R1789" s="1" t="s">
        <v>3180</v>
      </c>
      <c r="S1789" s="1">
        <v>4</v>
      </c>
      <c r="T1789" s="1" t="s">
        <v>2780</v>
      </c>
      <c r="U1789" s="1" t="s">
        <v>195</v>
      </c>
      <c r="V1789" s="1">
        <v>1.38</v>
      </c>
      <c r="W1789" s="1">
        <v>2</v>
      </c>
      <c r="X1789" s="1">
        <v>814</v>
      </c>
      <c r="Y1789" s="21">
        <v>28.788018000000001</v>
      </c>
      <c r="Z1789" s="21">
        <v>-82.770886000000004</v>
      </c>
      <c r="AA1789" s="1" t="s">
        <v>3324</v>
      </c>
      <c r="AB1789" s="1" t="s">
        <v>3338</v>
      </c>
      <c r="AC1789" s="1">
        <v>20.100000000000001</v>
      </c>
      <c r="AD1789" s="1" t="s">
        <v>2776</v>
      </c>
      <c r="AE1789" s="1">
        <v>0</v>
      </c>
      <c r="AF1789" s="1" t="s">
        <v>2777</v>
      </c>
      <c r="AG1789" s="1">
        <v>1.38</v>
      </c>
      <c r="AH1789" s="1">
        <v>0</v>
      </c>
      <c r="AI1789" s="1" t="s">
        <v>150</v>
      </c>
      <c r="AJ1789" s="1">
        <v>26.83</v>
      </c>
      <c r="AK1789" s="1" t="s">
        <v>150</v>
      </c>
      <c r="AL1789" s="1">
        <v>118.9</v>
      </c>
      <c r="AM1789" s="1"/>
    </row>
    <row r="1790" spans="1:39" ht="14.25" customHeight="1" x14ac:dyDescent="0.55000000000000004">
      <c r="A1790" s="12">
        <v>1789</v>
      </c>
      <c r="B1790" s="1" t="s">
        <v>19</v>
      </c>
      <c r="C1790" s="1" t="s">
        <v>38</v>
      </c>
      <c r="D1790" s="1" t="s">
        <v>29</v>
      </c>
      <c r="E1790" s="1" t="s">
        <v>22</v>
      </c>
      <c r="F1790" s="1" t="s">
        <v>44</v>
      </c>
      <c r="G1790" s="2">
        <v>43842</v>
      </c>
      <c r="H1790" s="1">
        <f t="shared" si="1"/>
        <v>2020</v>
      </c>
      <c r="I1790" s="1">
        <f t="shared" si="2"/>
        <v>1</v>
      </c>
      <c r="J1790" s="1" t="str">
        <f t="shared" si="0"/>
        <v>4 - Winter</v>
      </c>
      <c r="K1790" s="1" t="s">
        <v>3050</v>
      </c>
      <c r="L1790" s="1" t="s">
        <v>3337</v>
      </c>
      <c r="M1790" s="1" t="s">
        <v>150</v>
      </c>
      <c r="N1790" s="14">
        <v>0.5708333333333333</v>
      </c>
      <c r="O1790" s="1" t="s">
        <v>179</v>
      </c>
      <c r="P1790" s="1" t="s">
        <v>2772</v>
      </c>
      <c r="Q1790" s="1" t="s">
        <v>150</v>
      </c>
      <c r="R1790" s="1" t="s">
        <v>3277</v>
      </c>
      <c r="S1790" s="1">
        <v>10</v>
      </c>
      <c r="T1790" s="1" t="s">
        <v>3109</v>
      </c>
      <c r="U1790" s="1" t="s">
        <v>195</v>
      </c>
      <c r="V1790" s="1">
        <v>1.38</v>
      </c>
      <c r="W1790" s="1">
        <v>2</v>
      </c>
      <c r="X1790" s="1">
        <v>815</v>
      </c>
      <c r="Y1790" s="21">
        <v>28.776292000000002</v>
      </c>
      <c r="Z1790" s="21">
        <v>-82.768000000000001</v>
      </c>
      <c r="AA1790" s="1" t="s">
        <v>3324</v>
      </c>
      <c r="AB1790" s="1" t="s">
        <v>3338</v>
      </c>
      <c r="AC1790" s="1">
        <v>20.100000000000001</v>
      </c>
      <c r="AD1790" s="1" t="s">
        <v>2776</v>
      </c>
      <c r="AE1790" s="1">
        <v>0</v>
      </c>
      <c r="AF1790" s="1" t="s">
        <v>2777</v>
      </c>
      <c r="AG1790" s="1">
        <v>1.38</v>
      </c>
      <c r="AH1790" s="1">
        <v>0</v>
      </c>
      <c r="AI1790" s="1" t="s">
        <v>150</v>
      </c>
      <c r="AJ1790" s="1">
        <v>26.83</v>
      </c>
      <c r="AK1790" s="1" t="s">
        <v>150</v>
      </c>
      <c r="AL1790" s="1">
        <v>118.9</v>
      </c>
      <c r="AM1790" s="1"/>
    </row>
    <row r="1791" spans="1:39" ht="14.25" customHeight="1" x14ac:dyDescent="0.55000000000000004">
      <c r="A1791" s="12">
        <v>1790</v>
      </c>
      <c r="B1791" s="1" t="s">
        <v>19</v>
      </c>
      <c r="C1791" s="1" t="s">
        <v>38</v>
      </c>
      <c r="D1791" s="1" t="s">
        <v>29</v>
      </c>
      <c r="E1791" s="1" t="s">
        <v>22</v>
      </c>
      <c r="F1791" s="1" t="s">
        <v>44</v>
      </c>
      <c r="G1791" s="2">
        <v>43842</v>
      </c>
      <c r="H1791" s="1">
        <f t="shared" si="1"/>
        <v>2020</v>
      </c>
      <c r="I1791" s="1">
        <f t="shared" si="2"/>
        <v>1</v>
      </c>
      <c r="J1791" s="1" t="str">
        <f t="shared" si="0"/>
        <v>4 - Winter</v>
      </c>
      <c r="K1791" s="1" t="s">
        <v>3050</v>
      </c>
      <c r="L1791" s="1" t="s">
        <v>3337</v>
      </c>
      <c r="M1791" s="1" t="s">
        <v>150</v>
      </c>
      <c r="N1791" s="14">
        <v>0.58333333333333337</v>
      </c>
      <c r="O1791" s="1" t="s">
        <v>179</v>
      </c>
      <c r="P1791" s="1" t="s">
        <v>2772</v>
      </c>
      <c r="Q1791" s="1" t="s">
        <v>150</v>
      </c>
      <c r="R1791" s="1" t="s">
        <v>3180</v>
      </c>
      <c r="S1791" s="1">
        <v>5</v>
      </c>
      <c r="T1791" s="1" t="s">
        <v>2780</v>
      </c>
      <c r="U1791" s="1" t="s">
        <v>3110</v>
      </c>
      <c r="V1791" s="1">
        <v>1.38</v>
      </c>
      <c r="W1791" s="1">
        <v>2</v>
      </c>
      <c r="X1791" s="1">
        <v>816</v>
      </c>
      <c r="Y1791" s="21">
        <v>28.764648999999999</v>
      </c>
      <c r="Z1791" s="21">
        <v>-82.745672999999996</v>
      </c>
      <c r="AA1791" s="1" t="s">
        <v>3324</v>
      </c>
      <c r="AB1791" s="1" t="s">
        <v>3338</v>
      </c>
      <c r="AC1791" s="1">
        <v>20.100000000000001</v>
      </c>
      <c r="AD1791" s="1" t="s">
        <v>2776</v>
      </c>
      <c r="AE1791" s="1">
        <v>0</v>
      </c>
      <c r="AF1791" s="1" t="s">
        <v>2777</v>
      </c>
      <c r="AG1791" s="1">
        <v>1.38</v>
      </c>
      <c r="AH1791" s="1">
        <v>0</v>
      </c>
      <c r="AI1791" s="1" t="s">
        <v>150</v>
      </c>
      <c r="AJ1791" s="1">
        <v>26.83</v>
      </c>
      <c r="AK1791" s="1" t="s">
        <v>150</v>
      </c>
      <c r="AL1791" s="1">
        <v>118.9</v>
      </c>
      <c r="AM1791" s="1"/>
    </row>
    <row r="1792" spans="1:39" ht="14.25" customHeight="1" x14ac:dyDescent="0.55000000000000004">
      <c r="A1792" s="12">
        <v>1791</v>
      </c>
      <c r="B1792" s="1" t="s">
        <v>19</v>
      </c>
      <c r="C1792" s="1" t="s">
        <v>38</v>
      </c>
      <c r="D1792" s="1" t="s">
        <v>29</v>
      </c>
      <c r="E1792" s="1" t="s">
        <v>22</v>
      </c>
      <c r="F1792" s="1" t="s">
        <v>44</v>
      </c>
      <c r="G1792" s="2">
        <v>43842</v>
      </c>
      <c r="H1792" s="1">
        <f t="shared" si="1"/>
        <v>2020</v>
      </c>
      <c r="I1792" s="1">
        <f t="shared" si="2"/>
        <v>1</v>
      </c>
      <c r="J1792" s="1" t="str">
        <f t="shared" si="0"/>
        <v>4 - Winter</v>
      </c>
      <c r="K1792" s="1" t="s">
        <v>3050</v>
      </c>
      <c r="L1792" s="1" t="s">
        <v>3337</v>
      </c>
      <c r="M1792" s="1" t="s">
        <v>150</v>
      </c>
      <c r="N1792" s="14">
        <v>0.58402777777777781</v>
      </c>
      <c r="O1792" s="1" t="s">
        <v>179</v>
      </c>
      <c r="P1792" s="1" t="s">
        <v>2772</v>
      </c>
      <c r="Q1792" s="1" t="s">
        <v>150</v>
      </c>
      <c r="R1792" s="1" t="s">
        <v>3180</v>
      </c>
      <c r="S1792" s="1">
        <v>10</v>
      </c>
      <c r="T1792" s="1" t="s">
        <v>2773</v>
      </c>
      <c r="U1792" s="1" t="s">
        <v>3110</v>
      </c>
      <c r="V1792" s="1">
        <v>1.38</v>
      </c>
      <c r="W1792" s="1">
        <v>2</v>
      </c>
      <c r="X1792" s="1">
        <v>817</v>
      </c>
      <c r="Y1792" s="21">
        <v>28.764296000000002</v>
      </c>
      <c r="Z1792" s="21">
        <v>-82.745131999999998</v>
      </c>
      <c r="AA1792" s="1" t="s">
        <v>3324</v>
      </c>
      <c r="AB1792" s="1" t="s">
        <v>3338</v>
      </c>
      <c r="AC1792" s="1">
        <v>20.100000000000001</v>
      </c>
      <c r="AD1792" s="1" t="s">
        <v>2776</v>
      </c>
      <c r="AE1792" s="1">
        <v>0</v>
      </c>
      <c r="AF1792" s="1" t="s">
        <v>2777</v>
      </c>
      <c r="AG1792" s="1">
        <v>1.38</v>
      </c>
      <c r="AH1792" s="1">
        <v>0</v>
      </c>
      <c r="AI1792" s="1" t="s">
        <v>150</v>
      </c>
      <c r="AJ1792" s="1">
        <v>26.83</v>
      </c>
      <c r="AK1792" s="1" t="s">
        <v>150</v>
      </c>
      <c r="AL1792" s="1">
        <v>118.9</v>
      </c>
      <c r="AM1792" s="1"/>
    </row>
    <row r="1793" spans="1:39" ht="14.25" customHeight="1" x14ac:dyDescent="0.55000000000000004">
      <c r="A1793" s="12">
        <v>1792</v>
      </c>
      <c r="B1793" s="1" t="s">
        <v>19</v>
      </c>
      <c r="C1793" s="1" t="s">
        <v>38</v>
      </c>
      <c r="D1793" s="1" t="s">
        <v>29</v>
      </c>
      <c r="E1793" s="1" t="s">
        <v>22</v>
      </c>
      <c r="F1793" s="1" t="s">
        <v>44</v>
      </c>
      <c r="G1793" s="2">
        <v>43842</v>
      </c>
      <c r="H1793" s="1">
        <f t="shared" si="1"/>
        <v>2020</v>
      </c>
      <c r="I1793" s="1">
        <f t="shared" si="2"/>
        <v>1</v>
      </c>
      <c r="J1793" s="1" t="str">
        <f t="shared" si="0"/>
        <v>4 - Winter</v>
      </c>
      <c r="K1793" s="1" t="s">
        <v>3050</v>
      </c>
      <c r="L1793" s="1" t="s">
        <v>3337</v>
      </c>
      <c r="M1793" s="1" t="s">
        <v>150</v>
      </c>
      <c r="N1793" s="14">
        <v>0.58750000000000002</v>
      </c>
      <c r="O1793" s="1" t="s">
        <v>179</v>
      </c>
      <c r="P1793" s="1" t="s">
        <v>2772</v>
      </c>
      <c r="Q1793" s="1" t="s">
        <v>150</v>
      </c>
      <c r="R1793" s="1" t="s">
        <v>3180</v>
      </c>
      <c r="S1793" s="1">
        <v>2</v>
      </c>
      <c r="T1793" s="1" t="s">
        <v>2780</v>
      </c>
      <c r="U1793" s="1" t="s">
        <v>3110</v>
      </c>
      <c r="V1793" s="1">
        <v>1.38</v>
      </c>
      <c r="W1793" s="1">
        <v>2</v>
      </c>
      <c r="X1793" s="1">
        <v>818</v>
      </c>
      <c r="Y1793" s="21">
        <v>28.762747999999998</v>
      </c>
      <c r="Z1793" s="21">
        <v>-82.740523999999994</v>
      </c>
      <c r="AA1793" s="1" t="s">
        <v>3324</v>
      </c>
      <c r="AB1793" s="1" t="s">
        <v>3338</v>
      </c>
      <c r="AC1793" s="1">
        <v>20.100000000000001</v>
      </c>
      <c r="AD1793" s="1" t="s">
        <v>2776</v>
      </c>
      <c r="AE1793" s="1">
        <v>0</v>
      </c>
      <c r="AF1793" s="1" t="s">
        <v>2777</v>
      </c>
      <c r="AG1793" s="1">
        <v>1.38</v>
      </c>
      <c r="AH1793" s="1">
        <v>0</v>
      </c>
      <c r="AI1793" s="1" t="s">
        <v>150</v>
      </c>
      <c r="AJ1793" s="1">
        <v>26.83</v>
      </c>
      <c r="AK1793" s="1" t="s">
        <v>150</v>
      </c>
      <c r="AL1793" s="1">
        <v>118.9</v>
      </c>
      <c r="AM1793" s="1"/>
    </row>
    <row r="1794" spans="1:39" ht="14.25" customHeight="1" x14ac:dyDescent="0.55000000000000004">
      <c r="A1794" s="12">
        <v>1793</v>
      </c>
      <c r="B1794" s="1" t="s">
        <v>19</v>
      </c>
      <c r="C1794" s="1" t="s">
        <v>38</v>
      </c>
      <c r="D1794" s="1" t="s">
        <v>29</v>
      </c>
      <c r="E1794" s="1" t="s">
        <v>22</v>
      </c>
      <c r="F1794" s="1" t="s">
        <v>44</v>
      </c>
      <c r="G1794" s="2">
        <v>43842</v>
      </c>
      <c r="H1794" s="1">
        <f t="shared" si="1"/>
        <v>2020</v>
      </c>
      <c r="I1794" s="1">
        <f t="shared" si="2"/>
        <v>1</v>
      </c>
      <c r="J1794" s="1" t="str">
        <f t="shared" si="0"/>
        <v>4 - Winter</v>
      </c>
      <c r="K1794" s="1" t="s">
        <v>3050</v>
      </c>
      <c r="L1794" s="1" t="s">
        <v>3337</v>
      </c>
      <c r="M1794" s="1" t="s">
        <v>150</v>
      </c>
      <c r="N1794" s="14">
        <v>0.59236111111111112</v>
      </c>
      <c r="O1794" s="1" t="s">
        <v>179</v>
      </c>
      <c r="P1794" s="1" t="s">
        <v>2772</v>
      </c>
      <c r="Q1794" s="1" t="s">
        <v>150</v>
      </c>
      <c r="R1794" s="1" t="s">
        <v>3180</v>
      </c>
      <c r="S1794" s="1">
        <v>1</v>
      </c>
      <c r="T1794" s="1" t="s">
        <v>3109</v>
      </c>
      <c r="U1794" s="1" t="s">
        <v>3110</v>
      </c>
      <c r="V1794" s="1">
        <v>1.38</v>
      </c>
      <c r="W1794" s="1">
        <v>2</v>
      </c>
      <c r="X1794" s="1">
        <v>819</v>
      </c>
      <c r="Y1794" s="21">
        <v>28.759253000000001</v>
      </c>
      <c r="Z1794" s="21">
        <v>-82.734351000000004</v>
      </c>
      <c r="AA1794" s="1" t="s">
        <v>3324</v>
      </c>
      <c r="AB1794" s="1" t="s">
        <v>3338</v>
      </c>
      <c r="AC1794" s="1">
        <v>20.100000000000001</v>
      </c>
      <c r="AD1794" s="1" t="s">
        <v>2776</v>
      </c>
      <c r="AE1794" s="1">
        <v>0</v>
      </c>
      <c r="AF1794" s="1" t="s">
        <v>2777</v>
      </c>
      <c r="AG1794" s="1">
        <v>1.38</v>
      </c>
      <c r="AH1794" s="1">
        <v>0</v>
      </c>
      <c r="AI1794" s="1" t="s">
        <v>150</v>
      </c>
      <c r="AJ1794" s="1">
        <v>26.83</v>
      </c>
      <c r="AK1794" s="1" t="s">
        <v>150</v>
      </c>
      <c r="AL1794" s="1">
        <v>118.9</v>
      </c>
      <c r="AM1794" s="1"/>
    </row>
    <row r="1795" spans="1:39" ht="14.25" customHeight="1" x14ac:dyDescent="0.55000000000000004">
      <c r="A1795" s="12">
        <v>1794</v>
      </c>
      <c r="B1795" s="1" t="s">
        <v>19</v>
      </c>
      <c r="C1795" s="1" t="s">
        <v>38</v>
      </c>
      <c r="D1795" s="1" t="s">
        <v>29</v>
      </c>
      <c r="E1795" s="1" t="s">
        <v>22</v>
      </c>
      <c r="F1795" s="1" t="s">
        <v>44</v>
      </c>
      <c r="G1795" s="2">
        <v>43842</v>
      </c>
      <c r="H1795" s="1">
        <f t="shared" si="1"/>
        <v>2020</v>
      </c>
      <c r="I1795" s="1">
        <f t="shared" si="2"/>
        <v>1</v>
      </c>
      <c r="J1795" s="1" t="str">
        <f t="shared" si="0"/>
        <v>4 - Winter</v>
      </c>
      <c r="K1795" s="1" t="s">
        <v>3177</v>
      </c>
      <c r="L1795" s="1" t="s">
        <v>3339</v>
      </c>
      <c r="M1795" s="1" t="s">
        <v>3240</v>
      </c>
      <c r="N1795" s="14">
        <v>0.61458333333333337</v>
      </c>
      <c r="O1795" s="1" t="s">
        <v>179</v>
      </c>
      <c r="P1795" s="1" t="s">
        <v>2772</v>
      </c>
      <c r="Q1795" s="1" t="s">
        <v>150</v>
      </c>
      <c r="R1795" s="1" t="s">
        <v>3180</v>
      </c>
      <c r="S1795" s="1">
        <v>2</v>
      </c>
      <c r="T1795" s="1" t="s">
        <v>2780</v>
      </c>
      <c r="U1795" s="1" t="s">
        <v>3110</v>
      </c>
      <c r="V1795" s="1">
        <v>1.85</v>
      </c>
      <c r="W1795" s="1">
        <v>2</v>
      </c>
      <c r="X1795" s="1">
        <v>820</v>
      </c>
      <c r="Y1795" s="21">
        <v>28.738350000000001</v>
      </c>
      <c r="Z1795" s="21">
        <v>-82.724671999999998</v>
      </c>
      <c r="AA1795" s="1" t="s">
        <v>3181</v>
      </c>
      <c r="AB1795" s="1" t="s">
        <v>3324</v>
      </c>
      <c r="AC1795" s="1">
        <v>20.100000000000001</v>
      </c>
      <c r="AD1795" s="1" t="s">
        <v>3069</v>
      </c>
      <c r="AE1795" s="1">
        <v>0.5</v>
      </c>
      <c r="AF1795" s="1" t="s">
        <v>3069</v>
      </c>
      <c r="AG1795" s="1">
        <v>1.9</v>
      </c>
      <c r="AH1795" s="1">
        <v>3</v>
      </c>
      <c r="AI1795" s="1" t="s">
        <v>3090</v>
      </c>
      <c r="AJ1795" s="1">
        <v>20.05</v>
      </c>
      <c r="AK1795" s="1" t="s">
        <v>150</v>
      </c>
      <c r="AL1795" s="1">
        <v>112.3</v>
      </c>
      <c r="AM1795" s="1"/>
    </row>
    <row r="1796" spans="1:39" ht="14.25" customHeight="1" x14ac:dyDescent="0.55000000000000004">
      <c r="A1796" s="12">
        <v>1795</v>
      </c>
      <c r="B1796" s="1" t="s">
        <v>19</v>
      </c>
      <c r="C1796" s="1" t="s">
        <v>38</v>
      </c>
      <c r="D1796" s="1" t="s">
        <v>29</v>
      </c>
      <c r="E1796" s="1" t="s">
        <v>22</v>
      </c>
      <c r="F1796" s="1" t="s">
        <v>44</v>
      </c>
      <c r="G1796" s="2">
        <v>43842</v>
      </c>
      <c r="H1796" s="1">
        <f t="shared" si="1"/>
        <v>2020</v>
      </c>
      <c r="I1796" s="1">
        <f t="shared" si="2"/>
        <v>1</v>
      </c>
      <c r="J1796" s="1" t="str">
        <f t="shared" si="0"/>
        <v>4 - Winter</v>
      </c>
      <c r="K1796" s="1" t="s">
        <v>3050</v>
      </c>
      <c r="L1796" s="1" t="s">
        <v>3340</v>
      </c>
      <c r="M1796" s="1" t="s">
        <v>150</v>
      </c>
      <c r="N1796" s="14">
        <v>0.65694444444444444</v>
      </c>
      <c r="O1796" s="1" t="s">
        <v>179</v>
      </c>
      <c r="P1796" s="1" t="s">
        <v>2772</v>
      </c>
      <c r="Q1796" s="1" t="s">
        <v>150</v>
      </c>
      <c r="R1796" s="1" t="s">
        <v>3180</v>
      </c>
      <c r="S1796" s="1">
        <v>10</v>
      </c>
      <c r="T1796" s="1" t="s">
        <v>2773</v>
      </c>
      <c r="U1796" s="1" t="s">
        <v>195</v>
      </c>
      <c r="V1796" s="1">
        <v>1.75</v>
      </c>
      <c r="W1796" s="1">
        <v>2</v>
      </c>
      <c r="X1796" s="1">
        <v>821</v>
      </c>
      <c r="Y1796" s="21">
        <v>28.762886999999999</v>
      </c>
      <c r="Z1796" s="21">
        <v>-82.750123000000002</v>
      </c>
      <c r="AA1796" s="1" t="s">
        <v>3324</v>
      </c>
      <c r="AB1796" s="1" t="s">
        <v>3181</v>
      </c>
      <c r="AC1796" s="1">
        <v>20.7</v>
      </c>
      <c r="AD1796" s="1" t="s">
        <v>2777</v>
      </c>
      <c r="AE1796" s="1">
        <v>0</v>
      </c>
      <c r="AF1796" s="1" t="s">
        <v>2777</v>
      </c>
      <c r="AG1796" s="1">
        <v>1.75</v>
      </c>
      <c r="AH1796" s="1">
        <v>0</v>
      </c>
      <c r="AI1796" s="1" t="s">
        <v>150</v>
      </c>
      <c r="AJ1796" s="1">
        <v>25.29</v>
      </c>
      <c r="AK1796" s="1" t="s">
        <v>150</v>
      </c>
      <c r="AL1796" s="1">
        <v>126.5</v>
      </c>
      <c r="AM1796" s="1"/>
    </row>
    <row r="1797" spans="1:39" ht="14.25" customHeight="1" x14ac:dyDescent="0.55000000000000004">
      <c r="A1797" s="12">
        <v>1796</v>
      </c>
      <c r="B1797" s="1" t="s">
        <v>19</v>
      </c>
      <c r="C1797" s="1" t="s">
        <v>38</v>
      </c>
      <c r="D1797" s="1" t="s">
        <v>29</v>
      </c>
      <c r="E1797" s="1" t="s">
        <v>22</v>
      </c>
      <c r="F1797" s="1" t="s">
        <v>44</v>
      </c>
      <c r="G1797" s="2">
        <v>43842</v>
      </c>
      <c r="H1797" s="1">
        <f t="shared" si="1"/>
        <v>2020</v>
      </c>
      <c r="I1797" s="1">
        <f t="shared" si="2"/>
        <v>1</v>
      </c>
      <c r="J1797" s="1" t="str">
        <f t="shared" si="0"/>
        <v>4 - Winter</v>
      </c>
      <c r="K1797" s="1" t="s">
        <v>3050</v>
      </c>
      <c r="L1797" s="1" t="s">
        <v>3340</v>
      </c>
      <c r="M1797" s="1" t="s">
        <v>150</v>
      </c>
      <c r="N1797" s="14">
        <v>0.65833333333333333</v>
      </c>
      <c r="O1797" s="1" t="s">
        <v>179</v>
      </c>
      <c r="P1797" s="1" t="s">
        <v>2772</v>
      </c>
      <c r="Q1797" s="1" t="s">
        <v>150</v>
      </c>
      <c r="R1797" s="1" t="s">
        <v>3180</v>
      </c>
      <c r="S1797" s="1">
        <v>5</v>
      </c>
      <c r="T1797" s="1" t="s">
        <v>2773</v>
      </c>
      <c r="U1797" s="1" t="s">
        <v>195</v>
      </c>
      <c r="V1797" s="1">
        <v>1.75</v>
      </c>
      <c r="W1797" s="1">
        <v>2</v>
      </c>
      <c r="X1797" s="1">
        <v>822</v>
      </c>
      <c r="Y1797" s="21">
        <v>28.763646000000001</v>
      </c>
      <c r="Z1797" s="21">
        <v>-82.751272999999998</v>
      </c>
      <c r="AA1797" s="1" t="s">
        <v>3324</v>
      </c>
      <c r="AB1797" s="1" t="s">
        <v>3181</v>
      </c>
      <c r="AC1797" s="1">
        <v>20.7</v>
      </c>
      <c r="AD1797" s="1" t="s">
        <v>2777</v>
      </c>
      <c r="AE1797" s="1">
        <v>0</v>
      </c>
      <c r="AF1797" s="1" t="s">
        <v>2777</v>
      </c>
      <c r="AG1797" s="1">
        <v>1.75</v>
      </c>
      <c r="AH1797" s="1">
        <v>0</v>
      </c>
      <c r="AI1797" s="1" t="s">
        <v>150</v>
      </c>
      <c r="AJ1797" s="1">
        <v>25.29</v>
      </c>
      <c r="AK1797" s="1" t="s">
        <v>150</v>
      </c>
      <c r="AL1797" s="1">
        <v>126.5</v>
      </c>
      <c r="AM1797" s="1"/>
    </row>
    <row r="1798" spans="1:39" ht="14.25" customHeight="1" x14ac:dyDescent="0.55000000000000004">
      <c r="A1798" s="12">
        <v>1797</v>
      </c>
      <c r="B1798" s="1" t="s">
        <v>19</v>
      </c>
      <c r="C1798" s="1" t="s">
        <v>38</v>
      </c>
      <c r="D1798" s="1" t="s">
        <v>29</v>
      </c>
      <c r="E1798" s="1" t="s">
        <v>22</v>
      </c>
      <c r="F1798" s="1" t="s">
        <v>44</v>
      </c>
      <c r="G1798" s="2">
        <v>43842</v>
      </c>
      <c r="H1798" s="1">
        <f t="shared" si="1"/>
        <v>2020</v>
      </c>
      <c r="I1798" s="1">
        <f t="shared" si="2"/>
        <v>1</v>
      </c>
      <c r="J1798" s="1" t="str">
        <f t="shared" si="0"/>
        <v>4 - Winter</v>
      </c>
      <c r="K1798" s="1" t="s">
        <v>3050</v>
      </c>
      <c r="L1798" s="1" t="s">
        <v>3340</v>
      </c>
      <c r="M1798" s="1" t="s">
        <v>150</v>
      </c>
      <c r="N1798" s="14">
        <v>0.65833333333333333</v>
      </c>
      <c r="O1798" s="1" t="s">
        <v>179</v>
      </c>
      <c r="P1798" s="1" t="s">
        <v>2772</v>
      </c>
      <c r="Q1798" s="1" t="s">
        <v>150</v>
      </c>
      <c r="R1798" s="1" t="s">
        <v>3180</v>
      </c>
      <c r="S1798" s="1">
        <v>5</v>
      </c>
      <c r="T1798" s="1" t="s">
        <v>2773</v>
      </c>
      <c r="U1798" s="1" t="s">
        <v>195</v>
      </c>
      <c r="V1798" s="1">
        <v>1.75</v>
      </c>
      <c r="W1798" s="1">
        <v>2</v>
      </c>
      <c r="X1798" s="1">
        <v>822</v>
      </c>
      <c r="Y1798" s="21">
        <v>28.763646000000001</v>
      </c>
      <c r="Z1798" s="21">
        <v>-82.751272999999998</v>
      </c>
      <c r="AA1798" s="1" t="s">
        <v>3324</v>
      </c>
      <c r="AB1798" s="1" t="s">
        <v>3181</v>
      </c>
      <c r="AC1798" s="1">
        <v>20.7</v>
      </c>
      <c r="AD1798" s="1" t="s">
        <v>2777</v>
      </c>
      <c r="AE1798" s="1">
        <v>0</v>
      </c>
      <c r="AF1798" s="1" t="s">
        <v>2777</v>
      </c>
      <c r="AG1798" s="1">
        <v>1.75</v>
      </c>
      <c r="AH1798" s="1">
        <v>0</v>
      </c>
      <c r="AI1798" s="1" t="s">
        <v>150</v>
      </c>
      <c r="AJ1798" s="1">
        <v>25.29</v>
      </c>
      <c r="AK1798" s="1" t="s">
        <v>150</v>
      </c>
      <c r="AL1798" s="1">
        <v>126.5</v>
      </c>
      <c r="AM1798" s="1"/>
    </row>
    <row r="1799" spans="1:39" ht="14.25" customHeight="1" x14ac:dyDescent="0.55000000000000004">
      <c r="A1799" s="12">
        <v>1798</v>
      </c>
      <c r="B1799" s="1" t="s">
        <v>19</v>
      </c>
      <c r="C1799" s="1" t="s">
        <v>38</v>
      </c>
      <c r="D1799" s="1" t="s">
        <v>29</v>
      </c>
      <c r="E1799" s="1" t="s">
        <v>22</v>
      </c>
      <c r="F1799" s="1" t="s">
        <v>44</v>
      </c>
      <c r="G1799" s="2">
        <v>43842</v>
      </c>
      <c r="H1799" s="1">
        <f t="shared" si="1"/>
        <v>2020</v>
      </c>
      <c r="I1799" s="1">
        <f t="shared" si="2"/>
        <v>1</v>
      </c>
      <c r="J1799" s="1" t="str">
        <f t="shared" si="0"/>
        <v>4 - Winter</v>
      </c>
      <c r="K1799" s="1" t="s">
        <v>3050</v>
      </c>
      <c r="L1799" s="1" t="s">
        <v>3340</v>
      </c>
      <c r="M1799" s="1" t="s">
        <v>150</v>
      </c>
      <c r="N1799" s="14">
        <v>0.66180555555555554</v>
      </c>
      <c r="O1799" s="1" t="s">
        <v>179</v>
      </c>
      <c r="P1799" s="1" t="s">
        <v>2772</v>
      </c>
      <c r="Q1799" s="1" t="s">
        <v>150</v>
      </c>
      <c r="R1799" s="1" t="s">
        <v>3180</v>
      </c>
      <c r="S1799" s="1">
        <v>5</v>
      </c>
      <c r="T1799" s="1" t="s">
        <v>2773</v>
      </c>
      <c r="U1799" s="1" t="s">
        <v>195</v>
      </c>
      <c r="V1799" s="1">
        <v>1.75</v>
      </c>
      <c r="W1799" s="1">
        <v>2</v>
      </c>
      <c r="X1799" s="1">
        <v>823</v>
      </c>
      <c r="Y1799" s="21">
        <v>28.767022000000001</v>
      </c>
      <c r="Z1799" s="21">
        <v>-82.758320999999995</v>
      </c>
      <c r="AA1799" s="1" t="s">
        <v>3324</v>
      </c>
      <c r="AB1799" s="1" t="s">
        <v>3181</v>
      </c>
      <c r="AC1799" s="1">
        <v>20.7</v>
      </c>
      <c r="AD1799" s="1" t="s">
        <v>2777</v>
      </c>
      <c r="AE1799" s="1">
        <v>0</v>
      </c>
      <c r="AF1799" s="1" t="s">
        <v>2777</v>
      </c>
      <c r="AG1799" s="1">
        <v>1.75</v>
      </c>
      <c r="AH1799" s="1">
        <v>0</v>
      </c>
      <c r="AI1799" s="1" t="s">
        <v>150</v>
      </c>
      <c r="AJ1799" s="1">
        <v>25.29</v>
      </c>
      <c r="AK1799" s="1" t="s">
        <v>150</v>
      </c>
      <c r="AL1799" s="1">
        <v>126.5</v>
      </c>
      <c r="AM1799" s="1"/>
    </row>
    <row r="1800" spans="1:39" ht="14.25" customHeight="1" x14ac:dyDescent="0.55000000000000004">
      <c r="A1800" s="12">
        <v>1799</v>
      </c>
      <c r="B1800" s="1" t="s">
        <v>19</v>
      </c>
      <c r="C1800" s="1" t="s">
        <v>38</v>
      </c>
      <c r="D1800" s="1" t="s">
        <v>29</v>
      </c>
      <c r="E1800" s="1" t="s">
        <v>22</v>
      </c>
      <c r="F1800" s="1" t="s">
        <v>44</v>
      </c>
      <c r="G1800" s="2">
        <v>43842</v>
      </c>
      <c r="H1800" s="1">
        <f t="shared" si="1"/>
        <v>2020</v>
      </c>
      <c r="I1800" s="1">
        <f t="shared" si="2"/>
        <v>1</v>
      </c>
      <c r="J1800" s="1" t="str">
        <f t="shared" si="0"/>
        <v>4 - Winter</v>
      </c>
      <c r="K1800" s="1" t="s">
        <v>3050</v>
      </c>
      <c r="L1800" s="1" t="s">
        <v>3340</v>
      </c>
      <c r="M1800" s="1" t="s">
        <v>150</v>
      </c>
      <c r="N1800" s="14">
        <v>0.66249999999999998</v>
      </c>
      <c r="O1800" s="1" t="s">
        <v>179</v>
      </c>
      <c r="P1800" s="1" t="s">
        <v>2772</v>
      </c>
      <c r="Q1800" s="1" t="s">
        <v>150</v>
      </c>
      <c r="R1800" s="1" t="s">
        <v>3180</v>
      </c>
      <c r="S1800" s="1">
        <v>5</v>
      </c>
      <c r="T1800" s="1" t="s">
        <v>2773</v>
      </c>
      <c r="U1800" s="1" t="s">
        <v>195</v>
      </c>
      <c r="V1800" s="1">
        <v>1.75</v>
      </c>
      <c r="W1800" s="1">
        <v>2</v>
      </c>
      <c r="X1800" s="1">
        <v>824</v>
      </c>
      <c r="Y1800" s="21">
        <v>28.76773</v>
      </c>
      <c r="Z1800" s="21">
        <v>-82.759587999999994</v>
      </c>
      <c r="AA1800" s="1" t="s">
        <v>3324</v>
      </c>
      <c r="AB1800" s="1" t="s">
        <v>3181</v>
      </c>
      <c r="AC1800" s="1">
        <v>20.7</v>
      </c>
      <c r="AD1800" s="1" t="s">
        <v>2777</v>
      </c>
      <c r="AE1800" s="1">
        <v>0</v>
      </c>
      <c r="AF1800" s="1" t="s">
        <v>2777</v>
      </c>
      <c r="AG1800" s="1">
        <v>1.75</v>
      </c>
      <c r="AH1800" s="1">
        <v>0</v>
      </c>
      <c r="AI1800" s="1" t="s">
        <v>150</v>
      </c>
      <c r="AJ1800" s="1">
        <v>25.29</v>
      </c>
      <c r="AK1800" s="1" t="s">
        <v>150</v>
      </c>
      <c r="AL1800" s="1">
        <v>126.5</v>
      </c>
      <c r="AM1800" s="1"/>
    </row>
    <row r="1801" spans="1:39" ht="14.25" customHeight="1" x14ac:dyDescent="0.55000000000000004">
      <c r="A1801" s="12">
        <v>1800</v>
      </c>
      <c r="B1801" s="1" t="s">
        <v>19</v>
      </c>
      <c r="C1801" s="1" t="s">
        <v>38</v>
      </c>
      <c r="D1801" s="1" t="s">
        <v>29</v>
      </c>
      <c r="E1801" s="1" t="s">
        <v>22</v>
      </c>
      <c r="F1801" s="1" t="s">
        <v>44</v>
      </c>
      <c r="G1801" s="2">
        <v>43843</v>
      </c>
      <c r="H1801" s="1">
        <f t="shared" si="1"/>
        <v>2020</v>
      </c>
      <c r="I1801" s="1">
        <f t="shared" si="2"/>
        <v>1</v>
      </c>
      <c r="J1801" s="1" t="str">
        <f t="shared" si="0"/>
        <v>4 - Winter</v>
      </c>
      <c r="K1801" s="1" t="s">
        <v>3177</v>
      </c>
      <c r="L1801" s="1" t="s">
        <v>3341</v>
      </c>
      <c r="M1801" s="1" t="s">
        <v>150</v>
      </c>
      <c r="N1801" s="14">
        <v>0.42291666666666666</v>
      </c>
      <c r="O1801" s="1" t="s">
        <v>179</v>
      </c>
      <c r="P1801" s="1" t="s">
        <v>2772</v>
      </c>
      <c r="Q1801" s="1" t="s">
        <v>150</v>
      </c>
      <c r="R1801" s="1" t="s">
        <v>3180</v>
      </c>
      <c r="S1801" s="1">
        <v>1</v>
      </c>
      <c r="T1801" s="1" t="s">
        <v>2780</v>
      </c>
      <c r="U1801" s="1" t="s">
        <v>3110</v>
      </c>
      <c r="V1801" s="1">
        <v>1.9</v>
      </c>
      <c r="W1801" s="1">
        <v>2</v>
      </c>
      <c r="X1801" s="1">
        <v>825</v>
      </c>
      <c r="Y1801" s="22">
        <v>28.87546</v>
      </c>
      <c r="Z1801" s="22">
        <v>-82.743576000000004</v>
      </c>
      <c r="AA1801" s="1" t="s">
        <v>3142</v>
      </c>
      <c r="AB1801" s="1" t="s">
        <v>3181</v>
      </c>
      <c r="AC1801" s="1">
        <v>19.600000000000001</v>
      </c>
      <c r="AD1801" s="1" t="s">
        <v>2776</v>
      </c>
      <c r="AE1801" s="1">
        <v>0.5</v>
      </c>
      <c r="AF1801" s="1" t="s">
        <v>2777</v>
      </c>
      <c r="AG1801" s="1">
        <v>1.9</v>
      </c>
      <c r="AH1801" s="1">
        <v>3</v>
      </c>
      <c r="AI1801" s="1" t="s">
        <v>3139</v>
      </c>
      <c r="AJ1801" s="1">
        <v>20.8</v>
      </c>
      <c r="AK1801" s="1" t="s">
        <v>150</v>
      </c>
      <c r="AL1801" s="1">
        <v>96.3</v>
      </c>
      <c r="AM1801" s="1"/>
    </row>
    <row r="1802" spans="1:39" ht="14.25" customHeight="1" x14ac:dyDescent="0.55000000000000004">
      <c r="A1802" s="12">
        <v>1801</v>
      </c>
      <c r="B1802" s="1" t="s">
        <v>19</v>
      </c>
      <c r="C1802" s="1" t="s">
        <v>38</v>
      </c>
      <c r="D1802" s="1" t="s">
        <v>29</v>
      </c>
      <c r="E1802" s="1" t="s">
        <v>22</v>
      </c>
      <c r="F1802" s="1" t="s">
        <v>44</v>
      </c>
      <c r="G1802" s="2">
        <v>43843</v>
      </c>
      <c r="H1802" s="1">
        <f t="shared" si="1"/>
        <v>2020</v>
      </c>
      <c r="I1802" s="1">
        <f t="shared" si="2"/>
        <v>1</v>
      </c>
      <c r="J1802" s="1" t="str">
        <f t="shared" si="0"/>
        <v>4 - Winter</v>
      </c>
      <c r="K1802" s="1" t="s">
        <v>3177</v>
      </c>
      <c r="L1802" s="1" t="s">
        <v>3341</v>
      </c>
      <c r="M1802" s="1" t="s">
        <v>150</v>
      </c>
      <c r="N1802" s="14">
        <v>0.44513888888888892</v>
      </c>
      <c r="O1802" s="1" t="s">
        <v>179</v>
      </c>
      <c r="P1802" s="1" t="s">
        <v>2772</v>
      </c>
      <c r="Q1802" s="1" t="s">
        <v>150</v>
      </c>
      <c r="R1802" s="1" t="s">
        <v>3180</v>
      </c>
      <c r="S1802" s="1">
        <v>2</v>
      </c>
      <c r="T1802" s="1" t="s">
        <v>2780</v>
      </c>
      <c r="U1802" s="1" t="s">
        <v>195</v>
      </c>
      <c r="V1802" s="1">
        <v>1.9</v>
      </c>
      <c r="W1802" s="1">
        <v>2</v>
      </c>
      <c r="X1802" s="1">
        <v>826</v>
      </c>
      <c r="Y1802" s="22">
        <v>28.87743</v>
      </c>
      <c r="Z1802" s="22">
        <v>-82.755611999999999</v>
      </c>
      <c r="AA1802" s="1" t="s">
        <v>3142</v>
      </c>
      <c r="AB1802" s="1" t="s">
        <v>3181</v>
      </c>
      <c r="AC1802" s="1">
        <v>19.600000000000001</v>
      </c>
      <c r="AD1802" s="1" t="s">
        <v>2776</v>
      </c>
      <c r="AE1802" s="1">
        <v>0.5</v>
      </c>
      <c r="AF1802" s="1" t="s">
        <v>2777</v>
      </c>
      <c r="AG1802" s="1">
        <v>1.9</v>
      </c>
      <c r="AH1802" s="1">
        <v>3</v>
      </c>
      <c r="AI1802" s="1" t="s">
        <v>3139</v>
      </c>
      <c r="AJ1802" s="1">
        <v>20.8</v>
      </c>
      <c r="AK1802" s="1" t="s">
        <v>150</v>
      </c>
      <c r="AL1802" s="1">
        <v>96.3</v>
      </c>
      <c r="AM1802" s="1"/>
    </row>
    <row r="1803" spans="1:39" ht="14.25" customHeight="1" x14ac:dyDescent="0.55000000000000004">
      <c r="A1803" s="12">
        <v>1802</v>
      </c>
      <c r="B1803" s="1" t="s">
        <v>19</v>
      </c>
      <c r="C1803" s="1" t="s">
        <v>38</v>
      </c>
      <c r="D1803" s="1" t="s">
        <v>29</v>
      </c>
      <c r="E1803" s="1" t="s">
        <v>22</v>
      </c>
      <c r="F1803" s="1" t="s">
        <v>44</v>
      </c>
      <c r="G1803" s="2">
        <v>43843</v>
      </c>
      <c r="H1803" s="1">
        <f t="shared" si="1"/>
        <v>2020</v>
      </c>
      <c r="I1803" s="1">
        <f t="shared" si="2"/>
        <v>1</v>
      </c>
      <c r="J1803" s="1" t="str">
        <f t="shared" si="0"/>
        <v>4 - Winter</v>
      </c>
      <c r="K1803" s="1" t="s">
        <v>3177</v>
      </c>
      <c r="L1803" s="1" t="s">
        <v>3341</v>
      </c>
      <c r="M1803" s="1" t="s">
        <v>150</v>
      </c>
      <c r="N1803" s="14">
        <v>0.4465277777777778</v>
      </c>
      <c r="O1803" s="1" t="s">
        <v>179</v>
      </c>
      <c r="P1803" s="1" t="s">
        <v>2772</v>
      </c>
      <c r="Q1803" s="1" t="s">
        <v>150</v>
      </c>
      <c r="R1803" s="1" t="s">
        <v>3277</v>
      </c>
      <c r="S1803" s="1">
        <v>5</v>
      </c>
      <c r="T1803" s="1" t="s">
        <v>2780</v>
      </c>
      <c r="U1803" s="1" t="s">
        <v>195</v>
      </c>
      <c r="V1803" s="1">
        <v>1.9</v>
      </c>
      <c r="W1803" s="1">
        <v>2</v>
      </c>
      <c r="X1803" s="1">
        <v>827</v>
      </c>
      <c r="Y1803" s="22">
        <v>28.878059</v>
      </c>
      <c r="Z1803" s="22">
        <v>-82.757609000000002</v>
      </c>
      <c r="AA1803" s="1" t="s">
        <v>3142</v>
      </c>
      <c r="AB1803" s="1" t="s">
        <v>3181</v>
      </c>
      <c r="AC1803" s="1">
        <v>19.600000000000001</v>
      </c>
      <c r="AD1803" s="1" t="s">
        <v>2776</v>
      </c>
      <c r="AE1803" s="1">
        <v>0.5</v>
      </c>
      <c r="AF1803" s="1" t="s">
        <v>2777</v>
      </c>
      <c r="AG1803" s="1">
        <v>1.9</v>
      </c>
      <c r="AH1803" s="1">
        <v>3</v>
      </c>
      <c r="AI1803" s="1" t="s">
        <v>3139</v>
      </c>
      <c r="AJ1803" s="1">
        <v>20.8</v>
      </c>
      <c r="AK1803" s="1" t="s">
        <v>150</v>
      </c>
      <c r="AL1803" s="1">
        <v>96.3</v>
      </c>
      <c r="AM1803" s="1"/>
    </row>
    <row r="1804" spans="1:39" ht="14.25" customHeight="1" x14ac:dyDescent="0.55000000000000004">
      <c r="A1804" s="12">
        <v>1803</v>
      </c>
      <c r="B1804" s="1" t="s">
        <v>19</v>
      </c>
      <c r="C1804" s="1" t="s">
        <v>38</v>
      </c>
      <c r="D1804" s="1" t="s">
        <v>29</v>
      </c>
      <c r="E1804" s="1" t="s">
        <v>22</v>
      </c>
      <c r="F1804" s="1" t="s">
        <v>44</v>
      </c>
      <c r="G1804" s="2">
        <v>43843</v>
      </c>
      <c r="H1804" s="1">
        <f t="shared" si="1"/>
        <v>2020</v>
      </c>
      <c r="I1804" s="1">
        <f t="shared" si="2"/>
        <v>1</v>
      </c>
      <c r="J1804" s="1" t="str">
        <f t="shared" si="0"/>
        <v>4 - Winter</v>
      </c>
      <c r="K1804" s="1" t="s">
        <v>3177</v>
      </c>
      <c r="L1804" s="1" t="s">
        <v>3341</v>
      </c>
      <c r="M1804" s="1" t="s">
        <v>150</v>
      </c>
      <c r="N1804" s="14">
        <v>0.4465277777777778</v>
      </c>
      <c r="O1804" s="1" t="s">
        <v>179</v>
      </c>
      <c r="P1804" s="1" t="s">
        <v>2772</v>
      </c>
      <c r="Q1804" s="1" t="s">
        <v>150</v>
      </c>
      <c r="R1804" s="1" t="s">
        <v>3277</v>
      </c>
      <c r="S1804" s="1">
        <v>2</v>
      </c>
      <c r="T1804" s="1" t="s">
        <v>2780</v>
      </c>
      <c r="U1804" s="1" t="s">
        <v>195</v>
      </c>
      <c r="V1804" s="1">
        <v>1.9</v>
      </c>
      <c r="W1804" s="1">
        <v>2</v>
      </c>
      <c r="X1804" s="1">
        <v>828</v>
      </c>
      <c r="Y1804" s="22">
        <v>28.878135</v>
      </c>
      <c r="Z1804" s="22">
        <v>-82.757733999999999</v>
      </c>
      <c r="AA1804" s="1" t="s">
        <v>3142</v>
      </c>
      <c r="AB1804" s="1" t="s">
        <v>3181</v>
      </c>
      <c r="AC1804" s="1">
        <v>19.600000000000001</v>
      </c>
      <c r="AD1804" s="1" t="s">
        <v>2776</v>
      </c>
      <c r="AE1804" s="1">
        <v>0.5</v>
      </c>
      <c r="AF1804" s="1" t="s">
        <v>2777</v>
      </c>
      <c r="AG1804" s="1">
        <v>1.9</v>
      </c>
      <c r="AH1804" s="1">
        <v>3</v>
      </c>
      <c r="AI1804" s="1" t="s">
        <v>3139</v>
      </c>
      <c r="AJ1804" s="1">
        <v>20.8</v>
      </c>
      <c r="AK1804" s="1" t="s">
        <v>150</v>
      </c>
      <c r="AL1804" s="1">
        <v>96.3</v>
      </c>
      <c r="AM1804" s="1"/>
    </row>
    <row r="1805" spans="1:39" ht="14.25" customHeight="1" x14ac:dyDescent="0.55000000000000004">
      <c r="A1805" s="12">
        <v>1804</v>
      </c>
      <c r="B1805" s="1" t="s">
        <v>19</v>
      </c>
      <c r="C1805" s="1" t="s">
        <v>38</v>
      </c>
      <c r="D1805" s="1" t="s">
        <v>29</v>
      </c>
      <c r="E1805" s="1" t="s">
        <v>22</v>
      </c>
      <c r="F1805" s="1" t="s">
        <v>44</v>
      </c>
      <c r="G1805" s="2">
        <v>43843</v>
      </c>
      <c r="H1805" s="1">
        <f t="shared" si="1"/>
        <v>2020</v>
      </c>
      <c r="I1805" s="1">
        <f t="shared" si="2"/>
        <v>1</v>
      </c>
      <c r="J1805" s="1" t="str">
        <f t="shared" si="0"/>
        <v>4 - Winter</v>
      </c>
      <c r="K1805" s="1" t="s">
        <v>3177</v>
      </c>
      <c r="L1805" s="1" t="s">
        <v>3341</v>
      </c>
      <c r="M1805" s="1" t="s">
        <v>150</v>
      </c>
      <c r="N1805" s="14">
        <v>0.4465277777777778</v>
      </c>
      <c r="O1805" s="1" t="s">
        <v>179</v>
      </c>
      <c r="P1805" s="1" t="s">
        <v>2772</v>
      </c>
      <c r="Q1805" s="1" t="s">
        <v>150</v>
      </c>
      <c r="R1805" s="1" t="s">
        <v>3277</v>
      </c>
      <c r="S1805" s="1">
        <v>3</v>
      </c>
      <c r="T1805" s="1" t="s">
        <v>2773</v>
      </c>
      <c r="U1805" s="1" t="s">
        <v>195</v>
      </c>
      <c r="V1805" s="1">
        <v>1.9</v>
      </c>
      <c r="W1805" s="1">
        <v>2</v>
      </c>
      <c r="X1805" s="1">
        <v>829</v>
      </c>
      <c r="Y1805" s="22">
        <v>28.878195000000002</v>
      </c>
      <c r="Z1805" s="22">
        <v>-82.757828000000003</v>
      </c>
      <c r="AA1805" s="1" t="s">
        <v>3142</v>
      </c>
      <c r="AB1805" s="1" t="s">
        <v>3181</v>
      </c>
      <c r="AC1805" s="1">
        <v>19.600000000000001</v>
      </c>
      <c r="AD1805" s="1" t="s">
        <v>2776</v>
      </c>
      <c r="AE1805" s="1">
        <v>0.5</v>
      </c>
      <c r="AF1805" s="1" t="s">
        <v>2777</v>
      </c>
      <c r="AG1805" s="1">
        <v>1.9</v>
      </c>
      <c r="AH1805" s="1">
        <v>3</v>
      </c>
      <c r="AI1805" s="1" t="s">
        <v>3139</v>
      </c>
      <c r="AJ1805" s="1">
        <v>20.8</v>
      </c>
      <c r="AK1805" s="1" t="s">
        <v>150</v>
      </c>
      <c r="AL1805" s="1">
        <v>96.3</v>
      </c>
      <c r="AM1805" s="1"/>
    </row>
    <row r="1806" spans="1:39" ht="14.25" customHeight="1" x14ac:dyDescent="0.55000000000000004">
      <c r="A1806" s="12">
        <v>1805</v>
      </c>
      <c r="B1806" s="1" t="s">
        <v>19</v>
      </c>
      <c r="C1806" s="1" t="s">
        <v>38</v>
      </c>
      <c r="D1806" s="1" t="s">
        <v>29</v>
      </c>
      <c r="E1806" s="1" t="s">
        <v>22</v>
      </c>
      <c r="F1806" s="1" t="s">
        <v>44</v>
      </c>
      <c r="G1806" s="2">
        <v>43843</v>
      </c>
      <c r="H1806" s="1">
        <f t="shared" si="1"/>
        <v>2020</v>
      </c>
      <c r="I1806" s="1">
        <f t="shared" si="2"/>
        <v>1</v>
      </c>
      <c r="J1806" s="1" t="str">
        <f t="shared" si="0"/>
        <v>4 - Winter</v>
      </c>
      <c r="K1806" s="1" t="s">
        <v>3177</v>
      </c>
      <c r="L1806" s="1" t="s">
        <v>3341</v>
      </c>
      <c r="M1806" s="1" t="s">
        <v>150</v>
      </c>
      <c r="N1806" s="14">
        <v>0.4465277777777778</v>
      </c>
      <c r="O1806" s="1" t="s">
        <v>179</v>
      </c>
      <c r="P1806" s="1" t="s">
        <v>2772</v>
      </c>
      <c r="Q1806" s="1" t="s">
        <v>150</v>
      </c>
      <c r="R1806" s="1" t="s">
        <v>3277</v>
      </c>
      <c r="S1806" s="1">
        <v>3</v>
      </c>
      <c r="T1806" s="1" t="s">
        <v>2773</v>
      </c>
      <c r="U1806" s="1" t="s">
        <v>195</v>
      </c>
      <c r="V1806" s="1">
        <v>1.9</v>
      </c>
      <c r="W1806" s="1">
        <v>2</v>
      </c>
      <c r="X1806" s="1">
        <v>830</v>
      </c>
      <c r="Y1806" s="22">
        <v>28.878485000000001</v>
      </c>
      <c r="Z1806" s="22">
        <v>-82.758244000000005</v>
      </c>
      <c r="AA1806" s="1" t="s">
        <v>3142</v>
      </c>
      <c r="AB1806" s="1" t="s">
        <v>3181</v>
      </c>
      <c r="AC1806" s="1">
        <v>19.600000000000001</v>
      </c>
      <c r="AD1806" s="1" t="s">
        <v>2776</v>
      </c>
      <c r="AE1806" s="1">
        <v>0.5</v>
      </c>
      <c r="AF1806" s="1" t="s">
        <v>2777</v>
      </c>
      <c r="AG1806" s="1">
        <v>1.9</v>
      </c>
      <c r="AH1806" s="1">
        <v>3</v>
      </c>
      <c r="AI1806" s="1" t="s">
        <v>3139</v>
      </c>
      <c r="AJ1806" s="1">
        <v>20.8</v>
      </c>
      <c r="AK1806" s="1" t="s">
        <v>150</v>
      </c>
      <c r="AL1806" s="1">
        <v>96.3</v>
      </c>
      <c r="AM1806" s="1"/>
    </row>
    <row r="1807" spans="1:39" ht="14.25" customHeight="1" x14ac:dyDescent="0.55000000000000004">
      <c r="A1807" s="12">
        <v>1806</v>
      </c>
      <c r="B1807" s="1" t="s">
        <v>19</v>
      </c>
      <c r="C1807" s="1" t="s">
        <v>38</v>
      </c>
      <c r="D1807" s="1" t="s">
        <v>29</v>
      </c>
      <c r="E1807" s="1" t="s">
        <v>22</v>
      </c>
      <c r="F1807" s="1" t="s">
        <v>44</v>
      </c>
      <c r="G1807" s="2">
        <v>43843</v>
      </c>
      <c r="H1807" s="1">
        <f t="shared" si="1"/>
        <v>2020</v>
      </c>
      <c r="I1807" s="1">
        <f t="shared" si="2"/>
        <v>1</v>
      </c>
      <c r="J1807" s="1" t="str">
        <f t="shared" si="0"/>
        <v>4 - Winter</v>
      </c>
      <c r="K1807" s="1" t="s">
        <v>3177</v>
      </c>
      <c r="L1807" s="1" t="s">
        <v>3341</v>
      </c>
      <c r="M1807" s="1" t="s">
        <v>150</v>
      </c>
      <c r="N1807" s="14">
        <v>0.44722222222222219</v>
      </c>
      <c r="O1807" s="1" t="s">
        <v>179</v>
      </c>
      <c r="P1807" s="1" t="s">
        <v>2772</v>
      </c>
      <c r="Q1807" s="1" t="s">
        <v>150</v>
      </c>
      <c r="R1807" s="1" t="s">
        <v>3180</v>
      </c>
      <c r="S1807" s="1">
        <v>2</v>
      </c>
      <c r="T1807" s="1" t="s">
        <v>2780</v>
      </c>
      <c r="U1807" s="1" t="s">
        <v>195</v>
      </c>
      <c r="V1807" s="1">
        <v>1.9</v>
      </c>
      <c r="W1807" s="1">
        <v>2</v>
      </c>
      <c r="X1807" s="1">
        <v>831</v>
      </c>
      <c r="Y1807" s="22">
        <v>28.878786000000002</v>
      </c>
      <c r="Z1807" s="22">
        <v>-82.758640999999997</v>
      </c>
      <c r="AA1807" s="1" t="s">
        <v>3142</v>
      </c>
      <c r="AB1807" s="1" t="s">
        <v>3181</v>
      </c>
      <c r="AC1807" s="1">
        <v>19.600000000000001</v>
      </c>
      <c r="AD1807" s="1" t="s">
        <v>2776</v>
      </c>
      <c r="AE1807" s="1">
        <v>0.5</v>
      </c>
      <c r="AF1807" s="1" t="s">
        <v>2777</v>
      </c>
      <c r="AG1807" s="1">
        <v>1.9</v>
      </c>
      <c r="AH1807" s="1">
        <v>3</v>
      </c>
      <c r="AI1807" s="1" t="s">
        <v>3139</v>
      </c>
      <c r="AJ1807" s="1">
        <v>20.8</v>
      </c>
      <c r="AK1807" s="1" t="s">
        <v>150</v>
      </c>
      <c r="AL1807" s="1">
        <v>96.3</v>
      </c>
      <c r="AM1807" s="1"/>
    </row>
    <row r="1808" spans="1:39" ht="14.25" customHeight="1" x14ac:dyDescent="0.55000000000000004">
      <c r="A1808" s="12">
        <v>1807</v>
      </c>
      <c r="B1808" s="1" t="s">
        <v>19</v>
      </c>
      <c r="C1808" s="1" t="s">
        <v>38</v>
      </c>
      <c r="D1808" s="1" t="s">
        <v>29</v>
      </c>
      <c r="E1808" s="1" t="s">
        <v>22</v>
      </c>
      <c r="F1808" s="1" t="s">
        <v>44</v>
      </c>
      <c r="G1808" s="2">
        <v>43843</v>
      </c>
      <c r="H1808" s="1">
        <f t="shared" si="1"/>
        <v>2020</v>
      </c>
      <c r="I1808" s="1">
        <f t="shared" si="2"/>
        <v>1</v>
      </c>
      <c r="J1808" s="1" t="str">
        <f t="shared" si="0"/>
        <v>4 - Winter</v>
      </c>
      <c r="K1808" s="1" t="s">
        <v>3177</v>
      </c>
      <c r="L1808" s="1" t="s">
        <v>3341</v>
      </c>
      <c r="M1808" s="1" t="s">
        <v>150</v>
      </c>
      <c r="N1808" s="14">
        <v>0.44722222222222219</v>
      </c>
      <c r="O1808" s="1" t="s">
        <v>179</v>
      </c>
      <c r="P1808" s="1" t="s">
        <v>2772</v>
      </c>
      <c r="Q1808" s="1" t="s">
        <v>150</v>
      </c>
      <c r="R1808" s="1" t="s">
        <v>3180</v>
      </c>
      <c r="S1808" s="1">
        <v>3</v>
      </c>
      <c r="T1808" s="1" t="s">
        <v>2773</v>
      </c>
      <c r="U1808" s="1" t="s">
        <v>195</v>
      </c>
      <c r="V1808" s="1">
        <v>1.9</v>
      </c>
      <c r="W1808" s="1">
        <v>2</v>
      </c>
      <c r="X1808" s="1">
        <v>832</v>
      </c>
      <c r="Y1808" s="22">
        <v>28.878910000000001</v>
      </c>
      <c r="Z1808" s="22">
        <v>-82.758791000000002</v>
      </c>
      <c r="AA1808" s="1" t="s">
        <v>3142</v>
      </c>
      <c r="AB1808" s="1" t="s">
        <v>3181</v>
      </c>
      <c r="AC1808" s="1">
        <v>19.600000000000001</v>
      </c>
      <c r="AD1808" s="1" t="s">
        <v>2776</v>
      </c>
      <c r="AE1808" s="1">
        <v>0.5</v>
      </c>
      <c r="AF1808" s="1" t="s">
        <v>2777</v>
      </c>
      <c r="AG1808" s="1">
        <v>1.9</v>
      </c>
      <c r="AH1808" s="1">
        <v>3</v>
      </c>
      <c r="AI1808" s="1" t="s">
        <v>3139</v>
      </c>
      <c r="AJ1808" s="1">
        <v>20.8</v>
      </c>
      <c r="AK1808" s="1" t="s">
        <v>150</v>
      </c>
      <c r="AL1808" s="1">
        <v>96.3</v>
      </c>
      <c r="AM1808" s="1"/>
    </row>
    <row r="1809" spans="1:39" ht="14.25" customHeight="1" x14ac:dyDescent="0.55000000000000004">
      <c r="A1809" s="12">
        <v>1808</v>
      </c>
      <c r="B1809" s="1" t="s">
        <v>19</v>
      </c>
      <c r="C1809" s="1" t="s">
        <v>38</v>
      </c>
      <c r="D1809" s="1" t="s">
        <v>29</v>
      </c>
      <c r="E1809" s="1" t="s">
        <v>22</v>
      </c>
      <c r="F1809" s="1" t="s">
        <v>44</v>
      </c>
      <c r="G1809" s="2">
        <v>43843</v>
      </c>
      <c r="H1809" s="1">
        <f t="shared" si="1"/>
        <v>2020</v>
      </c>
      <c r="I1809" s="1">
        <f t="shared" si="2"/>
        <v>1</v>
      </c>
      <c r="J1809" s="1" t="str">
        <f t="shared" si="0"/>
        <v>4 - Winter</v>
      </c>
      <c r="K1809" s="1" t="s">
        <v>3177</v>
      </c>
      <c r="L1809" s="1" t="s">
        <v>3341</v>
      </c>
      <c r="M1809" s="1" t="s">
        <v>150</v>
      </c>
      <c r="N1809" s="14">
        <v>0.44791666666666669</v>
      </c>
      <c r="O1809" s="1" t="s">
        <v>179</v>
      </c>
      <c r="P1809" s="1" t="s">
        <v>2772</v>
      </c>
      <c r="Q1809" s="1" t="s">
        <v>150</v>
      </c>
      <c r="R1809" s="1" t="s">
        <v>3180</v>
      </c>
      <c r="S1809" s="1">
        <v>2</v>
      </c>
      <c r="T1809" s="1" t="s">
        <v>2780</v>
      </c>
      <c r="U1809" s="1" t="s">
        <v>195</v>
      </c>
      <c r="V1809" s="1">
        <v>1.9</v>
      </c>
      <c r="W1809" s="1">
        <v>2</v>
      </c>
      <c r="X1809" s="1">
        <v>833</v>
      </c>
      <c r="Y1809" s="22">
        <v>28.879225000000002</v>
      </c>
      <c r="Z1809" s="22">
        <v>-82.759165999999993</v>
      </c>
      <c r="AA1809" s="1" t="s">
        <v>3142</v>
      </c>
      <c r="AB1809" s="1" t="s">
        <v>3181</v>
      </c>
      <c r="AC1809" s="1">
        <v>19.600000000000001</v>
      </c>
      <c r="AD1809" s="1" t="s">
        <v>2776</v>
      </c>
      <c r="AE1809" s="1">
        <v>0.5</v>
      </c>
      <c r="AF1809" s="1" t="s">
        <v>2777</v>
      </c>
      <c r="AG1809" s="1">
        <v>1.9</v>
      </c>
      <c r="AH1809" s="1">
        <v>3</v>
      </c>
      <c r="AI1809" s="1" t="s">
        <v>3139</v>
      </c>
      <c r="AJ1809" s="1">
        <v>20.8</v>
      </c>
      <c r="AK1809" s="1" t="s">
        <v>150</v>
      </c>
      <c r="AL1809" s="1">
        <v>96.3</v>
      </c>
      <c r="AM1809" s="1"/>
    </row>
    <row r="1810" spans="1:39" ht="14.25" customHeight="1" x14ac:dyDescent="0.55000000000000004">
      <c r="A1810" s="12">
        <v>1809</v>
      </c>
      <c r="B1810" s="1" t="s">
        <v>19</v>
      </c>
      <c r="C1810" s="1" t="s">
        <v>38</v>
      </c>
      <c r="D1810" s="1" t="s">
        <v>29</v>
      </c>
      <c r="E1810" s="1" t="s">
        <v>22</v>
      </c>
      <c r="F1810" s="1" t="s">
        <v>44</v>
      </c>
      <c r="G1810" s="2">
        <v>43843</v>
      </c>
      <c r="H1810" s="1">
        <f t="shared" si="1"/>
        <v>2020</v>
      </c>
      <c r="I1810" s="1">
        <f t="shared" si="2"/>
        <v>1</v>
      </c>
      <c r="J1810" s="1" t="str">
        <f t="shared" si="0"/>
        <v>4 - Winter</v>
      </c>
      <c r="K1810" s="1" t="s">
        <v>3177</v>
      </c>
      <c r="L1810" s="1" t="s">
        <v>3341</v>
      </c>
      <c r="M1810" s="1" t="s">
        <v>150</v>
      </c>
      <c r="N1810" s="14">
        <v>0.44861111111111113</v>
      </c>
      <c r="O1810" s="1" t="s">
        <v>156</v>
      </c>
      <c r="P1810" s="1" t="s">
        <v>3065</v>
      </c>
      <c r="Q1810" s="1" t="s">
        <v>157</v>
      </c>
      <c r="R1810" s="1" t="s">
        <v>3277</v>
      </c>
      <c r="S1810" s="1">
        <v>4</v>
      </c>
      <c r="T1810" s="1" t="s">
        <v>2773</v>
      </c>
      <c r="U1810" s="1" t="s">
        <v>150</v>
      </c>
      <c r="V1810" s="1">
        <v>1.9</v>
      </c>
      <c r="W1810" s="1">
        <v>2</v>
      </c>
      <c r="X1810" s="1">
        <v>834</v>
      </c>
      <c r="Y1810" s="22">
        <v>28.879756</v>
      </c>
      <c r="Z1810" s="22">
        <v>-82.759944000000004</v>
      </c>
      <c r="AA1810" s="1" t="s">
        <v>3142</v>
      </c>
      <c r="AB1810" s="1" t="s">
        <v>3181</v>
      </c>
      <c r="AC1810" s="1">
        <v>19.600000000000001</v>
      </c>
      <c r="AD1810" s="1" t="s">
        <v>2776</v>
      </c>
      <c r="AE1810" s="1">
        <v>0.5</v>
      </c>
      <c r="AF1810" s="1" t="s">
        <v>2777</v>
      </c>
      <c r="AG1810" s="1">
        <v>1.9</v>
      </c>
      <c r="AH1810" s="1">
        <v>3</v>
      </c>
      <c r="AI1810" s="1" t="s">
        <v>3139</v>
      </c>
      <c r="AJ1810" s="1">
        <v>20.8</v>
      </c>
      <c r="AK1810" s="1" t="s">
        <v>150</v>
      </c>
      <c r="AL1810" s="1">
        <v>96.3</v>
      </c>
      <c r="AM1810" s="1"/>
    </row>
    <row r="1811" spans="1:39" ht="14.25" customHeight="1" x14ac:dyDescent="0.55000000000000004">
      <c r="A1811" s="12">
        <v>1810</v>
      </c>
      <c r="B1811" s="1" t="s">
        <v>19</v>
      </c>
      <c r="C1811" s="1" t="s">
        <v>38</v>
      </c>
      <c r="D1811" s="1" t="s">
        <v>29</v>
      </c>
      <c r="E1811" s="1" t="s">
        <v>22</v>
      </c>
      <c r="F1811" s="1" t="s">
        <v>44</v>
      </c>
      <c r="G1811" s="2">
        <v>43843</v>
      </c>
      <c r="H1811" s="1">
        <f t="shared" si="1"/>
        <v>2020</v>
      </c>
      <c r="I1811" s="1">
        <f t="shared" si="2"/>
        <v>1</v>
      </c>
      <c r="J1811" s="1" t="str">
        <f t="shared" si="0"/>
        <v>4 - Winter</v>
      </c>
      <c r="K1811" s="1" t="s">
        <v>3177</v>
      </c>
      <c r="L1811" s="1" t="s">
        <v>3341</v>
      </c>
      <c r="M1811" s="1" t="s">
        <v>150</v>
      </c>
      <c r="N1811" s="14">
        <v>0.44861111111111113</v>
      </c>
      <c r="O1811" s="1" t="s">
        <v>179</v>
      </c>
      <c r="P1811" s="1" t="s">
        <v>2772</v>
      </c>
      <c r="Q1811" s="1" t="s">
        <v>150</v>
      </c>
      <c r="R1811" s="1" t="s">
        <v>3277</v>
      </c>
      <c r="S1811" s="1">
        <v>3</v>
      </c>
      <c r="T1811" s="1" t="s">
        <v>2780</v>
      </c>
      <c r="U1811" s="1" t="s">
        <v>150</v>
      </c>
      <c r="V1811" s="1">
        <v>1.9</v>
      </c>
      <c r="W1811" s="1">
        <v>2</v>
      </c>
      <c r="X1811" s="1">
        <v>835</v>
      </c>
      <c r="Y1811" s="22">
        <v>28.879776</v>
      </c>
      <c r="Z1811" s="22">
        <v>-82.759968999999998</v>
      </c>
      <c r="AA1811" s="1" t="s">
        <v>3142</v>
      </c>
      <c r="AB1811" s="1" t="s">
        <v>3181</v>
      </c>
      <c r="AC1811" s="1">
        <v>19.600000000000001</v>
      </c>
      <c r="AD1811" s="1" t="s">
        <v>2776</v>
      </c>
      <c r="AE1811" s="1">
        <v>0.5</v>
      </c>
      <c r="AF1811" s="1" t="s">
        <v>2777</v>
      </c>
      <c r="AG1811" s="1">
        <v>1.9</v>
      </c>
      <c r="AH1811" s="1">
        <v>3</v>
      </c>
      <c r="AI1811" s="1" t="s">
        <v>3139</v>
      </c>
      <c r="AJ1811" s="1">
        <v>20.8</v>
      </c>
      <c r="AK1811" s="1" t="s">
        <v>150</v>
      </c>
      <c r="AL1811" s="1">
        <v>96.3</v>
      </c>
      <c r="AM1811" s="1"/>
    </row>
    <row r="1812" spans="1:39" ht="14.25" customHeight="1" x14ac:dyDescent="0.55000000000000004">
      <c r="A1812" s="12">
        <v>1811</v>
      </c>
      <c r="B1812" s="1" t="s">
        <v>19</v>
      </c>
      <c r="C1812" s="1" t="s">
        <v>38</v>
      </c>
      <c r="D1812" s="1" t="s">
        <v>29</v>
      </c>
      <c r="E1812" s="1" t="s">
        <v>22</v>
      </c>
      <c r="F1812" s="1" t="s">
        <v>44</v>
      </c>
      <c r="G1812" s="2">
        <v>43843</v>
      </c>
      <c r="H1812" s="1">
        <f t="shared" si="1"/>
        <v>2020</v>
      </c>
      <c r="I1812" s="1">
        <f t="shared" si="2"/>
        <v>1</v>
      </c>
      <c r="J1812" s="1" t="str">
        <f t="shared" si="0"/>
        <v>4 - Winter</v>
      </c>
      <c r="K1812" s="1" t="s">
        <v>3177</v>
      </c>
      <c r="L1812" s="1" t="s">
        <v>3341</v>
      </c>
      <c r="M1812" s="1" t="s">
        <v>150</v>
      </c>
      <c r="N1812" s="14">
        <v>0.44861111111111113</v>
      </c>
      <c r="O1812" s="1" t="s">
        <v>179</v>
      </c>
      <c r="P1812" s="1" t="s">
        <v>2772</v>
      </c>
      <c r="Q1812" s="1" t="s">
        <v>150</v>
      </c>
      <c r="R1812" s="1" t="s">
        <v>3277</v>
      </c>
      <c r="S1812" s="1">
        <v>3</v>
      </c>
      <c r="T1812" s="1" t="s">
        <v>2780</v>
      </c>
      <c r="U1812" s="1" t="s">
        <v>150</v>
      </c>
      <c r="V1812" s="1">
        <v>1.9</v>
      </c>
      <c r="W1812" s="1">
        <v>2</v>
      </c>
      <c r="X1812" s="1">
        <v>836</v>
      </c>
      <c r="Y1812" s="22">
        <v>28.879788999999999</v>
      </c>
      <c r="Z1812" s="22">
        <v>-82.759984000000003</v>
      </c>
      <c r="AA1812" s="1" t="s">
        <v>3142</v>
      </c>
      <c r="AB1812" s="1" t="s">
        <v>3181</v>
      </c>
      <c r="AC1812" s="1">
        <v>19.600000000000001</v>
      </c>
      <c r="AD1812" s="1" t="s">
        <v>2776</v>
      </c>
      <c r="AE1812" s="1">
        <v>0.5</v>
      </c>
      <c r="AF1812" s="1" t="s">
        <v>2777</v>
      </c>
      <c r="AG1812" s="1">
        <v>1.9</v>
      </c>
      <c r="AH1812" s="1">
        <v>3</v>
      </c>
      <c r="AI1812" s="1" t="s">
        <v>3139</v>
      </c>
      <c r="AJ1812" s="1">
        <v>20.8</v>
      </c>
      <c r="AK1812" s="1" t="s">
        <v>150</v>
      </c>
      <c r="AL1812" s="1">
        <v>96.3</v>
      </c>
      <c r="AM1812" s="1"/>
    </row>
    <row r="1813" spans="1:39" ht="14.25" customHeight="1" x14ac:dyDescent="0.55000000000000004">
      <c r="A1813" s="12">
        <v>1812</v>
      </c>
      <c r="B1813" s="1" t="s">
        <v>19</v>
      </c>
      <c r="C1813" s="1" t="s">
        <v>38</v>
      </c>
      <c r="D1813" s="1" t="s">
        <v>29</v>
      </c>
      <c r="E1813" s="1" t="s">
        <v>22</v>
      </c>
      <c r="F1813" s="1" t="s">
        <v>44</v>
      </c>
      <c r="G1813" s="2">
        <v>43843</v>
      </c>
      <c r="H1813" s="1">
        <f t="shared" si="1"/>
        <v>2020</v>
      </c>
      <c r="I1813" s="1">
        <f t="shared" si="2"/>
        <v>1</v>
      </c>
      <c r="J1813" s="1" t="str">
        <f t="shared" si="0"/>
        <v>4 - Winter</v>
      </c>
      <c r="K1813" s="1" t="s">
        <v>3177</v>
      </c>
      <c r="L1813" s="1" t="s">
        <v>3341</v>
      </c>
      <c r="M1813" s="1" t="s">
        <v>150</v>
      </c>
      <c r="N1813" s="14">
        <v>0.44861111111111113</v>
      </c>
      <c r="O1813" s="1" t="s">
        <v>179</v>
      </c>
      <c r="P1813" s="1" t="s">
        <v>2772</v>
      </c>
      <c r="Q1813" s="1" t="s">
        <v>150</v>
      </c>
      <c r="R1813" s="1" t="s">
        <v>3277</v>
      </c>
      <c r="S1813" s="1">
        <v>3</v>
      </c>
      <c r="T1813" s="1" t="s">
        <v>150</v>
      </c>
      <c r="U1813" s="1" t="s">
        <v>195</v>
      </c>
      <c r="V1813" s="1">
        <v>1.9</v>
      </c>
      <c r="W1813" s="1">
        <v>2</v>
      </c>
      <c r="X1813" s="1">
        <v>837</v>
      </c>
      <c r="Y1813" s="22">
        <v>28.880181</v>
      </c>
      <c r="Z1813" s="22">
        <v>-82.760534000000007</v>
      </c>
      <c r="AA1813" s="1" t="s">
        <v>3142</v>
      </c>
      <c r="AB1813" s="1" t="s">
        <v>3181</v>
      </c>
      <c r="AC1813" s="1">
        <v>19.600000000000001</v>
      </c>
      <c r="AD1813" s="1" t="s">
        <v>2776</v>
      </c>
      <c r="AE1813" s="1">
        <v>0.5</v>
      </c>
      <c r="AF1813" s="1" t="s">
        <v>2777</v>
      </c>
      <c r="AG1813" s="1">
        <v>1.9</v>
      </c>
      <c r="AH1813" s="1">
        <v>3</v>
      </c>
      <c r="AI1813" s="1" t="s">
        <v>3139</v>
      </c>
      <c r="AJ1813" s="1">
        <v>20.8</v>
      </c>
      <c r="AK1813" s="1" t="s">
        <v>150</v>
      </c>
      <c r="AL1813" s="1">
        <v>96.3</v>
      </c>
      <c r="AM1813" s="1"/>
    </row>
    <row r="1814" spans="1:39" ht="14.25" customHeight="1" x14ac:dyDescent="0.55000000000000004">
      <c r="A1814" s="12">
        <v>1813</v>
      </c>
      <c r="B1814" s="1" t="s">
        <v>19</v>
      </c>
      <c r="C1814" s="1" t="s">
        <v>38</v>
      </c>
      <c r="D1814" s="1" t="s">
        <v>29</v>
      </c>
      <c r="E1814" s="1" t="s">
        <v>22</v>
      </c>
      <c r="F1814" s="1" t="s">
        <v>44</v>
      </c>
      <c r="G1814" s="2">
        <v>43843</v>
      </c>
      <c r="H1814" s="1">
        <f t="shared" si="1"/>
        <v>2020</v>
      </c>
      <c r="I1814" s="1">
        <f t="shared" si="2"/>
        <v>1</v>
      </c>
      <c r="J1814" s="1" t="str">
        <f t="shared" si="0"/>
        <v>4 - Winter</v>
      </c>
      <c r="K1814" s="1" t="s">
        <v>3177</v>
      </c>
      <c r="L1814" s="1" t="s">
        <v>3341</v>
      </c>
      <c r="M1814" s="1" t="s">
        <v>150</v>
      </c>
      <c r="N1814" s="14">
        <v>0.44930555555555557</v>
      </c>
      <c r="O1814" s="1" t="s">
        <v>179</v>
      </c>
      <c r="P1814" s="1" t="s">
        <v>2772</v>
      </c>
      <c r="Q1814" s="1" t="s">
        <v>150</v>
      </c>
      <c r="R1814" s="1" t="s">
        <v>3180</v>
      </c>
      <c r="S1814" s="1">
        <v>2</v>
      </c>
      <c r="T1814" s="1" t="s">
        <v>2780</v>
      </c>
      <c r="U1814" s="1" t="s">
        <v>195</v>
      </c>
      <c r="V1814" s="1">
        <v>1.9</v>
      </c>
      <c r="W1814" s="1">
        <v>2</v>
      </c>
      <c r="X1814" s="1">
        <v>838</v>
      </c>
      <c r="Y1814" s="22">
        <v>28.880326</v>
      </c>
      <c r="Z1814" s="22">
        <v>-82.760919999999999</v>
      </c>
      <c r="AA1814" s="1" t="s">
        <v>3142</v>
      </c>
      <c r="AB1814" s="1" t="s">
        <v>3181</v>
      </c>
      <c r="AC1814" s="1">
        <v>19.600000000000001</v>
      </c>
      <c r="AD1814" s="1" t="s">
        <v>2776</v>
      </c>
      <c r="AE1814" s="1">
        <v>0.5</v>
      </c>
      <c r="AF1814" s="1" t="s">
        <v>2777</v>
      </c>
      <c r="AG1814" s="1">
        <v>1.9</v>
      </c>
      <c r="AH1814" s="1">
        <v>3</v>
      </c>
      <c r="AI1814" s="1" t="s">
        <v>3139</v>
      </c>
      <c r="AJ1814" s="1">
        <v>20.8</v>
      </c>
      <c r="AK1814" s="1" t="s">
        <v>150</v>
      </c>
      <c r="AL1814" s="1">
        <v>96.3</v>
      </c>
      <c r="AM1814" s="1"/>
    </row>
    <row r="1815" spans="1:39" ht="14.25" customHeight="1" x14ac:dyDescent="0.55000000000000004">
      <c r="A1815" s="12">
        <v>1814</v>
      </c>
      <c r="B1815" s="1" t="s">
        <v>19</v>
      </c>
      <c r="C1815" s="1" t="s">
        <v>38</v>
      </c>
      <c r="D1815" s="1" t="s">
        <v>29</v>
      </c>
      <c r="E1815" s="1" t="s">
        <v>22</v>
      </c>
      <c r="F1815" s="1" t="s">
        <v>44</v>
      </c>
      <c r="G1815" s="2">
        <v>43843</v>
      </c>
      <c r="H1815" s="1">
        <f t="shared" si="1"/>
        <v>2020</v>
      </c>
      <c r="I1815" s="1">
        <f t="shared" si="2"/>
        <v>1</v>
      </c>
      <c r="J1815" s="1" t="str">
        <f t="shared" si="0"/>
        <v>4 - Winter</v>
      </c>
      <c r="K1815" s="1" t="s">
        <v>3177</v>
      </c>
      <c r="L1815" s="1" t="s">
        <v>3341</v>
      </c>
      <c r="M1815" s="1" t="s">
        <v>150</v>
      </c>
      <c r="N1815" s="14">
        <v>0.44930555555555557</v>
      </c>
      <c r="O1815" s="1" t="s">
        <v>179</v>
      </c>
      <c r="P1815" s="1" t="s">
        <v>2772</v>
      </c>
      <c r="Q1815" s="1" t="s">
        <v>150</v>
      </c>
      <c r="R1815" s="1" t="s">
        <v>3180</v>
      </c>
      <c r="S1815" s="1">
        <v>3</v>
      </c>
      <c r="T1815" s="1" t="s">
        <v>2773</v>
      </c>
      <c r="U1815" s="1" t="s">
        <v>195</v>
      </c>
      <c r="V1815" s="1">
        <v>1.9</v>
      </c>
      <c r="W1815" s="1">
        <v>2</v>
      </c>
      <c r="X1815" s="1">
        <v>839</v>
      </c>
      <c r="Y1815" s="22">
        <v>28.880344000000001</v>
      </c>
      <c r="Z1815" s="22">
        <v>-82.760975999999999</v>
      </c>
      <c r="AA1815" s="1" t="s">
        <v>3142</v>
      </c>
      <c r="AB1815" s="1" t="s">
        <v>3181</v>
      </c>
      <c r="AC1815" s="1">
        <v>19.600000000000001</v>
      </c>
      <c r="AD1815" s="1" t="s">
        <v>2776</v>
      </c>
      <c r="AE1815" s="1">
        <v>0.5</v>
      </c>
      <c r="AF1815" s="1" t="s">
        <v>2777</v>
      </c>
      <c r="AG1815" s="1">
        <v>1.9</v>
      </c>
      <c r="AH1815" s="1">
        <v>3</v>
      </c>
      <c r="AI1815" s="1" t="s">
        <v>3139</v>
      </c>
      <c r="AJ1815" s="1">
        <v>20.8</v>
      </c>
      <c r="AK1815" s="1" t="s">
        <v>150</v>
      </c>
      <c r="AL1815" s="1">
        <v>96.3</v>
      </c>
      <c r="AM1815" s="1"/>
    </row>
    <row r="1816" spans="1:39" ht="14.25" customHeight="1" x14ac:dyDescent="0.55000000000000004">
      <c r="A1816" s="12">
        <v>1815</v>
      </c>
      <c r="B1816" s="1" t="s">
        <v>19</v>
      </c>
      <c r="C1816" s="1" t="s">
        <v>38</v>
      </c>
      <c r="D1816" s="1" t="s">
        <v>29</v>
      </c>
      <c r="E1816" s="1" t="s">
        <v>22</v>
      </c>
      <c r="F1816" s="1" t="s">
        <v>44</v>
      </c>
      <c r="G1816" s="2">
        <v>43843</v>
      </c>
      <c r="H1816" s="1">
        <f t="shared" si="1"/>
        <v>2020</v>
      </c>
      <c r="I1816" s="1">
        <f t="shared" si="2"/>
        <v>1</v>
      </c>
      <c r="J1816" s="1" t="str">
        <f t="shared" si="0"/>
        <v>4 - Winter</v>
      </c>
      <c r="K1816" s="1" t="s">
        <v>3177</v>
      </c>
      <c r="L1816" s="1" t="s">
        <v>3341</v>
      </c>
      <c r="M1816" s="1" t="s">
        <v>150</v>
      </c>
      <c r="N1816" s="14">
        <v>0.44930555555555557</v>
      </c>
      <c r="O1816" s="1" t="s">
        <v>179</v>
      </c>
      <c r="P1816" s="1" t="s">
        <v>2772</v>
      </c>
      <c r="Q1816" s="1" t="s">
        <v>150</v>
      </c>
      <c r="R1816" s="1" t="s">
        <v>3180</v>
      </c>
      <c r="S1816" s="1">
        <v>2</v>
      </c>
      <c r="T1816" s="1" t="s">
        <v>2780</v>
      </c>
      <c r="U1816" s="1" t="s">
        <v>195</v>
      </c>
      <c r="V1816" s="1">
        <v>1.9</v>
      </c>
      <c r="W1816" s="1">
        <v>2</v>
      </c>
      <c r="X1816" s="1">
        <v>840</v>
      </c>
      <c r="Y1816" s="22">
        <v>28.880462000000001</v>
      </c>
      <c r="Z1816" s="22">
        <v>-82.761289000000005</v>
      </c>
      <c r="AA1816" s="1" t="s">
        <v>3142</v>
      </c>
      <c r="AB1816" s="1" t="s">
        <v>3181</v>
      </c>
      <c r="AC1816" s="1">
        <v>19.600000000000001</v>
      </c>
      <c r="AD1816" s="1" t="s">
        <v>2776</v>
      </c>
      <c r="AE1816" s="1">
        <v>0.5</v>
      </c>
      <c r="AF1816" s="1" t="s">
        <v>2777</v>
      </c>
      <c r="AG1816" s="1">
        <v>1.9</v>
      </c>
      <c r="AH1816" s="1">
        <v>3</v>
      </c>
      <c r="AI1816" s="1" t="s">
        <v>3139</v>
      </c>
      <c r="AJ1816" s="1">
        <v>20.8</v>
      </c>
      <c r="AK1816" s="1" t="s">
        <v>150</v>
      </c>
      <c r="AL1816" s="1">
        <v>96.3</v>
      </c>
      <c r="AM1816" s="1"/>
    </row>
    <row r="1817" spans="1:39" ht="14.25" customHeight="1" x14ac:dyDescent="0.55000000000000004">
      <c r="A1817" s="12">
        <v>1816</v>
      </c>
      <c r="B1817" s="1" t="s">
        <v>19</v>
      </c>
      <c r="C1817" s="1" t="s">
        <v>38</v>
      </c>
      <c r="D1817" s="1" t="s">
        <v>29</v>
      </c>
      <c r="E1817" s="1" t="s">
        <v>22</v>
      </c>
      <c r="F1817" s="1" t="s">
        <v>44</v>
      </c>
      <c r="G1817" s="2">
        <v>43843</v>
      </c>
      <c r="H1817" s="1">
        <f t="shared" si="1"/>
        <v>2020</v>
      </c>
      <c r="I1817" s="1">
        <f t="shared" si="2"/>
        <v>1</v>
      </c>
      <c r="J1817" s="1" t="str">
        <f t="shared" si="0"/>
        <v>4 - Winter</v>
      </c>
      <c r="K1817" s="1" t="s">
        <v>3177</v>
      </c>
      <c r="L1817" s="1" t="s">
        <v>3341</v>
      </c>
      <c r="M1817" s="1" t="s">
        <v>150</v>
      </c>
      <c r="N1817" s="14">
        <v>0.45</v>
      </c>
      <c r="O1817" s="1" t="s">
        <v>179</v>
      </c>
      <c r="P1817" s="1" t="s">
        <v>2772</v>
      </c>
      <c r="Q1817" s="1" t="s">
        <v>150</v>
      </c>
      <c r="R1817" s="1" t="s">
        <v>3277</v>
      </c>
      <c r="S1817" s="1">
        <v>1</v>
      </c>
      <c r="T1817" s="1" t="s">
        <v>2773</v>
      </c>
      <c r="U1817" s="1" t="s">
        <v>195</v>
      </c>
      <c r="V1817" s="1">
        <v>1.9</v>
      </c>
      <c r="W1817" s="1">
        <v>2</v>
      </c>
      <c r="X1817" s="1">
        <v>841</v>
      </c>
      <c r="Y1817" s="22">
        <v>28.88054</v>
      </c>
      <c r="Z1817" s="22">
        <v>-82.761491000000007</v>
      </c>
      <c r="AA1817" s="1" t="s">
        <v>3142</v>
      </c>
      <c r="AB1817" s="1" t="s">
        <v>3181</v>
      </c>
      <c r="AC1817" s="1">
        <v>19.600000000000001</v>
      </c>
      <c r="AD1817" s="1" t="s">
        <v>2776</v>
      </c>
      <c r="AE1817" s="1">
        <v>0.5</v>
      </c>
      <c r="AF1817" s="1" t="s">
        <v>2777</v>
      </c>
      <c r="AG1817" s="1">
        <v>1.9</v>
      </c>
      <c r="AH1817" s="1">
        <v>3</v>
      </c>
      <c r="AI1817" s="1" t="s">
        <v>3139</v>
      </c>
      <c r="AJ1817" s="1">
        <v>20.8</v>
      </c>
      <c r="AK1817" s="1" t="s">
        <v>150</v>
      </c>
      <c r="AL1817" s="1">
        <v>96.3</v>
      </c>
      <c r="AM1817" s="1"/>
    </row>
    <row r="1818" spans="1:39" ht="14.25" customHeight="1" x14ac:dyDescent="0.55000000000000004">
      <c r="A1818" s="12">
        <v>1817</v>
      </c>
      <c r="B1818" s="1" t="s">
        <v>19</v>
      </c>
      <c r="C1818" s="1" t="s">
        <v>38</v>
      </c>
      <c r="D1818" s="1" t="s">
        <v>29</v>
      </c>
      <c r="E1818" s="1" t="s">
        <v>22</v>
      </c>
      <c r="F1818" s="1" t="s">
        <v>44</v>
      </c>
      <c r="G1818" s="2">
        <v>43843</v>
      </c>
      <c r="H1818" s="1">
        <f t="shared" si="1"/>
        <v>2020</v>
      </c>
      <c r="I1818" s="1">
        <f t="shared" si="2"/>
        <v>1</v>
      </c>
      <c r="J1818" s="1" t="str">
        <f t="shared" si="0"/>
        <v>4 - Winter</v>
      </c>
      <c r="K1818" s="1" t="s">
        <v>3177</v>
      </c>
      <c r="L1818" s="1" t="s">
        <v>3341</v>
      </c>
      <c r="M1818" s="1" t="s">
        <v>150</v>
      </c>
      <c r="N1818" s="14">
        <v>0.45</v>
      </c>
      <c r="O1818" s="1" t="s">
        <v>179</v>
      </c>
      <c r="P1818" s="1" t="s">
        <v>2772</v>
      </c>
      <c r="Q1818" s="1" t="s">
        <v>150</v>
      </c>
      <c r="R1818" s="1" t="s">
        <v>3277</v>
      </c>
      <c r="S1818" s="1">
        <v>3</v>
      </c>
      <c r="T1818" s="1" t="s">
        <v>3109</v>
      </c>
      <c r="U1818" s="1" t="s">
        <v>150</v>
      </c>
      <c r="V1818" s="1">
        <v>1.9</v>
      </c>
      <c r="W1818" s="1">
        <v>2</v>
      </c>
      <c r="X1818" s="1">
        <v>842</v>
      </c>
      <c r="Y1818" s="22">
        <v>28.880600999999999</v>
      </c>
      <c r="Z1818" s="22">
        <v>-82.761645999999999</v>
      </c>
      <c r="AA1818" s="1" t="s">
        <v>3142</v>
      </c>
      <c r="AB1818" s="1" t="s">
        <v>3181</v>
      </c>
      <c r="AC1818" s="1">
        <v>19.600000000000001</v>
      </c>
      <c r="AD1818" s="1" t="s">
        <v>2776</v>
      </c>
      <c r="AE1818" s="1">
        <v>0.5</v>
      </c>
      <c r="AF1818" s="1" t="s">
        <v>2777</v>
      </c>
      <c r="AG1818" s="1">
        <v>1.9</v>
      </c>
      <c r="AH1818" s="1">
        <v>3</v>
      </c>
      <c r="AI1818" s="1" t="s">
        <v>3139</v>
      </c>
      <c r="AJ1818" s="1">
        <v>20.8</v>
      </c>
      <c r="AK1818" s="1" t="s">
        <v>150</v>
      </c>
      <c r="AL1818" s="1">
        <v>96.3</v>
      </c>
      <c r="AM1818" s="1"/>
    </row>
    <row r="1819" spans="1:39" ht="14.25" customHeight="1" x14ac:dyDescent="0.55000000000000004">
      <c r="A1819" s="12">
        <v>1818</v>
      </c>
      <c r="B1819" s="1" t="s">
        <v>19</v>
      </c>
      <c r="C1819" s="1" t="s">
        <v>38</v>
      </c>
      <c r="D1819" s="1" t="s">
        <v>29</v>
      </c>
      <c r="E1819" s="1" t="s">
        <v>22</v>
      </c>
      <c r="F1819" s="1" t="s">
        <v>44</v>
      </c>
      <c r="G1819" s="2">
        <v>43843</v>
      </c>
      <c r="H1819" s="1">
        <f t="shared" si="1"/>
        <v>2020</v>
      </c>
      <c r="I1819" s="1">
        <f t="shared" si="2"/>
        <v>1</v>
      </c>
      <c r="J1819" s="1" t="str">
        <f t="shared" si="0"/>
        <v>4 - Winter</v>
      </c>
      <c r="K1819" s="1" t="s">
        <v>3177</v>
      </c>
      <c r="L1819" s="1" t="s">
        <v>3341</v>
      </c>
      <c r="M1819" s="1" t="s">
        <v>150</v>
      </c>
      <c r="N1819" s="14">
        <v>0.45069444444444445</v>
      </c>
      <c r="O1819" s="1" t="s">
        <v>179</v>
      </c>
      <c r="P1819" s="1" t="s">
        <v>3076</v>
      </c>
      <c r="Q1819" s="1" t="s">
        <v>150</v>
      </c>
      <c r="R1819" s="1" t="s">
        <v>3180</v>
      </c>
      <c r="S1819" s="1">
        <v>2</v>
      </c>
      <c r="T1819" s="1" t="s">
        <v>150</v>
      </c>
      <c r="U1819" s="1" t="s">
        <v>150</v>
      </c>
      <c r="V1819" s="1">
        <v>1.9</v>
      </c>
      <c r="W1819" s="1">
        <v>2</v>
      </c>
      <c r="X1819" s="1">
        <v>843</v>
      </c>
      <c r="Y1819" s="22">
        <v>28.880906</v>
      </c>
      <c r="Z1819" s="22">
        <v>-82.762215999999995</v>
      </c>
      <c r="AA1819" s="1" t="s">
        <v>3142</v>
      </c>
      <c r="AB1819" s="1" t="s">
        <v>3181</v>
      </c>
      <c r="AC1819" s="1">
        <v>19.600000000000001</v>
      </c>
      <c r="AD1819" s="1" t="s">
        <v>2776</v>
      </c>
      <c r="AE1819" s="1">
        <v>0.5</v>
      </c>
      <c r="AF1819" s="1" t="s">
        <v>2777</v>
      </c>
      <c r="AG1819" s="1">
        <v>1.9</v>
      </c>
      <c r="AH1819" s="1">
        <v>3</v>
      </c>
      <c r="AI1819" s="1" t="s">
        <v>3139</v>
      </c>
      <c r="AJ1819" s="1">
        <v>20.8</v>
      </c>
      <c r="AK1819" s="1" t="s">
        <v>150</v>
      </c>
      <c r="AL1819" s="1">
        <v>96.3</v>
      </c>
      <c r="AM1819" s="1"/>
    </row>
    <row r="1820" spans="1:39" ht="14.25" customHeight="1" x14ac:dyDescent="0.55000000000000004">
      <c r="A1820" s="12">
        <v>1819</v>
      </c>
      <c r="B1820" s="1" t="s">
        <v>19</v>
      </c>
      <c r="C1820" s="1" t="s">
        <v>38</v>
      </c>
      <c r="D1820" s="1" t="s">
        <v>29</v>
      </c>
      <c r="E1820" s="1" t="s">
        <v>22</v>
      </c>
      <c r="F1820" s="1" t="s">
        <v>44</v>
      </c>
      <c r="G1820" s="2">
        <v>43843</v>
      </c>
      <c r="H1820" s="1">
        <f t="shared" si="1"/>
        <v>2020</v>
      </c>
      <c r="I1820" s="1">
        <f t="shared" si="2"/>
        <v>1</v>
      </c>
      <c r="J1820" s="1" t="str">
        <f t="shared" si="0"/>
        <v>4 - Winter</v>
      </c>
      <c r="K1820" s="1" t="s">
        <v>3177</v>
      </c>
      <c r="L1820" s="1" t="s">
        <v>3341</v>
      </c>
      <c r="M1820" s="1" t="s">
        <v>150</v>
      </c>
      <c r="N1820" s="14">
        <v>0.45069444444444445</v>
      </c>
      <c r="O1820" s="1" t="s">
        <v>179</v>
      </c>
      <c r="P1820" s="1" t="s">
        <v>2772</v>
      </c>
      <c r="Q1820" s="1" t="s">
        <v>150</v>
      </c>
      <c r="R1820" s="1" t="s">
        <v>3180</v>
      </c>
      <c r="S1820" s="1">
        <v>1</v>
      </c>
      <c r="T1820" s="1" t="s">
        <v>150</v>
      </c>
      <c r="U1820" s="1" t="s">
        <v>150</v>
      </c>
      <c r="V1820" s="1">
        <v>1.9</v>
      </c>
      <c r="W1820" s="1">
        <v>2</v>
      </c>
      <c r="X1820" s="1">
        <v>844</v>
      </c>
      <c r="Y1820" s="22">
        <v>28.880918000000001</v>
      </c>
      <c r="Z1820" s="22">
        <v>-82.762244999999993</v>
      </c>
      <c r="AA1820" s="1" t="s">
        <v>3142</v>
      </c>
      <c r="AB1820" s="1" t="s">
        <v>3181</v>
      </c>
      <c r="AC1820" s="1">
        <v>19.600000000000001</v>
      </c>
      <c r="AD1820" s="1" t="s">
        <v>2776</v>
      </c>
      <c r="AE1820" s="1">
        <v>0.5</v>
      </c>
      <c r="AF1820" s="1" t="s">
        <v>2777</v>
      </c>
      <c r="AG1820" s="1">
        <v>1.9</v>
      </c>
      <c r="AH1820" s="1">
        <v>3</v>
      </c>
      <c r="AI1820" s="1" t="s">
        <v>3139</v>
      </c>
      <c r="AJ1820" s="1">
        <v>20.8</v>
      </c>
      <c r="AK1820" s="1" t="s">
        <v>150</v>
      </c>
      <c r="AL1820" s="1">
        <v>96.3</v>
      </c>
      <c r="AM1820" s="1"/>
    </row>
    <row r="1821" spans="1:39" ht="14.25" customHeight="1" x14ac:dyDescent="0.55000000000000004">
      <c r="A1821" s="12">
        <v>1820</v>
      </c>
      <c r="B1821" s="1" t="s">
        <v>19</v>
      </c>
      <c r="C1821" s="1" t="s">
        <v>38</v>
      </c>
      <c r="D1821" s="1" t="s">
        <v>29</v>
      </c>
      <c r="E1821" s="1" t="s">
        <v>22</v>
      </c>
      <c r="F1821" s="1" t="s">
        <v>44</v>
      </c>
      <c r="G1821" s="2">
        <v>43843</v>
      </c>
      <c r="H1821" s="1">
        <f t="shared" si="1"/>
        <v>2020</v>
      </c>
      <c r="I1821" s="1">
        <f t="shared" si="2"/>
        <v>1</v>
      </c>
      <c r="J1821" s="1" t="str">
        <f t="shared" si="0"/>
        <v>4 - Winter</v>
      </c>
      <c r="K1821" s="1" t="s">
        <v>3177</v>
      </c>
      <c r="L1821" s="1" t="s">
        <v>3341</v>
      </c>
      <c r="M1821" s="1" t="s">
        <v>150</v>
      </c>
      <c r="N1821" s="14">
        <v>0.45069444444444445</v>
      </c>
      <c r="O1821" s="1" t="s">
        <v>179</v>
      </c>
      <c r="P1821" s="1" t="s">
        <v>2772</v>
      </c>
      <c r="Q1821" s="1" t="s">
        <v>150</v>
      </c>
      <c r="R1821" s="1" t="s">
        <v>3277</v>
      </c>
      <c r="S1821" s="1">
        <v>3</v>
      </c>
      <c r="T1821" s="1" t="s">
        <v>150</v>
      </c>
      <c r="U1821" s="1" t="s">
        <v>150</v>
      </c>
      <c r="V1821" s="1">
        <v>1.9</v>
      </c>
      <c r="W1821" s="1">
        <v>2</v>
      </c>
      <c r="X1821" s="1">
        <v>845</v>
      </c>
      <c r="Y1821" s="22">
        <v>28.880959000000001</v>
      </c>
      <c r="Z1821" s="22">
        <v>-82.762342000000004</v>
      </c>
      <c r="AA1821" s="1" t="s">
        <v>3142</v>
      </c>
      <c r="AB1821" s="1" t="s">
        <v>3181</v>
      </c>
      <c r="AC1821" s="1">
        <v>19.600000000000001</v>
      </c>
      <c r="AD1821" s="1" t="s">
        <v>2776</v>
      </c>
      <c r="AE1821" s="1">
        <v>0.5</v>
      </c>
      <c r="AF1821" s="1" t="s">
        <v>2777</v>
      </c>
      <c r="AG1821" s="1">
        <v>1.9</v>
      </c>
      <c r="AH1821" s="1">
        <v>3</v>
      </c>
      <c r="AI1821" s="1" t="s">
        <v>3139</v>
      </c>
      <c r="AJ1821" s="1">
        <v>20.8</v>
      </c>
      <c r="AK1821" s="1" t="s">
        <v>150</v>
      </c>
      <c r="AL1821" s="1">
        <v>96.3</v>
      </c>
      <c r="AM1821" s="1"/>
    </row>
    <row r="1822" spans="1:39" ht="14.25" customHeight="1" x14ac:dyDescent="0.55000000000000004">
      <c r="A1822" s="12">
        <v>1821</v>
      </c>
      <c r="B1822" s="1" t="s">
        <v>19</v>
      </c>
      <c r="C1822" s="1" t="s">
        <v>38</v>
      </c>
      <c r="D1822" s="1" t="s">
        <v>29</v>
      </c>
      <c r="E1822" s="1" t="s">
        <v>22</v>
      </c>
      <c r="F1822" s="1" t="s">
        <v>44</v>
      </c>
      <c r="G1822" s="2">
        <v>43843</v>
      </c>
      <c r="H1822" s="1">
        <f t="shared" si="1"/>
        <v>2020</v>
      </c>
      <c r="I1822" s="1">
        <f t="shared" si="2"/>
        <v>1</v>
      </c>
      <c r="J1822" s="1" t="str">
        <f t="shared" si="0"/>
        <v>4 - Winter</v>
      </c>
      <c r="K1822" s="1" t="s">
        <v>3177</v>
      </c>
      <c r="L1822" s="1" t="s">
        <v>3342</v>
      </c>
      <c r="M1822" s="1" t="s">
        <v>150</v>
      </c>
      <c r="N1822" s="14">
        <v>0.46180555555555558</v>
      </c>
      <c r="O1822" s="1" t="s">
        <v>179</v>
      </c>
      <c r="P1822" s="1" t="s">
        <v>2772</v>
      </c>
      <c r="Q1822" s="1" t="s">
        <v>150</v>
      </c>
      <c r="R1822" s="1" t="s">
        <v>3180</v>
      </c>
      <c r="S1822" s="1">
        <v>2</v>
      </c>
      <c r="T1822" s="1" t="s">
        <v>2780</v>
      </c>
      <c r="U1822" s="1" t="s">
        <v>195</v>
      </c>
      <c r="V1822" s="1">
        <v>1.8</v>
      </c>
      <c r="W1822" s="1">
        <v>2</v>
      </c>
      <c r="X1822" s="1">
        <v>846</v>
      </c>
      <c r="Y1822" s="22">
        <v>28.861321</v>
      </c>
      <c r="Z1822" s="22">
        <v>-82.775250999999997</v>
      </c>
      <c r="AA1822" s="1" t="s">
        <v>3142</v>
      </c>
      <c r="AB1822" s="1" t="s">
        <v>3181</v>
      </c>
      <c r="AC1822" s="1">
        <v>20.2</v>
      </c>
      <c r="AD1822" s="1" t="s">
        <v>2776</v>
      </c>
      <c r="AE1822" s="1">
        <v>0</v>
      </c>
      <c r="AF1822" s="1" t="s">
        <v>2776</v>
      </c>
      <c r="AG1822" s="1">
        <v>1.8</v>
      </c>
      <c r="AH1822" s="1">
        <v>0</v>
      </c>
      <c r="AI1822" s="1" t="s">
        <v>150</v>
      </c>
      <c r="AJ1822" s="1">
        <v>22.17</v>
      </c>
      <c r="AK1822" s="1" t="s">
        <v>150</v>
      </c>
      <c r="AL1822" s="1">
        <v>98</v>
      </c>
      <c r="AM1822" s="1"/>
    </row>
    <row r="1823" spans="1:39" ht="14.25" customHeight="1" x14ac:dyDescent="0.55000000000000004">
      <c r="A1823" s="12">
        <v>1822</v>
      </c>
      <c r="B1823" s="1" t="s">
        <v>19</v>
      </c>
      <c r="C1823" s="1" t="s">
        <v>38</v>
      </c>
      <c r="D1823" s="1" t="s">
        <v>29</v>
      </c>
      <c r="E1823" s="1" t="s">
        <v>22</v>
      </c>
      <c r="F1823" s="1" t="s">
        <v>44</v>
      </c>
      <c r="G1823" s="2">
        <v>43843</v>
      </c>
      <c r="H1823" s="1">
        <f t="shared" si="1"/>
        <v>2020</v>
      </c>
      <c r="I1823" s="1">
        <f t="shared" si="2"/>
        <v>1</v>
      </c>
      <c r="J1823" s="1" t="str">
        <f t="shared" si="0"/>
        <v>4 - Winter</v>
      </c>
      <c r="K1823" s="1" t="s">
        <v>3177</v>
      </c>
      <c r="L1823" s="1" t="s">
        <v>3342</v>
      </c>
      <c r="M1823" s="1" t="s">
        <v>150</v>
      </c>
      <c r="N1823" s="14">
        <v>0.46249999999999997</v>
      </c>
      <c r="O1823" s="1" t="s">
        <v>179</v>
      </c>
      <c r="P1823" s="1" t="s">
        <v>2772</v>
      </c>
      <c r="Q1823" s="1" t="s">
        <v>150</v>
      </c>
      <c r="R1823" s="1" t="s">
        <v>3180</v>
      </c>
      <c r="S1823" s="1">
        <v>3</v>
      </c>
      <c r="T1823" s="1" t="s">
        <v>2780</v>
      </c>
      <c r="U1823" s="1" t="s">
        <v>195</v>
      </c>
      <c r="V1823" s="1">
        <v>1.8</v>
      </c>
      <c r="W1823" s="1">
        <v>2</v>
      </c>
      <c r="X1823" s="1">
        <v>847</v>
      </c>
      <c r="Y1823" s="22">
        <v>28.862206</v>
      </c>
      <c r="Z1823" s="22">
        <v>-82.774643999999995</v>
      </c>
      <c r="AA1823" s="1" t="s">
        <v>3142</v>
      </c>
      <c r="AB1823" s="1" t="s">
        <v>3181</v>
      </c>
      <c r="AC1823" s="1">
        <v>20.2</v>
      </c>
      <c r="AD1823" s="1" t="s">
        <v>2776</v>
      </c>
      <c r="AE1823" s="1">
        <v>0</v>
      </c>
      <c r="AF1823" s="1" t="s">
        <v>2776</v>
      </c>
      <c r="AG1823" s="1">
        <v>1.8</v>
      </c>
      <c r="AH1823" s="1">
        <v>0</v>
      </c>
      <c r="AI1823" s="1" t="s">
        <v>150</v>
      </c>
      <c r="AJ1823" s="1">
        <v>22.17</v>
      </c>
      <c r="AK1823" s="1" t="s">
        <v>150</v>
      </c>
      <c r="AL1823" s="1">
        <v>98</v>
      </c>
      <c r="AM1823" s="1"/>
    </row>
    <row r="1824" spans="1:39" ht="14.25" customHeight="1" x14ac:dyDescent="0.55000000000000004">
      <c r="A1824" s="12">
        <v>1823</v>
      </c>
      <c r="B1824" s="1" t="s">
        <v>19</v>
      </c>
      <c r="C1824" s="1" t="s">
        <v>38</v>
      </c>
      <c r="D1824" s="1" t="s">
        <v>29</v>
      </c>
      <c r="E1824" s="1" t="s">
        <v>22</v>
      </c>
      <c r="F1824" s="1" t="s">
        <v>44</v>
      </c>
      <c r="G1824" s="2">
        <v>43843</v>
      </c>
      <c r="H1824" s="1">
        <f t="shared" si="1"/>
        <v>2020</v>
      </c>
      <c r="I1824" s="1">
        <f t="shared" si="2"/>
        <v>1</v>
      </c>
      <c r="J1824" s="1" t="str">
        <f t="shared" si="0"/>
        <v>4 - Winter</v>
      </c>
      <c r="K1824" s="1" t="s">
        <v>3177</v>
      </c>
      <c r="L1824" s="1" t="s">
        <v>3342</v>
      </c>
      <c r="M1824" s="1" t="s">
        <v>150</v>
      </c>
      <c r="N1824" s="14">
        <v>0.46249999999999997</v>
      </c>
      <c r="O1824" s="1" t="s">
        <v>179</v>
      </c>
      <c r="P1824" s="1" t="s">
        <v>2772</v>
      </c>
      <c r="Q1824" s="1" t="s">
        <v>150</v>
      </c>
      <c r="R1824" s="1" t="s">
        <v>3180</v>
      </c>
      <c r="S1824" s="1">
        <v>1</v>
      </c>
      <c r="T1824" s="1" t="s">
        <v>2773</v>
      </c>
      <c r="U1824" s="1" t="s">
        <v>195</v>
      </c>
      <c r="V1824" s="1">
        <v>1.8</v>
      </c>
      <c r="W1824" s="1">
        <v>2</v>
      </c>
      <c r="X1824" s="1">
        <v>848</v>
      </c>
      <c r="Y1824" s="22">
        <v>28.862292</v>
      </c>
      <c r="Z1824" s="22">
        <v>-82.774612000000005</v>
      </c>
      <c r="AA1824" s="1" t="s">
        <v>3142</v>
      </c>
      <c r="AB1824" s="1" t="s">
        <v>3181</v>
      </c>
      <c r="AC1824" s="1">
        <v>20.2</v>
      </c>
      <c r="AD1824" s="1" t="s">
        <v>2776</v>
      </c>
      <c r="AE1824" s="1">
        <v>0</v>
      </c>
      <c r="AF1824" s="1" t="s">
        <v>2776</v>
      </c>
      <c r="AG1824" s="1">
        <v>1.8</v>
      </c>
      <c r="AH1824" s="1">
        <v>0</v>
      </c>
      <c r="AI1824" s="1" t="s">
        <v>150</v>
      </c>
      <c r="AJ1824" s="1">
        <v>22.17</v>
      </c>
      <c r="AK1824" s="1" t="s">
        <v>150</v>
      </c>
      <c r="AL1824" s="1">
        <v>98</v>
      </c>
      <c r="AM1824" s="1"/>
    </row>
    <row r="1825" spans="1:39" ht="14.25" customHeight="1" x14ac:dyDescent="0.55000000000000004">
      <c r="A1825" s="12">
        <v>1824</v>
      </c>
      <c r="B1825" s="1" t="s">
        <v>19</v>
      </c>
      <c r="C1825" s="1" t="s">
        <v>38</v>
      </c>
      <c r="D1825" s="1" t="s">
        <v>29</v>
      </c>
      <c r="E1825" s="1" t="s">
        <v>22</v>
      </c>
      <c r="F1825" s="1" t="s">
        <v>44</v>
      </c>
      <c r="G1825" s="2">
        <v>43843</v>
      </c>
      <c r="H1825" s="1">
        <f t="shared" si="1"/>
        <v>2020</v>
      </c>
      <c r="I1825" s="1">
        <f t="shared" si="2"/>
        <v>1</v>
      </c>
      <c r="J1825" s="1" t="str">
        <f t="shared" si="0"/>
        <v>4 - Winter</v>
      </c>
      <c r="K1825" s="1" t="s">
        <v>3177</v>
      </c>
      <c r="L1825" s="1" t="s">
        <v>3342</v>
      </c>
      <c r="M1825" s="1" t="s">
        <v>150</v>
      </c>
      <c r="N1825" s="14">
        <v>0.46319444444444446</v>
      </c>
      <c r="O1825" s="1" t="s">
        <v>179</v>
      </c>
      <c r="P1825" s="1" t="s">
        <v>2772</v>
      </c>
      <c r="Q1825" s="1" t="s">
        <v>150</v>
      </c>
      <c r="R1825" s="1" t="s">
        <v>3277</v>
      </c>
      <c r="S1825" s="1">
        <v>2</v>
      </c>
      <c r="T1825" s="1" t="s">
        <v>2773</v>
      </c>
      <c r="U1825" s="1" t="s">
        <v>195</v>
      </c>
      <c r="V1825" s="1">
        <v>1.8</v>
      </c>
      <c r="W1825" s="1">
        <v>2</v>
      </c>
      <c r="X1825" s="1">
        <v>849</v>
      </c>
      <c r="Y1825" s="22">
        <v>28.863696000000001</v>
      </c>
      <c r="Z1825" s="22">
        <v>-82.774021000000005</v>
      </c>
      <c r="AA1825" s="1" t="s">
        <v>3142</v>
      </c>
      <c r="AB1825" s="1" t="s">
        <v>3181</v>
      </c>
      <c r="AC1825" s="1">
        <v>20.2</v>
      </c>
      <c r="AD1825" s="1" t="s">
        <v>2776</v>
      </c>
      <c r="AE1825" s="1">
        <v>0</v>
      </c>
      <c r="AF1825" s="1" t="s">
        <v>2776</v>
      </c>
      <c r="AG1825" s="1">
        <v>1.8</v>
      </c>
      <c r="AH1825" s="1">
        <v>0</v>
      </c>
      <c r="AI1825" s="1" t="s">
        <v>150</v>
      </c>
      <c r="AJ1825" s="1">
        <v>22.17</v>
      </c>
      <c r="AK1825" s="1" t="s">
        <v>150</v>
      </c>
      <c r="AL1825" s="1">
        <v>98</v>
      </c>
      <c r="AM1825" s="1"/>
    </row>
    <row r="1826" spans="1:39" ht="14.25" customHeight="1" x14ac:dyDescent="0.55000000000000004">
      <c r="A1826" s="12">
        <v>1825</v>
      </c>
      <c r="B1826" s="1" t="s">
        <v>19</v>
      </c>
      <c r="C1826" s="1" t="s">
        <v>38</v>
      </c>
      <c r="D1826" s="1" t="s">
        <v>29</v>
      </c>
      <c r="E1826" s="1" t="s">
        <v>22</v>
      </c>
      <c r="F1826" s="1" t="s">
        <v>44</v>
      </c>
      <c r="G1826" s="2">
        <v>43843</v>
      </c>
      <c r="H1826" s="1">
        <f t="shared" si="1"/>
        <v>2020</v>
      </c>
      <c r="I1826" s="1">
        <f t="shared" si="2"/>
        <v>1</v>
      </c>
      <c r="J1826" s="1" t="str">
        <f t="shared" si="0"/>
        <v>4 - Winter</v>
      </c>
      <c r="K1826" s="1" t="s">
        <v>3177</v>
      </c>
      <c r="L1826" s="1" t="s">
        <v>3342</v>
      </c>
      <c r="M1826" s="1" t="s">
        <v>150</v>
      </c>
      <c r="N1826" s="14">
        <v>0.46388888888888885</v>
      </c>
      <c r="O1826" s="1" t="s">
        <v>179</v>
      </c>
      <c r="P1826" s="1" t="s">
        <v>2772</v>
      </c>
      <c r="Q1826" s="1" t="s">
        <v>150</v>
      </c>
      <c r="R1826" s="1" t="s">
        <v>3277</v>
      </c>
      <c r="S1826" s="1">
        <v>10</v>
      </c>
      <c r="T1826" s="1" t="s">
        <v>2780</v>
      </c>
      <c r="U1826" s="1" t="s">
        <v>195</v>
      </c>
      <c r="V1826" s="1">
        <v>1.8</v>
      </c>
      <c r="W1826" s="1">
        <v>2</v>
      </c>
      <c r="X1826" s="1">
        <v>850</v>
      </c>
      <c r="Y1826" s="22">
        <v>28.864345</v>
      </c>
      <c r="Z1826" s="22">
        <v>-82.773600999999999</v>
      </c>
      <c r="AA1826" s="1" t="s">
        <v>3142</v>
      </c>
      <c r="AB1826" s="1" t="s">
        <v>3181</v>
      </c>
      <c r="AC1826" s="1">
        <v>20.2</v>
      </c>
      <c r="AD1826" s="1" t="s">
        <v>2776</v>
      </c>
      <c r="AE1826" s="1">
        <v>0</v>
      </c>
      <c r="AF1826" s="1" t="s">
        <v>2776</v>
      </c>
      <c r="AG1826" s="1">
        <v>1.8</v>
      </c>
      <c r="AH1826" s="1">
        <v>0</v>
      </c>
      <c r="AI1826" s="1" t="s">
        <v>150</v>
      </c>
      <c r="AJ1826" s="1">
        <v>22.17</v>
      </c>
      <c r="AK1826" s="1" t="s">
        <v>150</v>
      </c>
      <c r="AL1826" s="1">
        <v>98</v>
      </c>
      <c r="AM1826" s="1"/>
    </row>
    <row r="1827" spans="1:39" ht="14.25" customHeight="1" x14ac:dyDescent="0.55000000000000004">
      <c r="A1827" s="12">
        <v>1826</v>
      </c>
      <c r="B1827" s="1" t="s">
        <v>19</v>
      </c>
      <c r="C1827" s="1" t="s">
        <v>38</v>
      </c>
      <c r="D1827" s="1" t="s">
        <v>29</v>
      </c>
      <c r="E1827" s="1" t="s">
        <v>22</v>
      </c>
      <c r="F1827" s="1" t="s">
        <v>44</v>
      </c>
      <c r="G1827" s="2">
        <v>43843</v>
      </c>
      <c r="H1827" s="1">
        <f t="shared" si="1"/>
        <v>2020</v>
      </c>
      <c r="I1827" s="1">
        <f t="shared" si="2"/>
        <v>1</v>
      </c>
      <c r="J1827" s="1" t="str">
        <f t="shared" si="0"/>
        <v>4 - Winter</v>
      </c>
      <c r="K1827" s="1" t="s">
        <v>3177</v>
      </c>
      <c r="L1827" s="1" t="s">
        <v>3342</v>
      </c>
      <c r="M1827" s="1" t="s">
        <v>150</v>
      </c>
      <c r="N1827" s="14">
        <v>0.46388888888888885</v>
      </c>
      <c r="O1827" s="1" t="s">
        <v>179</v>
      </c>
      <c r="P1827" s="1" t="s">
        <v>2772</v>
      </c>
      <c r="Q1827" s="1" t="s">
        <v>150</v>
      </c>
      <c r="R1827" s="1" t="s">
        <v>3180</v>
      </c>
      <c r="S1827" s="1">
        <v>2</v>
      </c>
      <c r="T1827" s="1" t="s">
        <v>2780</v>
      </c>
      <c r="U1827" s="1" t="s">
        <v>195</v>
      </c>
      <c r="V1827" s="1">
        <v>1.8</v>
      </c>
      <c r="W1827" s="1">
        <v>2</v>
      </c>
      <c r="X1827" s="1">
        <v>851</v>
      </c>
      <c r="Y1827" s="22">
        <v>28.865154</v>
      </c>
      <c r="Z1827" s="22">
        <v>-82.772934000000006</v>
      </c>
      <c r="AA1827" s="1" t="s">
        <v>3142</v>
      </c>
      <c r="AB1827" s="1" t="s">
        <v>3181</v>
      </c>
      <c r="AC1827" s="1">
        <v>20.2</v>
      </c>
      <c r="AD1827" s="1" t="s">
        <v>2776</v>
      </c>
      <c r="AE1827" s="1">
        <v>0</v>
      </c>
      <c r="AF1827" s="1" t="s">
        <v>2776</v>
      </c>
      <c r="AG1827" s="1">
        <v>1.8</v>
      </c>
      <c r="AH1827" s="1">
        <v>0</v>
      </c>
      <c r="AI1827" s="1" t="s">
        <v>150</v>
      </c>
      <c r="AJ1827" s="1">
        <v>22.17</v>
      </c>
      <c r="AK1827" s="1" t="s">
        <v>150</v>
      </c>
      <c r="AL1827" s="1">
        <v>98</v>
      </c>
      <c r="AM1827" s="1"/>
    </row>
    <row r="1828" spans="1:39" ht="14.25" customHeight="1" x14ac:dyDescent="0.55000000000000004">
      <c r="A1828" s="12">
        <v>1827</v>
      </c>
      <c r="B1828" s="1" t="s">
        <v>19</v>
      </c>
      <c r="C1828" s="1" t="s">
        <v>38</v>
      </c>
      <c r="D1828" s="1" t="s">
        <v>29</v>
      </c>
      <c r="E1828" s="1" t="s">
        <v>22</v>
      </c>
      <c r="F1828" s="1" t="s">
        <v>44</v>
      </c>
      <c r="G1828" s="2">
        <v>43843</v>
      </c>
      <c r="H1828" s="1">
        <f t="shared" si="1"/>
        <v>2020</v>
      </c>
      <c r="I1828" s="1">
        <f t="shared" si="2"/>
        <v>1</v>
      </c>
      <c r="J1828" s="1" t="str">
        <f t="shared" si="0"/>
        <v>4 - Winter</v>
      </c>
      <c r="K1828" s="1" t="s">
        <v>3177</v>
      </c>
      <c r="L1828" s="1" t="s">
        <v>3342</v>
      </c>
      <c r="M1828" s="1" t="s">
        <v>150</v>
      </c>
      <c r="N1828" s="14">
        <v>0.46458333333333335</v>
      </c>
      <c r="O1828" s="1" t="s">
        <v>179</v>
      </c>
      <c r="P1828" s="1" t="s">
        <v>2772</v>
      </c>
      <c r="Q1828" s="1" t="s">
        <v>150</v>
      </c>
      <c r="R1828" s="1" t="s">
        <v>3180</v>
      </c>
      <c r="S1828" s="1">
        <v>2</v>
      </c>
      <c r="T1828" s="1" t="s">
        <v>3109</v>
      </c>
      <c r="U1828" s="1" t="s">
        <v>195</v>
      </c>
      <c r="V1828" s="1">
        <v>1.8</v>
      </c>
      <c r="W1828" s="1">
        <v>2</v>
      </c>
      <c r="X1828" s="1">
        <v>852</v>
      </c>
      <c r="Y1828" s="22">
        <v>28.866772000000001</v>
      </c>
      <c r="Z1828" s="22">
        <v>-82.771878999999998</v>
      </c>
      <c r="AA1828" s="1" t="s">
        <v>3142</v>
      </c>
      <c r="AB1828" s="1" t="s">
        <v>3181</v>
      </c>
      <c r="AC1828" s="1">
        <v>20.2</v>
      </c>
      <c r="AD1828" s="1" t="s">
        <v>2776</v>
      </c>
      <c r="AE1828" s="1">
        <v>0</v>
      </c>
      <c r="AF1828" s="1" t="s">
        <v>2776</v>
      </c>
      <c r="AG1828" s="1">
        <v>1.8</v>
      </c>
      <c r="AH1828" s="1">
        <v>0</v>
      </c>
      <c r="AI1828" s="1" t="s">
        <v>150</v>
      </c>
      <c r="AJ1828" s="1">
        <v>22.17</v>
      </c>
      <c r="AK1828" s="1" t="s">
        <v>150</v>
      </c>
      <c r="AL1828" s="1">
        <v>98</v>
      </c>
      <c r="AM1828" s="1"/>
    </row>
    <row r="1829" spans="1:39" ht="14.25" customHeight="1" x14ac:dyDescent="0.55000000000000004">
      <c r="A1829" s="12">
        <v>1828</v>
      </c>
      <c r="B1829" s="1" t="s">
        <v>19</v>
      </c>
      <c r="C1829" s="1" t="s">
        <v>38</v>
      </c>
      <c r="D1829" s="1" t="s">
        <v>29</v>
      </c>
      <c r="E1829" s="1" t="s">
        <v>22</v>
      </c>
      <c r="F1829" s="1" t="s">
        <v>44</v>
      </c>
      <c r="G1829" s="2">
        <v>43843</v>
      </c>
      <c r="H1829" s="1">
        <f t="shared" si="1"/>
        <v>2020</v>
      </c>
      <c r="I1829" s="1">
        <f t="shared" si="2"/>
        <v>1</v>
      </c>
      <c r="J1829" s="1" t="str">
        <f t="shared" si="0"/>
        <v>4 - Winter</v>
      </c>
      <c r="K1829" s="1" t="s">
        <v>3177</v>
      </c>
      <c r="L1829" s="1" t="s">
        <v>3342</v>
      </c>
      <c r="M1829" s="1" t="s">
        <v>150</v>
      </c>
      <c r="N1829" s="14">
        <v>0.46597222222222223</v>
      </c>
      <c r="O1829" s="1" t="s">
        <v>179</v>
      </c>
      <c r="P1829" s="1" t="s">
        <v>2772</v>
      </c>
      <c r="Q1829" s="1" t="s">
        <v>150</v>
      </c>
      <c r="R1829" s="1" t="s">
        <v>3277</v>
      </c>
      <c r="S1829" s="1">
        <v>2</v>
      </c>
      <c r="T1829" s="1" t="s">
        <v>3109</v>
      </c>
      <c r="U1829" s="1" t="s">
        <v>195</v>
      </c>
      <c r="V1829" s="1">
        <v>1.8</v>
      </c>
      <c r="W1829" s="1">
        <v>2</v>
      </c>
      <c r="X1829" s="1">
        <v>853</v>
      </c>
      <c r="Y1829" s="22">
        <v>28.868266999999999</v>
      </c>
      <c r="Z1829" s="22">
        <v>-82.770897000000005</v>
      </c>
      <c r="AA1829" s="1" t="s">
        <v>3142</v>
      </c>
      <c r="AB1829" s="1" t="s">
        <v>3181</v>
      </c>
      <c r="AC1829" s="1">
        <v>20.2</v>
      </c>
      <c r="AD1829" s="1" t="s">
        <v>2776</v>
      </c>
      <c r="AE1829" s="1">
        <v>0</v>
      </c>
      <c r="AF1829" s="1" t="s">
        <v>2776</v>
      </c>
      <c r="AG1829" s="1">
        <v>1.8</v>
      </c>
      <c r="AH1829" s="1">
        <v>0</v>
      </c>
      <c r="AI1829" s="1" t="s">
        <v>150</v>
      </c>
      <c r="AJ1829" s="1">
        <v>22.17</v>
      </c>
      <c r="AK1829" s="1" t="s">
        <v>150</v>
      </c>
      <c r="AL1829" s="1">
        <v>98</v>
      </c>
      <c r="AM1829" s="1"/>
    </row>
    <row r="1830" spans="1:39" ht="14.25" customHeight="1" x14ac:dyDescent="0.55000000000000004">
      <c r="A1830" s="12">
        <v>1829</v>
      </c>
      <c r="B1830" s="1" t="s">
        <v>19</v>
      </c>
      <c r="C1830" s="1" t="s">
        <v>38</v>
      </c>
      <c r="D1830" s="1" t="s">
        <v>29</v>
      </c>
      <c r="E1830" s="1" t="s">
        <v>22</v>
      </c>
      <c r="F1830" s="1" t="s">
        <v>44</v>
      </c>
      <c r="G1830" s="2">
        <v>43843</v>
      </c>
      <c r="H1830" s="1">
        <f t="shared" si="1"/>
        <v>2020</v>
      </c>
      <c r="I1830" s="1">
        <f t="shared" si="2"/>
        <v>1</v>
      </c>
      <c r="J1830" s="1" t="str">
        <f t="shared" si="0"/>
        <v>4 - Winter</v>
      </c>
      <c r="K1830" s="1" t="s">
        <v>3177</v>
      </c>
      <c r="L1830" s="1" t="s">
        <v>3342</v>
      </c>
      <c r="M1830" s="1" t="s">
        <v>150</v>
      </c>
      <c r="N1830" s="14">
        <v>0.46666666666666662</v>
      </c>
      <c r="O1830" s="1" t="s">
        <v>179</v>
      </c>
      <c r="P1830" s="1" t="s">
        <v>2772</v>
      </c>
      <c r="Q1830" s="1" t="s">
        <v>150</v>
      </c>
      <c r="R1830" s="1" t="s">
        <v>3277</v>
      </c>
      <c r="S1830" s="1">
        <v>15</v>
      </c>
      <c r="T1830" s="1" t="s">
        <v>2773</v>
      </c>
      <c r="U1830" s="1" t="s">
        <v>195</v>
      </c>
      <c r="V1830" s="1">
        <v>1.8</v>
      </c>
      <c r="W1830" s="1">
        <v>2</v>
      </c>
      <c r="X1830" s="1">
        <v>854</v>
      </c>
      <c r="Y1830" s="22">
        <v>28.870464999999999</v>
      </c>
      <c r="Z1830" s="22">
        <v>-82.769523000000007</v>
      </c>
      <c r="AA1830" s="1" t="s">
        <v>3142</v>
      </c>
      <c r="AB1830" s="1" t="s">
        <v>3181</v>
      </c>
      <c r="AC1830" s="1">
        <v>20.2</v>
      </c>
      <c r="AD1830" s="1" t="s">
        <v>2776</v>
      </c>
      <c r="AE1830" s="1">
        <v>0</v>
      </c>
      <c r="AF1830" s="1" t="s">
        <v>2776</v>
      </c>
      <c r="AG1830" s="1">
        <v>1.8</v>
      </c>
      <c r="AH1830" s="1">
        <v>0</v>
      </c>
      <c r="AI1830" s="1" t="s">
        <v>150</v>
      </c>
      <c r="AJ1830" s="1">
        <v>22.17</v>
      </c>
      <c r="AK1830" s="1" t="s">
        <v>150</v>
      </c>
      <c r="AL1830" s="1">
        <v>98</v>
      </c>
      <c r="AM1830" s="1"/>
    </row>
    <row r="1831" spans="1:39" ht="14.25" customHeight="1" x14ac:dyDescent="0.55000000000000004">
      <c r="A1831" s="12">
        <v>1830</v>
      </c>
      <c r="B1831" s="1" t="s">
        <v>19</v>
      </c>
      <c r="C1831" s="1" t="s">
        <v>38</v>
      </c>
      <c r="D1831" s="1" t="s">
        <v>29</v>
      </c>
      <c r="E1831" s="1" t="s">
        <v>22</v>
      </c>
      <c r="F1831" s="1" t="s">
        <v>44</v>
      </c>
      <c r="G1831" s="2">
        <v>43843</v>
      </c>
      <c r="H1831" s="1">
        <f t="shared" si="1"/>
        <v>2020</v>
      </c>
      <c r="I1831" s="1">
        <f t="shared" si="2"/>
        <v>1</v>
      </c>
      <c r="J1831" s="1" t="str">
        <f t="shared" si="0"/>
        <v>4 - Winter</v>
      </c>
      <c r="K1831" s="1" t="s">
        <v>3177</v>
      </c>
      <c r="L1831" s="1" t="s">
        <v>3342</v>
      </c>
      <c r="M1831" s="1" t="s">
        <v>150</v>
      </c>
      <c r="N1831" s="14">
        <v>0.46666666666666662</v>
      </c>
      <c r="O1831" s="1" t="s">
        <v>179</v>
      </c>
      <c r="P1831" s="1" t="s">
        <v>2772</v>
      </c>
      <c r="Q1831" s="1" t="s">
        <v>150</v>
      </c>
      <c r="R1831" s="1" t="s">
        <v>3180</v>
      </c>
      <c r="S1831" s="1">
        <v>4</v>
      </c>
      <c r="T1831" s="1" t="s">
        <v>2780</v>
      </c>
      <c r="U1831" s="1" t="s">
        <v>195</v>
      </c>
      <c r="V1831" s="1">
        <v>1.8</v>
      </c>
      <c r="W1831" s="1">
        <v>2</v>
      </c>
      <c r="X1831" s="1">
        <v>855</v>
      </c>
      <c r="Y1831" s="22">
        <v>28.871119</v>
      </c>
      <c r="Z1831" s="22">
        <v>-82.769181000000003</v>
      </c>
      <c r="AA1831" s="1" t="s">
        <v>3142</v>
      </c>
      <c r="AB1831" s="1" t="s">
        <v>3181</v>
      </c>
      <c r="AC1831" s="1">
        <v>20.2</v>
      </c>
      <c r="AD1831" s="1" t="s">
        <v>2776</v>
      </c>
      <c r="AE1831" s="1">
        <v>0</v>
      </c>
      <c r="AF1831" s="1" t="s">
        <v>2776</v>
      </c>
      <c r="AG1831" s="1">
        <v>1.8</v>
      </c>
      <c r="AH1831" s="1">
        <v>0</v>
      </c>
      <c r="AI1831" s="1" t="s">
        <v>150</v>
      </c>
      <c r="AJ1831" s="1">
        <v>22.17</v>
      </c>
      <c r="AK1831" s="1" t="s">
        <v>150</v>
      </c>
      <c r="AL1831" s="1">
        <v>98</v>
      </c>
      <c r="AM1831" s="1"/>
    </row>
    <row r="1832" spans="1:39" ht="14.25" customHeight="1" x14ac:dyDescent="0.55000000000000004">
      <c r="A1832" s="12">
        <v>1831</v>
      </c>
      <c r="B1832" s="1" t="s">
        <v>19</v>
      </c>
      <c r="C1832" s="1" t="s">
        <v>38</v>
      </c>
      <c r="D1832" s="1" t="s">
        <v>29</v>
      </c>
      <c r="E1832" s="1" t="s">
        <v>22</v>
      </c>
      <c r="F1832" s="1" t="s">
        <v>44</v>
      </c>
      <c r="G1832" s="2">
        <v>43843</v>
      </c>
      <c r="H1832" s="1">
        <f t="shared" si="1"/>
        <v>2020</v>
      </c>
      <c r="I1832" s="1">
        <f t="shared" si="2"/>
        <v>1</v>
      </c>
      <c r="J1832" s="1" t="str">
        <f t="shared" si="0"/>
        <v>4 - Winter</v>
      </c>
      <c r="K1832" s="1" t="s">
        <v>3177</v>
      </c>
      <c r="L1832" s="1" t="s">
        <v>3342</v>
      </c>
      <c r="M1832" s="1" t="s">
        <v>150</v>
      </c>
      <c r="N1832" s="14">
        <v>0.46875</v>
      </c>
      <c r="O1832" s="1" t="s">
        <v>179</v>
      </c>
      <c r="P1832" s="1" t="s">
        <v>2772</v>
      </c>
      <c r="Q1832" s="1" t="s">
        <v>150</v>
      </c>
      <c r="R1832" s="1" t="s">
        <v>3277</v>
      </c>
      <c r="S1832" s="1">
        <v>2</v>
      </c>
      <c r="T1832" s="1" t="s">
        <v>2773</v>
      </c>
      <c r="U1832" s="1" t="s">
        <v>195</v>
      </c>
      <c r="V1832" s="1">
        <v>1.8</v>
      </c>
      <c r="W1832" s="1">
        <v>2</v>
      </c>
      <c r="X1832" s="1">
        <v>856</v>
      </c>
      <c r="Y1832" s="22">
        <v>28.873384000000001</v>
      </c>
      <c r="Z1832" s="22">
        <v>-82.767767000000006</v>
      </c>
      <c r="AA1832" s="1" t="s">
        <v>3142</v>
      </c>
      <c r="AB1832" s="1" t="s">
        <v>3181</v>
      </c>
      <c r="AC1832" s="1">
        <v>20.2</v>
      </c>
      <c r="AD1832" s="1" t="s">
        <v>2776</v>
      </c>
      <c r="AE1832" s="1">
        <v>0</v>
      </c>
      <c r="AF1832" s="1" t="s">
        <v>2776</v>
      </c>
      <c r="AG1832" s="1">
        <v>1.8</v>
      </c>
      <c r="AH1832" s="1">
        <v>0</v>
      </c>
      <c r="AI1832" s="1" t="s">
        <v>150</v>
      </c>
      <c r="AJ1832" s="1">
        <v>22.17</v>
      </c>
      <c r="AK1832" s="1" t="s">
        <v>150</v>
      </c>
      <c r="AL1832" s="1">
        <v>98</v>
      </c>
      <c r="AM1832" s="1"/>
    </row>
    <row r="1833" spans="1:39" ht="14.25" customHeight="1" x14ac:dyDescent="0.55000000000000004">
      <c r="A1833" s="12">
        <v>1832</v>
      </c>
      <c r="B1833" s="1" t="s">
        <v>19</v>
      </c>
      <c r="C1833" s="1" t="s">
        <v>38</v>
      </c>
      <c r="D1833" s="1" t="s">
        <v>29</v>
      </c>
      <c r="E1833" s="1" t="s">
        <v>22</v>
      </c>
      <c r="F1833" s="1" t="s">
        <v>44</v>
      </c>
      <c r="G1833" s="2">
        <v>43843</v>
      </c>
      <c r="H1833" s="1">
        <f t="shared" si="1"/>
        <v>2020</v>
      </c>
      <c r="I1833" s="1">
        <f t="shared" si="2"/>
        <v>1</v>
      </c>
      <c r="J1833" s="1" t="str">
        <f t="shared" si="0"/>
        <v>4 - Winter</v>
      </c>
      <c r="K1833" s="1" t="s">
        <v>3177</v>
      </c>
      <c r="L1833" s="1" t="s">
        <v>3342</v>
      </c>
      <c r="M1833" s="1" t="s">
        <v>150</v>
      </c>
      <c r="N1833" s="14">
        <v>0.4694444444444445</v>
      </c>
      <c r="O1833" s="1" t="s">
        <v>179</v>
      </c>
      <c r="P1833" s="1" t="s">
        <v>2772</v>
      </c>
      <c r="Q1833" s="1" t="s">
        <v>150</v>
      </c>
      <c r="R1833" s="1" t="s">
        <v>3277</v>
      </c>
      <c r="S1833" s="1">
        <v>4</v>
      </c>
      <c r="T1833" s="1" t="s">
        <v>2780</v>
      </c>
      <c r="U1833" s="1" t="s">
        <v>195</v>
      </c>
      <c r="V1833" s="1">
        <v>1.8</v>
      </c>
      <c r="W1833" s="1">
        <v>2</v>
      </c>
      <c r="X1833" s="1">
        <v>857</v>
      </c>
      <c r="Y1833" s="22">
        <v>28.874220000000001</v>
      </c>
      <c r="Z1833" s="22">
        <v>-82.767244000000005</v>
      </c>
      <c r="AA1833" s="1" t="s">
        <v>3142</v>
      </c>
      <c r="AB1833" s="1" t="s">
        <v>3181</v>
      </c>
      <c r="AC1833" s="1">
        <v>20.2</v>
      </c>
      <c r="AD1833" s="1" t="s">
        <v>2776</v>
      </c>
      <c r="AE1833" s="1">
        <v>0</v>
      </c>
      <c r="AF1833" s="1" t="s">
        <v>2776</v>
      </c>
      <c r="AG1833" s="1">
        <v>1.8</v>
      </c>
      <c r="AH1833" s="1">
        <v>0</v>
      </c>
      <c r="AI1833" s="1" t="s">
        <v>150</v>
      </c>
      <c r="AJ1833" s="1">
        <v>22.17</v>
      </c>
      <c r="AK1833" s="1" t="s">
        <v>150</v>
      </c>
      <c r="AL1833" s="1">
        <v>98</v>
      </c>
      <c r="AM1833" s="1"/>
    </row>
    <row r="1834" spans="1:39" ht="14.25" customHeight="1" x14ac:dyDescent="0.55000000000000004">
      <c r="A1834" s="12">
        <v>1833</v>
      </c>
      <c r="B1834" s="1" t="s">
        <v>19</v>
      </c>
      <c r="C1834" s="1" t="s">
        <v>38</v>
      </c>
      <c r="D1834" s="1" t="s">
        <v>29</v>
      </c>
      <c r="E1834" s="1" t="s">
        <v>22</v>
      </c>
      <c r="F1834" s="1" t="s">
        <v>44</v>
      </c>
      <c r="G1834" s="2">
        <v>43843</v>
      </c>
      <c r="H1834" s="1">
        <f t="shared" si="1"/>
        <v>2020</v>
      </c>
      <c r="I1834" s="1">
        <f t="shared" si="2"/>
        <v>1</v>
      </c>
      <c r="J1834" s="1" t="str">
        <f t="shared" si="0"/>
        <v>4 - Winter</v>
      </c>
      <c r="K1834" s="1" t="s">
        <v>3177</v>
      </c>
      <c r="L1834" s="1" t="s">
        <v>3342</v>
      </c>
      <c r="M1834" s="1" t="s">
        <v>150</v>
      </c>
      <c r="N1834" s="14">
        <v>0.47083333333333338</v>
      </c>
      <c r="O1834" s="1" t="s">
        <v>179</v>
      </c>
      <c r="P1834" s="1" t="s">
        <v>2772</v>
      </c>
      <c r="Q1834" s="1" t="s">
        <v>150</v>
      </c>
      <c r="R1834" s="1" t="s">
        <v>3277</v>
      </c>
      <c r="S1834" s="1">
        <v>3</v>
      </c>
      <c r="T1834" s="1" t="s">
        <v>3109</v>
      </c>
      <c r="U1834" s="1" t="s">
        <v>195</v>
      </c>
      <c r="V1834" s="1">
        <v>1.8</v>
      </c>
      <c r="W1834" s="1">
        <v>2</v>
      </c>
      <c r="X1834" s="1">
        <v>858</v>
      </c>
      <c r="Y1834" s="22">
        <v>28.877517000000001</v>
      </c>
      <c r="Z1834" s="22">
        <v>-82.765248</v>
      </c>
      <c r="AA1834" s="1" t="s">
        <v>3142</v>
      </c>
      <c r="AB1834" s="1" t="s">
        <v>3181</v>
      </c>
      <c r="AC1834" s="1">
        <v>20.2</v>
      </c>
      <c r="AD1834" s="1" t="s">
        <v>2776</v>
      </c>
      <c r="AE1834" s="1">
        <v>0</v>
      </c>
      <c r="AF1834" s="1" t="s">
        <v>2776</v>
      </c>
      <c r="AG1834" s="1">
        <v>1.8</v>
      </c>
      <c r="AH1834" s="1">
        <v>0</v>
      </c>
      <c r="AI1834" s="1" t="s">
        <v>150</v>
      </c>
      <c r="AJ1834" s="1">
        <v>22.17</v>
      </c>
      <c r="AK1834" s="1" t="s">
        <v>150</v>
      </c>
      <c r="AL1834" s="1">
        <v>98</v>
      </c>
      <c r="AM1834" s="1"/>
    </row>
    <row r="1835" spans="1:39" ht="14.25" customHeight="1" x14ac:dyDescent="0.55000000000000004">
      <c r="A1835" s="12">
        <v>1834</v>
      </c>
      <c r="B1835" s="1" t="s">
        <v>19</v>
      </c>
      <c r="C1835" s="1" t="s">
        <v>38</v>
      </c>
      <c r="D1835" s="1" t="s">
        <v>29</v>
      </c>
      <c r="E1835" s="1" t="s">
        <v>22</v>
      </c>
      <c r="F1835" s="1" t="s">
        <v>44</v>
      </c>
      <c r="G1835" s="2">
        <v>43843</v>
      </c>
      <c r="H1835" s="1">
        <f t="shared" si="1"/>
        <v>2020</v>
      </c>
      <c r="I1835" s="1">
        <f t="shared" si="2"/>
        <v>1</v>
      </c>
      <c r="J1835" s="1" t="str">
        <f t="shared" si="0"/>
        <v>4 - Winter</v>
      </c>
      <c r="K1835" s="1" t="s">
        <v>3177</v>
      </c>
      <c r="L1835" s="1" t="s">
        <v>3342</v>
      </c>
      <c r="M1835" s="1" t="s">
        <v>150</v>
      </c>
      <c r="N1835" s="14">
        <v>0.47152777777777777</v>
      </c>
      <c r="O1835" s="1" t="s">
        <v>179</v>
      </c>
      <c r="P1835" s="1" t="s">
        <v>2772</v>
      </c>
      <c r="Q1835" s="1" t="s">
        <v>150</v>
      </c>
      <c r="R1835" s="1" t="s">
        <v>3277</v>
      </c>
      <c r="S1835" s="1">
        <v>3</v>
      </c>
      <c r="T1835" s="1" t="s">
        <v>3109</v>
      </c>
      <c r="U1835" s="1" t="s">
        <v>195</v>
      </c>
      <c r="V1835" s="1">
        <v>1.8</v>
      </c>
      <c r="W1835" s="1">
        <v>2</v>
      </c>
      <c r="X1835" s="1">
        <v>859</v>
      </c>
      <c r="Y1835" s="22">
        <v>28.879632000000001</v>
      </c>
      <c r="Z1835" s="22">
        <v>-82.764419000000004</v>
      </c>
      <c r="AA1835" s="1" t="s">
        <v>3142</v>
      </c>
      <c r="AB1835" s="1" t="s">
        <v>3181</v>
      </c>
      <c r="AC1835" s="1">
        <v>20.2</v>
      </c>
      <c r="AD1835" s="1" t="s">
        <v>2776</v>
      </c>
      <c r="AE1835" s="1">
        <v>0</v>
      </c>
      <c r="AF1835" s="1" t="s">
        <v>2776</v>
      </c>
      <c r="AG1835" s="1">
        <v>1.8</v>
      </c>
      <c r="AH1835" s="1">
        <v>0</v>
      </c>
      <c r="AI1835" s="1" t="s">
        <v>150</v>
      </c>
      <c r="AJ1835" s="1">
        <v>22.17</v>
      </c>
      <c r="AK1835" s="1" t="s">
        <v>150</v>
      </c>
      <c r="AL1835" s="1">
        <v>98</v>
      </c>
      <c r="AM1835" s="1"/>
    </row>
    <row r="1836" spans="1:39" ht="14.25" customHeight="1" x14ac:dyDescent="0.55000000000000004">
      <c r="A1836" s="12">
        <v>1835</v>
      </c>
      <c r="B1836" s="1" t="s">
        <v>19</v>
      </c>
      <c r="C1836" s="1" t="s">
        <v>38</v>
      </c>
      <c r="D1836" s="1" t="s">
        <v>29</v>
      </c>
      <c r="E1836" s="1" t="s">
        <v>22</v>
      </c>
      <c r="F1836" s="1" t="s">
        <v>44</v>
      </c>
      <c r="G1836" s="2">
        <v>43843</v>
      </c>
      <c r="H1836" s="1">
        <f t="shared" si="1"/>
        <v>2020</v>
      </c>
      <c r="I1836" s="1">
        <f t="shared" si="2"/>
        <v>1</v>
      </c>
      <c r="J1836" s="1" t="str">
        <f t="shared" si="0"/>
        <v>4 - Winter</v>
      </c>
      <c r="K1836" s="1" t="s">
        <v>3177</v>
      </c>
      <c r="L1836" s="1" t="s">
        <v>3342</v>
      </c>
      <c r="M1836" s="1" t="s">
        <v>150</v>
      </c>
      <c r="N1836" s="14">
        <v>0.47152777777777777</v>
      </c>
      <c r="O1836" s="1" t="s">
        <v>179</v>
      </c>
      <c r="P1836" s="1" t="s">
        <v>2772</v>
      </c>
      <c r="Q1836" s="1" t="s">
        <v>150</v>
      </c>
      <c r="R1836" s="1" t="s">
        <v>3277</v>
      </c>
      <c r="S1836" s="1">
        <v>3</v>
      </c>
      <c r="T1836" s="1" t="s">
        <v>2773</v>
      </c>
      <c r="U1836" s="1" t="s">
        <v>195</v>
      </c>
      <c r="V1836" s="1">
        <v>1.8</v>
      </c>
      <c r="W1836" s="1">
        <v>2</v>
      </c>
      <c r="X1836" s="1">
        <v>860</v>
      </c>
      <c r="Y1836" s="22">
        <v>28.880220999999999</v>
      </c>
      <c r="Z1836" s="22">
        <v>-82.764212000000001</v>
      </c>
      <c r="AA1836" s="1" t="s">
        <v>3142</v>
      </c>
      <c r="AB1836" s="1" t="s">
        <v>3181</v>
      </c>
      <c r="AC1836" s="1">
        <v>20.2</v>
      </c>
      <c r="AD1836" s="1" t="s">
        <v>2776</v>
      </c>
      <c r="AE1836" s="1">
        <v>0</v>
      </c>
      <c r="AF1836" s="1" t="s">
        <v>2776</v>
      </c>
      <c r="AG1836" s="1">
        <v>1.8</v>
      </c>
      <c r="AH1836" s="1">
        <v>0</v>
      </c>
      <c r="AI1836" s="1" t="s">
        <v>150</v>
      </c>
      <c r="AJ1836" s="1">
        <v>22.17</v>
      </c>
      <c r="AK1836" s="1" t="s">
        <v>150</v>
      </c>
      <c r="AL1836" s="1">
        <v>98</v>
      </c>
      <c r="AM1836" s="1"/>
    </row>
    <row r="1837" spans="1:39" ht="14.25" customHeight="1" x14ac:dyDescent="0.55000000000000004">
      <c r="A1837" s="12">
        <v>1836</v>
      </c>
      <c r="B1837" s="1" t="s">
        <v>19</v>
      </c>
      <c r="C1837" s="1" t="s">
        <v>38</v>
      </c>
      <c r="D1837" s="1" t="s">
        <v>29</v>
      </c>
      <c r="E1837" s="1" t="s">
        <v>22</v>
      </c>
      <c r="F1837" s="1" t="s">
        <v>44</v>
      </c>
      <c r="G1837" s="2">
        <v>43843</v>
      </c>
      <c r="H1837" s="1">
        <f t="shared" si="1"/>
        <v>2020</v>
      </c>
      <c r="I1837" s="1">
        <f t="shared" si="2"/>
        <v>1</v>
      </c>
      <c r="J1837" s="1" t="str">
        <f t="shared" si="0"/>
        <v>4 - Winter</v>
      </c>
      <c r="K1837" s="1" t="s">
        <v>3177</v>
      </c>
      <c r="L1837" s="1" t="s">
        <v>3342</v>
      </c>
      <c r="M1837" s="1" t="s">
        <v>150</v>
      </c>
      <c r="N1837" s="14">
        <v>0.47222222222222227</v>
      </c>
      <c r="O1837" s="1" t="s">
        <v>179</v>
      </c>
      <c r="P1837" s="1" t="s">
        <v>2772</v>
      </c>
      <c r="Q1837" s="1" t="s">
        <v>150</v>
      </c>
      <c r="R1837" s="1" t="s">
        <v>3180</v>
      </c>
      <c r="S1837" s="1">
        <v>3</v>
      </c>
      <c r="T1837" s="1" t="s">
        <v>2780</v>
      </c>
      <c r="U1837" s="1" t="s">
        <v>195</v>
      </c>
      <c r="V1837" s="1">
        <v>1.8</v>
      </c>
      <c r="W1837" s="1">
        <v>2</v>
      </c>
      <c r="X1837" s="1">
        <v>861</v>
      </c>
      <c r="Y1837" s="22">
        <v>28.880711000000002</v>
      </c>
      <c r="Z1837" s="22">
        <v>-82.764060999999998</v>
      </c>
      <c r="AA1837" s="1" t="s">
        <v>3142</v>
      </c>
      <c r="AB1837" s="1" t="s">
        <v>3181</v>
      </c>
      <c r="AC1837" s="1">
        <v>20.2</v>
      </c>
      <c r="AD1837" s="1" t="s">
        <v>2776</v>
      </c>
      <c r="AE1837" s="1">
        <v>0</v>
      </c>
      <c r="AF1837" s="1" t="s">
        <v>2776</v>
      </c>
      <c r="AG1837" s="1">
        <v>1.8</v>
      </c>
      <c r="AH1837" s="1">
        <v>0</v>
      </c>
      <c r="AI1837" s="1" t="s">
        <v>150</v>
      </c>
      <c r="AJ1837" s="1">
        <v>22.17</v>
      </c>
      <c r="AK1837" s="1" t="s">
        <v>150</v>
      </c>
      <c r="AL1837" s="1">
        <v>98</v>
      </c>
      <c r="AM1837" s="1"/>
    </row>
    <row r="1838" spans="1:39" ht="14.25" customHeight="1" x14ac:dyDescent="0.55000000000000004">
      <c r="A1838" s="12">
        <v>1837</v>
      </c>
      <c r="B1838" s="1" t="s">
        <v>19</v>
      </c>
      <c r="C1838" s="1" t="s">
        <v>38</v>
      </c>
      <c r="D1838" s="1" t="s">
        <v>29</v>
      </c>
      <c r="E1838" s="1" t="s">
        <v>22</v>
      </c>
      <c r="F1838" s="1" t="s">
        <v>44</v>
      </c>
      <c r="G1838" s="2">
        <v>43843</v>
      </c>
      <c r="H1838" s="1">
        <f t="shared" si="1"/>
        <v>2020</v>
      </c>
      <c r="I1838" s="1">
        <f t="shared" si="2"/>
        <v>1</v>
      </c>
      <c r="J1838" s="1" t="str">
        <f t="shared" si="0"/>
        <v>4 - Winter</v>
      </c>
      <c r="K1838" s="1" t="s">
        <v>3177</v>
      </c>
      <c r="L1838" s="1" t="s">
        <v>3342</v>
      </c>
      <c r="M1838" s="1" t="s">
        <v>150</v>
      </c>
      <c r="N1838" s="14">
        <v>0.47291666666666665</v>
      </c>
      <c r="O1838" s="1" t="s">
        <v>179</v>
      </c>
      <c r="P1838" s="1" t="s">
        <v>2772</v>
      </c>
      <c r="Q1838" s="1" t="s">
        <v>150</v>
      </c>
      <c r="R1838" s="1" t="s">
        <v>3180</v>
      </c>
      <c r="S1838" s="1">
        <v>3</v>
      </c>
      <c r="T1838" s="1" t="s">
        <v>2773</v>
      </c>
      <c r="U1838" s="1" t="s">
        <v>195</v>
      </c>
      <c r="V1838" s="1">
        <v>1.8</v>
      </c>
      <c r="W1838" s="1">
        <v>2</v>
      </c>
      <c r="X1838" s="1">
        <v>862</v>
      </c>
      <c r="Y1838" s="22">
        <v>28.881596999999999</v>
      </c>
      <c r="Z1838" s="22">
        <v>-82.763604000000001</v>
      </c>
      <c r="AA1838" s="1" t="s">
        <v>3142</v>
      </c>
      <c r="AB1838" s="1" t="s">
        <v>3181</v>
      </c>
      <c r="AC1838" s="1">
        <v>20.2</v>
      </c>
      <c r="AD1838" s="1" t="s">
        <v>2776</v>
      </c>
      <c r="AE1838" s="1">
        <v>0</v>
      </c>
      <c r="AF1838" s="1" t="s">
        <v>2776</v>
      </c>
      <c r="AG1838" s="1">
        <v>1.8</v>
      </c>
      <c r="AH1838" s="1">
        <v>0</v>
      </c>
      <c r="AI1838" s="1" t="s">
        <v>150</v>
      </c>
      <c r="AJ1838" s="1">
        <v>22.17</v>
      </c>
      <c r="AK1838" s="1" t="s">
        <v>150</v>
      </c>
      <c r="AL1838" s="1">
        <v>98</v>
      </c>
      <c r="AM1838" s="1"/>
    </row>
    <row r="1839" spans="1:39" ht="14.25" customHeight="1" x14ac:dyDescent="0.55000000000000004">
      <c r="A1839" s="12">
        <v>1838</v>
      </c>
      <c r="B1839" s="1" t="s">
        <v>19</v>
      </c>
      <c r="C1839" s="1" t="s">
        <v>38</v>
      </c>
      <c r="D1839" s="1" t="s">
        <v>29</v>
      </c>
      <c r="E1839" s="1" t="s">
        <v>22</v>
      </c>
      <c r="F1839" s="1" t="s">
        <v>44</v>
      </c>
      <c r="G1839" s="2">
        <v>43843</v>
      </c>
      <c r="H1839" s="1">
        <f t="shared" si="1"/>
        <v>2020</v>
      </c>
      <c r="I1839" s="1">
        <f t="shared" si="2"/>
        <v>1</v>
      </c>
      <c r="J1839" s="1" t="str">
        <f t="shared" si="0"/>
        <v>4 - Winter</v>
      </c>
      <c r="K1839" s="1" t="s">
        <v>3177</v>
      </c>
      <c r="L1839" s="1" t="s">
        <v>3342</v>
      </c>
      <c r="M1839" s="1" t="s">
        <v>150</v>
      </c>
      <c r="N1839" s="14">
        <v>0.47361111111111115</v>
      </c>
      <c r="O1839" s="1" t="s">
        <v>179</v>
      </c>
      <c r="P1839" s="1" t="s">
        <v>2772</v>
      </c>
      <c r="Q1839" s="1" t="s">
        <v>150</v>
      </c>
      <c r="R1839" s="1" t="s">
        <v>3180</v>
      </c>
      <c r="S1839" s="1">
        <v>3</v>
      </c>
      <c r="T1839" s="1" t="s">
        <v>3109</v>
      </c>
      <c r="U1839" s="1" t="s">
        <v>195</v>
      </c>
      <c r="V1839" s="1">
        <v>1.8</v>
      </c>
      <c r="W1839" s="1">
        <v>2</v>
      </c>
      <c r="X1839" s="1">
        <v>863</v>
      </c>
      <c r="Y1839" s="22">
        <v>28.883073</v>
      </c>
      <c r="Z1839" s="22">
        <v>-82.762890999999996</v>
      </c>
      <c r="AA1839" s="1" t="s">
        <v>3142</v>
      </c>
      <c r="AB1839" s="1" t="s">
        <v>3181</v>
      </c>
      <c r="AC1839" s="1">
        <v>20.2</v>
      </c>
      <c r="AD1839" s="1" t="s">
        <v>2776</v>
      </c>
      <c r="AE1839" s="1">
        <v>0</v>
      </c>
      <c r="AF1839" s="1" t="s">
        <v>2776</v>
      </c>
      <c r="AG1839" s="1">
        <v>1.8</v>
      </c>
      <c r="AH1839" s="1">
        <v>0</v>
      </c>
      <c r="AI1839" s="1" t="s">
        <v>150</v>
      </c>
      <c r="AJ1839" s="1">
        <v>22.17</v>
      </c>
      <c r="AK1839" s="1" t="s">
        <v>150</v>
      </c>
      <c r="AL1839" s="1">
        <v>98</v>
      </c>
      <c r="AM1839" s="1"/>
    </row>
    <row r="1840" spans="1:39" ht="14.25" customHeight="1" x14ac:dyDescent="0.55000000000000004">
      <c r="A1840" s="12">
        <v>1839</v>
      </c>
      <c r="B1840" s="1" t="s">
        <v>19</v>
      </c>
      <c r="C1840" s="1" t="s">
        <v>38</v>
      </c>
      <c r="D1840" s="1" t="s">
        <v>29</v>
      </c>
      <c r="E1840" s="1" t="s">
        <v>22</v>
      </c>
      <c r="F1840" s="1" t="s">
        <v>44</v>
      </c>
      <c r="G1840" s="2">
        <v>43843</v>
      </c>
      <c r="H1840" s="1">
        <f t="shared" si="1"/>
        <v>2020</v>
      </c>
      <c r="I1840" s="1">
        <f t="shared" si="2"/>
        <v>1</v>
      </c>
      <c r="J1840" s="1" t="str">
        <f t="shared" si="0"/>
        <v>4 - Winter</v>
      </c>
      <c r="K1840" s="1" t="s">
        <v>3177</v>
      </c>
      <c r="L1840" s="1" t="s">
        <v>3342</v>
      </c>
      <c r="M1840" s="1" t="s">
        <v>150</v>
      </c>
      <c r="N1840" s="14">
        <v>0.47361111111111115</v>
      </c>
      <c r="O1840" s="1" t="s">
        <v>179</v>
      </c>
      <c r="P1840" s="1" t="s">
        <v>2772</v>
      </c>
      <c r="Q1840" s="1" t="s">
        <v>150</v>
      </c>
      <c r="R1840" s="1" t="s">
        <v>3277</v>
      </c>
      <c r="S1840" s="1">
        <v>5</v>
      </c>
      <c r="T1840" s="1" t="s">
        <v>2780</v>
      </c>
      <c r="U1840" s="1" t="s">
        <v>195</v>
      </c>
      <c r="V1840" s="1">
        <v>1.8</v>
      </c>
      <c r="W1840" s="1">
        <v>2</v>
      </c>
      <c r="X1840" s="1">
        <v>864</v>
      </c>
      <c r="Y1840" s="22">
        <v>28.883381</v>
      </c>
      <c r="Z1840" s="22">
        <v>-82.762713000000005</v>
      </c>
      <c r="AA1840" s="1" t="s">
        <v>3142</v>
      </c>
      <c r="AB1840" s="1" t="s">
        <v>3181</v>
      </c>
      <c r="AC1840" s="1">
        <v>20.2</v>
      </c>
      <c r="AD1840" s="1" t="s">
        <v>2776</v>
      </c>
      <c r="AE1840" s="1">
        <v>0</v>
      </c>
      <c r="AF1840" s="1" t="s">
        <v>2776</v>
      </c>
      <c r="AG1840" s="1">
        <v>1.8</v>
      </c>
      <c r="AH1840" s="1">
        <v>0</v>
      </c>
      <c r="AI1840" s="1" t="s">
        <v>150</v>
      </c>
      <c r="AJ1840" s="1">
        <v>22.17</v>
      </c>
      <c r="AK1840" s="1" t="s">
        <v>150</v>
      </c>
      <c r="AL1840" s="1">
        <v>98</v>
      </c>
      <c r="AM1840" s="1"/>
    </row>
    <row r="1841" spans="1:39" ht="14.25" customHeight="1" x14ac:dyDescent="0.55000000000000004">
      <c r="A1841" s="12">
        <v>1840</v>
      </c>
      <c r="B1841" s="1" t="s">
        <v>19</v>
      </c>
      <c r="C1841" s="1" t="s">
        <v>38</v>
      </c>
      <c r="D1841" s="1" t="s">
        <v>29</v>
      </c>
      <c r="E1841" s="1" t="s">
        <v>22</v>
      </c>
      <c r="F1841" s="1" t="s">
        <v>44</v>
      </c>
      <c r="G1841" s="2">
        <v>43843</v>
      </c>
      <c r="H1841" s="1">
        <f t="shared" si="1"/>
        <v>2020</v>
      </c>
      <c r="I1841" s="1">
        <f t="shared" si="2"/>
        <v>1</v>
      </c>
      <c r="J1841" s="1" t="str">
        <f t="shared" si="0"/>
        <v>4 - Winter</v>
      </c>
      <c r="K1841" s="1" t="s">
        <v>3177</v>
      </c>
      <c r="L1841" s="1" t="s">
        <v>3342</v>
      </c>
      <c r="M1841" s="1" t="s">
        <v>150</v>
      </c>
      <c r="N1841" s="14">
        <v>0.47361111111111115</v>
      </c>
      <c r="O1841" s="1" t="s">
        <v>179</v>
      </c>
      <c r="P1841" s="1" t="s">
        <v>2772</v>
      </c>
      <c r="Q1841" s="1" t="s">
        <v>150</v>
      </c>
      <c r="R1841" s="1" t="s">
        <v>3277</v>
      </c>
      <c r="S1841" s="1">
        <v>4</v>
      </c>
      <c r="T1841" s="1" t="s">
        <v>2773</v>
      </c>
      <c r="U1841" s="1" t="s">
        <v>195</v>
      </c>
      <c r="V1841" s="1">
        <v>1.8</v>
      </c>
      <c r="W1841" s="1">
        <v>2</v>
      </c>
      <c r="X1841" s="1">
        <v>865</v>
      </c>
      <c r="Y1841" s="22">
        <v>28.884170999999998</v>
      </c>
      <c r="Z1841" s="22">
        <v>-82.762376000000003</v>
      </c>
      <c r="AA1841" s="1" t="s">
        <v>3142</v>
      </c>
      <c r="AB1841" s="1" t="s">
        <v>3181</v>
      </c>
      <c r="AC1841" s="1">
        <v>20.2</v>
      </c>
      <c r="AD1841" s="1" t="s">
        <v>2776</v>
      </c>
      <c r="AE1841" s="1">
        <v>0</v>
      </c>
      <c r="AF1841" s="1" t="s">
        <v>2776</v>
      </c>
      <c r="AG1841" s="1">
        <v>1.8</v>
      </c>
      <c r="AH1841" s="1">
        <v>0</v>
      </c>
      <c r="AI1841" s="1" t="s">
        <v>150</v>
      </c>
      <c r="AJ1841" s="1">
        <v>22.17</v>
      </c>
      <c r="AK1841" s="1" t="s">
        <v>150</v>
      </c>
      <c r="AL1841" s="1">
        <v>98</v>
      </c>
      <c r="AM1841" s="1"/>
    </row>
    <row r="1842" spans="1:39" ht="14.25" customHeight="1" x14ac:dyDescent="0.55000000000000004">
      <c r="A1842" s="12">
        <v>1841</v>
      </c>
      <c r="B1842" s="1" t="s">
        <v>19</v>
      </c>
      <c r="C1842" s="1" t="s">
        <v>38</v>
      </c>
      <c r="D1842" s="1" t="s">
        <v>29</v>
      </c>
      <c r="E1842" s="1" t="s">
        <v>22</v>
      </c>
      <c r="F1842" s="1" t="s">
        <v>44</v>
      </c>
      <c r="G1842" s="2">
        <v>43843</v>
      </c>
      <c r="H1842" s="1">
        <f t="shared" si="1"/>
        <v>2020</v>
      </c>
      <c r="I1842" s="1">
        <f t="shared" si="2"/>
        <v>1</v>
      </c>
      <c r="J1842" s="1" t="str">
        <f t="shared" si="0"/>
        <v>4 - Winter</v>
      </c>
      <c r="K1842" s="1" t="s">
        <v>3177</v>
      </c>
      <c r="L1842" s="1" t="s">
        <v>3342</v>
      </c>
      <c r="M1842" s="1" t="s">
        <v>150</v>
      </c>
      <c r="N1842" s="14">
        <v>0.47430555555555554</v>
      </c>
      <c r="O1842" s="1" t="s">
        <v>179</v>
      </c>
      <c r="P1842" s="1" t="s">
        <v>2772</v>
      </c>
      <c r="Q1842" s="1" t="s">
        <v>150</v>
      </c>
      <c r="R1842" s="1" t="s">
        <v>3277</v>
      </c>
      <c r="S1842" s="1">
        <v>3</v>
      </c>
      <c r="T1842" s="1" t="s">
        <v>2773</v>
      </c>
      <c r="U1842" s="1" t="s">
        <v>195</v>
      </c>
      <c r="V1842" s="1">
        <v>1.8</v>
      </c>
      <c r="W1842" s="1">
        <v>2</v>
      </c>
      <c r="X1842" s="1">
        <v>866</v>
      </c>
      <c r="Y1842" s="22">
        <v>28.884554999999999</v>
      </c>
      <c r="Z1842" s="22">
        <v>-82.762242000000001</v>
      </c>
      <c r="AA1842" s="1" t="s">
        <v>3142</v>
      </c>
      <c r="AB1842" s="1" t="s">
        <v>3181</v>
      </c>
      <c r="AC1842" s="1">
        <v>20.2</v>
      </c>
      <c r="AD1842" s="1" t="s">
        <v>2776</v>
      </c>
      <c r="AE1842" s="1">
        <v>0</v>
      </c>
      <c r="AF1842" s="1" t="s">
        <v>2776</v>
      </c>
      <c r="AG1842" s="1">
        <v>1.8</v>
      </c>
      <c r="AH1842" s="1">
        <v>0</v>
      </c>
      <c r="AI1842" s="1" t="s">
        <v>150</v>
      </c>
      <c r="AJ1842" s="1">
        <v>22.17</v>
      </c>
      <c r="AK1842" s="1" t="s">
        <v>150</v>
      </c>
      <c r="AL1842" s="1">
        <v>98</v>
      </c>
      <c r="AM1842" s="1"/>
    </row>
    <row r="1843" spans="1:39" ht="14.25" customHeight="1" x14ac:dyDescent="0.55000000000000004">
      <c r="A1843" s="12">
        <v>1842</v>
      </c>
      <c r="B1843" s="1" t="s">
        <v>19</v>
      </c>
      <c r="C1843" s="1" t="s">
        <v>38</v>
      </c>
      <c r="D1843" s="1" t="s">
        <v>29</v>
      </c>
      <c r="E1843" s="1" t="s">
        <v>22</v>
      </c>
      <c r="F1843" s="1" t="s">
        <v>44</v>
      </c>
      <c r="G1843" s="2">
        <v>43843</v>
      </c>
      <c r="H1843" s="1">
        <f t="shared" si="1"/>
        <v>2020</v>
      </c>
      <c r="I1843" s="1">
        <f t="shared" si="2"/>
        <v>1</v>
      </c>
      <c r="J1843" s="1" t="str">
        <f t="shared" si="0"/>
        <v>4 - Winter</v>
      </c>
      <c r="K1843" s="1" t="s">
        <v>3177</v>
      </c>
      <c r="L1843" s="1" t="s">
        <v>3342</v>
      </c>
      <c r="M1843" s="1" t="s">
        <v>150</v>
      </c>
      <c r="N1843" s="14">
        <v>0.47430555555555554</v>
      </c>
      <c r="O1843" s="1" t="s">
        <v>179</v>
      </c>
      <c r="P1843" s="1" t="s">
        <v>2772</v>
      </c>
      <c r="Q1843" s="1" t="s">
        <v>150</v>
      </c>
      <c r="R1843" s="1" t="s">
        <v>150</v>
      </c>
      <c r="S1843" s="1" t="s">
        <v>150</v>
      </c>
      <c r="T1843" s="1" t="s">
        <v>2773</v>
      </c>
      <c r="U1843" s="1" t="s">
        <v>195</v>
      </c>
      <c r="V1843" s="1">
        <v>1.8</v>
      </c>
      <c r="W1843" s="1">
        <v>2</v>
      </c>
      <c r="X1843" s="1">
        <v>867</v>
      </c>
      <c r="Y1843" s="22">
        <v>28.88496</v>
      </c>
      <c r="Z1843" s="22">
        <v>-82.762170999999995</v>
      </c>
      <c r="AA1843" s="1" t="s">
        <v>3142</v>
      </c>
      <c r="AB1843" s="1" t="s">
        <v>3181</v>
      </c>
      <c r="AC1843" s="1">
        <v>20.2</v>
      </c>
      <c r="AD1843" s="1" t="s">
        <v>2776</v>
      </c>
      <c r="AE1843" s="1">
        <v>0</v>
      </c>
      <c r="AF1843" s="1" t="s">
        <v>2776</v>
      </c>
      <c r="AG1843" s="1">
        <v>1.8</v>
      </c>
      <c r="AH1843" s="1">
        <v>0</v>
      </c>
      <c r="AI1843" s="1" t="s">
        <v>150</v>
      </c>
      <c r="AJ1843" s="1">
        <v>22.17</v>
      </c>
      <c r="AK1843" s="1" t="s">
        <v>150</v>
      </c>
      <c r="AL1843" s="1">
        <v>98</v>
      </c>
      <c r="AM1843" s="1"/>
    </row>
    <row r="1844" spans="1:39" ht="14.25" customHeight="1" x14ac:dyDescent="0.55000000000000004">
      <c r="A1844" s="12">
        <v>1843</v>
      </c>
      <c r="B1844" s="1" t="s">
        <v>19</v>
      </c>
      <c r="C1844" s="1" t="s">
        <v>38</v>
      </c>
      <c r="D1844" s="1" t="s">
        <v>29</v>
      </c>
      <c r="E1844" s="1" t="s">
        <v>22</v>
      </c>
      <c r="F1844" s="1" t="s">
        <v>44</v>
      </c>
      <c r="G1844" s="2">
        <v>43843</v>
      </c>
      <c r="H1844" s="1">
        <f t="shared" si="1"/>
        <v>2020</v>
      </c>
      <c r="I1844" s="1">
        <f t="shared" si="2"/>
        <v>1</v>
      </c>
      <c r="J1844" s="1" t="str">
        <f t="shared" si="0"/>
        <v>4 - Winter</v>
      </c>
      <c r="K1844" s="1" t="s">
        <v>3177</v>
      </c>
      <c r="L1844" s="1" t="s">
        <v>3342</v>
      </c>
      <c r="M1844" s="1" t="s">
        <v>150</v>
      </c>
      <c r="N1844" s="14">
        <v>0.47430555555555554</v>
      </c>
      <c r="O1844" s="1" t="s">
        <v>179</v>
      </c>
      <c r="P1844" s="1" t="s">
        <v>2772</v>
      </c>
      <c r="Q1844" s="1" t="s">
        <v>150</v>
      </c>
      <c r="R1844" s="1" t="s">
        <v>150</v>
      </c>
      <c r="S1844" s="1" t="s">
        <v>150</v>
      </c>
      <c r="T1844" s="1" t="s">
        <v>2773</v>
      </c>
      <c r="U1844" s="1" t="s">
        <v>195</v>
      </c>
      <c r="V1844" s="1">
        <v>1.8</v>
      </c>
      <c r="W1844" s="1">
        <v>2</v>
      </c>
      <c r="X1844" s="1">
        <v>868</v>
      </c>
      <c r="Y1844" s="22">
        <v>28.885096000000001</v>
      </c>
      <c r="Z1844" s="22">
        <v>-82.762155000000007</v>
      </c>
      <c r="AA1844" s="1" t="s">
        <v>3142</v>
      </c>
      <c r="AB1844" s="1" t="s">
        <v>3181</v>
      </c>
      <c r="AC1844" s="1">
        <v>20.2</v>
      </c>
      <c r="AD1844" s="1" t="s">
        <v>2776</v>
      </c>
      <c r="AE1844" s="1">
        <v>0</v>
      </c>
      <c r="AF1844" s="1" t="s">
        <v>2776</v>
      </c>
      <c r="AG1844" s="1">
        <v>1.8</v>
      </c>
      <c r="AH1844" s="1">
        <v>0</v>
      </c>
      <c r="AI1844" s="1" t="s">
        <v>150</v>
      </c>
      <c r="AJ1844" s="1">
        <v>22.17</v>
      </c>
      <c r="AK1844" s="1" t="s">
        <v>150</v>
      </c>
      <c r="AL1844" s="1">
        <v>98</v>
      </c>
      <c r="AM1844" s="1"/>
    </row>
    <row r="1845" spans="1:39" ht="14.25" customHeight="1" x14ac:dyDescent="0.55000000000000004">
      <c r="A1845" s="12">
        <v>1844</v>
      </c>
      <c r="B1845" s="1" t="s">
        <v>19</v>
      </c>
      <c r="C1845" s="1" t="s">
        <v>38</v>
      </c>
      <c r="D1845" s="1" t="s">
        <v>29</v>
      </c>
      <c r="E1845" s="1" t="s">
        <v>22</v>
      </c>
      <c r="F1845" s="1" t="s">
        <v>44</v>
      </c>
      <c r="G1845" s="2">
        <v>43843</v>
      </c>
      <c r="H1845" s="1">
        <f t="shared" si="1"/>
        <v>2020</v>
      </c>
      <c r="I1845" s="1">
        <f t="shared" si="2"/>
        <v>1</v>
      </c>
      <c r="J1845" s="1" t="str">
        <f t="shared" si="0"/>
        <v>4 - Winter</v>
      </c>
      <c r="K1845" s="1" t="s">
        <v>3177</v>
      </c>
      <c r="L1845" s="1" t="s">
        <v>3342</v>
      </c>
      <c r="M1845" s="1" t="s">
        <v>150</v>
      </c>
      <c r="N1845" s="14">
        <v>0.47430555555555554</v>
      </c>
      <c r="O1845" s="1" t="s">
        <v>179</v>
      </c>
      <c r="P1845" s="1" t="s">
        <v>2772</v>
      </c>
      <c r="Q1845" s="1" t="s">
        <v>150</v>
      </c>
      <c r="R1845" s="1" t="s">
        <v>150</v>
      </c>
      <c r="S1845" s="1" t="s">
        <v>150</v>
      </c>
      <c r="T1845" s="1" t="s">
        <v>2780</v>
      </c>
      <c r="U1845" s="1" t="s">
        <v>195</v>
      </c>
      <c r="V1845" s="1">
        <v>1.8</v>
      </c>
      <c r="W1845" s="1">
        <v>2</v>
      </c>
      <c r="X1845" s="1">
        <v>869</v>
      </c>
      <c r="Y1845" s="22">
        <v>28.885247</v>
      </c>
      <c r="Z1845" s="22">
        <v>-82.762124</v>
      </c>
      <c r="AA1845" s="1" t="s">
        <v>3142</v>
      </c>
      <c r="AB1845" s="1" t="s">
        <v>3181</v>
      </c>
      <c r="AC1845" s="1">
        <v>20.2</v>
      </c>
      <c r="AD1845" s="1" t="s">
        <v>2776</v>
      </c>
      <c r="AE1845" s="1">
        <v>0</v>
      </c>
      <c r="AF1845" s="1" t="s">
        <v>2776</v>
      </c>
      <c r="AG1845" s="1">
        <v>1.8</v>
      </c>
      <c r="AH1845" s="1">
        <v>0</v>
      </c>
      <c r="AI1845" s="1" t="s">
        <v>150</v>
      </c>
      <c r="AJ1845" s="1">
        <v>22.17</v>
      </c>
      <c r="AK1845" s="1" t="s">
        <v>150</v>
      </c>
      <c r="AL1845" s="1">
        <v>98</v>
      </c>
      <c r="AM1845" s="1"/>
    </row>
    <row r="1846" spans="1:39" ht="14.25" customHeight="1" x14ac:dyDescent="0.55000000000000004">
      <c r="A1846" s="12">
        <v>1845</v>
      </c>
      <c r="B1846" s="1" t="s">
        <v>19</v>
      </c>
      <c r="C1846" s="1" t="s">
        <v>38</v>
      </c>
      <c r="D1846" s="1" t="s">
        <v>29</v>
      </c>
      <c r="E1846" s="1" t="s">
        <v>22</v>
      </c>
      <c r="F1846" s="1" t="s">
        <v>44</v>
      </c>
      <c r="G1846" s="2">
        <v>43843</v>
      </c>
      <c r="H1846" s="1">
        <f t="shared" si="1"/>
        <v>2020</v>
      </c>
      <c r="I1846" s="1">
        <f t="shared" si="2"/>
        <v>1</v>
      </c>
      <c r="J1846" s="1" t="str">
        <f t="shared" si="0"/>
        <v>4 - Winter</v>
      </c>
      <c r="K1846" s="1" t="s">
        <v>3177</v>
      </c>
      <c r="L1846" s="1" t="s">
        <v>3342</v>
      </c>
      <c r="M1846" s="1" t="s">
        <v>150</v>
      </c>
      <c r="N1846" s="14">
        <v>0.47500000000000003</v>
      </c>
      <c r="O1846" s="1" t="s">
        <v>179</v>
      </c>
      <c r="P1846" s="1" t="s">
        <v>2772</v>
      </c>
      <c r="Q1846" s="1" t="s">
        <v>150</v>
      </c>
      <c r="R1846" s="1" t="s">
        <v>150</v>
      </c>
      <c r="S1846" s="1" t="s">
        <v>150</v>
      </c>
      <c r="T1846" s="1" t="s">
        <v>2773</v>
      </c>
      <c r="U1846" s="1" t="s">
        <v>195</v>
      </c>
      <c r="V1846" s="1">
        <v>1.8</v>
      </c>
      <c r="W1846" s="1">
        <v>2</v>
      </c>
      <c r="X1846" s="1">
        <v>870</v>
      </c>
      <c r="Y1846" s="22">
        <v>28.885418000000001</v>
      </c>
      <c r="Z1846" s="22">
        <v>-82.762051999999997</v>
      </c>
      <c r="AA1846" s="1" t="s">
        <v>3142</v>
      </c>
      <c r="AB1846" s="1" t="s">
        <v>3181</v>
      </c>
      <c r="AC1846" s="1">
        <v>20.2</v>
      </c>
      <c r="AD1846" s="1" t="s">
        <v>2776</v>
      </c>
      <c r="AE1846" s="1">
        <v>0</v>
      </c>
      <c r="AF1846" s="1" t="s">
        <v>2776</v>
      </c>
      <c r="AG1846" s="1">
        <v>1.8</v>
      </c>
      <c r="AH1846" s="1">
        <v>0</v>
      </c>
      <c r="AI1846" s="1" t="s">
        <v>150</v>
      </c>
      <c r="AJ1846" s="1">
        <v>22.17</v>
      </c>
      <c r="AK1846" s="1" t="s">
        <v>150</v>
      </c>
      <c r="AL1846" s="1">
        <v>98</v>
      </c>
      <c r="AM1846" s="1"/>
    </row>
    <row r="1847" spans="1:39" ht="14.25" customHeight="1" x14ac:dyDescent="0.55000000000000004">
      <c r="A1847" s="12">
        <v>1846</v>
      </c>
      <c r="B1847" s="1" t="s">
        <v>19</v>
      </c>
      <c r="C1847" s="1" t="s">
        <v>38</v>
      </c>
      <c r="D1847" s="1" t="s">
        <v>29</v>
      </c>
      <c r="E1847" s="1" t="s">
        <v>22</v>
      </c>
      <c r="F1847" s="1" t="s">
        <v>44</v>
      </c>
      <c r="G1847" s="2">
        <v>43843</v>
      </c>
      <c r="H1847" s="1">
        <f t="shared" si="1"/>
        <v>2020</v>
      </c>
      <c r="I1847" s="1">
        <f t="shared" si="2"/>
        <v>1</v>
      </c>
      <c r="J1847" s="1" t="str">
        <f t="shared" si="0"/>
        <v>4 - Winter</v>
      </c>
      <c r="K1847" s="1" t="s">
        <v>3177</v>
      </c>
      <c r="L1847" s="1" t="s">
        <v>3342</v>
      </c>
      <c r="M1847" s="1" t="s">
        <v>150</v>
      </c>
      <c r="N1847" s="14">
        <v>0.47500000000000003</v>
      </c>
      <c r="O1847" s="1" t="s">
        <v>179</v>
      </c>
      <c r="P1847" s="1" t="s">
        <v>2772</v>
      </c>
      <c r="Q1847" s="1" t="s">
        <v>150</v>
      </c>
      <c r="R1847" s="1" t="s">
        <v>150</v>
      </c>
      <c r="S1847" s="1" t="s">
        <v>150</v>
      </c>
      <c r="T1847" s="1" t="s">
        <v>2773</v>
      </c>
      <c r="U1847" s="1" t="s">
        <v>195</v>
      </c>
      <c r="V1847" s="1">
        <v>1.8</v>
      </c>
      <c r="W1847" s="1">
        <v>2</v>
      </c>
      <c r="X1847" s="1">
        <v>871</v>
      </c>
      <c r="Y1847" s="22">
        <v>28.885524</v>
      </c>
      <c r="Z1847" s="22">
        <v>-82.761982000000003</v>
      </c>
      <c r="AA1847" s="1" t="s">
        <v>3142</v>
      </c>
      <c r="AB1847" s="1" t="s">
        <v>3181</v>
      </c>
      <c r="AC1847" s="1">
        <v>20.2</v>
      </c>
      <c r="AD1847" s="1" t="s">
        <v>2776</v>
      </c>
      <c r="AE1847" s="1">
        <v>0</v>
      </c>
      <c r="AF1847" s="1" t="s">
        <v>2776</v>
      </c>
      <c r="AG1847" s="1">
        <v>1.8</v>
      </c>
      <c r="AH1847" s="1">
        <v>0</v>
      </c>
      <c r="AI1847" s="1" t="s">
        <v>150</v>
      </c>
      <c r="AJ1847" s="1">
        <v>22.17</v>
      </c>
      <c r="AK1847" s="1" t="s">
        <v>150</v>
      </c>
      <c r="AL1847" s="1">
        <v>98</v>
      </c>
      <c r="AM1847" s="1"/>
    </row>
    <row r="1848" spans="1:39" ht="14.25" customHeight="1" x14ac:dyDescent="0.55000000000000004">
      <c r="A1848" s="12">
        <v>1847</v>
      </c>
      <c r="B1848" s="1" t="s">
        <v>19</v>
      </c>
      <c r="C1848" s="1" t="s">
        <v>38</v>
      </c>
      <c r="D1848" s="1" t="s">
        <v>29</v>
      </c>
      <c r="E1848" s="1" t="s">
        <v>22</v>
      </c>
      <c r="F1848" s="1" t="s">
        <v>44</v>
      </c>
      <c r="G1848" s="2">
        <v>43843</v>
      </c>
      <c r="H1848" s="1">
        <f t="shared" si="1"/>
        <v>2020</v>
      </c>
      <c r="I1848" s="1">
        <f t="shared" si="2"/>
        <v>1</v>
      </c>
      <c r="J1848" s="1" t="str">
        <f t="shared" si="0"/>
        <v>4 - Winter</v>
      </c>
      <c r="K1848" s="1" t="s">
        <v>3177</v>
      </c>
      <c r="L1848" s="1" t="s">
        <v>3342</v>
      </c>
      <c r="M1848" s="1" t="s">
        <v>150</v>
      </c>
      <c r="N1848" s="14">
        <v>0.47500000000000003</v>
      </c>
      <c r="O1848" s="1" t="s">
        <v>179</v>
      </c>
      <c r="P1848" s="1" t="s">
        <v>2772</v>
      </c>
      <c r="Q1848" s="1" t="s">
        <v>150</v>
      </c>
      <c r="R1848" s="1" t="s">
        <v>150</v>
      </c>
      <c r="S1848" s="1" t="s">
        <v>150</v>
      </c>
      <c r="T1848" s="1" t="s">
        <v>2773</v>
      </c>
      <c r="U1848" s="1" t="s">
        <v>195</v>
      </c>
      <c r="V1848" s="1">
        <v>1.8</v>
      </c>
      <c r="W1848" s="1">
        <v>2</v>
      </c>
      <c r="X1848" s="1">
        <v>872</v>
      </c>
      <c r="Y1848" s="22">
        <v>28.885739000000001</v>
      </c>
      <c r="Z1848" s="22">
        <v>-82.761782999999994</v>
      </c>
      <c r="AA1848" s="1" t="s">
        <v>3142</v>
      </c>
      <c r="AB1848" s="1" t="s">
        <v>3181</v>
      </c>
      <c r="AC1848" s="1">
        <v>20.2</v>
      </c>
      <c r="AD1848" s="1" t="s">
        <v>2776</v>
      </c>
      <c r="AE1848" s="1">
        <v>0</v>
      </c>
      <c r="AF1848" s="1" t="s">
        <v>2776</v>
      </c>
      <c r="AG1848" s="1">
        <v>1.8</v>
      </c>
      <c r="AH1848" s="1">
        <v>0</v>
      </c>
      <c r="AI1848" s="1" t="s">
        <v>150</v>
      </c>
      <c r="AJ1848" s="1">
        <v>22.17</v>
      </c>
      <c r="AK1848" s="1" t="s">
        <v>150</v>
      </c>
      <c r="AL1848" s="1">
        <v>98</v>
      </c>
      <c r="AM1848" s="1"/>
    </row>
    <row r="1849" spans="1:39" ht="14.25" customHeight="1" x14ac:dyDescent="0.55000000000000004">
      <c r="A1849" s="12">
        <v>1848</v>
      </c>
      <c r="B1849" s="1" t="s">
        <v>19</v>
      </c>
      <c r="C1849" s="1" t="s">
        <v>38</v>
      </c>
      <c r="D1849" s="1" t="s">
        <v>29</v>
      </c>
      <c r="E1849" s="1" t="s">
        <v>22</v>
      </c>
      <c r="F1849" s="1" t="s">
        <v>44</v>
      </c>
      <c r="G1849" s="2">
        <v>43843</v>
      </c>
      <c r="H1849" s="1">
        <f t="shared" si="1"/>
        <v>2020</v>
      </c>
      <c r="I1849" s="1">
        <f t="shared" si="2"/>
        <v>1</v>
      </c>
      <c r="J1849" s="1" t="str">
        <f t="shared" si="0"/>
        <v>4 - Winter</v>
      </c>
      <c r="K1849" s="1" t="s">
        <v>3177</v>
      </c>
      <c r="L1849" s="1" t="s">
        <v>3342</v>
      </c>
      <c r="M1849" s="1" t="s">
        <v>150</v>
      </c>
      <c r="N1849" s="14">
        <v>0.47569444444444442</v>
      </c>
      <c r="O1849" s="1" t="s">
        <v>179</v>
      </c>
      <c r="P1849" s="1" t="s">
        <v>2772</v>
      </c>
      <c r="Q1849" s="1" t="s">
        <v>150</v>
      </c>
      <c r="R1849" s="1" t="s">
        <v>150</v>
      </c>
      <c r="S1849" s="1" t="s">
        <v>150</v>
      </c>
      <c r="T1849" s="1" t="s">
        <v>2780</v>
      </c>
      <c r="U1849" s="1" t="s">
        <v>195</v>
      </c>
      <c r="V1849" s="1">
        <v>1.8</v>
      </c>
      <c r="W1849" s="1">
        <v>2</v>
      </c>
      <c r="X1849" s="1">
        <v>873</v>
      </c>
      <c r="Y1849" s="22">
        <v>28.886489999999998</v>
      </c>
      <c r="Z1849" s="22">
        <v>-82.761386999999999</v>
      </c>
      <c r="AA1849" s="1" t="s">
        <v>3142</v>
      </c>
      <c r="AB1849" s="1" t="s">
        <v>3181</v>
      </c>
      <c r="AC1849" s="1">
        <v>20.2</v>
      </c>
      <c r="AD1849" s="1" t="s">
        <v>2776</v>
      </c>
      <c r="AE1849" s="1">
        <v>0</v>
      </c>
      <c r="AF1849" s="1" t="s">
        <v>2776</v>
      </c>
      <c r="AG1849" s="1">
        <v>1.8</v>
      </c>
      <c r="AH1849" s="1">
        <v>0</v>
      </c>
      <c r="AI1849" s="1" t="s">
        <v>150</v>
      </c>
      <c r="AJ1849" s="1">
        <v>22.17</v>
      </c>
      <c r="AK1849" s="1" t="s">
        <v>150</v>
      </c>
      <c r="AL1849" s="1">
        <v>98</v>
      </c>
      <c r="AM1849" s="1"/>
    </row>
    <row r="1850" spans="1:39" ht="14.25" customHeight="1" x14ac:dyDescent="0.55000000000000004">
      <c r="A1850" s="12">
        <v>1849</v>
      </c>
      <c r="B1850" s="1" t="s">
        <v>19</v>
      </c>
      <c r="C1850" s="1" t="s">
        <v>38</v>
      </c>
      <c r="D1850" s="1" t="s">
        <v>29</v>
      </c>
      <c r="E1850" s="1" t="s">
        <v>22</v>
      </c>
      <c r="F1850" s="1" t="s">
        <v>44</v>
      </c>
      <c r="G1850" s="2">
        <v>43843</v>
      </c>
      <c r="H1850" s="1">
        <f t="shared" si="1"/>
        <v>2020</v>
      </c>
      <c r="I1850" s="1">
        <f t="shared" si="2"/>
        <v>1</v>
      </c>
      <c r="J1850" s="1" t="str">
        <f t="shared" si="0"/>
        <v>4 - Winter</v>
      </c>
      <c r="K1850" s="1" t="s">
        <v>3177</v>
      </c>
      <c r="L1850" s="1" t="s">
        <v>3342</v>
      </c>
      <c r="M1850" s="1" t="s">
        <v>150</v>
      </c>
      <c r="N1850" s="14">
        <v>0.47569444444444442</v>
      </c>
      <c r="O1850" s="1" t="s">
        <v>156</v>
      </c>
      <c r="P1850" s="1" t="s">
        <v>3065</v>
      </c>
      <c r="Q1850" s="1" t="s">
        <v>157</v>
      </c>
      <c r="R1850" s="1" t="s">
        <v>3277</v>
      </c>
      <c r="S1850" s="1" t="s">
        <v>150</v>
      </c>
      <c r="T1850" s="1" t="s">
        <v>2780</v>
      </c>
      <c r="U1850" s="1" t="s">
        <v>195</v>
      </c>
      <c r="V1850" s="1">
        <v>1.8</v>
      </c>
      <c r="W1850" s="1">
        <v>2</v>
      </c>
      <c r="X1850" s="1">
        <v>874</v>
      </c>
      <c r="Y1850" s="22">
        <v>28.886754</v>
      </c>
      <c r="Z1850" s="22">
        <v>-82.761308999999997</v>
      </c>
      <c r="AA1850" s="1" t="s">
        <v>3142</v>
      </c>
      <c r="AB1850" s="1" t="s">
        <v>3181</v>
      </c>
      <c r="AC1850" s="1">
        <v>20.2</v>
      </c>
      <c r="AD1850" s="1" t="s">
        <v>2776</v>
      </c>
      <c r="AE1850" s="1">
        <v>0</v>
      </c>
      <c r="AF1850" s="1" t="s">
        <v>2776</v>
      </c>
      <c r="AG1850" s="1">
        <v>1.8</v>
      </c>
      <c r="AH1850" s="1">
        <v>0</v>
      </c>
      <c r="AI1850" s="1" t="s">
        <v>150</v>
      </c>
      <c r="AJ1850" s="1">
        <v>22.17</v>
      </c>
      <c r="AK1850" s="1" t="s">
        <v>150</v>
      </c>
      <c r="AL1850" s="1">
        <v>98</v>
      </c>
      <c r="AM1850" s="1"/>
    </row>
    <row r="1851" spans="1:39" ht="14.25" customHeight="1" x14ac:dyDescent="0.55000000000000004">
      <c r="A1851" s="12">
        <v>1850</v>
      </c>
      <c r="B1851" s="1" t="s">
        <v>19</v>
      </c>
      <c r="C1851" s="1" t="s">
        <v>38</v>
      </c>
      <c r="D1851" s="1" t="s">
        <v>29</v>
      </c>
      <c r="E1851" s="1" t="s">
        <v>22</v>
      </c>
      <c r="F1851" s="1" t="s">
        <v>44</v>
      </c>
      <c r="G1851" s="2">
        <v>43843</v>
      </c>
      <c r="H1851" s="1">
        <f t="shared" si="1"/>
        <v>2020</v>
      </c>
      <c r="I1851" s="1">
        <f t="shared" si="2"/>
        <v>1</v>
      </c>
      <c r="J1851" s="1" t="str">
        <f t="shared" si="0"/>
        <v>4 - Winter</v>
      </c>
      <c r="K1851" s="1" t="s">
        <v>3177</v>
      </c>
      <c r="L1851" s="1" t="s">
        <v>3342</v>
      </c>
      <c r="M1851" s="1" t="s">
        <v>150</v>
      </c>
      <c r="N1851" s="14">
        <v>0.47569444444444442</v>
      </c>
      <c r="O1851" s="1" t="s">
        <v>179</v>
      </c>
      <c r="P1851" s="1" t="s">
        <v>2772</v>
      </c>
      <c r="Q1851" s="1" t="s">
        <v>150</v>
      </c>
      <c r="R1851" s="1" t="s">
        <v>150</v>
      </c>
      <c r="S1851" s="1" t="s">
        <v>150</v>
      </c>
      <c r="T1851" s="1" t="s">
        <v>2773</v>
      </c>
      <c r="U1851" s="1" t="s">
        <v>195</v>
      </c>
      <c r="V1851" s="1">
        <v>1.8</v>
      </c>
      <c r="W1851" s="1">
        <v>2</v>
      </c>
      <c r="X1851" s="1">
        <v>875</v>
      </c>
      <c r="Y1851" s="22">
        <v>28.887046999999999</v>
      </c>
      <c r="Z1851" s="22">
        <v>-82.761273000000003</v>
      </c>
      <c r="AA1851" s="1" t="s">
        <v>3142</v>
      </c>
      <c r="AB1851" s="1" t="s">
        <v>3181</v>
      </c>
      <c r="AC1851" s="1">
        <v>20.2</v>
      </c>
      <c r="AD1851" s="1" t="s">
        <v>2776</v>
      </c>
      <c r="AE1851" s="1">
        <v>0</v>
      </c>
      <c r="AF1851" s="1" t="s">
        <v>2776</v>
      </c>
      <c r="AG1851" s="1">
        <v>1.8</v>
      </c>
      <c r="AH1851" s="1">
        <v>0</v>
      </c>
      <c r="AI1851" s="1" t="s">
        <v>150</v>
      </c>
      <c r="AJ1851" s="1">
        <v>22.17</v>
      </c>
      <c r="AK1851" s="1" t="s">
        <v>150</v>
      </c>
      <c r="AL1851" s="1">
        <v>98</v>
      </c>
      <c r="AM1851" s="1"/>
    </row>
    <row r="1852" spans="1:39" ht="14.25" customHeight="1" x14ac:dyDescent="0.55000000000000004">
      <c r="A1852" s="12">
        <v>1851</v>
      </c>
      <c r="B1852" s="1" t="s">
        <v>19</v>
      </c>
      <c r="C1852" s="1" t="s">
        <v>38</v>
      </c>
      <c r="D1852" s="1" t="s">
        <v>29</v>
      </c>
      <c r="E1852" s="1" t="s">
        <v>22</v>
      </c>
      <c r="F1852" s="1" t="s">
        <v>44</v>
      </c>
      <c r="G1852" s="2">
        <v>43843</v>
      </c>
      <c r="H1852" s="1">
        <f t="shared" si="1"/>
        <v>2020</v>
      </c>
      <c r="I1852" s="1">
        <f t="shared" si="2"/>
        <v>1</v>
      </c>
      <c r="J1852" s="1" t="str">
        <f t="shared" si="0"/>
        <v>4 - Winter</v>
      </c>
      <c r="K1852" s="1" t="s">
        <v>3177</v>
      </c>
      <c r="L1852" s="1" t="s">
        <v>3342</v>
      </c>
      <c r="M1852" s="1" t="s">
        <v>150</v>
      </c>
      <c r="N1852" s="14">
        <v>0.47638888888888892</v>
      </c>
      <c r="O1852" s="1" t="s">
        <v>179</v>
      </c>
      <c r="P1852" s="1" t="s">
        <v>2772</v>
      </c>
      <c r="Q1852" s="1" t="s">
        <v>150</v>
      </c>
      <c r="R1852" s="1" t="s">
        <v>150</v>
      </c>
      <c r="S1852" s="1" t="s">
        <v>150</v>
      </c>
      <c r="T1852" s="1" t="s">
        <v>2780</v>
      </c>
      <c r="U1852" s="1" t="s">
        <v>195</v>
      </c>
      <c r="V1852" s="1">
        <v>1.8</v>
      </c>
      <c r="W1852" s="1">
        <v>2</v>
      </c>
      <c r="X1852" s="1">
        <v>876</v>
      </c>
      <c r="Y1852" s="22">
        <v>28.887404</v>
      </c>
      <c r="Z1852" s="22">
        <v>-82.761223999999999</v>
      </c>
      <c r="AA1852" s="1" t="s">
        <v>3142</v>
      </c>
      <c r="AB1852" s="1" t="s">
        <v>3181</v>
      </c>
      <c r="AC1852" s="1">
        <v>20.2</v>
      </c>
      <c r="AD1852" s="1" t="s">
        <v>2776</v>
      </c>
      <c r="AE1852" s="1">
        <v>0</v>
      </c>
      <c r="AF1852" s="1" t="s">
        <v>2776</v>
      </c>
      <c r="AG1852" s="1">
        <v>1.8</v>
      </c>
      <c r="AH1852" s="1">
        <v>0</v>
      </c>
      <c r="AI1852" s="1" t="s">
        <v>150</v>
      </c>
      <c r="AJ1852" s="1">
        <v>22.17</v>
      </c>
      <c r="AK1852" s="1" t="s">
        <v>150</v>
      </c>
      <c r="AL1852" s="1">
        <v>98</v>
      </c>
      <c r="AM1852" s="1"/>
    </row>
    <row r="1853" spans="1:39" ht="14.25" customHeight="1" x14ac:dyDescent="0.55000000000000004">
      <c r="A1853" s="12">
        <v>1852</v>
      </c>
      <c r="B1853" s="1" t="s">
        <v>19</v>
      </c>
      <c r="C1853" s="1" t="s">
        <v>38</v>
      </c>
      <c r="D1853" s="1" t="s">
        <v>29</v>
      </c>
      <c r="E1853" s="1" t="s">
        <v>22</v>
      </c>
      <c r="F1853" s="1" t="s">
        <v>44</v>
      </c>
      <c r="G1853" s="2">
        <v>43843</v>
      </c>
      <c r="H1853" s="1">
        <f t="shared" si="1"/>
        <v>2020</v>
      </c>
      <c r="I1853" s="1">
        <f t="shared" si="2"/>
        <v>1</v>
      </c>
      <c r="J1853" s="1" t="str">
        <f t="shared" si="0"/>
        <v>4 - Winter</v>
      </c>
      <c r="K1853" s="1" t="s">
        <v>3177</v>
      </c>
      <c r="L1853" s="1" t="s">
        <v>3342</v>
      </c>
      <c r="M1853" s="1" t="s">
        <v>150</v>
      </c>
      <c r="N1853" s="14">
        <v>0.47638888888888892</v>
      </c>
      <c r="O1853" s="1" t="s">
        <v>179</v>
      </c>
      <c r="P1853" s="1" t="s">
        <v>2772</v>
      </c>
      <c r="Q1853" s="1" t="s">
        <v>150</v>
      </c>
      <c r="R1853" s="1" t="s">
        <v>150</v>
      </c>
      <c r="S1853" s="1" t="s">
        <v>150</v>
      </c>
      <c r="T1853" s="1" t="s">
        <v>3109</v>
      </c>
      <c r="U1853" s="1" t="s">
        <v>195</v>
      </c>
      <c r="V1853" s="1">
        <v>1.8</v>
      </c>
      <c r="W1853" s="1">
        <v>2</v>
      </c>
      <c r="X1853" s="1">
        <v>877</v>
      </c>
      <c r="Y1853" s="22">
        <v>28.887663</v>
      </c>
      <c r="Z1853" s="22">
        <v>-82.761090999999993</v>
      </c>
      <c r="AA1853" s="1" t="s">
        <v>3142</v>
      </c>
      <c r="AB1853" s="1" t="s">
        <v>3181</v>
      </c>
      <c r="AC1853" s="1">
        <v>20.2</v>
      </c>
      <c r="AD1853" s="1" t="s">
        <v>2776</v>
      </c>
      <c r="AE1853" s="1">
        <v>0</v>
      </c>
      <c r="AF1853" s="1" t="s">
        <v>2776</v>
      </c>
      <c r="AG1853" s="1">
        <v>1.8</v>
      </c>
      <c r="AH1853" s="1">
        <v>0</v>
      </c>
      <c r="AI1853" s="1" t="s">
        <v>150</v>
      </c>
      <c r="AJ1853" s="1">
        <v>22.17</v>
      </c>
      <c r="AK1853" s="1" t="s">
        <v>150</v>
      </c>
      <c r="AL1853" s="1">
        <v>98</v>
      </c>
      <c r="AM1853" s="1"/>
    </row>
    <row r="1854" spans="1:39" ht="14.25" customHeight="1" x14ac:dyDescent="0.55000000000000004">
      <c r="A1854" s="12">
        <v>1853</v>
      </c>
      <c r="B1854" s="1" t="s">
        <v>19</v>
      </c>
      <c r="C1854" s="1" t="s">
        <v>38</v>
      </c>
      <c r="D1854" s="1" t="s">
        <v>29</v>
      </c>
      <c r="E1854" s="1" t="s">
        <v>22</v>
      </c>
      <c r="F1854" s="1" t="s">
        <v>44</v>
      </c>
      <c r="G1854" s="2">
        <v>43843</v>
      </c>
      <c r="H1854" s="1">
        <f t="shared" si="1"/>
        <v>2020</v>
      </c>
      <c r="I1854" s="1">
        <f t="shared" si="2"/>
        <v>1</v>
      </c>
      <c r="J1854" s="1" t="str">
        <f t="shared" si="0"/>
        <v>4 - Winter</v>
      </c>
      <c r="K1854" s="1" t="s">
        <v>3177</v>
      </c>
      <c r="L1854" s="1" t="s">
        <v>3342</v>
      </c>
      <c r="M1854" s="1" t="s">
        <v>150</v>
      </c>
      <c r="N1854" s="14">
        <v>0.47638888888888892</v>
      </c>
      <c r="O1854" s="1" t="s">
        <v>179</v>
      </c>
      <c r="P1854" s="1" t="s">
        <v>2772</v>
      </c>
      <c r="Q1854" s="1" t="s">
        <v>150</v>
      </c>
      <c r="R1854" s="1" t="s">
        <v>3277</v>
      </c>
      <c r="S1854" s="1" t="s">
        <v>150</v>
      </c>
      <c r="T1854" s="1" t="s">
        <v>3109</v>
      </c>
      <c r="U1854" s="1" t="s">
        <v>195</v>
      </c>
      <c r="V1854" s="1">
        <v>1.8</v>
      </c>
      <c r="W1854" s="1">
        <v>2</v>
      </c>
      <c r="X1854" s="1">
        <v>878</v>
      </c>
      <c r="Y1854" s="22">
        <v>28.888058999999998</v>
      </c>
      <c r="Z1854" s="22">
        <v>-82.760767999999999</v>
      </c>
      <c r="AA1854" s="1" t="s">
        <v>3142</v>
      </c>
      <c r="AB1854" s="1" t="s">
        <v>3181</v>
      </c>
      <c r="AC1854" s="1">
        <v>20.2</v>
      </c>
      <c r="AD1854" s="1" t="s">
        <v>2776</v>
      </c>
      <c r="AE1854" s="1">
        <v>0</v>
      </c>
      <c r="AF1854" s="1" t="s">
        <v>2776</v>
      </c>
      <c r="AG1854" s="1">
        <v>1.8</v>
      </c>
      <c r="AH1854" s="1">
        <v>0</v>
      </c>
      <c r="AI1854" s="1" t="s">
        <v>150</v>
      </c>
      <c r="AJ1854" s="1">
        <v>22.17</v>
      </c>
      <c r="AK1854" s="1" t="s">
        <v>150</v>
      </c>
      <c r="AL1854" s="1">
        <v>98</v>
      </c>
      <c r="AM1854" s="1"/>
    </row>
    <row r="1855" spans="1:39" ht="14.25" customHeight="1" x14ac:dyDescent="0.55000000000000004">
      <c r="A1855" s="12">
        <v>1854</v>
      </c>
      <c r="B1855" s="1" t="s">
        <v>19</v>
      </c>
      <c r="C1855" s="1" t="s">
        <v>38</v>
      </c>
      <c r="D1855" s="1" t="s">
        <v>29</v>
      </c>
      <c r="E1855" s="1" t="s">
        <v>22</v>
      </c>
      <c r="F1855" s="1" t="s">
        <v>44</v>
      </c>
      <c r="G1855" s="2">
        <v>43843</v>
      </c>
      <c r="H1855" s="1">
        <f t="shared" si="1"/>
        <v>2020</v>
      </c>
      <c r="I1855" s="1">
        <f t="shared" si="2"/>
        <v>1</v>
      </c>
      <c r="J1855" s="1" t="str">
        <f t="shared" si="0"/>
        <v>4 - Winter</v>
      </c>
      <c r="K1855" s="1" t="s">
        <v>3177</v>
      </c>
      <c r="L1855" s="1" t="s">
        <v>3342</v>
      </c>
      <c r="M1855" s="1" t="s">
        <v>150</v>
      </c>
      <c r="N1855" s="14">
        <v>0.47638888888888892</v>
      </c>
      <c r="O1855" s="1" t="s">
        <v>179</v>
      </c>
      <c r="P1855" s="1" t="s">
        <v>2772</v>
      </c>
      <c r="Q1855" s="1" t="s">
        <v>150</v>
      </c>
      <c r="R1855" s="1" t="s">
        <v>3180</v>
      </c>
      <c r="S1855" s="1">
        <v>1</v>
      </c>
      <c r="T1855" s="1" t="s">
        <v>2773</v>
      </c>
      <c r="U1855" s="1" t="s">
        <v>3110</v>
      </c>
      <c r="V1855" s="1">
        <v>1.8</v>
      </c>
      <c r="W1855" s="1">
        <v>2</v>
      </c>
      <c r="X1855" s="1">
        <v>879</v>
      </c>
      <c r="Y1855" s="22">
        <v>28.888829000000001</v>
      </c>
      <c r="Z1855" s="22">
        <v>-82.760358999999994</v>
      </c>
      <c r="AA1855" s="1" t="s">
        <v>3142</v>
      </c>
      <c r="AB1855" s="1" t="s">
        <v>3181</v>
      </c>
      <c r="AC1855" s="1">
        <v>20.2</v>
      </c>
      <c r="AD1855" s="1" t="s">
        <v>2776</v>
      </c>
      <c r="AE1855" s="1">
        <v>0</v>
      </c>
      <c r="AF1855" s="1" t="s">
        <v>2776</v>
      </c>
      <c r="AG1855" s="1">
        <v>1.8</v>
      </c>
      <c r="AH1855" s="1">
        <v>0</v>
      </c>
      <c r="AI1855" s="1" t="s">
        <v>150</v>
      </c>
      <c r="AJ1855" s="1">
        <v>22.17</v>
      </c>
      <c r="AK1855" s="1" t="s">
        <v>150</v>
      </c>
      <c r="AL1855" s="1">
        <v>98</v>
      </c>
      <c r="AM1855" s="1"/>
    </row>
    <row r="1856" spans="1:39" ht="14.25" customHeight="1" x14ac:dyDescent="0.55000000000000004">
      <c r="A1856" s="12">
        <v>1855</v>
      </c>
      <c r="B1856" s="1" t="s">
        <v>19</v>
      </c>
      <c r="C1856" s="1" t="s">
        <v>38</v>
      </c>
      <c r="D1856" s="1" t="s">
        <v>29</v>
      </c>
      <c r="E1856" s="1" t="s">
        <v>22</v>
      </c>
      <c r="F1856" s="1" t="s">
        <v>44</v>
      </c>
      <c r="G1856" s="2">
        <v>43843</v>
      </c>
      <c r="H1856" s="1">
        <f t="shared" si="1"/>
        <v>2020</v>
      </c>
      <c r="I1856" s="1">
        <f t="shared" si="2"/>
        <v>1</v>
      </c>
      <c r="J1856" s="1" t="str">
        <f t="shared" si="0"/>
        <v>4 - Winter</v>
      </c>
      <c r="K1856" s="1" t="s">
        <v>3177</v>
      </c>
      <c r="L1856" s="1" t="s">
        <v>3342</v>
      </c>
      <c r="M1856" s="1" t="s">
        <v>150</v>
      </c>
      <c r="N1856" s="14">
        <v>0.4770833333333333</v>
      </c>
      <c r="O1856" s="1" t="s">
        <v>179</v>
      </c>
      <c r="P1856" s="1" t="s">
        <v>2772</v>
      </c>
      <c r="Q1856" s="1" t="s">
        <v>150</v>
      </c>
      <c r="R1856" s="1" t="s">
        <v>3180</v>
      </c>
      <c r="S1856" s="1">
        <v>3</v>
      </c>
      <c r="T1856" s="1" t="s">
        <v>2773</v>
      </c>
      <c r="U1856" s="1" t="s">
        <v>3110</v>
      </c>
      <c r="V1856" s="1">
        <v>1.8</v>
      </c>
      <c r="W1856" s="1">
        <v>2</v>
      </c>
      <c r="X1856" s="1">
        <v>880</v>
      </c>
      <c r="Y1856" s="22">
        <v>28.890976999999999</v>
      </c>
      <c r="Z1856" s="22">
        <v>-82.759581999999995</v>
      </c>
      <c r="AA1856" s="1" t="s">
        <v>3142</v>
      </c>
      <c r="AB1856" s="1" t="s">
        <v>3181</v>
      </c>
      <c r="AC1856" s="1">
        <v>20.2</v>
      </c>
      <c r="AD1856" s="1" t="s">
        <v>2776</v>
      </c>
      <c r="AE1856" s="1">
        <v>0</v>
      </c>
      <c r="AF1856" s="1" t="s">
        <v>2776</v>
      </c>
      <c r="AG1856" s="1">
        <v>1.8</v>
      </c>
      <c r="AH1856" s="1">
        <v>0</v>
      </c>
      <c r="AI1856" s="1" t="s">
        <v>150</v>
      </c>
      <c r="AJ1856" s="1">
        <v>22.17</v>
      </c>
      <c r="AK1856" s="1" t="s">
        <v>150</v>
      </c>
      <c r="AL1856" s="1">
        <v>98</v>
      </c>
      <c r="AM1856" s="1"/>
    </row>
    <row r="1857" spans="1:39" ht="14.25" customHeight="1" x14ac:dyDescent="0.55000000000000004">
      <c r="A1857" s="12">
        <v>1856</v>
      </c>
      <c r="B1857" s="1" t="s">
        <v>19</v>
      </c>
      <c r="C1857" s="1" t="s">
        <v>38</v>
      </c>
      <c r="D1857" s="1" t="s">
        <v>29</v>
      </c>
      <c r="E1857" s="1" t="s">
        <v>22</v>
      </c>
      <c r="F1857" s="1" t="s">
        <v>44</v>
      </c>
      <c r="G1857" s="2">
        <v>43843</v>
      </c>
      <c r="H1857" s="1">
        <f t="shared" si="1"/>
        <v>2020</v>
      </c>
      <c r="I1857" s="1">
        <f t="shared" si="2"/>
        <v>1</v>
      </c>
      <c r="J1857" s="1" t="str">
        <f t="shared" si="0"/>
        <v>4 - Winter</v>
      </c>
      <c r="K1857" s="1" t="s">
        <v>3177</v>
      </c>
      <c r="L1857" s="1" t="s">
        <v>3342</v>
      </c>
      <c r="M1857" s="1" t="s">
        <v>150</v>
      </c>
      <c r="N1857" s="14">
        <v>0.4770833333333333</v>
      </c>
      <c r="O1857" s="1" t="s">
        <v>179</v>
      </c>
      <c r="P1857" s="1" t="s">
        <v>2772</v>
      </c>
      <c r="Q1857" s="1" t="s">
        <v>150</v>
      </c>
      <c r="R1857" s="1" t="s">
        <v>3180</v>
      </c>
      <c r="S1857" s="1">
        <v>4</v>
      </c>
      <c r="T1857" s="1" t="s">
        <v>2780</v>
      </c>
      <c r="U1857" s="1" t="s">
        <v>3110</v>
      </c>
      <c r="V1857" s="1">
        <v>1.8</v>
      </c>
      <c r="W1857" s="1">
        <v>2</v>
      </c>
      <c r="X1857" s="1">
        <v>881</v>
      </c>
      <c r="Y1857" s="22">
        <v>28.891736000000002</v>
      </c>
      <c r="Z1857" s="22">
        <v>-82.759240000000005</v>
      </c>
      <c r="AA1857" s="1" t="s">
        <v>3142</v>
      </c>
      <c r="AB1857" s="1" t="s">
        <v>3181</v>
      </c>
      <c r="AC1857" s="1">
        <v>20.2</v>
      </c>
      <c r="AD1857" s="1" t="s">
        <v>2776</v>
      </c>
      <c r="AE1857" s="1">
        <v>0</v>
      </c>
      <c r="AF1857" s="1" t="s">
        <v>2776</v>
      </c>
      <c r="AG1857" s="1">
        <v>1.8</v>
      </c>
      <c r="AH1857" s="1">
        <v>0</v>
      </c>
      <c r="AI1857" s="1" t="s">
        <v>150</v>
      </c>
      <c r="AJ1857" s="1">
        <v>22.17</v>
      </c>
      <c r="AK1857" s="1" t="s">
        <v>150</v>
      </c>
      <c r="AL1857" s="1">
        <v>98</v>
      </c>
      <c r="AM1857" s="1"/>
    </row>
    <row r="1858" spans="1:39" ht="14.25" customHeight="1" x14ac:dyDescent="0.55000000000000004">
      <c r="A1858" s="12">
        <v>1857</v>
      </c>
      <c r="B1858" s="1" t="s">
        <v>19</v>
      </c>
      <c r="C1858" s="1" t="s">
        <v>38</v>
      </c>
      <c r="D1858" s="1" t="s">
        <v>29</v>
      </c>
      <c r="E1858" s="1" t="s">
        <v>22</v>
      </c>
      <c r="F1858" s="1" t="s">
        <v>44</v>
      </c>
      <c r="G1858" s="2">
        <v>43843</v>
      </c>
      <c r="H1858" s="1">
        <f t="shared" si="1"/>
        <v>2020</v>
      </c>
      <c r="I1858" s="1">
        <f t="shared" si="2"/>
        <v>1</v>
      </c>
      <c r="J1858" s="1" t="str">
        <f t="shared" si="0"/>
        <v>4 - Winter</v>
      </c>
      <c r="K1858" s="1" t="s">
        <v>3177</v>
      </c>
      <c r="L1858" s="1" t="s">
        <v>3342</v>
      </c>
      <c r="M1858" s="1" t="s">
        <v>150</v>
      </c>
      <c r="N1858" s="14">
        <v>0.4777777777777778</v>
      </c>
      <c r="O1858" s="1" t="s">
        <v>179</v>
      </c>
      <c r="P1858" s="1" t="s">
        <v>2772</v>
      </c>
      <c r="Q1858" s="1" t="s">
        <v>150</v>
      </c>
      <c r="R1858" s="1" t="s">
        <v>3180</v>
      </c>
      <c r="S1858" s="1">
        <v>4</v>
      </c>
      <c r="T1858" s="1" t="s">
        <v>2773</v>
      </c>
      <c r="U1858" s="1" t="s">
        <v>3110</v>
      </c>
      <c r="V1858" s="1">
        <v>1.8</v>
      </c>
      <c r="W1858" s="1">
        <v>2</v>
      </c>
      <c r="X1858" s="1">
        <v>882</v>
      </c>
      <c r="Y1858" s="22">
        <v>28.891971999999999</v>
      </c>
      <c r="Z1858" s="22">
        <v>-82.759141</v>
      </c>
      <c r="AA1858" s="1" t="s">
        <v>3142</v>
      </c>
      <c r="AB1858" s="1" t="s">
        <v>3181</v>
      </c>
      <c r="AC1858" s="1">
        <v>20.2</v>
      </c>
      <c r="AD1858" s="1" t="s">
        <v>2776</v>
      </c>
      <c r="AE1858" s="1">
        <v>0</v>
      </c>
      <c r="AF1858" s="1" t="s">
        <v>2776</v>
      </c>
      <c r="AG1858" s="1">
        <v>1.8</v>
      </c>
      <c r="AH1858" s="1">
        <v>0</v>
      </c>
      <c r="AI1858" s="1" t="s">
        <v>150</v>
      </c>
      <c r="AJ1858" s="1">
        <v>22.17</v>
      </c>
      <c r="AK1858" s="1" t="s">
        <v>150</v>
      </c>
      <c r="AL1858" s="1">
        <v>98</v>
      </c>
      <c r="AM1858" s="1"/>
    </row>
    <row r="1859" spans="1:39" ht="14.25" customHeight="1" x14ac:dyDescent="0.55000000000000004">
      <c r="A1859" s="12">
        <v>1858</v>
      </c>
      <c r="B1859" s="1" t="s">
        <v>19</v>
      </c>
      <c r="C1859" s="1" t="s">
        <v>38</v>
      </c>
      <c r="D1859" s="1" t="s">
        <v>29</v>
      </c>
      <c r="E1859" s="1" t="s">
        <v>22</v>
      </c>
      <c r="F1859" s="1" t="s">
        <v>44</v>
      </c>
      <c r="G1859" s="2">
        <v>43843</v>
      </c>
      <c r="H1859" s="1">
        <f t="shared" si="1"/>
        <v>2020</v>
      </c>
      <c r="I1859" s="1">
        <f t="shared" si="2"/>
        <v>1</v>
      </c>
      <c r="J1859" s="1" t="str">
        <f t="shared" si="0"/>
        <v>4 - Winter</v>
      </c>
      <c r="K1859" s="1" t="s">
        <v>3177</v>
      </c>
      <c r="L1859" s="1" t="s">
        <v>3342</v>
      </c>
      <c r="M1859" s="1" t="s">
        <v>150</v>
      </c>
      <c r="N1859" s="14">
        <v>0.47847222222222219</v>
      </c>
      <c r="O1859" s="1" t="s">
        <v>179</v>
      </c>
      <c r="P1859" s="1" t="s">
        <v>2772</v>
      </c>
      <c r="Q1859" s="1" t="s">
        <v>150</v>
      </c>
      <c r="R1859" s="1" t="s">
        <v>3277</v>
      </c>
      <c r="S1859" s="1">
        <v>5</v>
      </c>
      <c r="T1859" s="1" t="s">
        <v>2773</v>
      </c>
      <c r="U1859" s="1" t="s">
        <v>3110</v>
      </c>
      <c r="V1859" s="1">
        <v>1.8</v>
      </c>
      <c r="W1859" s="1">
        <v>2</v>
      </c>
      <c r="X1859" s="1">
        <v>883</v>
      </c>
      <c r="Y1859" s="22">
        <v>28.89312</v>
      </c>
      <c r="Z1859" s="22">
        <v>-82.758554000000004</v>
      </c>
      <c r="AA1859" s="1" t="s">
        <v>3142</v>
      </c>
      <c r="AB1859" s="1" t="s">
        <v>3181</v>
      </c>
      <c r="AC1859" s="1">
        <v>20.2</v>
      </c>
      <c r="AD1859" s="1" t="s">
        <v>2776</v>
      </c>
      <c r="AE1859" s="1">
        <v>0</v>
      </c>
      <c r="AF1859" s="1" t="s">
        <v>2776</v>
      </c>
      <c r="AG1859" s="1">
        <v>1.8</v>
      </c>
      <c r="AH1859" s="1">
        <v>0</v>
      </c>
      <c r="AI1859" s="1" t="s">
        <v>150</v>
      </c>
      <c r="AJ1859" s="1">
        <v>22.17</v>
      </c>
      <c r="AK1859" s="1" t="s">
        <v>150</v>
      </c>
      <c r="AL1859" s="1">
        <v>98</v>
      </c>
      <c r="AM1859" s="1"/>
    </row>
    <row r="1860" spans="1:39" ht="14.25" customHeight="1" x14ac:dyDescent="0.55000000000000004">
      <c r="A1860" s="12">
        <v>1859</v>
      </c>
      <c r="B1860" s="1" t="s">
        <v>19</v>
      </c>
      <c r="C1860" s="1" t="s">
        <v>38</v>
      </c>
      <c r="D1860" s="1" t="s">
        <v>29</v>
      </c>
      <c r="E1860" s="1" t="s">
        <v>22</v>
      </c>
      <c r="F1860" s="1" t="s">
        <v>44</v>
      </c>
      <c r="G1860" s="2">
        <v>43843</v>
      </c>
      <c r="H1860" s="1">
        <f t="shared" si="1"/>
        <v>2020</v>
      </c>
      <c r="I1860" s="1">
        <f t="shared" si="2"/>
        <v>1</v>
      </c>
      <c r="J1860" s="1" t="str">
        <f t="shared" si="0"/>
        <v>4 - Winter</v>
      </c>
      <c r="K1860" s="1" t="s">
        <v>3177</v>
      </c>
      <c r="L1860" s="1" t="s">
        <v>3342</v>
      </c>
      <c r="M1860" s="1" t="s">
        <v>150</v>
      </c>
      <c r="N1860" s="14">
        <v>0.47847222222222219</v>
      </c>
      <c r="O1860" s="1" t="s">
        <v>179</v>
      </c>
      <c r="P1860" s="1" t="s">
        <v>2772</v>
      </c>
      <c r="Q1860" s="1" t="s">
        <v>150</v>
      </c>
      <c r="R1860" s="1" t="s">
        <v>3180</v>
      </c>
      <c r="S1860" s="1">
        <v>2</v>
      </c>
      <c r="T1860" s="1" t="s">
        <v>3109</v>
      </c>
      <c r="U1860" s="1" t="s">
        <v>3110</v>
      </c>
      <c r="V1860" s="1">
        <v>1.8</v>
      </c>
      <c r="W1860" s="1">
        <v>2</v>
      </c>
      <c r="X1860" s="1">
        <v>884</v>
      </c>
      <c r="Y1860" s="22">
        <v>28.893158</v>
      </c>
      <c r="Z1860" s="22">
        <v>-82.758540999999994</v>
      </c>
      <c r="AA1860" s="1" t="s">
        <v>3142</v>
      </c>
      <c r="AB1860" s="1" t="s">
        <v>3181</v>
      </c>
      <c r="AC1860" s="1">
        <v>20.2</v>
      </c>
      <c r="AD1860" s="1" t="s">
        <v>2776</v>
      </c>
      <c r="AE1860" s="1">
        <v>0</v>
      </c>
      <c r="AF1860" s="1" t="s">
        <v>2776</v>
      </c>
      <c r="AG1860" s="1">
        <v>1.8</v>
      </c>
      <c r="AH1860" s="1">
        <v>0</v>
      </c>
      <c r="AI1860" s="1" t="s">
        <v>150</v>
      </c>
      <c r="AJ1860" s="1">
        <v>22.17</v>
      </c>
      <c r="AK1860" s="1" t="s">
        <v>150</v>
      </c>
      <c r="AL1860" s="1">
        <v>98</v>
      </c>
      <c r="AM1860" s="1"/>
    </row>
    <row r="1861" spans="1:39" ht="14.25" customHeight="1" x14ac:dyDescent="0.55000000000000004">
      <c r="A1861" s="12">
        <v>1860</v>
      </c>
      <c r="B1861" s="1" t="s">
        <v>19</v>
      </c>
      <c r="C1861" s="1" t="s">
        <v>38</v>
      </c>
      <c r="D1861" s="1" t="s">
        <v>29</v>
      </c>
      <c r="E1861" s="1" t="s">
        <v>22</v>
      </c>
      <c r="F1861" s="1" t="s">
        <v>44</v>
      </c>
      <c r="G1861" s="2">
        <v>43843</v>
      </c>
      <c r="H1861" s="1">
        <f t="shared" si="1"/>
        <v>2020</v>
      </c>
      <c r="I1861" s="1">
        <f t="shared" si="2"/>
        <v>1</v>
      </c>
      <c r="J1861" s="1" t="str">
        <f t="shared" si="0"/>
        <v>4 - Winter</v>
      </c>
      <c r="K1861" s="1" t="s">
        <v>3177</v>
      </c>
      <c r="L1861" s="1" t="s">
        <v>3342</v>
      </c>
      <c r="M1861" s="1" t="s">
        <v>150</v>
      </c>
      <c r="N1861" s="14">
        <v>0.47916666666666669</v>
      </c>
      <c r="O1861" s="1" t="s">
        <v>179</v>
      </c>
      <c r="P1861" s="1" t="s">
        <v>2772</v>
      </c>
      <c r="Q1861" s="1" t="s">
        <v>150</v>
      </c>
      <c r="R1861" s="1" t="s">
        <v>3277</v>
      </c>
      <c r="S1861" s="1">
        <v>3</v>
      </c>
      <c r="T1861" s="1" t="s">
        <v>2773</v>
      </c>
      <c r="U1861" s="1" t="s">
        <v>3110</v>
      </c>
      <c r="V1861" s="1">
        <v>1.8</v>
      </c>
      <c r="W1861" s="1">
        <v>2</v>
      </c>
      <c r="X1861" s="1">
        <v>885</v>
      </c>
      <c r="Y1861" s="22">
        <v>28.893754000000001</v>
      </c>
      <c r="Z1861" s="22">
        <v>-82.758379000000005</v>
      </c>
      <c r="AA1861" s="1" t="s">
        <v>3142</v>
      </c>
      <c r="AB1861" s="1" t="s">
        <v>3181</v>
      </c>
      <c r="AC1861" s="1">
        <v>20.2</v>
      </c>
      <c r="AD1861" s="1" t="s">
        <v>2776</v>
      </c>
      <c r="AE1861" s="1">
        <v>0</v>
      </c>
      <c r="AF1861" s="1" t="s">
        <v>2776</v>
      </c>
      <c r="AG1861" s="1">
        <v>1.8</v>
      </c>
      <c r="AH1861" s="1">
        <v>0</v>
      </c>
      <c r="AI1861" s="1" t="s">
        <v>150</v>
      </c>
      <c r="AJ1861" s="1">
        <v>22.17</v>
      </c>
      <c r="AK1861" s="1" t="s">
        <v>150</v>
      </c>
      <c r="AL1861" s="1">
        <v>98</v>
      </c>
      <c r="AM1861" s="1"/>
    </row>
    <row r="1862" spans="1:39" ht="14.25" customHeight="1" x14ac:dyDescent="0.55000000000000004">
      <c r="A1862" s="12">
        <v>1861</v>
      </c>
      <c r="B1862" s="1" t="s">
        <v>19</v>
      </c>
      <c r="C1862" s="1" t="s">
        <v>38</v>
      </c>
      <c r="D1862" s="1" t="s">
        <v>32</v>
      </c>
      <c r="E1862" s="1" t="s">
        <v>33</v>
      </c>
      <c r="F1862" s="1" t="s">
        <v>45</v>
      </c>
      <c r="G1862" s="2">
        <v>43849</v>
      </c>
      <c r="H1862" s="1">
        <f t="shared" si="1"/>
        <v>2020</v>
      </c>
      <c r="I1862" s="1">
        <f t="shared" si="2"/>
        <v>1</v>
      </c>
      <c r="J1862" s="1" t="str">
        <f t="shared" si="0"/>
        <v>4 - Winter</v>
      </c>
      <c r="K1862" s="1" t="s">
        <v>3177</v>
      </c>
      <c r="L1862" s="1" t="s">
        <v>3343</v>
      </c>
      <c r="M1862" s="1" t="s">
        <v>3344</v>
      </c>
      <c r="N1862" s="14">
        <v>0.5083333333333333</v>
      </c>
      <c r="O1862" s="1" t="s">
        <v>156</v>
      </c>
      <c r="P1862" s="1" t="s">
        <v>3065</v>
      </c>
      <c r="Q1862" s="1" t="s">
        <v>157</v>
      </c>
      <c r="R1862" s="1" t="s">
        <v>3180</v>
      </c>
      <c r="S1862" s="1">
        <v>5</v>
      </c>
      <c r="T1862" s="1" t="s">
        <v>2773</v>
      </c>
      <c r="U1862" s="1" t="s">
        <v>150</v>
      </c>
      <c r="V1862" s="1">
        <v>5.0999999999999996</v>
      </c>
      <c r="W1862" s="1">
        <v>3</v>
      </c>
      <c r="X1862" s="1">
        <v>674</v>
      </c>
      <c r="Y1862" s="21">
        <v>27.19098</v>
      </c>
      <c r="Z1862" s="21">
        <v>-80.208067</v>
      </c>
      <c r="AA1862" s="1" t="s">
        <v>3181</v>
      </c>
      <c r="AB1862" s="1" t="s">
        <v>3181</v>
      </c>
      <c r="AC1862" s="1">
        <v>22.6</v>
      </c>
      <c r="AD1862" s="1" t="s">
        <v>3069</v>
      </c>
      <c r="AE1862" s="1">
        <v>0.5</v>
      </c>
      <c r="AF1862" s="1" t="s">
        <v>2777</v>
      </c>
      <c r="AG1862" s="1">
        <v>1</v>
      </c>
      <c r="AH1862" s="1">
        <v>5</v>
      </c>
      <c r="AI1862" s="1" t="s">
        <v>3090</v>
      </c>
      <c r="AJ1862" s="1">
        <v>34.1</v>
      </c>
      <c r="AK1862" s="1" t="s">
        <v>150</v>
      </c>
      <c r="AL1862" s="1">
        <v>98.6</v>
      </c>
      <c r="AM1862" s="1"/>
    </row>
    <row r="1863" spans="1:39" ht="14.25" customHeight="1" x14ac:dyDescent="0.55000000000000004">
      <c r="A1863" s="12">
        <v>1862</v>
      </c>
      <c r="B1863" s="1" t="s">
        <v>19</v>
      </c>
      <c r="C1863" s="1" t="s">
        <v>38</v>
      </c>
      <c r="D1863" s="1" t="s">
        <v>32</v>
      </c>
      <c r="E1863" s="1" t="s">
        <v>33</v>
      </c>
      <c r="F1863" s="1" t="s">
        <v>45</v>
      </c>
      <c r="G1863" s="2">
        <v>43850</v>
      </c>
      <c r="H1863" s="1">
        <f t="shared" si="1"/>
        <v>2020</v>
      </c>
      <c r="I1863" s="1">
        <f t="shared" si="2"/>
        <v>1</v>
      </c>
      <c r="J1863" s="1" t="str">
        <f t="shared" si="0"/>
        <v>4 - Winter</v>
      </c>
      <c r="K1863" s="1" t="s">
        <v>3177</v>
      </c>
      <c r="L1863" s="1" t="s">
        <v>3345</v>
      </c>
      <c r="M1863" s="1" t="s">
        <v>3189</v>
      </c>
      <c r="N1863" s="14">
        <v>0.53888888888888886</v>
      </c>
      <c r="O1863" s="1" t="s">
        <v>156</v>
      </c>
      <c r="P1863" s="1" t="s">
        <v>3076</v>
      </c>
      <c r="Q1863" s="1" t="s">
        <v>150</v>
      </c>
      <c r="R1863" s="1" t="s">
        <v>3180</v>
      </c>
      <c r="S1863" s="1">
        <v>15</v>
      </c>
      <c r="T1863" s="1" t="s">
        <v>2773</v>
      </c>
      <c r="U1863" s="1" t="s">
        <v>150</v>
      </c>
      <c r="V1863" s="1">
        <v>3.5</v>
      </c>
      <c r="W1863" s="1">
        <v>2</v>
      </c>
      <c r="X1863" s="1">
        <v>886</v>
      </c>
      <c r="Y1863" s="21">
        <v>27.196760999999999</v>
      </c>
      <c r="Z1863" s="21">
        <v>-80.206102000000001</v>
      </c>
      <c r="AA1863" s="1" t="s">
        <v>3142</v>
      </c>
      <c r="AB1863" s="1" t="s">
        <v>3142</v>
      </c>
      <c r="AC1863" s="1">
        <v>22.3</v>
      </c>
      <c r="AD1863" s="1" t="s">
        <v>2776</v>
      </c>
      <c r="AE1863" s="1" t="s">
        <v>3077</v>
      </c>
      <c r="AF1863" s="1" t="s">
        <v>3069</v>
      </c>
      <c r="AG1863" s="1">
        <v>1</v>
      </c>
      <c r="AH1863" s="1">
        <v>10</v>
      </c>
      <c r="AI1863" s="1" t="s">
        <v>3207</v>
      </c>
      <c r="AJ1863" s="1">
        <v>32.92</v>
      </c>
      <c r="AK1863" s="1" t="s">
        <v>150</v>
      </c>
      <c r="AL1863" s="1">
        <v>99.2</v>
      </c>
      <c r="AM1863" s="1"/>
    </row>
    <row r="1864" spans="1:39" ht="14.25" customHeight="1" x14ac:dyDescent="0.55000000000000004">
      <c r="A1864" s="1">
        <v>1863</v>
      </c>
      <c r="B1864" s="1" t="s">
        <v>19</v>
      </c>
      <c r="C1864" s="1" t="s">
        <v>38</v>
      </c>
      <c r="D1864" s="1" t="s">
        <v>29</v>
      </c>
      <c r="E1864" s="1" t="s">
        <v>22</v>
      </c>
      <c r="F1864" s="1" t="s">
        <v>2298</v>
      </c>
      <c r="G1864" s="2">
        <v>43883</v>
      </c>
      <c r="H1864" s="1">
        <f t="shared" si="1"/>
        <v>2020</v>
      </c>
      <c r="I1864" s="1">
        <f t="shared" si="2"/>
        <v>2</v>
      </c>
      <c r="J1864" s="1" t="str">
        <f t="shared" si="0"/>
        <v>4 - Winter</v>
      </c>
      <c r="K1864" s="1" t="s">
        <v>3177</v>
      </c>
      <c r="L1864" s="1" t="s">
        <v>2298</v>
      </c>
      <c r="M1864" s="1" t="s">
        <v>150</v>
      </c>
      <c r="N1864" s="14">
        <v>0.57430555555555551</v>
      </c>
      <c r="O1864" s="1" t="s">
        <v>162</v>
      </c>
      <c r="P1864" s="1" t="s">
        <v>2772</v>
      </c>
      <c r="Q1864" s="1" t="s">
        <v>150</v>
      </c>
      <c r="R1864" s="1" t="s">
        <v>3277</v>
      </c>
      <c r="S1864" s="1">
        <v>2</v>
      </c>
      <c r="T1864" s="1" t="s">
        <v>2780</v>
      </c>
      <c r="U1864" s="1" t="s">
        <v>195</v>
      </c>
      <c r="V1864" s="1">
        <v>1.2</v>
      </c>
      <c r="W1864" s="1">
        <v>2</v>
      </c>
      <c r="X1864" s="1">
        <v>887</v>
      </c>
      <c r="Y1864" s="1">
        <v>28.751339999999999</v>
      </c>
      <c r="Z1864" s="1">
        <v>-82.742540000000005</v>
      </c>
      <c r="AA1864" s="1" t="s">
        <v>3346</v>
      </c>
      <c r="AB1864" s="1" t="s">
        <v>3148</v>
      </c>
      <c r="AC1864" s="1">
        <v>13.2</v>
      </c>
      <c r="AD1864" s="1" t="s">
        <v>2776</v>
      </c>
      <c r="AE1864" s="1">
        <v>0.5</v>
      </c>
      <c r="AF1864" s="1" t="s">
        <v>2777</v>
      </c>
      <c r="AG1864" s="1">
        <v>1.2</v>
      </c>
      <c r="AH1864" s="1">
        <v>7</v>
      </c>
      <c r="AI1864" s="1" t="s">
        <v>3107</v>
      </c>
      <c r="AJ1864" s="1">
        <v>24.39</v>
      </c>
      <c r="AK1864" s="1">
        <v>8.15</v>
      </c>
      <c r="AL1864" s="1">
        <v>111.1</v>
      </c>
      <c r="AM1864" s="1"/>
    </row>
    <row r="1865" spans="1:39" ht="14.25" customHeight="1" x14ac:dyDescent="0.55000000000000004">
      <c r="A1865" s="1">
        <v>1864</v>
      </c>
      <c r="B1865" s="1" t="s">
        <v>19</v>
      </c>
      <c r="C1865" s="1" t="s">
        <v>38</v>
      </c>
      <c r="D1865" s="1" t="s">
        <v>29</v>
      </c>
      <c r="E1865" s="1" t="s">
        <v>22</v>
      </c>
      <c r="F1865" s="1" t="s">
        <v>2298</v>
      </c>
      <c r="G1865" s="2">
        <v>43883</v>
      </c>
      <c r="H1865" s="1">
        <f t="shared" si="1"/>
        <v>2020</v>
      </c>
      <c r="I1865" s="1">
        <f t="shared" si="2"/>
        <v>2</v>
      </c>
      <c r="J1865" s="1" t="str">
        <f t="shared" si="0"/>
        <v>4 - Winter</v>
      </c>
      <c r="K1865" s="1" t="s">
        <v>3177</v>
      </c>
      <c r="L1865" s="14" t="s">
        <v>3347</v>
      </c>
      <c r="M1865" s="1" t="s">
        <v>150</v>
      </c>
      <c r="N1865" s="14">
        <v>0.625</v>
      </c>
      <c r="O1865" s="1" t="s">
        <v>179</v>
      </c>
      <c r="P1865" s="1" t="s">
        <v>2772</v>
      </c>
      <c r="Q1865" s="1" t="s">
        <v>150</v>
      </c>
      <c r="R1865" s="1" t="s">
        <v>3180</v>
      </c>
      <c r="S1865" s="1">
        <v>3</v>
      </c>
      <c r="T1865" s="1" t="s">
        <v>2780</v>
      </c>
      <c r="U1865" s="1" t="s">
        <v>195</v>
      </c>
      <c r="V1865" s="1">
        <v>1.2</v>
      </c>
      <c r="W1865" s="1">
        <v>2</v>
      </c>
      <c r="X1865" s="1">
        <v>890</v>
      </c>
      <c r="Y1865" s="21">
        <v>28.739608</v>
      </c>
      <c r="Z1865" s="21">
        <v>-82.756566000000007</v>
      </c>
      <c r="AA1865" s="1" t="s">
        <v>3181</v>
      </c>
      <c r="AB1865" s="1" t="s">
        <v>3346</v>
      </c>
      <c r="AC1865" s="1">
        <v>12.5</v>
      </c>
      <c r="AD1865" s="1" t="s">
        <v>2776</v>
      </c>
      <c r="AE1865" s="1">
        <v>0.5</v>
      </c>
      <c r="AF1865" s="1" t="s">
        <v>2777</v>
      </c>
      <c r="AG1865" s="1">
        <v>1.2</v>
      </c>
      <c r="AH1865" s="1">
        <v>5</v>
      </c>
      <c r="AI1865" s="1" t="s">
        <v>3107</v>
      </c>
      <c r="AJ1865" s="1">
        <v>28.1</v>
      </c>
      <c r="AK1865" s="1">
        <v>8.27</v>
      </c>
      <c r="AL1865" s="1">
        <v>115.1</v>
      </c>
      <c r="AM1865" s="1"/>
    </row>
    <row r="1866" spans="1:39" ht="14.25" customHeight="1" x14ac:dyDescent="0.55000000000000004">
      <c r="A1866" s="1">
        <v>1865</v>
      </c>
      <c r="B1866" s="1" t="s">
        <v>19</v>
      </c>
      <c r="C1866" s="1" t="s">
        <v>38</v>
      </c>
      <c r="D1866" s="1" t="s">
        <v>29</v>
      </c>
      <c r="E1866" s="1" t="s">
        <v>22</v>
      </c>
      <c r="F1866" s="1" t="s">
        <v>2298</v>
      </c>
      <c r="G1866" s="2">
        <v>43884</v>
      </c>
      <c r="H1866" s="1">
        <f t="shared" si="1"/>
        <v>2020</v>
      </c>
      <c r="I1866" s="1">
        <f t="shared" si="2"/>
        <v>2</v>
      </c>
      <c r="J1866" s="1" t="str">
        <f t="shared" si="0"/>
        <v>4 - Winter</v>
      </c>
      <c r="K1866" s="1" t="s">
        <v>3177</v>
      </c>
      <c r="L1866" s="1" t="s">
        <v>3348</v>
      </c>
      <c r="M1866" s="1" t="s">
        <v>3252</v>
      </c>
      <c r="N1866" s="14">
        <v>0.41319444444444442</v>
      </c>
      <c r="O1866" s="1" t="s">
        <v>179</v>
      </c>
      <c r="P1866" s="1" t="s">
        <v>2772</v>
      </c>
      <c r="Q1866" s="1" t="s">
        <v>150</v>
      </c>
      <c r="R1866" s="1" t="s">
        <v>3277</v>
      </c>
      <c r="S1866" s="1">
        <v>25</v>
      </c>
      <c r="T1866" s="1" t="s">
        <v>2773</v>
      </c>
      <c r="U1866" s="1" t="s">
        <v>150</v>
      </c>
      <c r="V1866" s="1">
        <v>1.8</v>
      </c>
      <c r="W1866" s="1">
        <v>2</v>
      </c>
      <c r="X1866" s="1">
        <v>891</v>
      </c>
      <c r="Y1866" s="21">
        <v>28.873605000000001</v>
      </c>
      <c r="Z1866" s="21">
        <v>-82.761412000000007</v>
      </c>
      <c r="AA1866" s="1" t="s">
        <v>3346</v>
      </c>
      <c r="AB1866" s="1" t="s">
        <v>3148</v>
      </c>
      <c r="AC1866" s="1">
        <v>15.1</v>
      </c>
      <c r="AD1866" s="1" t="s">
        <v>2776</v>
      </c>
      <c r="AE1866" s="1" t="s">
        <v>3077</v>
      </c>
      <c r="AF1866" s="1" t="s">
        <v>3069</v>
      </c>
      <c r="AG1866" s="1">
        <v>1.8</v>
      </c>
      <c r="AH1866" s="1">
        <v>8</v>
      </c>
      <c r="AI1866" s="1" t="s">
        <v>3078</v>
      </c>
      <c r="AJ1866" s="1">
        <v>24</v>
      </c>
      <c r="AK1866" s="1">
        <v>8.08</v>
      </c>
      <c r="AL1866" s="1">
        <v>101</v>
      </c>
      <c r="AM1866" s="1"/>
    </row>
    <row r="1867" spans="1:39" ht="14.25" customHeight="1" x14ac:dyDescent="0.55000000000000004">
      <c r="A1867" s="1">
        <v>1866</v>
      </c>
      <c r="B1867" s="1" t="s">
        <v>19</v>
      </c>
      <c r="C1867" s="1" t="s">
        <v>38</v>
      </c>
      <c r="D1867" s="1" t="s">
        <v>29</v>
      </c>
      <c r="E1867" s="1" t="s">
        <v>22</v>
      </c>
      <c r="F1867" s="1" t="s">
        <v>2298</v>
      </c>
      <c r="G1867" s="2">
        <v>43884</v>
      </c>
      <c r="H1867" s="1">
        <f t="shared" si="1"/>
        <v>2020</v>
      </c>
      <c r="I1867" s="1">
        <f t="shared" si="2"/>
        <v>2</v>
      </c>
      <c r="J1867" s="1" t="str">
        <f t="shared" si="0"/>
        <v>4 - Winter</v>
      </c>
      <c r="K1867" s="1" t="s">
        <v>3177</v>
      </c>
      <c r="L1867" s="1" t="s">
        <v>3349</v>
      </c>
      <c r="M1867" s="1" t="s">
        <v>150</v>
      </c>
      <c r="N1867" s="14">
        <v>0.43541666666666662</v>
      </c>
      <c r="O1867" s="1" t="s">
        <v>179</v>
      </c>
      <c r="P1867" s="1" t="s">
        <v>2772</v>
      </c>
      <c r="Q1867" s="1" t="s">
        <v>150</v>
      </c>
      <c r="R1867" s="1" t="s">
        <v>3180</v>
      </c>
      <c r="S1867" s="1">
        <v>5</v>
      </c>
      <c r="T1867" s="1" t="s">
        <v>2773</v>
      </c>
      <c r="U1867" s="1" t="s">
        <v>195</v>
      </c>
      <c r="V1867" s="1">
        <v>1.3</v>
      </c>
      <c r="W1867" s="1">
        <v>2</v>
      </c>
      <c r="X1867" s="1">
        <v>892</v>
      </c>
      <c r="Y1867" s="21">
        <v>28.816659999999999</v>
      </c>
      <c r="Z1867" s="21">
        <v>-82.792598999999996</v>
      </c>
      <c r="AA1867" s="1" t="s">
        <v>3346</v>
      </c>
      <c r="AB1867" s="1" t="s">
        <v>3187</v>
      </c>
      <c r="AC1867" s="1">
        <v>14.5</v>
      </c>
      <c r="AD1867" s="1" t="s">
        <v>2776</v>
      </c>
      <c r="AE1867" s="1">
        <v>0.5</v>
      </c>
      <c r="AF1867" s="1" t="s">
        <v>2777</v>
      </c>
      <c r="AG1867" s="1">
        <v>1.3</v>
      </c>
      <c r="AH1867" s="1">
        <v>5</v>
      </c>
      <c r="AI1867" s="1" t="s">
        <v>3078</v>
      </c>
      <c r="AJ1867" s="1">
        <v>25.64</v>
      </c>
      <c r="AK1867" s="1">
        <v>8.99</v>
      </c>
      <c r="AL1867" s="1">
        <v>103.4</v>
      </c>
      <c r="AM1867" s="1"/>
    </row>
    <row r="1868" spans="1:39" ht="14.25" customHeight="1" x14ac:dyDescent="0.55000000000000004">
      <c r="A1868" s="1">
        <v>1867</v>
      </c>
      <c r="B1868" s="1" t="s">
        <v>19</v>
      </c>
      <c r="C1868" s="1" t="s">
        <v>38</v>
      </c>
      <c r="D1868" s="1" t="s">
        <v>29</v>
      </c>
      <c r="E1868" s="1" t="s">
        <v>22</v>
      </c>
      <c r="F1868" s="1" t="s">
        <v>2298</v>
      </c>
      <c r="G1868" s="2">
        <v>43885</v>
      </c>
      <c r="H1868" s="1">
        <f t="shared" si="1"/>
        <v>2020</v>
      </c>
      <c r="I1868" s="1">
        <f t="shared" si="2"/>
        <v>2</v>
      </c>
      <c r="J1868" s="1" t="str">
        <f t="shared" si="0"/>
        <v>4 - Winter</v>
      </c>
      <c r="K1868" s="1" t="s">
        <v>3177</v>
      </c>
      <c r="L1868" s="1" t="s">
        <v>3350</v>
      </c>
      <c r="M1868" s="1" t="s">
        <v>3255</v>
      </c>
      <c r="N1868" s="14">
        <v>0.37638888888888888</v>
      </c>
      <c r="O1868" s="1" t="s">
        <v>179</v>
      </c>
      <c r="P1868" s="1" t="s">
        <v>2772</v>
      </c>
      <c r="Q1868" s="1" t="s">
        <v>150</v>
      </c>
      <c r="R1868" s="1" t="s">
        <v>3180</v>
      </c>
      <c r="S1868" s="1">
        <v>2</v>
      </c>
      <c r="T1868" s="1" t="s">
        <v>2773</v>
      </c>
      <c r="U1868" s="1" t="s">
        <v>195</v>
      </c>
      <c r="V1868" s="1">
        <v>1.8</v>
      </c>
      <c r="W1868" s="1">
        <v>2</v>
      </c>
      <c r="X1868" s="1">
        <v>893</v>
      </c>
      <c r="Y1868" s="21">
        <v>28.903396000000001</v>
      </c>
      <c r="Z1868" s="21">
        <v>-82.722423000000006</v>
      </c>
      <c r="AA1868" s="1" t="s">
        <v>3346</v>
      </c>
      <c r="AB1868" s="1" t="s">
        <v>3148</v>
      </c>
      <c r="AC1868" s="1">
        <v>15.9</v>
      </c>
      <c r="AD1868" s="1" t="s">
        <v>2777</v>
      </c>
      <c r="AE1868" s="1" t="s">
        <v>3077</v>
      </c>
      <c r="AF1868" s="1" t="s">
        <v>3069</v>
      </c>
      <c r="AG1868" s="1">
        <v>1.7</v>
      </c>
      <c r="AH1868" s="1">
        <v>7</v>
      </c>
      <c r="AI1868" s="1" t="s">
        <v>3139</v>
      </c>
      <c r="AJ1868" s="1">
        <v>24.78</v>
      </c>
      <c r="AK1868" s="1">
        <v>8.16</v>
      </c>
      <c r="AL1868" s="1">
        <v>102.7</v>
      </c>
      <c r="AM1868" s="1"/>
    </row>
    <row r="1869" spans="1:39" ht="14.25" customHeight="1" x14ac:dyDescent="0.55000000000000004">
      <c r="A1869" s="1">
        <v>1868</v>
      </c>
      <c r="B1869" s="1" t="s">
        <v>19</v>
      </c>
      <c r="C1869" s="1" t="s">
        <v>38</v>
      </c>
      <c r="D1869" s="1" t="s">
        <v>29</v>
      </c>
      <c r="E1869" s="1" t="s">
        <v>22</v>
      </c>
      <c r="F1869" s="1" t="s">
        <v>2298</v>
      </c>
      <c r="G1869" s="2">
        <v>43885</v>
      </c>
      <c r="H1869" s="1">
        <f t="shared" si="1"/>
        <v>2020</v>
      </c>
      <c r="I1869" s="1">
        <f t="shared" si="2"/>
        <v>2</v>
      </c>
      <c r="J1869" s="1" t="str">
        <f t="shared" si="0"/>
        <v>4 - Winter</v>
      </c>
      <c r="K1869" s="1" t="s">
        <v>3177</v>
      </c>
      <c r="L1869" s="1" t="s">
        <v>3350</v>
      </c>
      <c r="M1869" s="1" t="s">
        <v>3255</v>
      </c>
      <c r="N1869" s="14">
        <v>0.37986111111111115</v>
      </c>
      <c r="O1869" s="1" t="s">
        <v>179</v>
      </c>
      <c r="P1869" s="1" t="s">
        <v>2772</v>
      </c>
      <c r="Q1869" s="1" t="s">
        <v>150</v>
      </c>
      <c r="R1869" s="1" t="s">
        <v>3180</v>
      </c>
      <c r="S1869" s="1">
        <v>2</v>
      </c>
      <c r="T1869" s="1" t="s">
        <v>2780</v>
      </c>
      <c r="U1869" s="1" t="s">
        <v>195</v>
      </c>
      <c r="V1869" s="1">
        <v>1.7</v>
      </c>
      <c r="W1869" s="1">
        <v>2</v>
      </c>
      <c r="X1869" s="1">
        <v>894</v>
      </c>
      <c r="Y1869" s="21">
        <v>28.842503000000001</v>
      </c>
      <c r="Z1869" s="21">
        <v>-82.786458999999994</v>
      </c>
      <c r="AA1869" s="1" t="s">
        <v>3346</v>
      </c>
      <c r="AB1869" s="1" t="s">
        <v>3148</v>
      </c>
      <c r="AC1869" s="1">
        <v>15.9</v>
      </c>
      <c r="AD1869" s="1" t="s">
        <v>2777</v>
      </c>
      <c r="AE1869" s="1" t="s">
        <v>3077</v>
      </c>
      <c r="AF1869" s="1" t="s">
        <v>3069</v>
      </c>
      <c r="AG1869" s="1">
        <v>1.7</v>
      </c>
      <c r="AH1869" s="1">
        <v>7</v>
      </c>
      <c r="AI1869" s="1" t="s">
        <v>3139</v>
      </c>
      <c r="AJ1869" s="1">
        <v>25.49</v>
      </c>
      <c r="AK1869" s="1">
        <v>8.19</v>
      </c>
      <c r="AL1869" s="1">
        <v>102.7</v>
      </c>
      <c r="AM1869" s="1"/>
    </row>
    <row r="1870" spans="1:39" ht="14.25" customHeight="1" x14ac:dyDescent="0.55000000000000004">
      <c r="A1870" s="1">
        <v>1869</v>
      </c>
      <c r="B1870" s="1" t="s">
        <v>19</v>
      </c>
      <c r="C1870" s="1" t="s">
        <v>38</v>
      </c>
      <c r="D1870" s="1" t="s">
        <v>29</v>
      </c>
      <c r="E1870" s="1" t="s">
        <v>22</v>
      </c>
      <c r="F1870" s="1" t="s">
        <v>2298</v>
      </c>
      <c r="G1870" s="2">
        <v>43885</v>
      </c>
      <c r="H1870" s="1">
        <f t="shared" si="1"/>
        <v>2020</v>
      </c>
      <c r="I1870" s="1">
        <f t="shared" si="2"/>
        <v>2</v>
      </c>
      <c r="J1870" s="1" t="str">
        <f t="shared" si="0"/>
        <v>4 - Winter</v>
      </c>
      <c r="K1870" s="1" t="s">
        <v>3177</v>
      </c>
      <c r="L1870" s="1" t="s">
        <v>3350</v>
      </c>
      <c r="M1870" s="1" t="s">
        <v>3255</v>
      </c>
      <c r="N1870" s="14">
        <v>0.37986111111111115</v>
      </c>
      <c r="O1870" s="1" t="s">
        <v>179</v>
      </c>
      <c r="P1870" s="1" t="s">
        <v>2772</v>
      </c>
      <c r="Q1870" s="1" t="s">
        <v>150</v>
      </c>
      <c r="R1870" s="1" t="s">
        <v>3180</v>
      </c>
      <c r="S1870" s="1">
        <v>3</v>
      </c>
      <c r="T1870" s="1" t="s">
        <v>2773</v>
      </c>
      <c r="U1870" s="1" t="s">
        <v>195</v>
      </c>
      <c r="V1870" s="1">
        <v>1.8</v>
      </c>
      <c r="W1870" s="1">
        <v>2</v>
      </c>
      <c r="X1870" s="1">
        <v>895</v>
      </c>
      <c r="Y1870" s="21">
        <v>28.841633999999999</v>
      </c>
      <c r="Z1870" s="21">
        <v>-82.786846999999995</v>
      </c>
      <c r="AA1870" s="1" t="s">
        <v>3346</v>
      </c>
      <c r="AB1870" s="1" t="s">
        <v>3148</v>
      </c>
      <c r="AC1870" s="1">
        <v>15.9</v>
      </c>
      <c r="AD1870" s="1" t="s">
        <v>2777</v>
      </c>
      <c r="AE1870" s="1" t="s">
        <v>3077</v>
      </c>
      <c r="AF1870" s="1" t="s">
        <v>3069</v>
      </c>
      <c r="AG1870" s="1">
        <v>1.7</v>
      </c>
      <c r="AH1870" s="1">
        <v>7</v>
      </c>
      <c r="AI1870" s="1" t="s">
        <v>3139</v>
      </c>
      <c r="AJ1870" s="1">
        <v>25.45</v>
      </c>
      <c r="AK1870" s="1">
        <v>8.19</v>
      </c>
      <c r="AL1870" s="1">
        <v>102.7</v>
      </c>
      <c r="AM1870" s="1"/>
    </row>
    <row r="1871" spans="1:39" ht="14.25" customHeight="1" x14ac:dyDescent="0.55000000000000004">
      <c r="A1871" s="1">
        <v>1870</v>
      </c>
      <c r="B1871" s="1" t="s">
        <v>19</v>
      </c>
      <c r="C1871" s="1" t="s">
        <v>38</v>
      </c>
      <c r="D1871" s="1" t="s">
        <v>29</v>
      </c>
      <c r="E1871" s="1" t="s">
        <v>22</v>
      </c>
      <c r="F1871" s="1" t="s">
        <v>2298</v>
      </c>
      <c r="G1871" s="2">
        <v>43885</v>
      </c>
      <c r="H1871" s="1">
        <f t="shared" si="1"/>
        <v>2020</v>
      </c>
      <c r="I1871" s="1">
        <f t="shared" si="2"/>
        <v>2</v>
      </c>
      <c r="J1871" s="1" t="str">
        <f t="shared" si="0"/>
        <v>4 - Winter</v>
      </c>
      <c r="K1871" s="1" t="s">
        <v>3177</v>
      </c>
      <c r="L1871" s="1" t="s">
        <v>3350</v>
      </c>
      <c r="M1871" s="1" t="s">
        <v>3255</v>
      </c>
      <c r="N1871" s="14">
        <v>0.38055555555555554</v>
      </c>
      <c r="O1871" s="1" t="s">
        <v>179</v>
      </c>
      <c r="P1871" s="1" t="s">
        <v>2772</v>
      </c>
      <c r="Q1871" s="1" t="s">
        <v>150</v>
      </c>
      <c r="R1871" s="1" t="s">
        <v>3277</v>
      </c>
      <c r="S1871" s="1">
        <v>2</v>
      </c>
      <c r="T1871" s="1" t="s">
        <v>2780</v>
      </c>
      <c r="U1871" s="1" t="s">
        <v>195</v>
      </c>
      <c r="V1871" s="1">
        <v>1.9</v>
      </c>
      <c r="W1871" s="1">
        <v>2</v>
      </c>
      <c r="X1871" s="1">
        <v>896</v>
      </c>
      <c r="Y1871" s="21">
        <v>28.839863000000001</v>
      </c>
      <c r="Z1871" s="21">
        <v>-82.787778000000003</v>
      </c>
      <c r="AA1871" s="1" t="s">
        <v>3346</v>
      </c>
      <c r="AB1871" s="1" t="s">
        <v>3148</v>
      </c>
      <c r="AC1871" s="1">
        <v>15.9</v>
      </c>
      <c r="AD1871" s="1" t="s">
        <v>2777</v>
      </c>
      <c r="AE1871" s="1" t="s">
        <v>3077</v>
      </c>
      <c r="AF1871" s="1" t="s">
        <v>3069</v>
      </c>
      <c r="AG1871" s="1">
        <v>1.7</v>
      </c>
      <c r="AH1871" s="1">
        <v>7</v>
      </c>
      <c r="AI1871" s="1" t="s">
        <v>3139</v>
      </c>
      <c r="AJ1871" s="1">
        <v>25.91</v>
      </c>
      <c r="AK1871" s="1">
        <v>8.1999999999999993</v>
      </c>
      <c r="AL1871" s="1">
        <v>102.7</v>
      </c>
      <c r="AM1871" s="1"/>
    </row>
    <row r="1872" spans="1:39" ht="14.25" customHeight="1" x14ac:dyDescent="0.55000000000000004">
      <c r="A1872" s="1">
        <v>1871</v>
      </c>
      <c r="B1872" s="1" t="s">
        <v>19</v>
      </c>
      <c r="C1872" s="1" t="s">
        <v>38</v>
      </c>
      <c r="D1872" s="1" t="s">
        <v>29</v>
      </c>
      <c r="E1872" s="1" t="s">
        <v>22</v>
      </c>
      <c r="F1872" s="1" t="s">
        <v>2298</v>
      </c>
      <c r="G1872" s="2">
        <v>43885</v>
      </c>
      <c r="H1872" s="1">
        <f t="shared" si="1"/>
        <v>2020</v>
      </c>
      <c r="I1872" s="1">
        <f t="shared" si="2"/>
        <v>2</v>
      </c>
      <c r="J1872" s="1" t="str">
        <f t="shared" si="0"/>
        <v>4 - Winter</v>
      </c>
      <c r="K1872" s="1" t="s">
        <v>3177</v>
      </c>
      <c r="L1872" s="1" t="s">
        <v>3350</v>
      </c>
      <c r="M1872" s="1" t="s">
        <v>3255</v>
      </c>
      <c r="N1872" s="14">
        <v>0.38263888888888892</v>
      </c>
      <c r="O1872" s="1" t="s">
        <v>179</v>
      </c>
      <c r="P1872" s="1" t="s">
        <v>2772</v>
      </c>
      <c r="Q1872" s="1" t="s">
        <v>150</v>
      </c>
      <c r="R1872" s="1" t="s">
        <v>3180</v>
      </c>
      <c r="S1872" s="1">
        <v>3</v>
      </c>
      <c r="T1872" s="1" t="s">
        <v>2773</v>
      </c>
      <c r="U1872" s="1" t="s">
        <v>195</v>
      </c>
      <c r="V1872" s="1">
        <v>2</v>
      </c>
      <c r="W1872" s="1">
        <v>2</v>
      </c>
      <c r="X1872" s="1">
        <v>897</v>
      </c>
      <c r="Y1872" s="21">
        <v>28.838280000000001</v>
      </c>
      <c r="Z1872" s="21">
        <v>-82.788751000000005</v>
      </c>
      <c r="AA1872" s="1" t="s">
        <v>3346</v>
      </c>
      <c r="AB1872" s="1" t="s">
        <v>3148</v>
      </c>
      <c r="AC1872" s="1">
        <v>15.9</v>
      </c>
      <c r="AD1872" s="1" t="s">
        <v>2777</v>
      </c>
      <c r="AE1872" s="1" t="s">
        <v>3077</v>
      </c>
      <c r="AF1872" s="1" t="s">
        <v>3069</v>
      </c>
      <c r="AG1872" s="1">
        <v>1.7</v>
      </c>
      <c r="AH1872" s="1">
        <v>7</v>
      </c>
      <c r="AI1872" s="1" t="s">
        <v>3139</v>
      </c>
      <c r="AJ1872" s="1">
        <v>26.1</v>
      </c>
      <c r="AK1872" s="1">
        <v>8.1999999999999993</v>
      </c>
      <c r="AL1872" s="1">
        <v>102.7</v>
      </c>
      <c r="AM1872" s="1"/>
    </row>
    <row r="1873" spans="1:39" ht="14.25" customHeight="1" x14ac:dyDescent="0.55000000000000004">
      <c r="A1873" s="1">
        <v>1872</v>
      </c>
      <c r="B1873" s="1" t="s">
        <v>19</v>
      </c>
      <c r="C1873" s="1" t="s">
        <v>38</v>
      </c>
      <c r="D1873" s="1" t="s">
        <v>29</v>
      </c>
      <c r="E1873" s="1" t="s">
        <v>22</v>
      </c>
      <c r="F1873" s="1" t="s">
        <v>2298</v>
      </c>
      <c r="G1873" s="2">
        <v>43885</v>
      </c>
      <c r="H1873" s="1">
        <f t="shared" si="1"/>
        <v>2020</v>
      </c>
      <c r="I1873" s="1">
        <f t="shared" si="2"/>
        <v>2</v>
      </c>
      <c r="J1873" s="1" t="str">
        <f t="shared" si="0"/>
        <v>4 - Winter</v>
      </c>
      <c r="K1873" s="1" t="s">
        <v>3177</v>
      </c>
      <c r="L1873" s="1" t="s">
        <v>3350</v>
      </c>
      <c r="M1873" s="1" t="s">
        <v>3255</v>
      </c>
      <c r="N1873" s="14">
        <v>0.38263888888888892</v>
      </c>
      <c r="O1873" s="1" t="s">
        <v>179</v>
      </c>
      <c r="P1873" s="1" t="s">
        <v>2772</v>
      </c>
      <c r="Q1873" s="1" t="s">
        <v>150</v>
      </c>
      <c r="R1873" s="1" t="s">
        <v>3180</v>
      </c>
      <c r="S1873" s="1">
        <v>3</v>
      </c>
      <c r="T1873" s="1" t="s">
        <v>2773</v>
      </c>
      <c r="U1873" s="1" t="s">
        <v>195</v>
      </c>
      <c r="V1873" s="1">
        <v>2</v>
      </c>
      <c r="W1873" s="1">
        <v>2</v>
      </c>
      <c r="X1873" s="1">
        <v>898</v>
      </c>
      <c r="Y1873" s="21">
        <v>28.837996</v>
      </c>
      <c r="Z1873" s="21">
        <v>-82.788905999999997</v>
      </c>
      <c r="AA1873" s="1" t="s">
        <v>3346</v>
      </c>
      <c r="AB1873" s="1" t="s">
        <v>3148</v>
      </c>
      <c r="AC1873" s="1">
        <v>15.9</v>
      </c>
      <c r="AD1873" s="1" t="s">
        <v>2777</v>
      </c>
      <c r="AE1873" s="1" t="s">
        <v>3077</v>
      </c>
      <c r="AF1873" s="1" t="s">
        <v>3069</v>
      </c>
      <c r="AG1873" s="1">
        <v>1.7</v>
      </c>
      <c r="AH1873" s="1">
        <v>7</v>
      </c>
      <c r="AI1873" s="1" t="s">
        <v>3139</v>
      </c>
      <c r="AJ1873" s="1">
        <v>26.1</v>
      </c>
      <c r="AK1873" s="1">
        <v>8.1999999999999993</v>
      </c>
      <c r="AL1873" s="1">
        <v>102.7</v>
      </c>
      <c r="AM1873" s="1"/>
    </row>
    <row r="1874" spans="1:39" ht="14.25" customHeight="1" x14ac:dyDescent="0.55000000000000004">
      <c r="A1874" s="1">
        <v>1873</v>
      </c>
      <c r="B1874" s="1" t="s">
        <v>19</v>
      </c>
      <c r="C1874" s="1" t="s">
        <v>38</v>
      </c>
      <c r="D1874" s="1" t="s">
        <v>29</v>
      </c>
      <c r="E1874" s="1" t="s">
        <v>22</v>
      </c>
      <c r="F1874" s="1" t="s">
        <v>2298</v>
      </c>
      <c r="G1874" s="2">
        <v>43885</v>
      </c>
      <c r="H1874" s="1">
        <f t="shared" si="1"/>
        <v>2020</v>
      </c>
      <c r="I1874" s="1">
        <f t="shared" si="2"/>
        <v>2</v>
      </c>
      <c r="J1874" s="1" t="str">
        <f t="shared" si="0"/>
        <v>4 - Winter</v>
      </c>
      <c r="K1874" s="1" t="s">
        <v>3177</v>
      </c>
      <c r="L1874" s="1" t="s">
        <v>3350</v>
      </c>
      <c r="M1874" s="1" t="s">
        <v>3255</v>
      </c>
      <c r="N1874" s="14">
        <v>0.3833333333333333</v>
      </c>
      <c r="O1874" s="1" t="s">
        <v>179</v>
      </c>
      <c r="P1874" s="1" t="s">
        <v>2772</v>
      </c>
      <c r="Q1874" s="1" t="s">
        <v>150</v>
      </c>
      <c r="R1874" s="1" t="s">
        <v>3180</v>
      </c>
      <c r="S1874" s="1">
        <v>3</v>
      </c>
      <c r="T1874" s="1" t="s">
        <v>2773</v>
      </c>
      <c r="U1874" s="1" t="s">
        <v>195</v>
      </c>
      <c r="V1874" s="1">
        <v>1.9</v>
      </c>
      <c r="W1874" s="1">
        <v>2</v>
      </c>
      <c r="X1874" s="1">
        <v>899</v>
      </c>
      <c r="Y1874" s="21">
        <v>28.836949000000001</v>
      </c>
      <c r="Z1874" s="21">
        <v>-82.789511000000005</v>
      </c>
      <c r="AA1874" s="1" t="s">
        <v>3346</v>
      </c>
      <c r="AB1874" s="1" t="s">
        <v>3148</v>
      </c>
      <c r="AC1874" s="1">
        <v>15.9</v>
      </c>
      <c r="AD1874" s="1" t="s">
        <v>2777</v>
      </c>
      <c r="AE1874" s="1" t="s">
        <v>3077</v>
      </c>
      <c r="AF1874" s="1" t="s">
        <v>3069</v>
      </c>
      <c r="AG1874" s="1">
        <v>1.7</v>
      </c>
      <c r="AH1874" s="1">
        <v>7</v>
      </c>
      <c r="AI1874" s="1" t="s">
        <v>3139</v>
      </c>
      <c r="AJ1874" s="1">
        <v>26.24</v>
      </c>
      <c r="AK1874" s="1">
        <v>8.2100000000000009</v>
      </c>
      <c r="AL1874" s="1">
        <v>102.7</v>
      </c>
      <c r="AM1874" s="1"/>
    </row>
    <row r="1875" spans="1:39" ht="14.25" customHeight="1" x14ac:dyDescent="0.55000000000000004">
      <c r="A1875" s="1">
        <v>1874</v>
      </c>
      <c r="B1875" s="1" t="s">
        <v>19</v>
      </c>
      <c r="C1875" s="1" t="s">
        <v>38</v>
      </c>
      <c r="D1875" s="1" t="s">
        <v>29</v>
      </c>
      <c r="E1875" s="1" t="s">
        <v>22</v>
      </c>
      <c r="F1875" s="1" t="s">
        <v>2298</v>
      </c>
      <c r="G1875" s="2">
        <v>43885</v>
      </c>
      <c r="H1875" s="1">
        <f t="shared" si="1"/>
        <v>2020</v>
      </c>
      <c r="I1875" s="1">
        <f t="shared" si="2"/>
        <v>2</v>
      </c>
      <c r="J1875" s="1" t="str">
        <f t="shared" si="0"/>
        <v>4 - Winter</v>
      </c>
      <c r="K1875" s="1" t="s">
        <v>3177</v>
      </c>
      <c r="L1875" s="1" t="s">
        <v>3350</v>
      </c>
      <c r="M1875" s="1" t="s">
        <v>3255</v>
      </c>
      <c r="N1875" s="14">
        <v>0.38541666666666669</v>
      </c>
      <c r="O1875" s="1" t="s">
        <v>179</v>
      </c>
      <c r="P1875" s="1" t="s">
        <v>2772</v>
      </c>
      <c r="Q1875" s="1" t="s">
        <v>150</v>
      </c>
      <c r="R1875" s="1" t="s">
        <v>3180</v>
      </c>
      <c r="S1875" s="1">
        <v>2</v>
      </c>
      <c r="T1875" s="1" t="s">
        <v>2773</v>
      </c>
      <c r="U1875" s="1" t="s">
        <v>195</v>
      </c>
      <c r="V1875" s="1">
        <v>1.8</v>
      </c>
      <c r="W1875" s="1">
        <v>2</v>
      </c>
      <c r="X1875" s="1">
        <v>900</v>
      </c>
      <c r="Y1875" s="21">
        <v>28.833940999999999</v>
      </c>
      <c r="Z1875" s="21">
        <v>-82.791197999999994</v>
      </c>
      <c r="AA1875" s="1" t="s">
        <v>3346</v>
      </c>
      <c r="AB1875" s="1" t="s">
        <v>3148</v>
      </c>
      <c r="AC1875" s="1">
        <v>16</v>
      </c>
      <c r="AD1875" s="1" t="s">
        <v>2777</v>
      </c>
      <c r="AE1875" s="1" t="s">
        <v>3077</v>
      </c>
      <c r="AF1875" s="1" t="s">
        <v>3069</v>
      </c>
      <c r="AG1875" s="1">
        <v>1.7</v>
      </c>
      <c r="AH1875" s="1">
        <v>7</v>
      </c>
      <c r="AI1875" s="1" t="s">
        <v>3139</v>
      </c>
      <c r="AJ1875" s="1">
        <v>26.65</v>
      </c>
      <c r="AK1875" s="1">
        <v>8.1999999999999993</v>
      </c>
      <c r="AL1875" s="1">
        <v>102.7</v>
      </c>
      <c r="AM1875" s="1"/>
    </row>
    <row r="1876" spans="1:39" ht="14.25" customHeight="1" x14ac:dyDescent="0.55000000000000004">
      <c r="A1876" s="1">
        <v>1875</v>
      </c>
      <c r="B1876" s="1" t="s">
        <v>19</v>
      </c>
      <c r="C1876" s="1" t="s">
        <v>38</v>
      </c>
      <c r="D1876" s="1" t="s">
        <v>29</v>
      </c>
      <c r="E1876" s="1" t="s">
        <v>22</v>
      </c>
      <c r="F1876" s="1" t="s">
        <v>2298</v>
      </c>
      <c r="G1876" s="2">
        <v>43885</v>
      </c>
      <c r="H1876" s="1">
        <f t="shared" si="1"/>
        <v>2020</v>
      </c>
      <c r="I1876" s="1">
        <f t="shared" si="2"/>
        <v>2</v>
      </c>
      <c r="J1876" s="1" t="str">
        <f t="shared" si="0"/>
        <v>4 - Winter</v>
      </c>
      <c r="K1876" s="1" t="s">
        <v>3177</v>
      </c>
      <c r="L1876" s="1" t="s">
        <v>3350</v>
      </c>
      <c r="M1876" s="1" t="s">
        <v>3255</v>
      </c>
      <c r="N1876" s="14">
        <v>0.38541666666666669</v>
      </c>
      <c r="O1876" s="1" t="s">
        <v>179</v>
      </c>
      <c r="P1876" s="1" t="s">
        <v>2772</v>
      </c>
      <c r="Q1876" s="1" t="s">
        <v>150</v>
      </c>
      <c r="R1876" s="1" t="s">
        <v>3180</v>
      </c>
      <c r="S1876" s="1">
        <v>2</v>
      </c>
      <c r="T1876" s="1" t="s">
        <v>2773</v>
      </c>
      <c r="U1876" s="1" t="s">
        <v>195</v>
      </c>
      <c r="V1876" s="1">
        <v>1.9</v>
      </c>
      <c r="W1876" s="1">
        <v>2</v>
      </c>
      <c r="X1876" s="1">
        <v>901</v>
      </c>
      <c r="Y1876" s="21">
        <v>28.833553999999999</v>
      </c>
      <c r="Z1876" s="21">
        <v>-82.791375000000002</v>
      </c>
      <c r="AA1876" s="1" t="s">
        <v>3346</v>
      </c>
      <c r="AB1876" s="1" t="s">
        <v>3148</v>
      </c>
      <c r="AC1876" s="1">
        <v>16</v>
      </c>
      <c r="AD1876" s="1" t="s">
        <v>2777</v>
      </c>
      <c r="AE1876" s="1" t="s">
        <v>3077</v>
      </c>
      <c r="AF1876" s="1" t="s">
        <v>3069</v>
      </c>
      <c r="AG1876" s="1">
        <v>1.7</v>
      </c>
      <c r="AH1876" s="1">
        <v>7</v>
      </c>
      <c r="AI1876" s="1" t="s">
        <v>3139</v>
      </c>
      <c r="AJ1876" s="1">
        <v>26.65</v>
      </c>
      <c r="AK1876" s="1">
        <v>8.1999999999999993</v>
      </c>
      <c r="AL1876" s="1">
        <v>102.7</v>
      </c>
      <c r="AM1876" s="1"/>
    </row>
    <row r="1877" spans="1:39" ht="14.25" customHeight="1" x14ac:dyDescent="0.55000000000000004">
      <c r="A1877" s="1">
        <v>1876</v>
      </c>
      <c r="B1877" s="1" t="s">
        <v>19</v>
      </c>
      <c r="C1877" s="1" t="s">
        <v>38</v>
      </c>
      <c r="D1877" s="1" t="s">
        <v>29</v>
      </c>
      <c r="E1877" s="1" t="s">
        <v>22</v>
      </c>
      <c r="F1877" s="1" t="s">
        <v>2298</v>
      </c>
      <c r="G1877" s="2">
        <v>43885</v>
      </c>
      <c r="H1877" s="1">
        <f t="shared" si="1"/>
        <v>2020</v>
      </c>
      <c r="I1877" s="1">
        <f t="shared" si="2"/>
        <v>2</v>
      </c>
      <c r="J1877" s="1" t="str">
        <f t="shared" si="0"/>
        <v>4 - Winter</v>
      </c>
      <c r="K1877" s="1" t="s">
        <v>3177</v>
      </c>
      <c r="L1877" s="1" t="s">
        <v>3350</v>
      </c>
      <c r="M1877" s="1" t="s">
        <v>3255</v>
      </c>
      <c r="N1877" s="14">
        <v>0.38680555555555557</v>
      </c>
      <c r="O1877" s="1" t="s">
        <v>179</v>
      </c>
      <c r="P1877" s="1" t="s">
        <v>2772</v>
      </c>
      <c r="Q1877" s="1" t="s">
        <v>150</v>
      </c>
      <c r="R1877" s="1" t="s">
        <v>3180</v>
      </c>
      <c r="S1877" s="1">
        <v>2</v>
      </c>
      <c r="T1877" s="1" t="s">
        <v>2780</v>
      </c>
      <c r="U1877" s="1" t="s">
        <v>195</v>
      </c>
      <c r="V1877" s="1">
        <v>1.6</v>
      </c>
      <c r="W1877" s="1">
        <v>2</v>
      </c>
      <c r="X1877" s="1">
        <v>902</v>
      </c>
      <c r="Y1877" s="21">
        <v>28.830867999999999</v>
      </c>
      <c r="Z1877" s="21">
        <v>-82.792846999999995</v>
      </c>
      <c r="AA1877" s="1" t="s">
        <v>3346</v>
      </c>
      <c r="AB1877" s="1" t="s">
        <v>3148</v>
      </c>
      <c r="AC1877" s="1">
        <v>16</v>
      </c>
      <c r="AD1877" s="1" t="s">
        <v>2777</v>
      </c>
      <c r="AE1877" s="1" t="s">
        <v>3077</v>
      </c>
      <c r="AF1877" s="1" t="s">
        <v>3069</v>
      </c>
      <c r="AG1877" s="1">
        <v>1.7</v>
      </c>
      <c r="AH1877" s="1">
        <v>7</v>
      </c>
      <c r="AI1877" s="1" t="s">
        <v>3139</v>
      </c>
      <c r="AJ1877" s="1">
        <v>26.83</v>
      </c>
      <c r="AK1877" s="1">
        <v>8.1999999999999993</v>
      </c>
      <c r="AL1877" s="1">
        <v>102.7</v>
      </c>
      <c r="AM1877" s="1"/>
    </row>
    <row r="1878" spans="1:39" ht="14.25" customHeight="1" x14ac:dyDescent="0.55000000000000004">
      <c r="A1878" s="1">
        <v>1877</v>
      </c>
      <c r="B1878" s="1" t="s">
        <v>19</v>
      </c>
      <c r="C1878" s="1" t="s">
        <v>38</v>
      </c>
      <c r="D1878" s="1" t="s">
        <v>29</v>
      </c>
      <c r="E1878" s="1" t="s">
        <v>22</v>
      </c>
      <c r="F1878" s="1" t="s">
        <v>2298</v>
      </c>
      <c r="G1878" s="2">
        <v>43885</v>
      </c>
      <c r="H1878" s="1">
        <f t="shared" si="1"/>
        <v>2020</v>
      </c>
      <c r="I1878" s="1">
        <f t="shared" si="2"/>
        <v>2</v>
      </c>
      <c r="J1878" s="1" t="str">
        <f t="shared" si="0"/>
        <v>4 - Winter</v>
      </c>
      <c r="K1878" s="1" t="s">
        <v>3177</v>
      </c>
      <c r="L1878" s="1" t="s">
        <v>3350</v>
      </c>
      <c r="M1878" s="1" t="s">
        <v>3255</v>
      </c>
      <c r="N1878" s="14">
        <v>0.3888888888888889</v>
      </c>
      <c r="O1878" s="1" t="s">
        <v>179</v>
      </c>
      <c r="P1878" s="1" t="s">
        <v>2772</v>
      </c>
      <c r="Q1878" s="1" t="s">
        <v>150</v>
      </c>
      <c r="R1878" s="1" t="s">
        <v>3180</v>
      </c>
      <c r="S1878" s="1">
        <v>2</v>
      </c>
      <c r="T1878" s="1" t="s">
        <v>2773</v>
      </c>
      <c r="U1878" s="1" t="s">
        <v>195</v>
      </c>
      <c r="V1878" s="1">
        <v>1.6</v>
      </c>
      <c r="W1878" s="1">
        <v>2</v>
      </c>
      <c r="X1878" s="1">
        <v>903</v>
      </c>
      <c r="Y1878" s="21">
        <v>28.828379000000002</v>
      </c>
      <c r="Z1878" s="21">
        <v>-82.794205000000005</v>
      </c>
      <c r="AA1878" s="1" t="s">
        <v>3346</v>
      </c>
      <c r="AB1878" s="1" t="s">
        <v>3148</v>
      </c>
      <c r="AC1878" s="1">
        <v>16</v>
      </c>
      <c r="AD1878" s="1" t="s">
        <v>2777</v>
      </c>
      <c r="AE1878" s="1" t="s">
        <v>3077</v>
      </c>
      <c r="AF1878" s="1" t="s">
        <v>3069</v>
      </c>
      <c r="AG1878" s="1">
        <v>1.7</v>
      </c>
      <c r="AH1878" s="1">
        <v>7</v>
      </c>
      <c r="AI1878" s="1" t="s">
        <v>3139</v>
      </c>
      <c r="AJ1878" s="1">
        <v>26.18</v>
      </c>
      <c r="AK1878" s="1">
        <v>8.19</v>
      </c>
      <c r="AL1878" s="1">
        <v>102.7</v>
      </c>
      <c r="AM1878" s="1"/>
    </row>
    <row r="1879" spans="1:39" ht="14.25" customHeight="1" x14ac:dyDescent="0.55000000000000004">
      <c r="A1879" s="1">
        <v>1878</v>
      </c>
      <c r="B1879" s="1" t="s">
        <v>19</v>
      </c>
      <c r="C1879" s="1" t="s">
        <v>38</v>
      </c>
      <c r="D1879" s="1" t="s">
        <v>29</v>
      </c>
      <c r="E1879" s="1" t="s">
        <v>22</v>
      </c>
      <c r="F1879" s="1" t="s">
        <v>2298</v>
      </c>
      <c r="G1879" s="2">
        <v>43885</v>
      </c>
      <c r="H1879" s="1">
        <f t="shared" si="1"/>
        <v>2020</v>
      </c>
      <c r="I1879" s="1">
        <f t="shared" si="2"/>
        <v>2</v>
      </c>
      <c r="J1879" s="1" t="str">
        <f t="shared" si="0"/>
        <v>4 - Winter</v>
      </c>
      <c r="K1879" s="1" t="s">
        <v>3177</v>
      </c>
      <c r="L1879" s="1" t="s">
        <v>3350</v>
      </c>
      <c r="M1879" s="1" t="s">
        <v>3255</v>
      </c>
      <c r="N1879" s="14">
        <v>0.38958333333333334</v>
      </c>
      <c r="O1879" s="1" t="s">
        <v>179</v>
      </c>
      <c r="P1879" s="1" t="s">
        <v>2772</v>
      </c>
      <c r="Q1879" s="1" t="s">
        <v>150</v>
      </c>
      <c r="R1879" s="1" t="s">
        <v>3180</v>
      </c>
      <c r="S1879" s="1">
        <v>1</v>
      </c>
      <c r="T1879" s="1" t="s">
        <v>2780</v>
      </c>
      <c r="U1879" s="1" t="s">
        <v>195</v>
      </c>
      <c r="V1879" s="1">
        <v>1.6</v>
      </c>
      <c r="W1879" s="1">
        <v>2</v>
      </c>
      <c r="X1879" s="1">
        <v>904</v>
      </c>
      <c r="Y1879" s="21">
        <v>28.827442999999999</v>
      </c>
      <c r="Z1879" s="21">
        <v>-82.794725999999997</v>
      </c>
      <c r="AA1879" s="1" t="s">
        <v>3346</v>
      </c>
      <c r="AB1879" s="1" t="s">
        <v>3148</v>
      </c>
      <c r="AC1879" s="1">
        <v>16</v>
      </c>
      <c r="AD1879" s="1" t="s">
        <v>2777</v>
      </c>
      <c r="AE1879" s="1" t="s">
        <v>3077</v>
      </c>
      <c r="AF1879" s="1" t="s">
        <v>3069</v>
      </c>
      <c r="AG1879" s="1">
        <v>1.7</v>
      </c>
      <c r="AH1879" s="1">
        <v>7</v>
      </c>
      <c r="AI1879" s="1" t="s">
        <v>3139</v>
      </c>
      <c r="AJ1879" s="1">
        <v>27.17</v>
      </c>
      <c r="AK1879" s="1">
        <v>8.19</v>
      </c>
      <c r="AL1879" s="1">
        <v>102.7</v>
      </c>
      <c r="AM1879" s="1"/>
    </row>
    <row r="1880" spans="1:39" ht="14.25" customHeight="1" x14ac:dyDescent="0.55000000000000004">
      <c r="A1880" s="1">
        <v>1879</v>
      </c>
      <c r="B1880" s="1" t="s">
        <v>19</v>
      </c>
      <c r="C1880" s="1" t="s">
        <v>38</v>
      </c>
      <c r="D1880" s="1" t="s">
        <v>29</v>
      </c>
      <c r="E1880" s="1" t="s">
        <v>22</v>
      </c>
      <c r="F1880" s="1" t="s">
        <v>2298</v>
      </c>
      <c r="G1880" s="2">
        <v>43885</v>
      </c>
      <c r="H1880" s="1">
        <f t="shared" si="1"/>
        <v>2020</v>
      </c>
      <c r="I1880" s="1">
        <f t="shared" si="2"/>
        <v>2</v>
      </c>
      <c r="J1880" s="1" t="str">
        <f t="shared" si="0"/>
        <v>4 - Winter</v>
      </c>
      <c r="K1880" s="1" t="s">
        <v>3177</v>
      </c>
      <c r="L1880" s="1" t="s">
        <v>3350</v>
      </c>
      <c r="M1880" s="1" t="s">
        <v>3255</v>
      </c>
      <c r="N1880" s="14">
        <v>0.39097222222222222</v>
      </c>
      <c r="O1880" s="1" t="s">
        <v>179</v>
      </c>
      <c r="P1880" s="1" t="s">
        <v>2772</v>
      </c>
      <c r="Q1880" s="1" t="s">
        <v>150</v>
      </c>
      <c r="R1880" s="1" t="s">
        <v>3180</v>
      </c>
      <c r="S1880" s="1">
        <v>3</v>
      </c>
      <c r="T1880" s="1" t="s">
        <v>2773</v>
      </c>
      <c r="U1880" s="1" t="s">
        <v>195</v>
      </c>
      <c r="V1880" s="1">
        <v>1.6</v>
      </c>
      <c r="W1880" s="1">
        <v>2</v>
      </c>
      <c r="X1880" s="1">
        <v>905</v>
      </c>
      <c r="Y1880" s="21">
        <v>28.824832000000001</v>
      </c>
      <c r="Z1880" s="21">
        <v>-82.796113000000005</v>
      </c>
      <c r="AA1880" s="1" t="s">
        <v>3346</v>
      </c>
      <c r="AB1880" s="1" t="s">
        <v>3148</v>
      </c>
      <c r="AC1880" s="1">
        <v>16.100000000000001</v>
      </c>
      <c r="AD1880" s="1" t="s">
        <v>2777</v>
      </c>
      <c r="AE1880" s="1" t="s">
        <v>3077</v>
      </c>
      <c r="AF1880" s="1" t="s">
        <v>3069</v>
      </c>
      <c r="AG1880" s="1">
        <v>1.7</v>
      </c>
      <c r="AH1880" s="1">
        <v>7</v>
      </c>
      <c r="AI1880" s="1" t="s">
        <v>3139</v>
      </c>
      <c r="AJ1880" s="1">
        <v>27.55</v>
      </c>
      <c r="AK1880" s="1">
        <v>8.16</v>
      </c>
      <c r="AL1880" s="1">
        <v>102.7</v>
      </c>
      <c r="AM1880" s="1"/>
    </row>
    <row r="1881" spans="1:39" ht="14.25" customHeight="1" x14ac:dyDescent="0.55000000000000004">
      <c r="A1881" s="1">
        <v>1880</v>
      </c>
      <c r="B1881" s="1" t="s">
        <v>19</v>
      </c>
      <c r="C1881" s="1" t="s">
        <v>38</v>
      </c>
      <c r="D1881" s="1" t="s">
        <v>29</v>
      </c>
      <c r="E1881" s="1" t="s">
        <v>22</v>
      </c>
      <c r="F1881" s="1" t="s">
        <v>2298</v>
      </c>
      <c r="G1881" s="2">
        <v>43885</v>
      </c>
      <c r="H1881" s="1">
        <f t="shared" si="1"/>
        <v>2020</v>
      </c>
      <c r="I1881" s="1">
        <f t="shared" si="2"/>
        <v>2</v>
      </c>
      <c r="J1881" s="1" t="str">
        <f t="shared" si="0"/>
        <v>4 - Winter</v>
      </c>
      <c r="K1881" s="1" t="s">
        <v>3177</v>
      </c>
      <c r="L1881" s="1" t="s">
        <v>3350</v>
      </c>
      <c r="M1881" s="1" t="s">
        <v>3255</v>
      </c>
      <c r="N1881" s="14">
        <v>0.39097222222222222</v>
      </c>
      <c r="O1881" s="1" t="s">
        <v>179</v>
      </c>
      <c r="P1881" s="1" t="s">
        <v>2772</v>
      </c>
      <c r="Q1881" s="1" t="s">
        <v>150</v>
      </c>
      <c r="R1881" s="1" t="s">
        <v>3277</v>
      </c>
      <c r="S1881" s="1">
        <v>1</v>
      </c>
      <c r="T1881" s="1" t="s">
        <v>2773</v>
      </c>
      <c r="U1881" s="1" t="s">
        <v>195</v>
      </c>
      <c r="V1881" s="1">
        <v>1.6</v>
      </c>
      <c r="W1881" s="1">
        <v>2</v>
      </c>
      <c r="X1881" s="1">
        <v>906</v>
      </c>
      <c r="Y1881" s="21">
        <v>28.824581999999999</v>
      </c>
      <c r="Z1881" s="21">
        <v>-82.796270000000007</v>
      </c>
      <c r="AA1881" s="1" t="s">
        <v>3346</v>
      </c>
      <c r="AB1881" s="1" t="s">
        <v>3148</v>
      </c>
      <c r="AC1881" s="1">
        <v>16.100000000000001</v>
      </c>
      <c r="AD1881" s="1" t="s">
        <v>2777</v>
      </c>
      <c r="AE1881" s="1" t="s">
        <v>3077</v>
      </c>
      <c r="AF1881" s="1" t="s">
        <v>3069</v>
      </c>
      <c r="AG1881" s="1">
        <v>1.7</v>
      </c>
      <c r="AH1881" s="1">
        <v>7</v>
      </c>
      <c r="AI1881" s="1" t="s">
        <v>3139</v>
      </c>
      <c r="AJ1881" s="1">
        <v>27.55</v>
      </c>
      <c r="AK1881" s="1">
        <v>8.16</v>
      </c>
      <c r="AL1881" s="1">
        <v>102.7</v>
      </c>
      <c r="AM1881" s="1"/>
    </row>
    <row r="1882" spans="1:39" ht="14.25" customHeight="1" x14ac:dyDescent="0.55000000000000004">
      <c r="A1882" s="1">
        <v>1881</v>
      </c>
      <c r="B1882" s="1" t="s">
        <v>19</v>
      </c>
      <c r="C1882" s="1" t="s">
        <v>38</v>
      </c>
      <c r="D1882" s="1" t="s">
        <v>29</v>
      </c>
      <c r="E1882" s="1" t="s">
        <v>22</v>
      </c>
      <c r="F1882" s="1" t="s">
        <v>2298</v>
      </c>
      <c r="G1882" s="2">
        <v>43885</v>
      </c>
      <c r="H1882" s="1">
        <f t="shared" si="1"/>
        <v>2020</v>
      </c>
      <c r="I1882" s="1">
        <f t="shared" si="2"/>
        <v>2</v>
      </c>
      <c r="J1882" s="1" t="str">
        <f t="shared" si="0"/>
        <v>4 - Winter</v>
      </c>
      <c r="K1882" s="1" t="s">
        <v>3177</v>
      </c>
      <c r="L1882" s="1" t="s">
        <v>3350</v>
      </c>
      <c r="M1882" s="1" t="s">
        <v>3255</v>
      </c>
      <c r="N1882" s="14">
        <v>0.39652777777777781</v>
      </c>
      <c r="O1882" s="1" t="s">
        <v>179</v>
      </c>
      <c r="P1882" s="1" t="s">
        <v>2772</v>
      </c>
      <c r="Q1882" s="1" t="s">
        <v>150</v>
      </c>
      <c r="R1882" s="1" t="s">
        <v>3277</v>
      </c>
      <c r="S1882" s="1">
        <v>2</v>
      </c>
      <c r="T1882" s="1" t="s">
        <v>2780</v>
      </c>
      <c r="U1882" s="1" t="s">
        <v>3110</v>
      </c>
      <c r="V1882" s="1">
        <v>1.7</v>
      </c>
      <c r="W1882" s="1">
        <v>2</v>
      </c>
      <c r="X1882" s="1">
        <v>907</v>
      </c>
      <c r="Y1882" s="21">
        <v>28.816673999999999</v>
      </c>
      <c r="Z1882" s="21">
        <v>-82.800668999999999</v>
      </c>
      <c r="AA1882" s="1" t="s">
        <v>3346</v>
      </c>
      <c r="AB1882" s="1" t="s">
        <v>3148</v>
      </c>
      <c r="AC1882" s="1">
        <v>16.2</v>
      </c>
      <c r="AD1882" s="1" t="s">
        <v>2777</v>
      </c>
      <c r="AE1882" s="1" t="s">
        <v>3077</v>
      </c>
      <c r="AF1882" s="1" t="s">
        <v>3069</v>
      </c>
      <c r="AG1882" s="1">
        <v>1.7</v>
      </c>
      <c r="AH1882" s="1">
        <v>7</v>
      </c>
      <c r="AI1882" s="1" t="s">
        <v>3139</v>
      </c>
      <c r="AJ1882" s="1">
        <v>27.37</v>
      </c>
      <c r="AK1882" s="1">
        <v>8.1999999999999993</v>
      </c>
      <c r="AL1882" s="1">
        <v>102.7</v>
      </c>
      <c r="AM1882" s="1"/>
    </row>
    <row r="1883" spans="1:39" ht="14.25" customHeight="1" x14ac:dyDescent="0.55000000000000004">
      <c r="A1883" s="1">
        <v>1882</v>
      </c>
      <c r="B1883" s="1" t="s">
        <v>19</v>
      </c>
      <c r="C1883" s="1" t="s">
        <v>38</v>
      </c>
      <c r="D1883" s="1" t="s">
        <v>29</v>
      </c>
      <c r="E1883" s="1" t="s">
        <v>22</v>
      </c>
      <c r="F1883" s="1" t="s">
        <v>2298</v>
      </c>
      <c r="G1883" s="2">
        <v>43885</v>
      </c>
      <c r="H1883" s="1">
        <f t="shared" si="1"/>
        <v>2020</v>
      </c>
      <c r="I1883" s="1">
        <f t="shared" si="2"/>
        <v>2</v>
      </c>
      <c r="J1883" s="1" t="str">
        <f t="shared" si="0"/>
        <v>4 - Winter</v>
      </c>
      <c r="K1883" s="1" t="s">
        <v>3177</v>
      </c>
      <c r="L1883" s="1" t="s">
        <v>3350</v>
      </c>
      <c r="M1883" s="1" t="s">
        <v>3255</v>
      </c>
      <c r="N1883" s="14">
        <v>0.40069444444444446</v>
      </c>
      <c r="O1883" s="1" t="s">
        <v>179</v>
      </c>
      <c r="P1883" s="1" t="s">
        <v>2772</v>
      </c>
      <c r="Q1883" s="1" t="s">
        <v>150</v>
      </c>
      <c r="R1883" s="1" t="s">
        <v>3180</v>
      </c>
      <c r="S1883" s="1">
        <v>3</v>
      </c>
      <c r="T1883" s="1" t="s">
        <v>2780</v>
      </c>
      <c r="U1883" s="1" t="s">
        <v>195</v>
      </c>
      <c r="V1883" s="1">
        <v>1.5</v>
      </c>
      <c r="W1883" s="1">
        <v>2</v>
      </c>
      <c r="X1883" s="1">
        <v>908</v>
      </c>
      <c r="Y1883" s="21">
        <v>28.811444999999999</v>
      </c>
      <c r="Z1883" s="21">
        <v>-82.803858000000005</v>
      </c>
      <c r="AA1883" s="1" t="s">
        <v>3346</v>
      </c>
      <c r="AB1883" s="1" t="s">
        <v>3148</v>
      </c>
      <c r="AC1883" s="1">
        <v>16.2</v>
      </c>
      <c r="AD1883" s="1" t="s">
        <v>2777</v>
      </c>
      <c r="AE1883" s="1" t="s">
        <v>3077</v>
      </c>
      <c r="AF1883" s="1" t="s">
        <v>3069</v>
      </c>
      <c r="AG1883" s="1">
        <v>1.7</v>
      </c>
      <c r="AH1883" s="1">
        <v>7</v>
      </c>
      <c r="AI1883" s="1" t="s">
        <v>3139</v>
      </c>
      <c r="AJ1883" s="1">
        <v>27.02</v>
      </c>
      <c r="AK1883" s="1">
        <v>8.1999999999999993</v>
      </c>
      <c r="AL1883" s="1">
        <v>102.7</v>
      </c>
      <c r="AM1883" s="1"/>
    </row>
    <row r="1884" spans="1:39" ht="14.25" customHeight="1" x14ac:dyDescent="0.55000000000000004">
      <c r="A1884" s="1">
        <v>1883</v>
      </c>
      <c r="B1884" s="1" t="s">
        <v>19</v>
      </c>
      <c r="C1884" s="1" t="s">
        <v>38</v>
      </c>
      <c r="D1884" s="1" t="s">
        <v>29</v>
      </c>
      <c r="E1884" s="1" t="s">
        <v>22</v>
      </c>
      <c r="F1884" s="1" t="s">
        <v>2298</v>
      </c>
      <c r="G1884" s="2">
        <v>43885</v>
      </c>
      <c r="H1884" s="1">
        <f t="shared" si="1"/>
        <v>2020</v>
      </c>
      <c r="I1884" s="1">
        <f t="shared" si="2"/>
        <v>2</v>
      </c>
      <c r="J1884" s="1" t="str">
        <f t="shared" si="0"/>
        <v>4 - Winter</v>
      </c>
      <c r="K1884" s="1" t="s">
        <v>3177</v>
      </c>
      <c r="L1884" s="1" t="s">
        <v>3350</v>
      </c>
      <c r="M1884" s="1" t="s">
        <v>3255</v>
      </c>
      <c r="N1884" s="14">
        <v>0.40277777777777773</v>
      </c>
      <c r="O1884" s="1" t="s">
        <v>179</v>
      </c>
      <c r="P1884" s="1" t="s">
        <v>2772</v>
      </c>
      <c r="Q1884" s="1" t="s">
        <v>150</v>
      </c>
      <c r="R1884" s="1" t="s">
        <v>3277</v>
      </c>
      <c r="S1884" s="1">
        <v>2</v>
      </c>
      <c r="T1884" s="1" t="s">
        <v>2780</v>
      </c>
      <c r="U1884" s="1" t="s">
        <v>195</v>
      </c>
      <c r="V1884" s="1">
        <v>1.7</v>
      </c>
      <c r="W1884" s="1">
        <v>2</v>
      </c>
      <c r="X1884" s="1">
        <v>909</v>
      </c>
      <c r="Y1884" s="21">
        <v>28.807925000000001</v>
      </c>
      <c r="Z1884" s="21">
        <v>-82.805763999999996</v>
      </c>
      <c r="AA1884" s="1" t="s">
        <v>3346</v>
      </c>
      <c r="AB1884" s="1" t="s">
        <v>3148</v>
      </c>
      <c r="AC1884" s="1">
        <v>16.2</v>
      </c>
      <c r="AD1884" s="1" t="s">
        <v>2777</v>
      </c>
      <c r="AE1884" s="1" t="s">
        <v>3077</v>
      </c>
      <c r="AF1884" s="1" t="s">
        <v>3069</v>
      </c>
      <c r="AG1884" s="1">
        <v>1.7</v>
      </c>
      <c r="AH1884" s="1">
        <v>7</v>
      </c>
      <c r="AI1884" s="1" t="s">
        <v>3139</v>
      </c>
      <c r="AJ1884" s="1">
        <v>26.75</v>
      </c>
      <c r="AK1884" s="1">
        <v>8.19</v>
      </c>
      <c r="AL1884" s="1">
        <v>102.7</v>
      </c>
      <c r="AM1884" s="1"/>
    </row>
    <row r="1885" spans="1:39" ht="14.25" customHeight="1" x14ac:dyDescent="0.55000000000000004">
      <c r="A1885" s="1">
        <v>1884</v>
      </c>
      <c r="B1885" s="1" t="s">
        <v>19</v>
      </c>
      <c r="C1885" s="1" t="s">
        <v>38</v>
      </c>
      <c r="D1885" s="1" t="s">
        <v>29</v>
      </c>
      <c r="E1885" s="1" t="s">
        <v>22</v>
      </c>
      <c r="F1885" s="1" t="s">
        <v>2298</v>
      </c>
      <c r="G1885" s="2">
        <v>43885</v>
      </c>
      <c r="H1885" s="1">
        <f t="shared" si="1"/>
        <v>2020</v>
      </c>
      <c r="I1885" s="1">
        <f t="shared" si="2"/>
        <v>2</v>
      </c>
      <c r="J1885" s="1" t="str">
        <f t="shared" si="0"/>
        <v>4 - Winter</v>
      </c>
      <c r="K1885" s="1" t="s">
        <v>3177</v>
      </c>
      <c r="L1885" s="1" t="s">
        <v>3351</v>
      </c>
      <c r="M1885" s="1" t="s">
        <v>3243</v>
      </c>
      <c r="N1885" s="14">
        <v>0.43055555555555558</v>
      </c>
      <c r="O1885" s="1" t="s">
        <v>179</v>
      </c>
      <c r="P1885" s="1" t="s">
        <v>3076</v>
      </c>
      <c r="Q1885" s="1" t="s">
        <v>150</v>
      </c>
      <c r="R1885" s="1" t="s">
        <v>3180</v>
      </c>
      <c r="S1885" s="1">
        <v>25</v>
      </c>
      <c r="T1885" s="1" t="s">
        <v>2780</v>
      </c>
      <c r="U1885" s="1" t="s">
        <v>195</v>
      </c>
      <c r="V1885" s="1">
        <v>2</v>
      </c>
      <c r="W1885" s="1">
        <v>2</v>
      </c>
      <c r="X1885" s="1">
        <v>910</v>
      </c>
      <c r="Y1885" s="21">
        <v>28.745628</v>
      </c>
      <c r="Z1885" s="21">
        <v>-82.803431000000003</v>
      </c>
      <c r="AA1885" s="1" t="s">
        <v>3346</v>
      </c>
      <c r="AB1885" s="1" t="s">
        <v>3187</v>
      </c>
      <c r="AC1885" s="1">
        <v>15.9</v>
      </c>
      <c r="AD1885" s="1" t="s">
        <v>2777</v>
      </c>
      <c r="AE1885" s="1">
        <v>0</v>
      </c>
      <c r="AF1885" s="1" t="s">
        <v>2777</v>
      </c>
      <c r="AG1885" s="1">
        <v>2</v>
      </c>
      <c r="AH1885" s="1">
        <v>2</v>
      </c>
      <c r="AI1885" s="1" t="s">
        <v>3090</v>
      </c>
      <c r="AJ1885" s="1">
        <v>27.62</v>
      </c>
      <c r="AK1885" s="1">
        <v>8.2200000000000006</v>
      </c>
      <c r="AL1885" s="1">
        <v>103.6</v>
      </c>
      <c r="AM1885" s="1"/>
    </row>
    <row r="1886" spans="1:39" ht="14.25" customHeight="1" x14ac:dyDescent="0.55000000000000004">
      <c r="A1886" s="1">
        <v>1885</v>
      </c>
      <c r="B1886" s="1" t="s">
        <v>19</v>
      </c>
      <c r="C1886" s="1" t="s">
        <v>38</v>
      </c>
      <c r="D1886" s="1" t="s">
        <v>29</v>
      </c>
      <c r="E1886" s="1" t="s">
        <v>22</v>
      </c>
      <c r="F1886" s="1" t="s">
        <v>2298</v>
      </c>
      <c r="G1886" s="2">
        <v>43885</v>
      </c>
      <c r="H1886" s="1">
        <f t="shared" si="1"/>
        <v>2020</v>
      </c>
      <c r="I1886" s="1">
        <f t="shared" si="2"/>
        <v>2</v>
      </c>
      <c r="J1886" s="1" t="str">
        <f t="shared" si="0"/>
        <v>4 - Winter</v>
      </c>
      <c r="K1886" s="1" t="s">
        <v>3177</v>
      </c>
      <c r="L1886" s="1" t="s">
        <v>3351</v>
      </c>
      <c r="M1886" s="1" t="s">
        <v>3243</v>
      </c>
      <c r="N1886" s="14">
        <v>0.45208333333333334</v>
      </c>
      <c r="O1886" s="1" t="s">
        <v>179</v>
      </c>
      <c r="P1886" s="1" t="s">
        <v>2772</v>
      </c>
      <c r="Q1886" s="1" t="s">
        <v>150</v>
      </c>
      <c r="R1886" s="1" t="s">
        <v>3277</v>
      </c>
      <c r="S1886" s="1">
        <v>3</v>
      </c>
      <c r="T1886" s="1" t="s">
        <v>2780</v>
      </c>
      <c r="U1886" s="1" t="s">
        <v>195</v>
      </c>
      <c r="V1886" s="1">
        <v>2.1</v>
      </c>
      <c r="W1886" s="1">
        <v>2</v>
      </c>
      <c r="X1886" s="1">
        <v>911</v>
      </c>
      <c r="Y1886" s="21">
        <v>28.715776999999999</v>
      </c>
      <c r="Z1886" s="21">
        <v>-82.783799999999999</v>
      </c>
      <c r="AA1886" s="1" t="s">
        <v>3346</v>
      </c>
      <c r="AB1886" s="1" t="s">
        <v>3187</v>
      </c>
      <c r="AC1886" s="1">
        <v>15.7</v>
      </c>
      <c r="AD1886" s="1" t="s">
        <v>2777</v>
      </c>
      <c r="AE1886" s="1">
        <v>0</v>
      </c>
      <c r="AF1886" s="1" t="s">
        <v>2777</v>
      </c>
      <c r="AG1886" s="1">
        <v>2</v>
      </c>
      <c r="AH1886" s="1">
        <v>2</v>
      </c>
      <c r="AI1886" s="1" t="s">
        <v>3090</v>
      </c>
      <c r="AJ1886" s="1">
        <v>28.04</v>
      </c>
      <c r="AK1886" s="1">
        <v>8.1999999999999993</v>
      </c>
      <c r="AL1886" s="1">
        <v>103.6</v>
      </c>
      <c r="AM1886" s="1"/>
    </row>
    <row r="1887" spans="1:39" ht="14.25" customHeight="1" x14ac:dyDescent="0.55000000000000004">
      <c r="A1887" s="1">
        <v>1886</v>
      </c>
      <c r="B1887" s="1" t="s">
        <v>19</v>
      </c>
      <c r="C1887" s="1" t="s">
        <v>38</v>
      </c>
      <c r="D1887" s="1" t="s">
        <v>29</v>
      </c>
      <c r="E1887" s="1" t="s">
        <v>22</v>
      </c>
      <c r="F1887" s="1" t="s">
        <v>2298</v>
      </c>
      <c r="G1887" s="2">
        <v>43885</v>
      </c>
      <c r="H1887" s="1">
        <f t="shared" si="1"/>
        <v>2020</v>
      </c>
      <c r="I1887" s="1">
        <f t="shared" si="2"/>
        <v>2</v>
      </c>
      <c r="J1887" s="1" t="str">
        <f t="shared" si="0"/>
        <v>4 - Winter</v>
      </c>
      <c r="K1887" s="1" t="s">
        <v>3177</v>
      </c>
      <c r="L1887" s="1" t="s">
        <v>3351</v>
      </c>
      <c r="M1887" s="1" t="s">
        <v>3243</v>
      </c>
      <c r="N1887" s="14">
        <v>0.45902777777777781</v>
      </c>
      <c r="O1887" s="1" t="s">
        <v>179</v>
      </c>
      <c r="P1887" s="1" t="s">
        <v>2772</v>
      </c>
      <c r="Q1887" s="1" t="s">
        <v>150</v>
      </c>
      <c r="R1887" s="1" t="s">
        <v>3180</v>
      </c>
      <c r="S1887" s="1">
        <v>3</v>
      </c>
      <c r="T1887" s="1" t="s">
        <v>2780</v>
      </c>
      <c r="U1887" s="1" t="s">
        <v>195</v>
      </c>
      <c r="V1887" s="1">
        <v>2.2999999999999998</v>
      </c>
      <c r="W1887" s="1">
        <v>2</v>
      </c>
      <c r="X1887" s="1">
        <v>912</v>
      </c>
      <c r="Y1887" s="21">
        <v>28.717706</v>
      </c>
      <c r="Z1887" s="21">
        <v>-82.769863000000001</v>
      </c>
      <c r="AA1887" s="1" t="s">
        <v>3346</v>
      </c>
      <c r="AB1887" s="1" t="s">
        <v>3187</v>
      </c>
      <c r="AC1887" s="1">
        <v>15.6</v>
      </c>
      <c r="AD1887" s="1" t="s">
        <v>2777</v>
      </c>
      <c r="AE1887" s="1">
        <v>0</v>
      </c>
      <c r="AF1887" s="1" t="s">
        <v>2777</v>
      </c>
      <c r="AG1887" s="1">
        <v>2</v>
      </c>
      <c r="AH1887" s="1">
        <v>2</v>
      </c>
      <c r="AI1887" s="1" t="s">
        <v>3090</v>
      </c>
      <c r="AJ1887" s="1">
        <v>26.94</v>
      </c>
      <c r="AK1887" s="1">
        <v>8.24</v>
      </c>
      <c r="AL1887" s="1">
        <v>103.6</v>
      </c>
      <c r="AM1887" s="1"/>
    </row>
    <row r="1888" spans="1:39" ht="14.25" customHeight="1" x14ac:dyDescent="0.55000000000000004">
      <c r="A1888" s="1">
        <v>1887</v>
      </c>
      <c r="B1888" s="1" t="s">
        <v>19</v>
      </c>
      <c r="C1888" s="1" t="s">
        <v>38</v>
      </c>
      <c r="D1888" s="1" t="s">
        <v>29</v>
      </c>
      <c r="E1888" s="1" t="s">
        <v>22</v>
      </c>
      <c r="F1888" s="1" t="s">
        <v>2298</v>
      </c>
      <c r="G1888" s="2">
        <v>43885</v>
      </c>
      <c r="H1888" s="1">
        <f t="shared" si="1"/>
        <v>2020</v>
      </c>
      <c r="I1888" s="1">
        <f t="shared" si="2"/>
        <v>2</v>
      </c>
      <c r="J1888" s="1" t="str">
        <f t="shared" si="0"/>
        <v>4 - Winter</v>
      </c>
      <c r="K1888" s="1" t="s">
        <v>3177</v>
      </c>
      <c r="L1888" s="1" t="s">
        <v>3351</v>
      </c>
      <c r="M1888" s="1" t="s">
        <v>3243</v>
      </c>
      <c r="N1888" s="14">
        <v>0.4604166666666667</v>
      </c>
      <c r="O1888" s="1" t="s">
        <v>179</v>
      </c>
      <c r="P1888" s="1" t="s">
        <v>3076</v>
      </c>
      <c r="Q1888" s="1" t="s">
        <v>150</v>
      </c>
      <c r="R1888" s="1" t="s">
        <v>3180</v>
      </c>
      <c r="S1888" s="1">
        <v>3</v>
      </c>
      <c r="T1888" s="1" t="s">
        <v>2780</v>
      </c>
      <c r="U1888" s="1" t="s">
        <v>195</v>
      </c>
      <c r="V1888" s="1" t="s">
        <v>3352</v>
      </c>
      <c r="W1888" s="1">
        <v>2</v>
      </c>
      <c r="X1888" s="1">
        <v>913</v>
      </c>
      <c r="Y1888" s="21">
        <v>28.718423999999999</v>
      </c>
      <c r="Z1888" s="21">
        <v>-82.766654000000003</v>
      </c>
      <c r="AA1888" s="1" t="s">
        <v>3346</v>
      </c>
      <c r="AB1888" s="1" t="s">
        <v>3187</v>
      </c>
      <c r="AC1888" s="1">
        <v>15.6</v>
      </c>
      <c r="AD1888" s="1" t="s">
        <v>2777</v>
      </c>
      <c r="AE1888" s="1">
        <v>0</v>
      </c>
      <c r="AF1888" s="1" t="s">
        <v>2777</v>
      </c>
      <c r="AG1888" s="1">
        <v>2</v>
      </c>
      <c r="AH1888" s="1">
        <v>2</v>
      </c>
      <c r="AI1888" s="1" t="s">
        <v>3090</v>
      </c>
      <c r="AJ1888" s="1">
        <v>26.65</v>
      </c>
      <c r="AK1888" s="1">
        <v>8.24</v>
      </c>
      <c r="AL1888" s="1">
        <v>103.6</v>
      </c>
      <c r="AM1888" s="1"/>
    </row>
    <row r="1889" spans="1:39" ht="14.25" customHeight="1" x14ac:dyDescent="0.55000000000000004">
      <c r="A1889" s="1">
        <v>1888</v>
      </c>
      <c r="B1889" s="1" t="s">
        <v>19</v>
      </c>
      <c r="C1889" s="1" t="s">
        <v>38</v>
      </c>
      <c r="D1889" s="1" t="s">
        <v>29</v>
      </c>
      <c r="E1889" s="1" t="s">
        <v>22</v>
      </c>
      <c r="F1889" s="1" t="s">
        <v>2298</v>
      </c>
      <c r="G1889" s="2">
        <v>43885</v>
      </c>
      <c r="H1889" s="1">
        <f t="shared" si="1"/>
        <v>2020</v>
      </c>
      <c r="I1889" s="1">
        <f t="shared" si="2"/>
        <v>2</v>
      </c>
      <c r="J1889" s="1" t="str">
        <f t="shared" si="0"/>
        <v>4 - Winter</v>
      </c>
      <c r="K1889" s="1" t="s">
        <v>3177</v>
      </c>
      <c r="L1889" s="1" t="s">
        <v>3351</v>
      </c>
      <c r="M1889" s="1" t="s">
        <v>3243</v>
      </c>
      <c r="N1889" s="14">
        <v>0.46111111111111108</v>
      </c>
      <c r="O1889" s="1" t="s">
        <v>179</v>
      </c>
      <c r="P1889" s="1" t="s">
        <v>2772</v>
      </c>
      <c r="Q1889" s="1" t="s">
        <v>150</v>
      </c>
      <c r="R1889" s="1" t="s">
        <v>3180</v>
      </c>
      <c r="S1889" s="1">
        <v>4</v>
      </c>
      <c r="T1889" s="1" t="s">
        <v>2773</v>
      </c>
      <c r="U1889" s="1" t="s">
        <v>195</v>
      </c>
      <c r="V1889" s="1" t="s">
        <v>3352</v>
      </c>
      <c r="W1889" s="1">
        <v>2</v>
      </c>
      <c r="X1889" s="1">
        <v>914</v>
      </c>
      <c r="Y1889" s="21">
        <v>28.718916</v>
      </c>
      <c r="Z1889" s="21">
        <v>-82.765432000000004</v>
      </c>
      <c r="AA1889" s="1" t="s">
        <v>3346</v>
      </c>
      <c r="AB1889" s="1" t="s">
        <v>3187</v>
      </c>
      <c r="AC1889" s="1">
        <v>15.5</v>
      </c>
      <c r="AD1889" s="1" t="s">
        <v>2777</v>
      </c>
      <c r="AE1889" s="1">
        <v>0</v>
      </c>
      <c r="AF1889" s="1" t="s">
        <v>2777</v>
      </c>
      <c r="AG1889" s="1">
        <v>2</v>
      </c>
      <c r="AH1889" s="1">
        <v>2</v>
      </c>
      <c r="AI1889" s="1" t="s">
        <v>3090</v>
      </c>
      <c r="AJ1889" s="1">
        <v>26.51</v>
      </c>
      <c r="AK1889" s="1">
        <v>8.24</v>
      </c>
      <c r="AL1889" s="1">
        <v>103.6</v>
      </c>
      <c r="AM1889" s="1"/>
    </row>
    <row r="1890" spans="1:39" ht="14.25" customHeight="1" x14ac:dyDescent="0.55000000000000004">
      <c r="A1890" s="1">
        <v>1889</v>
      </c>
      <c r="B1890" s="1" t="s">
        <v>19</v>
      </c>
      <c r="C1890" s="1" t="s">
        <v>38</v>
      </c>
      <c r="D1890" s="1" t="s">
        <v>29</v>
      </c>
      <c r="E1890" s="1" t="s">
        <v>22</v>
      </c>
      <c r="F1890" s="1" t="s">
        <v>2298</v>
      </c>
      <c r="G1890" s="2">
        <v>43885</v>
      </c>
      <c r="H1890" s="1">
        <f t="shared" si="1"/>
        <v>2020</v>
      </c>
      <c r="I1890" s="1">
        <f t="shared" si="2"/>
        <v>2</v>
      </c>
      <c r="J1890" s="1" t="str">
        <f t="shared" si="0"/>
        <v>4 - Winter</v>
      </c>
      <c r="K1890" s="1" t="s">
        <v>3177</v>
      </c>
      <c r="L1890" s="1" t="s">
        <v>3351</v>
      </c>
      <c r="M1890" s="1" t="s">
        <v>3243</v>
      </c>
      <c r="N1890" s="14">
        <v>0.46249999999999997</v>
      </c>
      <c r="O1890" s="1" t="s">
        <v>179</v>
      </c>
      <c r="P1890" s="1" t="s">
        <v>3076</v>
      </c>
      <c r="Q1890" s="1" t="s">
        <v>150</v>
      </c>
      <c r="R1890" s="1" t="s">
        <v>3180</v>
      </c>
      <c r="S1890" s="1">
        <v>3</v>
      </c>
      <c r="T1890" s="1" t="s">
        <v>2773</v>
      </c>
      <c r="U1890" s="1" t="s">
        <v>195</v>
      </c>
      <c r="V1890" s="1" t="s">
        <v>3352</v>
      </c>
      <c r="W1890" s="1">
        <v>2</v>
      </c>
      <c r="X1890" s="1">
        <v>915</v>
      </c>
      <c r="Y1890" s="21">
        <v>28.719594000000001</v>
      </c>
      <c r="Z1890" s="21">
        <v>-82.762028000000001</v>
      </c>
      <c r="AA1890" s="1" t="s">
        <v>3346</v>
      </c>
      <c r="AB1890" s="1" t="s">
        <v>3187</v>
      </c>
      <c r="AC1890" s="1">
        <v>15.6</v>
      </c>
      <c r="AD1890" s="1" t="s">
        <v>2777</v>
      </c>
      <c r="AE1890" s="1">
        <v>0</v>
      </c>
      <c r="AF1890" s="1" t="s">
        <v>2777</v>
      </c>
      <c r="AG1890" s="1">
        <v>2</v>
      </c>
      <c r="AH1890" s="1">
        <v>2</v>
      </c>
      <c r="AI1890" s="1" t="s">
        <v>3090</v>
      </c>
      <c r="AJ1890" s="1">
        <v>25</v>
      </c>
      <c r="AK1890" s="1">
        <v>8.24</v>
      </c>
      <c r="AL1890" s="1">
        <v>103.6</v>
      </c>
      <c r="AM1890" s="1"/>
    </row>
    <row r="1891" spans="1:39" ht="14.25" customHeight="1" x14ac:dyDescent="0.55000000000000004">
      <c r="A1891" s="1">
        <v>1890</v>
      </c>
      <c r="B1891" s="1" t="s">
        <v>19</v>
      </c>
      <c r="C1891" s="1" t="s">
        <v>38</v>
      </c>
      <c r="D1891" s="1" t="s">
        <v>29</v>
      </c>
      <c r="E1891" s="1" t="s">
        <v>22</v>
      </c>
      <c r="F1891" s="1" t="s">
        <v>2298</v>
      </c>
      <c r="G1891" s="2">
        <v>43885</v>
      </c>
      <c r="H1891" s="1">
        <f t="shared" si="1"/>
        <v>2020</v>
      </c>
      <c r="I1891" s="1">
        <f t="shared" si="2"/>
        <v>2</v>
      </c>
      <c r="J1891" s="1" t="str">
        <f t="shared" si="0"/>
        <v>4 - Winter</v>
      </c>
      <c r="K1891" s="1" t="s">
        <v>3177</v>
      </c>
      <c r="L1891" s="1" t="s">
        <v>3351</v>
      </c>
      <c r="M1891" s="1" t="s">
        <v>3243</v>
      </c>
      <c r="N1891" s="14">
        <v>0.46388888888888885</v>
      </c>
      <c r="O1891" s="1" t="s">
        <v>179</v>
      </c>
      <c r="P1891" s="1" t="s">
        <v>3076</v>
      </c>
      <c r="Q1891" s="1" t="s">
        <v>150</v>
      </c>
      <c r="R1891" s="1" t="s">
        <v>3180</v>
      </c>
      <c r="S1891" s="1">
        <v>3</v>
      </c>
      <c r="T1891" s="1" t="s">
        <v>2780</v>
      </c>
      <c r="U1891" s="1" t="s">
        <v>195</v>
      </c>
      <c r="V1891" s="1">
        <v>2.2000000000000002</v>
      </c>
      <c r="W1891" s="1">
        <v>2</v>
      </c>
      <c r="X1891" s="1">
        <v>916</v>
      </c>
      <c r="Y1891" s="21">
        <v>28.720303999999999</v>
      </c>
      <c r="Z1891" s="21">
        <v>-82.759327999999996</v>
      </c>
      <c r="AA1891" s="1" t="s">
        <v>3346</v>
      </c>
      <c r="AB1891" s="1" t="s">
        <v>3187</v>
      </c>
      <c r="AC1891" s="1">
        <v>15.5</v>
      </c>
      <c r="AD1891" s="1" t="s">
        <v>2777</v>
      </c>
      <c r="AE1891" s="1">
        <v>0</v>
      </c>
      <c r="AF1891" s="1" t="s">
        <v>2777</v>
      </c>
      <c r="AG1891" s="1">
        <v>2</v>
      </c>
      <c r="AH1891" s="1">
        <v>2</v>
      </c>
      <c r="AI1891" s="1" t="s">
        <v>3090</v>
      </c>
      <c r="AJ1891" s="1">
        <v>26.29</v>
      </c>
      <c r="AK1891" s="1">
        <v>8.23</v>
      </c>
      <c r="AL1891" s="1">
        <v>103.6</v>
      </c>
      <c r="AM1891" s="1"/>
    </row>
    <row r="1892" spans="1:39" ht="14.25" customHeight="1" x14ac:dyDescent="0.55000000000000004">
      <c r="A1892" s="1">
        <v>1891</v>
      </c>
      <c r="B1892" s="1" t="s">
        <v>19</v>
      </c>
      <c r="C1892" s="1" t="s">
        <v>38</v>
      </c>
      <c r="D1892" s="1" t="s">
        <v>29</v>
      </c>
      <c r="E1892" s="1" t="s">
        <v>22</v>
      </c>
      <c r="F1892" s="1" t="s">
        <v>2298</v>
      </c>
      <c r="G1892" s="2">
        <v>43885</v>
      </c>
      <c r="H1892" s="1">
        <f t="shared" si="1"/>
        <v>2020</v>
      </c>
      <c r="I1892" s="1">
        <f t="shared" si="2"/>
        <v>2</v>
      </c>
      <c r="J1892" s="1" t="str">
        <f t="shared" si="0"/>
        <v>4 - Winter</v>
      </c>
      <c r="K1892" s="1" t="s">
        <v>3177</v>
      </c>
      <c r="L1892" s="1" t="s">
        <v>3351</v>
      </c>
      <c r="M1892" s="1" t="s">
        <v>3243</v>
      </c>
      <c r="N1892" s="14">
        <v>0.46666666666666662</v>
      </c>
      <c r="O1892" s="1" t="s">
        <v>179</v>
      </c>
      <c r="P1892" s="1" t="s">
        <v>2772</v>
      </c>
      <c r="Q1892" s="1" t="s">
        <v>150</v>
      </c>
      <c r="R1892" s="1" t="s">
        <v>3277</v>
      </c>
      <c r="S1892" s="1">
        <v>3</v>
      </c>
      <c r="T1892" s="1" t="s">
        <v>2780</v>
      </c>
      <c r="U1892" s="1" t="s">
        <v>3110</v>
      </c>
      <c r="V1892" s="1">
        <v>2.2000000000000002</v>
      </c>
      <c r="W1892" s="1">
        <v>2</v>
      </c>
      <c r="X1892" s="1">
        <v>917</v>
      </c>
      <c r="Y1892" s="21">
        <v>28.721688</v>
      </c>
      <c r="Z1892" s="21">
        <v>-82.753767999999994</v>
      </c>
      <c r="AA1892" s="1" t="s">
        <v>3346</v>
      </c>
      <c r="AB1892" s="1" t="s">
        <v>3187</v>
      </c>
      <c r="AC1892" s="1">
        <v>15.6</v>
      </c>
      <c r="AD1892" s="1" t="s">
        <v>2777</v>
      </c>
      <c r="AE1892" s="1">
        <v>0</v>
      </c>
      <c r="AF1892" s="1" t="s">
        <v>2777</v>
      </c>
      <c r="AG1892" s="1">
        <v>2</v>
      </c>
      <c r="AH1892" s="1">
        <v>2</v>
      </c>
      <c r="AI1892" s="1" t="s">
        <v>3090</v>
      </c>
      <c r="AJ1892" s="1">
        <v>26.4</v>
      </c>
      <c r="AK1892" s="1">
        <v>8.24</v>
      </c>
      <c r="AL1892" s="1">
        <v>103.6</v>
      </c>
      <c r="AM1892" s="1"/>
    </row>
    <row r="1893" spans="1:39" ht="14.25" customHeight="1" x14ac:dyDescent="0.55000000000000004">
      <c r="A1893" s="1">
        <v>1892</v>
      </c>
      <c r="B1893" s="1" t="s">
        <v>19</v>
      </c>
      <c r="C1893" s="1" t="s">
        <v>38</v>
      </c>
      <c r="D1893" s="1" t="s">
        <v>29</v>
      </c>
      <c r="E1893" s="1" t="s">
        <v>22</v>
      </c>
      <c r="F1893" s="1" t="s">
        <v>2298</v>
      </c>
      <c r="G1893" s="2">
        <v>43885</v>
      </c>
      <c r="H1893" s="1">
        <f t="shared" si="1"/>
        <v>2020</v>
      </c>
      <c r="I1893" s="1">
        <f t="shared" si="2"/>
        <v>2</v>
      </c>
      <c r="J1893" s="1" t="str">
        <f t="shared" si="0"/>
        <v>4 - Winter</v>
      </c>
      <c r="K1893" s="1" t="s">
        <v>3177</v>
      </c>
      <c r="L1893" s="1" t="s">
        <v>3351</v>
      </c>
      <c r="M1893" s="1" t="s">
        <v>3243</v>
      </c>
      <c r="N1893" s="14">
        <v>0.46736111111111112</v>
      </c>
      <c r="O1893" s="1" t="s">
        <v>179</v>
      </c>
      <c r="P1893" s="1" t="s">
        <v>2772</v>
      </c>
      <c r="Q1893" s="1" t="s">
        <v>150</v>
      </c>
      <c r="R1893" s="1" t="s">
        <v>3277</v>
      </c>
      <c r="S1893" s="1">
        <v>2</v>
      </c>
      <c r="T1893" s="1" t="s">
        <v>2780</v>
      </c>
      <c r="U1893" s="1" t="s">
        <v>3110</v>
      </c>
      <c r="V1893" s="1">
        <v>2.1</v>
      </c>
      <c r="W1893" s="1">
        <v>2</v>
      </c>
      <c r="X1893" s="1">
        <v>918</v>
      </c>
      <c r="Y1893" s="21">
        <v>28.72204</v>
      </c>
      <c r="Z1893" s="21">
        <v>-82.752565000000004</v>
      </c>
      <c r="AA1893" s="1" t="s">
        <v>3346</v>
      </c>
      <c r="AB1893" s="1" t="s">
        <v>3187</v>
      </c>
      <c r="AC1893" s="1">
        <v>15.4</v>
      </c>
      <c r="AD1893" s="1" t="s">
        <v>2777</v>
      </c>
      <c r="AE1893" s="1">
        <v>0</v>
      </c>
      <c r="AF1893" s="1" t="s">
        <v>2777</v>
      </c>
      <c r="AG1893" s="1">
        <v>2</v>
      </c>
      <c r="AH1893" s="1">
        <v>2</v>
      </c>
      <c r="AI1893" s="1" t="s">
        <v>3090</v>
      </c>
      <c r="AJ1893" s="1">
        <v>26.36</v>
      </c>
      <c r="AK1893" s="1">
        <v>8.24</v>
      </c>
      <c r="AL1893" s="1">
        <v>103.6</v>
      </c>
      <c r="AM1893" s="1"/>
    </row>
    <row r="1894" spans="1:39" ht="14.25" customHeight="1" x14ac:dyDescent="0.55000000000000004">
      <c r="A1894" s="1">
        <v>1893</v>
      </c>
      <c r="B1894" s="1" t="s">
        <v>19</v>
      </c>
      <c r="C1894" s="1" t="s">
        <v>38</v>
      </c>
      <c r="D1894" s="1" t="s">
        <v>29</v>
      </c>
      <c r="E1894" s="1" t="s">
        <v>22</v>
      </c>
      <c r="F1894" s="1" t="s">
        <v>2298</v>
      </c>
      <c r="G1894" s="2">
        <v>43885</v>
      </c>
      <c r="H1894" s="1">
        <f t="shared" si="1"/>
        <v>2020</v>
      </c>
      <c r="I1894" s="1">
        <f t="shared" si="2"/>
        <v>2</v>
      </c>
      <c r="J1894" s="1" t="str">
        <f t="shared" si="0"/>
        <v>4 - Winter</v>
      </c>
      <c r="K1894" s="1" t="s">
        <v>3050</v>
      </c>
      <c r="L1894" s="1" t="s">
        <v>2300</v>
      </c>
      <c r="M1894" s="1" t="s">
        <v>150</v>
      </c>
      <c r="N1894" s="14">
        <v>0.47291666666666665</v>
      </c>
      <c r="O1894" s="1" t="s">
        <v>179</v>
      </c>
      <c r="P1894" s="1" t="s">
        <v>3076</v>
      </c>
      <c r="Q1894" s="1" t="s">
        <v>150</v>
      </c>
      <c r="R1894" s="1" t="s">
        <v>150</v>
      </c>
      <c r="S1894" s="1" t="s">
        <v>150</v>
      </c>
      <c r="T1894" s="1" t="s">
        <v>150</v>
      </c>
      <c r="U1894" s="1" t="s">
        <v>150</v>
      </c>
      <c r="V1894" s="1">
        <v>2.2000000000000002</v>
      </c>
      <c r="W1894" s="1">
        <v>2</v>
      </c>
      <c r="X1894" s="1">
        <v>919</v>
      </c>
      <c r="Y1894" s="21">
        <v>28.725283999999998</v>
      </c>
      <c r="Z1894" s="21">
        <v>-82.752651</v>
      </c>
      <c r="AA1894" s="1" t="s">
        <v>3142</v>
      </c>
      <c r="AB1894" s="1" t="s">
        <v>3187</v>
      </c>
      <c r="AC1894" s="1">
        <v>15.4</v>
      </c>
      <c r="AD1894" s="1" t="s">
        <v>2777</v>
      </c>
      <c r="AE1894" s="1">
        <v>0</v>
      </c>
      <c r="AF1894" s="1" t="s">
        <v>2777</v>
      </c>
      <c r="AG1894" s="1">
        <v>2.2000000000000002</v>
      </c>
      <c r="AH1894" s="1">
        <v>0</v>
      </c>
      <c r="AI1894" s="1" t="s">
        <v>150</v>
      </c>
      <c r="AJ1894" s="1">
        <v>26.47</v>
      </c>
      <c r="AK1894" s="1">
        <v>8.24</v>
      </c>
      <c r="AL1894" s="1">
        <v>112.5</v>
      </c>
      <c r="AM1894" s="1"/>
    </row>
    <row r="1895" spans="1:39" ht="14.25" customHeight="1" x14ac:dyDescent="0.55000000000000004">
      <c r="A1895" s="1">
        <v>1894</v>
      </c>
      <c r="B1895" s="1" t="s">
        <v>19</v>
      </c>
      <c r="C1895" s="1" t="s">
        <v>38</v>
      </c>
      <c r="D1895" s="1" t="s">
        <v>29</v>
      </c>
      <c r="E1895" s="1" t="s">
        <v>22</v>
      </c>
      <c r="F1895" s="1" t="s">
        <v>2298</v>
      </c>
      <c r="G1895" s="2">
        <v>43885</v>
      </c>
      <c r="H1895" s="1">
        <f t="shared" si="1"/>
        <v>2020</v>
      </c>
      <c r="I1895" s="1">
        <f t="shared" si="2"/>
        <v>2</v>
      </c>
      <c r="J1895" s="1" t="str">
        <f t="shared" si="0"/>
        <v>4 - Winter</v>
      </c>
      <c r="K1895" s="1" t="s">
        <v>3050</v>
      </c>
      <c r="L1895" s="1" t="s">
        <v>2300</v>
      </c>
      <c r="M1895" s="1" t="s">
        <v>150</v>
      </c>
      <c r="N1895" s="14">
        <v>0.47430555555555554</v>
      </c>
      <c r="O1895" s="1" t="s">
        <v>179</v>
      </c>
      <c r="P1895" s="1" t="s">
        <v>2772</v>
      </c>
      <c r="Q1895" s="1" t="s">
        <v>150</v>
      </c>
      <c r="R1895" s="1" t="s">
        <v>150</v>
      </c>
      <c r="S1895" s="1" t="s">
        <v>150</v>
      </c>
      <c r="T1895" s="1" t="s">
        <v>150</v>
      </c>
      <c r="U1895" s="1" t="s">
        <v>150</v>
      </c>
      <c r="V1895" s="1">
        <v>2.2000000000000002</v>
      </c>
      <c r="W1895" s="1">
        <v>2</v>
      </c>
      <c r="X1895" s="1">
        <v>921</v>
      </c>
      <c r="Y1895" s="21">
        <v>28.725432000000001</v>
      </c>
      <c r="Z1895" s="21">
        <v>-82.752475000000004</v>
      </c>
      <c r="AA1895" s="1" t="s">
        <v>3142</v>
      </c>
      <c r="AB1895" s="1" t="s">
        <v>3187</v>
      </c>
      <c r="AC1895" s="1">
        <v>15.4</v>
      </c>
      <c r="AD1895" s="1" t="s">
        <v>2777</v>
      </c>
      <c r="AE1895" s="1">
        <v>0</v>
      </c>
      <c r="AF1895" s="1" t="s">
        <v>2777</v>
      </c>
      <c r="AG1895" s="1">
        <v>2.2000000000000002</v>
      </c>
      <c r="AH1895" s="1">
        <v>0</v>
      </c>
      <c r="AI1895" s="1" t="s">
        <v>150</v>
      </c>
      <c r="AJ1895" s="1">
        <v>26.47</v>
      </c>
      <c r="AK1895" s="1">
        <v>8.24</v>
      </c>
      <c r="AL1895" s="1">
        <v>112.5</v>
      </c>
      <c r="AM1895" s="1"/>
    </row>
    <row r="1896" spans="1:39" ht="14.25" customHeight="1" x14ac:dyDescent="0.55000000000000004">
      <c r="A1896" s="1">
        <v>1895</v>
      </c>
      <c r="B1896" s="1" t="s">
        <v>19</v>
      </c>
      <c r="C1896" s="1" t="s">
        <v>38</v>
      </c>
      <c r="D1896" s="1" t="s">
        <v>29</v>
      </c>
      <c r="E1896" s="1" t="s">
        <v>22</v>
      </c>
      <c r="F1896" s="1" t="s">
        <v>2298</v>
      </c>
      <c r="G1896" s="2">
        <v>43885</v>
      </c>
      <c r="H1896" s="1">
        <f t="shared" si="1"/>
        <v>2020</v>
      </c>
      <c r="I1896" s="1">
        <f t="shared" si="2"/>
        <v>2</v>
      </c>
      <c r="J1896" s="1" t="str">
        <f t="shared" si="0"/>
        <v>4 - Winter</v>
      </c>
      <c r="K1896" s="1" t="s">
        <v>3050</v>
      </c>
      <c r="L1896" s="1" t="s">
        <v>2300</v>
      </c>
      <c r="M1896" s="1" t="s">
        <v>150</v>
      </c>
      <c r="N1896" s="14">
        <v>0.47569444444444442</v>
      </c>
      <c r="O1896" s="1" t="s">
        <v>179</v>
      </c>
      <c r="P1896" s="1" t="s">
        <v>2772</v>
      </c>
      <c r="Q1896" s="1" t="s">
        <v>150</v>
      </c>
      <c r="R1896" s="1" t="s">
        <v>3277</v>
      </c>
      <c r="S1896" s="1" t="s">
        <v>150</v>
      </c>
      <c r="T1896" s="1" t="s">
        <v>150</v>
      </c>
      <c r="U1896" s="1" t="s">
        <v>195</v>
      </c>
      <c r="V1896" s="1">
        <v>2.2000000000000002</v>
      </c>
      <c r="W1896" s="1">
        <v>2</v>
      </c>
      <c r="X1896" s="1">
        <v>922</v>
      </c>
      <c r="Y1896" s="21">
        <v>28.725183000000001</v>
      </c>
      <c r="Z1896" s="21">
        <v>-82.752279000000001</v>
      </c>
      <c r="AA1896" s="1" t="s">
        <v>3142</v>
      </c>
      <c r="AB1896" s="1" t="s">
        <v>3187</v>
      </c>
      <c r="AC1896" s="1">
        <v>15.4</v>
      </c>
      <c r="AD1896" s="1" t="s">
        <v>2777</v>
      </c>
      <c r="AE1896" s="1">
        <v>0</v>
      </c>
      <c r="AF1896" s="1" t="s">
        <v>2777</v>
      </c>
      <c r="AG1896" s="1">
        <v>2.2000000000000002</v>
      </c>
      <c r="AH1896" s="1">
        <v>0</v>
      </c>
      <c r="AI1896" s="1" t="s">
        <v>150</v>
      </c>
      <c r="AJ1896" s="1">
        <v>26.47</v>
      </c>
      <c r="AK1896" s="1">
        <v>8.24</v>
      </c>
      <c r="AL1896" s="1">
        <v>112.5</v>
      </c>
      <c r="AM1896" s="1"/>
    </row>
    <row r="1897" spans="1:39" ht="14.25" customHeight="1" x14ac:dyDescent="0.55000000000000004">
      <c r="A1897" s="1">
        <v>1896</v>
      </c>
      <c r="B1897" s="1" t="s">
        <v>19</v>
      </c>
      <c r="C1897" s="1" t="s">
        <v>38</v>
      </c>
      <c r="D1897" s="1" t="s">
        <v>29</v>
      </c>
      <c r="E1897" s="1" t="s">
        <v>22</v>
      </c>
      <c r="F1897" s="1" t="s">
        <v>2298</v>
      </c>
      <c r="G1897" s="2">
        <v>43885</v>
      </c>
      <c r="H1897" s="1">
        <f t="shared" si="1"/>
        <v>2020</v>
      </c>
      <c r="I1897" s="1">
        <f t="shared" si="2"/>
        <v>2</v>
      </c>
      <c r="J1897" s="1" t="str">
        <f t="shared" si="0"/>
        <v>4 - Winter</v>
      </c>
      <c r="K1897" s="1" t="s">
        <v>3050</v>
      </c>
      <c r="L1897" s="1" t="s">
        <v>2300</v>
      </c>
      <c r="M1897" s="1" t="s">
        <v>150</v>
      </c>
      <c r="N1897" s="14">
        <v>0.4770833333333333</v>
      </c>
      <c r="O1897" s="1" t="s">
        <v>179</v>
      </c>
      <c r="P1897" s="1" t="s">
        <v>2772</v>
      </c>
      <c r="Q1897" s="1" t="s">
        <v>150</v>
      </c>
      <c r="R1897" s="1" t="s">
        <v>3277</v>
      </c>
      <c r="S1897" s="1" t="s">
        <v>150</v>
      </c>
      <c r="T1897" s="1" t="s">
        <v>150</v>
      </c>
      <c r="U1897" s="1" t="s">
        <v>195</v>
      </c>
      <c r="V1897" s="1">
        <v>2.2000000000000002</v>
      </c>
      <c r="W1897" s="1">
        <v>2</v>
      </c>
      <c r="X1897" s="1">
        <v>923</v>
      </c>
      <c r="Y1897" s="21">
        <v>28.725549999999998</v>
      </c>
      <c r="Z1897" s="21">
        <v>-82.752789000000007</v>
      </c>
      <c r="AA1897" s="1" t="s">
        <v>3142</v>
      </c>
      <c r="AB1897" s="1" t="s">
        <v>3187</v>
      </c>
      <c r="AC1897" s="1">
        <v>15.4</v>
      </c>
      <c r="AD1897" s="1" t="s">
        <v>2777</v>
      </c>
      <c r="AE1897" s="1">
        <v>0</v>
      </c>
      <c r="AF1897" s="1" t="s">
        <v>2777</v>
      </c>
      <c r="AG1897" s="1">
        <v>2.2000000000000002</v>
      </c>
      <c r="AH1897" s="1">
        <v>0</v>
      </c>
      <c r="AI1897" s="1" t="s">
        <v>150</v>
      </c>
      <c r="AJ1897" s="1">
        <v>26.47</v>
      </c>
      <c r="AK1897" s="1">
        <v>8.24</v>
      </c>
      <c r="AL1897" s="1">
        <v>112.5</v>
      </c>
      <c r="AM1897" s="1"/>
    </row>
    <row r="1898" spans="1:39" ht="14.25" customHeight="1" x14ac:dyDescent="0.55000000000000004">
      <c r="A1898" s="1">
        <v>1897</v>
      </c>
      <c r="B1898" s="1" t="s">
        <v>19</v>
      </c>
      <c r="C1898" s="1" t="s">
        <v>38</v>
      </c>
      <c r="D1898" s="1" t="s">
        <v>29</v>
      </c>
      <c r="E1898" s="1" t="s">
        <v>22</v>
      </c>
      <c r="F1898" s="1" t="s">
        <v>2298</v>
      </c>
      <c r="G1898" s="2">
        <v>43885</v>
      </c>
      <c r="H1898" s="1">
        <f t="shared" si="1"/>
        <v>2020</v>
      </c>
      <c r="I1898" s="1">
        <f t="shared" si="2"/>
        <v>2</v>
      </c>
      <c r="J1898" s="1" t="str">
        <f t="shared" si="0"/>
        <v>4 - Winter</v>
      </c>
      <c r="K1898" s="1" t="s">
        <v>3050</v>
      </c>
      <c r="L1898" s="1" t="s">
        <v>2300</v>
      </c>
      <c r="M1898" s="1" t="s">
        <v>150</v>
      </c>
      <c r="N1898" s="14">
        <v>0.47847222222222219</v>
      </c>
      <c r="O1898" s="1" t="s">
        <v>179</v>
      </c>
      <c r="P1898" s="1" t="s">
        <v>2772</v>
      </c>
      <c r="Q1898" s="1" t="s">
        <v>150</v>
      </c>
      <c r="R1898" s="1" t="s">
        <v>3180</v>
      </c>
      <c r="S1898" s="1" t="s">
        <v>150</v>
      </c>
      <c r="T1898" s="1" t="s">
        <v>150</v>
      </c>
      <c r="U1898" s="1" t="s">
        <v>195</v>
      </c>
      <c r="V1898" s="1">
        <v>2.2000000000000002</v>
      </c>
      <c r="W1898" s="1">
        <v>2</v>
      </c>
      <c r="X1898" s="1">
        <v>924</v>
      </c>
      <c r="Y1898" s="21">
        <v>28.725553000000001</v>
      </c>
      <c r="Z1898" s="21">
        <v>-82.753069999999994</v>
      </c>
      <c r="AA1898" s="1" t="s">
        <v>3142</v>
      </c>
      <c r="AB1898" s="1" t="s">
        <v>3187</v>
      </c>
      <c r="AC1898" s="1">
        <v>15.4</v>
      </c>
      <c r="AD1898" s="1" t="s">
        <v>2777</v>
      </c>
      <c r="AE1898" s="1">
        <v>0</v>
      </c>
      <c r="AF1898" s="1" t="s">
        <v>2777</v>
      </c>
      <c r="AG1898" s="1">
        <v>2.2000000000000002</v>
      </c>
      <c r="AH1898" s="1">
        <v>0</v>
      </c>
      <c r="AI1898" s="1" t="s">
        <v>150</v>
      </c>
      <c r="AJ1898" s="1">
        <v>26.47</v>
      </c>
      <c r="AK1898" s="1">
        <v>8.24</v>
      </c>
      <c r="AL1898" s="1">
        <v>112.5</v>
      </c>
      <c r="AM1898" s="1"/>
    </row>
    <row r="1899" spans="1:39" ht="14.25" customHeight="1" x14ac:dyDescent="0.55000000000000004">
      <c r="A1899" s="1">
        <v>1898</v>
      </c>
      <c r="B1899" s="1" t="s">
        <v>19</v>
      </c>
      <c r="C1899" s="1" t="s">
        <v>38</v>
      </c>
      <c r="D1899" s="1" t="s">
        <v>29</v>
      </c>
      <c r="E1899" s="1" t="s">
        <v>22</v>
      </c>
      <c r="F1899" s="1" t="s">
        <v>2298</v>
      </c>
      <c r="G1899" s="2">
        <v>43885</v>
      </c>
      <c r="H1899" s="1">
        <f t="shared" si="1"/>
        <v>2020</v>
      </c>
      <c r="I1899" s="1">
        <f t="shared" si="2"/>
        <v>2</v>
      </c>
      <c r="J1899" s="1" t="str">
        <f t="shared" si="0"/>
        <v>4 - Winter</v>
      </c>
      <c r="K1899" s="1" t="s">
        <v>3050</v>
      </c>
      <c r="L1899" s="1" t="s">
        <v>2300</v>
      </c>
      <c r="M1899" s="1" t="s">
        <v>150</v>
      </c>
      <c r="N1899" s="14">
        <v>0.47986111111111113</v>
      </c>
      <c r="O1899" s="1" t="s">
        <v>179</v>
      </c>
      <c r="P1899" s="1" t="s">
        <v>2772</v>
      </c>
      <c r="Q1899" s="1" t="s">
        <v>150</v>
      </c>
      <c r="R1899" s="1" t="s">
        <v>3180</v>
      </c>
      <c r="S1899" s="1" t="s">
        <v>150</v>
      </c>
      <c r="T1899" s="1" t="s">
        <v>150</v>
      </c>
      <c r="U1899" s="1" t="s">
        <v>195</v>
      </c>
      <c r="V1899" s="1">
        <v>2.2000000000000002</v>
      </c>
      <c r="W1899" s="1">
        <v>2</v>
      </c>
      <c r="X1899" s="1">
        <v>925</v>
      </c>
      <c r="Y1899" s="21">
        <v>28.725688999999999</v>
      </c>
      <c r="Z1899" s="21">
        <v>-82.753542999999993</v>
      </c>
      <c r="AA1899" s="1" t="s">
        <v>3142</v>
      </c>
      <c r="AB1899" s="1" t="s">
        <v>3187</v>
      </c>
      <c r="AC1899" s="1">
        <v>15.4</v>
      </c>
      <c r="AD1899" s="1" t="s">
        <v>2777</v>
      </c>
      <c r="AE1899" s="1">
        <v>0</v>
      </c>
      <c r="AF1899" s="1" t="s">
        <v>2777</v>
      </c>
      <c r="AG1899" s="1">
        <v>2.2000000000000002</v>
      </c>
      <c r="AH1899" s="1">
        <v>0</v>
      </c>
      <c r="AI1899" s="1" t="s">
        <v>150</v>
      </c>
      <c r="AJ1899" s="1">
        <v>26.47</v>
      </c>
      <c r="AK1899" s="1">
        <v>8.24</v>
      </c>
      <c r="AL1899" s="1">
        <v>112.5</v>
      </c>
      <c r="AM1899" s="1"/>
    </row>
    <row r="1900" spans="1:39" ht="14.25" customHeight="1" x14ac:dyDescent="0.55000000000000004">
      <c r="A1900" s="1">
        <v>1899</v>
      </c>
      <c r="B1900" s="1" t="s">
        <v>19</v>
      </c>
      <c r="C1900" s="1" t="s">
        <v>38</v>
      </c>
      <c r="D1900" s="1" t="s">
        <v>29</v>
      </c>
      <c r="E1900" s="1" t="s">
        <v>22</v>
      </c>
      <c r="F1900" s="1" t="s">
        <v>2298</v>
      </c>
      <c r="G1900" s="2">
        <v>43885</v>
      </c>
      <c r="H1900" s="1">
        <f t="shared" si="1"/>
        <v>2020</v>
      </c>
      <c r="I1900" s="1">
        <f t="shared" si="2"/>
        <v>2</v>
      </c>
      <c r="J1900" s="1" t="str">
        <f t="shared" si="0"/>
        <v>4 - Winter</v>
      </c>
      <c r="K1900" s="1" t="s">
        <v>3050</v>
      </c>
      <c r="L1900" s="1" t="s">
        <v>2300</v>
      </c>
      <c r="M1900" s="1" t="s">
        <v>150</v>
      </c>
      <c r="N1900" s="14">
        <v>0.48055555555555557</v>
      </c>
      <c r="O1900" s="1" t="s">
        <v>179</v>
      </c>
      <c r="P1900" s="1" t="s">
        <v>2772</v>
      </c>
      <c r="Q1900" s="1" t="s">
        <v>150</v>
      </c>
      <c r="R1900" s="1" t="s">
        <v>3277</v>
      </c>
      <c r="S1900" s="1" t="s">
        <v>150</v>
      </c>
      <c r="T1900" s="1" t="s">
        <v>150</v>
      </c>
      <c r="U1900" s="1" t="s">
        <v>195</v>
      </c>
      <c r="V1900" s="1">
        <v>2.2000000000000002</v>
      </c>
      <c r="W1900" s="1">
        <v>2</v>
      </c>
      <c r="X1900" s="1">
        <v>926</v>
      </c>
      <c r="Y1900" s="21">
        <v>28.726267</v>
      </c>
      <c r="Z1900" s="21">
        <v>-82.753349</v>
      </c>
      <c r="AA1900" s="1" t="s">
        <v>3142</v>
      </c>
      <c r="AB1900" s="1" t="s">
        <v>3187</v>
      </c>
      <c r="AC1900" s="1">
        <v>15.4</v>
      </c>
      <c r="AD1900" s="1" t="s">
        <v>2777</v>
      </c>
      <c r="AE1900" s="1">
        <v>0</v>
      </c>
      <c r="AF1900" s="1" t="s">
        <v>2777</v>
      </c>
      <c r="AG1900" s="1">
        <v>2.2000000000000002</v>
      </c>
      <c r="AH1900" s="1">
        <v>0</v>
      </c>
      <c r="AI1900" s="1" t="s">
        <v>150</v>
      </c>
      <c r="AJ1900" s="1">
        <v>26.47</v>
      </c>
      <c r="AK1900" s="1">
        <v>8.24</v>
      </c>
      <c r="AL1900" s="1">
        <v>112.5</v>
      </c>
      <c r="AM1900" s="1"/>
    </row>
    <row r="1901" spans="1:39" ht="14.25" customHeight="1" x14ac:dyDescent="0.55000000000000004">
      <c r="A1901" s="1">
        <v>1900</v>
      </c>
      <c r="B1901" s="1" t="s">
        <v>19</v>
      </c>
      <c r="C1901" s="1" t="s">
        <v>38</v>
      </c>
      <c r="D1901" s="1" t="s">
        <v>29</v>
      </c>
      <c r="E1901" s="1" t="s">
        <v>22</v>
      </c>
      <c r="F1901" s="1" t="s">
        <v>2298</v>
      </c>
      <c r="G1901" s="2">
        <v>43885</v>
      </c>
      <c r="H1901" s="1">
        <f t="shared" si="1"/>
        <v>2020</v>
      </c>
      <c r="I1901" s="1">
        <f t="shared" si="2"/>
        <v>2</v>
      </c>
      <c r="J1901" s="1" t="str">
        <f t="shared" si="0"/>
        <v>4 - Winter</v>
      </c>
      <c r="K1901" s="1" t="s">
        <v>3050</v>
      </c>
      <c r="L1901" s="1" t="s">
        <v>2300</v>
      </c>
      <c r="M1901" s="1" t="s">
        <v>150</v>
      </c>
      <c r="N1901" s="14">
        <v>0.48125000000000001</v>
      </c>
      <c r="O1901" s="1" t="s">
        <v>179</v>
      </c>
      <c r="P1901" s="1" t="s">
        <v>2772</v>
      </c>
      <c r="Q1901" s="1" t="s">
        <v>150</v>
      </c>
      <c r="R1901" s="1" t="s">
        <v>3180</v>
      </c>
      <c r="S1901" s="1" t="s">
        <v>150</v>
      </c>
      <c r="T1901" s="1" t="s">
        <v>150</v>
      </c>
      <c r="U1901" s="1" t="s">
        <v>195</v>
      </c>
      <c r="V1901" s="1">
        <v>2.2000000000000002</v>
      </c>
      <c r="W1901" s="1">
        <v>2</v>
      </c>
      <c r="X1901" s="1">
        <v>927</v>
      </c>
      <c r="Y1901" s="21">
        <v>28.726552999999999</v>
      </c>
      <c r="Z1901" s="21">
        <v>-82.753</v>
      </c>
      <c r="AA1901" s="1" t="s">
        <v>3142</v>
      </c>
      <c r="AB1901" s="1" t="s">
        <v>3187</v>
      </c>
      <c r="AC1901" s="1">
        <v>15.4</v>
      </c>
      <c r="AD1901" s="1" t="s">
        <v>2777</v>
      </c>
      <c r="AE1901" s="1">
        <v>0</v>
      </c>
      <c r="AF1901" s="1" t="s">
        <v>2777</v>
      </c>
      <c r="AG1901" s="1">
        <v>2.2000000000000002</v>
      </c>
      <c r="AH1901" s="1">
        <v>0</v>
      </c>
      <c r="AI1901" s="1" t="s">
        <v>150</v>
      </c>
      <c r="AJ1901" s="1">
        <v>26.47</v>
      </c>
      <c r="AK1901" s="1">
        <v>8.24</v>
      </c>
      <c r="AL1901" s="1">
        <v>112.5</v>
      </c>
      <c r="AM1901" s="1"/>
    </row>
    <row r="1902" spans="1:39" ht="14.25" customHeight="1" x14ac:dyDescent="0.55000000000000004">
      <c r="A1902" s="1">
        <v>1901</v>
      </c>
      <c r="B1902" s="1" t="s">
        <v>19</v>
      </c>
      <c r="C1902" s="1" t="s">
        <v>38</v>
      </c>
      <c r="D1902" s="1" t="s">
        <v>29</v>
      </c>
      <c r="E1902" s="1" t="s">
        <v>22</v>
      </c>
      <c r="F1902" s="1" t="s">
        <v>2298</v>
      </c>
      <c r="G1902" s="2">
        <v>43885</v>
      </c>
      <c r="H1902" s="1">
        <f t="shared" si="1"/>
        <v>2020</v>
      </c>
      <c r="I1902" s="1">
        <f t="shared" si="2"/>
        <v>2</v>
      </c>
      <c r="J1902" s="1" t="str">
        <f t="shared" si="0"/>
        <v>4 - Winter</v>
      </c>
      <c r="K1902" s="1" t="s">
        <v>3050</v>
      </c>
      <c r="L1902" s="1" t="s">
        <v>2300</v>
      </c>
      <c r="M1902" s="1" t="s">
        <v>150</v>
      </c>
      <c r="N1902" s="14">
        <v>0.48194444444444445</v>
      </c>
      <c r="O1902" s="1" t="s">
        <v>179</v>
      </c>
      <c r="P1902" s="1" t="s">
        <v>2772</v>
      </c>
      <c r="Q1902" s="1" t="s">
        <v>150</v>
      </c>
      <c r="R1902" s="1" t="s">
        <v>3180</v>
      </c>
      <c r="S1902" s="1">
        <v>2</v>
      </c>
      <c r="T1902" s="1" t="s">
        <v>2773</v>
      </c>
      <c r="U1902" s="1" t="s">
        <v>3110</v>
      </c>
      <c r="V1902" s="1">
        <v>2.2000000000000002</v>
      </c>
      <c r="W1902" s="1">
        <v>2</v>
      </c>
      <c r="X1902" s="1">
        <v>928</v>
      </c>
      <c r="Y1902" s="21">
        <v>28.726792</v>
      </c>
      <c r="Z1902" s="21">
        <v>-82.752678000000003</v>
      </c>
      <c r="AA1902" s="1" t="s">
        <v>3142</v>
      </c>
      <c r="AB1902" s="1" t="s">
        <v>3187</v>
      </c>
      <c r="AC1902" s="1">
        <v>15.4</v>
      </c>
      <c r="AD1902" s="1" t="s">
        <v>2777</v>
      </c>
      <c r="AE1902" s="1">
        <v>0</v>
      </c>
      <c r="AF1902" s="1" t="s">
        <v>2777</v>
      </c>
      <c r="AG1902" s="1">
        <v>2.2000000000000002</v>
      </c>
      <c r="AH1902" s="1">
        <v>0</v>
      </c>
      <c r="AI1902" s="1" t="s">
        <v>150</v>
      </c>
      <c r="AJ1902" s="1">
        <v>26.47</v>
      </c>
      <c r="AK1902" s="1">
        <v>8.24</v>
      </c>
      <c r="AL1902" s="1">
        <v>112.5</v>
      </c>
      <c r="AM1902" s="1"/>
    </row>
    <row r="1903" spans="1:39" ht="14.25" customHeight="1" x14ac:dyDescent="0.55000000000000004">
      <c r="A1903" s="1">
        <v>1902</v>
      </c>
      <c r="B1903" s="1" t="s">
        <v>19</v>
      </c>
      <c r="C1903" s="1" t="s">
        <v>38</v>
      </c>
      <c r="D1903" s="1" t="s">
        <v>29</v>
      </c>
      <c r="E1903" s="1" t="s">
        <v>22</v>
      </c>
      <c r="F1903" s="1" t="s">
        <v>2298</v>
      </c>
      <c r="G1903" s="2">
        <v>43885</v>
      </c>
      <c r="H1903" s="1">
        <f t="shared" si="1"/>
        <v>2020</v>
      </c>
      <c r="I1903" s="1">
        <f t="shared" si="2"/>
        <v>2</v>
      </c>
      <c r="J1903" s="1" t="str">
        <f t="shared" si="0"/>
        <v>4 - Winter</v>
      </c>
      <c r="K1903" s="1" t="s">
        <v>3050</v>
      </c>
      <c r="L1903" s="1" t="s">
        <v>2300</v>
      </c>
      <c r="M1903" s="1" t="s">
        <v>150</v>
      </c>
      <c r="N1903" s="14">
        <v>0.48194444444444445</v>
      </c>
      <c r="O1903" s="1" t="s">
        <v>179</v>
      </c>
      <c r="P1903" s="1" t="s">
        <v>2772</v>
      </c>
      <c r="Q1903" s="1" t="s">
        <v>150</v>
      </c>
      <c r="R1903" s="1" t="s">
        <v>3180</v>
      </c>
      <c r="S1903" s="1">
        <v>2</v>
      </c>
      <c r="T1903" s="1" t="s">
        <v>2773</v>
      </c>
      <c r="U1903" s="1" t="s">
        <v>3110</v>
      </c>
      <c r="V1903" s="1">
        <v>2.2000000000000002</v>
      </c>
      <c r="W1903" s="1">
        <v>2</v>
      </c>
      <c r="X1903" s="1">
        <v>929</v>
      </c>
      <c r="Y1903" s="21">
        <v>28.726783999999999</v>
      </c>
      <c r="Z1903" s="21">
        <v>-82.752641999999994</v>
      </c>
      <c r="AA1903" s="1" t="s">
        <v>3142</v>
      </c>
      <c r="AB1903" s="1" t="s">
        <v>3187</v>
      </c>
      <c r="AC1903" s="1">
        <v>15.4</v>
      </c>
      <c r="AD1903" s="1" t="s">
        <v>2777</v>
      </c>
      <c r="AE1903" s="1">
        <v>0</v>
      </c>
      <c r="AF1903" s="1" t="s">
        <v>2777</v>
      </c>
      <c r="AG1903" s="1">
        <v>2.2000000000000002</v>
      </c>
      <c r="AH1903" s="1">
        <v>0</v>
      </c>
      <c r="AI1903" s="1" t="s">
        <v>150</v>
      </c>
      <c r="AJ1903" s="1">
        <v>26.47</v>
      </c>
      <c r="AK1903" s="1">
        <v>8.24</v>
      </c>
      <c r="AL1903" s="1">
        <v>112.5</v>
      </c>
      <c r="AM1903" s="1"/>
    </row>
    <row r="1904" spans="1:39" ht="14.25" customHeight="1" x14ac:dyDescent="0.55000000000000004">
      <c r="A1904" s="1">
        <v>1903</v>
      </c>
      <c r="B1904" s="1" t="s">
        <v>19</v>
      </c>
      <c r="C1904" s="1" t="s">
        <v>38</v>
      </c>
      <c r="D1904" s="1" t="s">
        <v>29</v>
      </c>
      <c r="E1904" s="1" t="s">
        <v>22</v>
      </c>
      <c r="F1904" s="1" t="s">
        <v>2298</v>
      </c>
      <c r="G1904" s="2">
        <v>43885</v>
      </c>
      <c r="H1904" s="1">
        <f t="shared" si="1"/>
        <v>2020</v>
      </c>
      <c r="I1904" s="1">
        <f t="shared" si="2"/>
        <v>2</v>
      </c>
      <c r="J1904" s="1" t="str">
        <f t="shared" si="0"/>
        <v>4 - Winter</v>
      </c>
      <c r="K1904" s="1" t="s">
        <v>3050</v>
      </c>
      <c r="L1904" s="1" t="s">
        <v>2300</v>
      </c>
      <c r="M1904" s="1" t="s">
        <v>150</v>
      </c>
      <c r="N1904" s="14">
        <v>0.48194444444444445</v>
      </c>
      <c r="O1904" s="1" t="s">
        <v>179</v>
      </c>
      <c r="P1904" s="1" t="s">
        <v>2772</v>
      </c>
      <c r="Q1904" s="1" t="s">
        <v>150</v>
      </c>
      <c r="R1904" s="1" t="s">
        <v>3180</v>
      </c>
      <c r="S1904" s="1" t="s">
        <v>150</v>
      </c>
      <c r="T1904" s="1" t="s">
        <v>2773</v>
      </c>
      <c r="U1904" s="1" t="s">
        <v>3110</v>
      </c>
      <c r="V1904" s="1">
        <v>2.2000000000000002</v>
      </c>
      <c r="W1904" s="1">
        <v>2</v>
      </c>
      <c r="X1904" s="1">
        <v>930</v>
      </c>
      <c r="Y1904" s="21">
        <v>28.726998999999999</v>
      </c>
      <c r="Z1904" s="21">
        <v>-82.752595999999997</v>
      </c>
      <c r="AA1904" s="1" t="s">
        <v>3142</v>
      </c>
      <c r="AB1904" s="1" t="s">
        <v>3187</v>
      </c>
      <c r="AC1904" s="1">
        <v>15.4</v>
      </c>
      <c r="AD1904" s="1" t="s">
        <v>2777</v>
      </c>
      <c r="AE1904" s="1">
        <v>0</v>
      </c>
      <c r="AF1904" s="1" t="s">
        <v>2777</v>
      </c>
      <c r="AG1904" s="1">
        <v>2.2000000000000002</v>
      </c>
      <c r="AH1904" s="1">
        <v>0</v>
      </c>
      <c r="AI1904" s="1" t="s">
        <v>150</v>
      </c>
      <c r="AJ1904" s="1">
        <v>26.47</v>
      </c>
      <c r="AK1904" s="1">
        <v>8.24</v>
      </c>
      <c r="AL1904" s="1">
        <v>112.5</v>
      </c>
      <c r="AM1904" s="1"/>
    </row>
    <row r="1905" spans="1:39" ht="14.25" customHeight="1" x14ac:dyDescent="0.55000000000000004">
      <c r="A1905" s="1">
        <v>1904</v>
      </c>
      <c r="B1905" s="1" t="s">
        <v>19</v>
      </c>
      <c r="C1905" s="1" t="s">
        <v>38</v>
      </c>
      <c r="D1905" s="1" t="s">
        <v>29</v>
      </c>
      <c r="E1905" s="1" t="s">
        <v>22</v>
      </c>
      <c r="F1905" s="1" t="s">
        <v>2298</v>
      </c>
      <c r="G1905" s="2">
        <v>43885</v>
      </c>
      <c r="H1905" s="1">
        <f t="shared" si="1"/>
        <v>2020</v>
      </c>
      <c r="I1905" s="1">
        <f t="shared" si="2"/>
        <v>2</v>
      </c>
      <c r="J1905" s="1" t="str">
        <f t="shared" si="0"/>
        <v>4 - Winter</v>
      </c>
      <c r="K1905" s="1" t="s">
        <v>3050</v>
      </c>
      <c r="L1905" s="1" t="s">
        <v>2300</v>
      </c>
      <c r="M1905" s="1" t="s">
        <v>150</v>
      </c>
      <c r="N1905" s="14">
        <v>0.48333333333333334</v>
      </c>
      <c r="O1905" s="1" t="s">
        <v>179</v>
      </c>
      <c r="P1905" s="1" t="s">
        <v>2772</v>
      </c>
      <c r="Q1905" s="1" t="s">
        <v>150</v>
      </c>
      <c r="R1905" s="1" t="s">
        <v>3180</v>
      </c>
      <c r="S1905" s="1" t="s">
        <v>150</v>
      </c>
      <c r="T1905" s="1" t="s">
        <v>2780</v>
      </c>
      <c r="U1905" s="1" t="s">
        <v>150</v>
      </c>
      <c r="V1905" s="1">
        <v>2.2000000000000002</v>
      </c>
      <c r="W1905" s="1">
        <v>2</v>
      </c>
      <c r="X1905" s="1">
        <v>931</v>
      </c>
      <c r="Y1905" s="21">
        <v>28.727430999999999</v>
      </c>
      <c r="Z1905" s="21">
        <v>-82.753861000000001</v>
      </c>
      <c r="AA1905" s="1" t="s">
        <v>3142</v>
      </c>
      <c r="AB1905" s="1" t="s">
        <v>3187</v>
      </c>
      <c r="AC1905" s="1">
        <v>15.4</v>
      </c>
      <c r="AD1905" s="1" t="s">
        <v>2777</v>
      </c>
      <c r="AE1905" s="1">
        <v>0</v>
      </c>
      <c r="AF1905" s="1" t="s">
        <v>2777</v>
      </c>
      <c r="AG1905" s="1">
        <v>2.2000000000000002</v>
      </c>
      <c r="AH1905" s="1">
        <v>0</v>
      </c>
      <c r="AI1905" s="1" t="s">
        <v>150</v>
      </c>
      <c r="AJ1905" s="1">
        <v>26.47</v>
      </c>
      <c r="AK1905" s="1">
        <v>8.24</v>
      </c>
      <c r="AL1905" s="1">
        <v>112.5</v>
      </c>
      <c r="AM1905" s="1"/>
    </row>
    <row r="1906" spans="1:39" ht="14.25" customHeight="1" x14ac:dyDescent="0.55000000000000004">
      <c r="A1906" s="1">
        <v>1905</v>
      </c>
      <c r="B1906" s="1" t="s">
        <v>19</v>
      </c>
      <c r="C1906" s="1" t="s">
        <v>38</v>
      </c>
      <c r="D1906" s="1" t="s">
        <v>29</v>
      </c>
      <c r="E1906" s="1" t="s">
        <v>22</v>
      </c>
      <c r="F1906" s="1" t="s">
        <v>2298</v>
      </c>
      <c r="G1906" s="2">
        <v>43885</v>
      </c>
      <c r="H1906" s="1">
        <f t="shared" si="1"/>
        <v>2020</v>
      </c>
      <c r="I1906" s="1">
        <f t="shared" si="2"/>
        <v>2</v>
      </c>
      <c r="J1906" s="1" t="str">
        <f t="shared" si="0"/>
        <v>4 - Winter</v>
      </c>
      <c r="K1906" s="1" t="s">
        <v>3050</v>
      </c>
      <c r="L1906" s="1" t="s">
        <v>2300</v>
      </c>
      <c r="M1906" s="1" t="s">
        <v>150</v>
      </c>
      <c r="N1906" s="14">
        <v>0.48333333333333334</v>
      </c>
      <c r="O1906" s="1" t="s">
        <v>179</v>
      </c>
      <c r="P1906" s="1" t="s">
        <v>2772</v>
      </c>
      <c r="Q1906" s="1" t="s">
        <v>150</v>
      </c>
      <c r="R1906" s="1" t="s">
        <v>3180</v>
      </c>
      <c r="S1906" s="1" t="s">
        <v>150</v>
      </c>
      <c r="T1906" s="1" t="s">
        <v>2780</v>
      </c>
      <c r="U1906" s="1" t="s">
        <v>150</v>
      </c>
      <c r="V1906" s="1">
        <v>2.2000000000000002</v>
      </c>
      <c r="W1906" s="1">
        <v>2</v>
      </c>
      <c r="X1906" s="1">
        <v>932</v>
      </c>
      <c r="Y1906" s="21">
        <v>28.727598</v>
      </c>
      <c r="Z1906" s="21">
        <v>-82.753870000000006</v>
      </c>
      <c r="AA1906" s="1" t="s">
        <v>3142</v>
      </c>
      <c r="AB1906" s="1" t="s">
        <v>3187</v>
      </c>
      <c r="AC1906" s="1">
        <v>15.4</v>
      </c>
      <c r="AD1906" s="1" t="s">
        <v>2777</v>
      </c>
      <c r="AE1906" s="1">
        <v>0</v>
      </c>
      <c r="AF1906" s="1" t="s">
        <v>2777</v>
      </c>
      <c r="AG1906" s="1">
        <v>2.2000000000000002</v>
      </c>
      <c r="AH1906" s="1">
        <v>0</v>
      </c>
      <c r="AI1906" s="1" t="s">
        <v>150</v>
      </c>
      <c r="AJ1906" s="1">
        <v>26.47</v>
      </c>
      <c r="AK1906" s="1">
        <v>8.24</v>
      </c>
      <c r="AL1906" s="1">
        <v>112.5</v>
      </c>
      <c r="AM1906" s="1"/>
    </row>
    <row r="1907" spans="1:39" ht="14.25" customHeight="1" x14ac:dyDescent="0.55000000000000004">
      <c r="A1907" s="1">
        <v>1906</v>
      </c>
      <c r="B1907" s="1" t="s">
        <v>19</v>
      </c>
      <c r="C1907" s="1" t="s">
        <v>38</v>
      </c>
      <c r="D1907" s="1" t="s">
        <v>29</v>
      </c>
      <c r="E1907" s="1" t="s">
        <v>22</v>
      </c>
      <c r="F1907" s="1" t="s">
        <v>2298</v>
      </c>
      <c r="G1907" s="2">
        <v>43885</v>
      </c>
      <c r="H1907" s="1">
        <f t="shared" si="1"/>
        <v>2020</v>
      </c>
      <c r="I1907" s="1">
        <f t="shared" si="2"/>
        <v>2</v>
      </c>
      <c r="J1907" s="1" t="str">
        <f t="shared" si="0"/>
        <v>4 - Winter</v>
      </c>
      <c r="K1907" s="1" t="s">
        <v>3050</v>
      </c>
      <c r="L1907" s="1" t="s">
        <v>2300</v>
      </c>
      <c r="M1907" s="1" t="s">
        <v>150</v>
      </c>
      <c r="N1907" s="14">
        <v>0.48402777777777778</v>
      </c>
      <c r="O1907" s="1" t="s">
        <v>179</v>
      </c>
      <c r="P1907" s="1" t="s">
        <v>2772</v>
      </c>
      <c r="Q1907" s="1" t="s">
        <v>150</v>
      </c>
      <c r="R1907" s="1" t="s">
        <v>3180</v>
      </c>
      <c r="S1907" s="1">
        <v>1</v>
      </c>
      <c r="T1907" s="1" t="s">
        <v>2773</v>
      </c>
      <c r="U1907" s="1" t="s">
        <v>195</v>
      </c>
      <c r="V1907" s="1">
        <v>2.2000000000000002</v>
      </c>
      <c r="W1907" s="1">
        <v>2</v>
      </c>
      <c r="X1907" s="1">
        <v>933</v>
      </c>
      <c r="Y1907" s="21">
        <v>28.728058999999998</v>
      </c>
      <c r="Z1907" s="21">
        <v>-82.753756999999993</v>
      </c>
      <c r="AA1907" s="1" t="s">
        <v>3142</v>
      </c>
      <c r="AB1907" s="1" t="s">
        <v>3187</v>
      </c>
      <c r="AC1907" s="1">
        <v>15.4</v>
      </c>
      <c r="AD1907" s="1" t="s">
        <v>2777</v>
      </c>
      <c r="AE1907" s="1">
        <v>0</v>
      </c>
      <c r="AF1907" s="1" t="s">
        <v>2777</v>
      </c>
      <c r="AG1907" s="1">
        <v>2.2000000000000002</v>
      </c>
      <c r="AH1907" s="1">
        <v>0</v>
      </c>
      <c r="AI1907" s="1" t="s">
        <v>150</v>
      </c>
      <c r="AJ1907" s="1">
        <v>26.47</v>
      </c>
      <c r="AK1907" s="1">
        <v>8.24</v>
      </c>
      <c r="AL1907" s="1">
        <v>112.5</v>
      </c>
      <c r="AM1907" s="1"/>
    </row>
    <row r="1908" spans="1:39" ht="14.25" customHeight="1" x14ac:dyDescent="0.55000000000000004">
      <c r="A1908" s="1">
        <v>1907</v>
      </c>
      <c r="B1908" s="1" t="s">
        <v>19</v>
      </c>
      <c r="C1908" s="1" t="s">
        <v>38</v>
      </c>
      <c r="D1908" s="1" t="s">
        <v>29</v>
      </c>
      <c r="E1908" s="1" t="s">
        <v>22</v>
      </c>
      <c r="F1908" s="1" t="s">
        <v>2298</v>
      </c>
      <c r="G1908" s="2">
        <v>43885</v>
      </c>
      <c r="H1908" s="1">
        <f t="shared" si="1"/>
        <v>2020</v>
      </c>
      <c r="I1908" s="1">
        <f t="shared" si="2"/>
        <v>2</v>
      </c>
      <c r="J1908" s="1" t="str">
        <f t="shared" si="0"/>
        <v>4 - Winter</v>
      </c>
      <c r="K1908" s="1" t="s">
        <v>3050</v>
      </c>
      <c r="L1908" s="1" t="s">
        <v>2300</v>
      </c>
      <c r="M1908" s="1" t="s">
        <v>150</v>
      </c>
      <c r="N1908" s="14">
        <v>0.48402777777777778</v>
      </c>
      <c r="O1908" s="1" t="s">
        <v>179</v>
      </c>
      <c r="P1908" s="1" t="s">
        <v>2772</v>
      </c>
      <c r="Q1908" s="1" t="s">
        <v>150</v>
      </c>
      <c r="R1908" s="1" t="s">
        <v>3277</v>
      </c>
      <c r="S1908" s="1">
        <v>2</v>
      </c>
      <c r="T1908" s="1" t="s">
        <v>2773</v>
      </c>
      <c r="U1908" s="1" t="s">
        <v>195</v>
      </c>
      <c r="V1908" s="1">
        <v>2.2000000000000002</v>
      </c>
      <c r="W1908" s="1">
        <v>2</v>
      </c>
      <c r="X1908" s="1">
        <v>934</v>
      </c>
      <c r="Y1908" s="21">
        <v>28.728182</v>
      </c>
      <c r="Z1908" s="21">
        <v>-82.753854000000004</v>
      </c>
      <c r="AA1908" s="1" t="s">
        <v>3142</v>
      </c>
      <c r="AB1908" s="1" t="s">
        <v>3187</v>
      </c>
      <c r="AC1908" s="1">
        <v>15.4</v>
      </c>
      <c r="AD1908" s="1" t="s">
        <v>2777</v>
      </c>
      <c r="AE1908" s="1">
        <v>0</v>
      </c>
      <c r="AF1908" s="1" t="s">
        <v>2777</v>
      </c>
      <c r="AG1908" s="1">
        <v>2.2000000000000002</v>
      </c>
      <c r="AH1908" s="1">
        <v>0</v>
      </c>
      <c r="AI1908" s="1" t="s">
        <v>150</v>
      </c>
      <c r="AJ1908" s="1">
        <v>26.47</v>
      </c>
      <c r="AK1908" s="1">
        <v>8.24</v>
      </c>
      <c r="AL1908" s="1">
        <v>112.5</v>
      </c>
      <c r="AM1908" s="1"/>
    </row>
    <row r="1909" spans="1:39" ht="14.25" customHeight="1" x14ac:dyDescent="0.55000000000000004">
      <c r="A1909" s="1">
        <v>1908</v>
      </c>
      <c r="B1909" s="1" t="s">
        <v>19</v>
      </c>
      <c r="C1909" s="1" t="s">
        <v>38</v>
      </c>
      <c r="D1909" s="1" t="s">
        <v>29</v>
      </c>
      <c r="E1909" s="1" t="s">
        <v>22</v>
      </c>
      <c r="F1909" s="1" t="s">
        <v>2298</v>
      </c>
      <c r="G1909" s="2">
        <v>43885</v>
      </c>
      <c r="H1909" s="1">
        <f t="shared" si="1"/>
        <v>2020</v>
      </c>
      <c r="I1909" s="1">
        <f t="shared" si="2"/>
        <v>2</v>
      </c>
      <c r="J1909" s="1" t="str">
        <f t="shared" si="0"/>
        <v>4 - Winter</v>
      </c>
      <c r="K1909" s="1" t="s">
        <v>3050</v>
      </c>
      <c r="L1909" s="1" t="s">
        <v>2300</v>
      </c>
      <c r="M1909" s="1" t="s">
        <v>150</v>
      </c>
      <c r="N1909" s="14">
        <v>0.48402777777777778</v>
      </c>
      <c r="O1909" s="1" t="s">
        <v>179</v>
      </c>
      <c r="P1909" s="1" t="s">
        <v>2772</v>
      </c>
      <c r="Q1909" s="1" t="s">
        <v>150</v>
      </c>
      <c r="R1909" s="1" t="s">
        <v>3180</v>
      </c>
      <c r="S1909" s="1">
        <v>1</v>
      </c>
      <c r="T1909" s="1" t="s">
        <v>2773</v>
      </c>
      <c r="U1909" s="1" t="s">
        <v>150</v>
      </c>
      <c r="V1909" s="1">
        <v>2.2000000000000002</v>
      </c>
      <c r="W1909" s="1">
        <v>2</v>
      </c>
      <c r="X1909" s="1">
        <v>935</v>
      </c>
      <c r="Y1909" s="21">
        <v>28.728629999999999</v>
      </c>
      <c r="Z1909" s="21">
        <v>-82.754092</v>
      </c>
      <c r="AA1909" s="1" t="s">
        <v>3142</v>
      </c>
      <c r="AB1909" s="1" t="s">
        <v>3187</v>
      </c>
      <c r="AC1909" s="1">
        <v>15.4</v>
      </c>
      <c r="AD1909" s="1" t="s">
        <v>2777</v>
      </c>
      <c r="AE1909" s="1">
        <v>0</v>
      </c>
      <c r="AF1909" s="1" t="s">
        <v>2777</v>
      </c>
      <c r="AG1909" s="1">
        <v>2.2000000000000002</v>
      </c>
      <c r="AH1909" s="1">
        <v>0</v>
      </c>
      <c r="AI1909" s="1" t="s">
        <v>150</v>
      </c>
      <c r="AJ1909" s="1">
        <v>26.47</v>
      </c>
      <c r="AK1909" s="1">
        <v>8.24</v>
      </c>
      <c r="AL1909" s="1">
        <v>112.5</v>
      </c>
      <c r="AM1909" s="1"/>
    </row>
    <row r="1910" spans="1:39" ht="14.25" customHeight="1" x14ac:dyDescent="0.55000000000000004">
      <c r="A1910" s="1">
        <v>1909</v>
      </c>
      <c r="B1910" s="1" t="s">
        <v>19</v>
      </c>
      <c r="C1910" s="1" t="s">
        <v>38</v>
      </c>
      <c r="D1910" s="1" t="s">
        <v>29</v>
      </c>
      <c r="E1910" s="1" t="s">
        <v>22</v>
      </c>
      <c r="F1910" s="1" t="s">
        <v>2298</v>
      </c>
      <c r="G1910" s="2">
        <v>43885</v>
      </c>
      <c r="H1910" s="1">
        <f t="shared" si="1"/>
        <v>2020</v>
      </c>
      <c r="I1910" s="1">
        <f t="shared" si="2"/>
        <v>2</v>
      </c>
      <c r="J1910" s="1" t="str">
        <f t="shared" si="0"/>
        <v>4 - Winter</v>
      </c>
      <c r="K1910" s="1" t="s">
        <v>3050</v>
      </c>
      <c r="L1910" s="1" t="s">
        <v>2300</v>
      </c>
      <c r="M1910" s="1" t="s">
        <v>150</v>
      </c>
      <c r="N1910" s="14">
        <v>0.48541666666666666</v>
      </c>
      <c r="O1910" s="1" t="s">
        <v>179</v>
      </c>
      <c r="P1910" s="1" t="s">
        <v>2772</v>
      </c>
      <c r="Q1910" s="1" t="s">
        <v>150</v>
      </c>
      <c r="R1910" s="1" t="s">
        <v>3180</v>
      </c>
      <c r="S1910" s="1" t="s">
        <v>150</v>
      </c>
      <c r="T1910" s="1" t="s">
        <v>2780</v>
      </c>
      <c r="U1910" s="1" t="s">
        <v>150</v>
      </c>
      <c r="V1910" s="1">
        <v>2.2000000000000002</v>
      </c>
      <c r="W1910" s="1">
        <v>2</v>
      </c>
      <c r="X1910" s="1">
        <v>936</v>
      </c>
      <c r="Y1910" s="21">
        <v>28.730059000000001</v>
      </c>
      <c r="Z1910" s="21">
        <v>-82.754627999999997</v>
      </c>
      <c r="AA1910" s="1" t="s">
        <v>3142</v>
      </c>
      <c r="AB1910" s="1" t="s">
        <v>3187</v>
      </c>
      <c r="AC1910" s="1">
        <v>15.4</v>
      </c>
      <c r="AD1910" s="1" t="s">
        <v>2777</v>
      </c>
      <c r="AE1910" s="1">
        <v>0</v>
      </c>
      <c r="AF1910" s="1" t="s">
        <v>2777</v>
      </c>
      <c r="AG1910" s="1">
        <v>2.2000000000000002</v>
      </c>
      <c r="AH1910" s="1">
        <v>0</v>
      </c>
      <c r="AI1910" s="1" t="s">
        <v>150</v>
      </c>
      <c r="AJ1910" s="1">
        <v>26.47</v>
      </c>
      <c r="AK1910" s="1">
        <v>8.24</v>
      </c>
      <c r="AL1910" s="1">
        <v>112.5</v>
      </c>
      <c r="AM1910" s="1"/>
    </row>
    <row r="1911" spans="1:39" ht="14.25" customHeight="1" x14ac:dyDescent="0.55000000000000004">
      <c r="A1911" s="1">
        <v>1910</v>
      </c>
      <c r="B1911" s="1" t="s">
        <v>19</v>
      </c>
      <c r="C1911" s="1" t="s">
        <v>38</v>
      </c>
      <c r="D1911" s="1" t="s">
        <v>29</v>
      </c>
      <c r="E1911" s="1" t="s">
        <v>22</v>
      </c>
      <c r="F1911" s="1" t="s">
        <v>2298</v>
      </c>
      <c r="G1911" s="2">
        <v>43885</v>
      </c>
      <c r="H1911" s="1">
        <f t="shared" si="1"/>
        <v>2020</v>
      </c>
      <c r="I1911" s="1">
        <f t="shared" si="2"/>
        <v>2</v>
      </c>
      <c r="J1911" s="1" t="str">
        <f t="shared" si="0"/>
        <v>4 - Winter</v>
      </c>
      <c r="K1911" s="1" t="s">
        <v>3050</v>
      </c>
      <c r="L1911" s="1" t="s">
        <v>2300</v>
      </c>
      <c r="M1911" s="1" t="s">
        <v>150</v>
      </c>
      <c r="N1911" s="14">
        <v>0.48680555555555555</v>
      </c>
      <c r="O1911" s="1" t="s">
        <v>179</v>
      </c>
      <c r="P1911" s="1" t="s">
        <v>2772</v>
      </c>
      <c r="Q1911" s="1" t="s">
        <v>150</v>
      </c>
      <c r="R1911" s="1" t="s">
        <v>150</v>
      </c>
      <c r="S1911" s="1" t="s">
        <v>150</v>
      </c>
      <c r="T1911" s="1" t="s">
        <v>2780</v>
      </c>
      <c r="U1911" s="1" t="s">
        <v>150</v>
      </c>
      <c r="V1911" s="1">
        <v>2.2000000000000002</v>
      </c>
      <c r="W1911" s="1">
        <v>2</v>
      </c>
      <c r="X1911" s="1">
        <v>937</v>
      </c>
      <c r="Y1911" s="21">
        <v>28.731127000000001</v>
      </c>
      <c r="Z1911" s="21">
        <v>-82.754427000000007</v>
      </c>
      <c r="AA1911" s="1" t="s">
        <v>3142</v>
      </c>
      <c r="AB1911" s="1" t="s">
        <v>3187</v>
      </c>
      <c r="AC1911" s="1">
        <v>15.4</v>
      </c>
      <c r="AD1911" s="1" t="s">
        <v>2777</v>
      </c>
      <c r="AE1911" s="1">
        <v>0</v>
      </c>
      <c r="AF1911" s="1" t="s">
        <v>2777</v>
      </c>
      <c r="AG1911" s="1">
        <v>2.2000000000000002</v>
      </c>
      <c r="AH1911" s="1">
        <v>0</v>
      </c>
      <c r="AI1911" s="1" t="s">
        <v>150</v>
      </c>
      <c r="AJ1911" s="1">
        <v>26.47</v>
      </c>
      <c r="AK1911" s="1">
        <v>8.24</v>
      </c>
      <c r="AL1911" s="1">
        <v>112.5</v>
      </c>
      <c r="AM1911" s="1"/>
    </row>
    <row r="1912" spans="1:39" ht="14.25" customHeight="1" x14ac:dyDescent="0.55000000000000004">
      <c r="A1912" s="1">
        <v>1911</v>
      </c>
      <c r="B1912" s="1" t="s">
        <v>19</v>
      </c>
      <c r="C1912" s="1" t="s">
        <v>38</v>
      </c>
      <c r="D1912" s="1" t="s">
        <v>29</v>
      </c>
      <c r="E1912" s="1" t="s">
        <v>22</v>
      </c>
      <c r="F1912" s="1" t="s">
        <v>2298</v>
      </c>
      <c r="G1912" s="2">
        <v>43885</v>
      </c>
      <c r="H1912" s="1">
        <f t="shared" si="1"/>
        <v>2020</v>
      </c>
      <c r="I1912" s="1">
        <f t="shared" si="2"/>
        <v>2</v>
      </c>
      <c r="J1912" s="1" t="str">
        <f t="shared" si="0"/>
        <v>4 - Winter</v>
      </c>
      <c r="K1912" s="1" t="s">
        <v>3050</v>
      </c>
      <c r="L1912" s="1" t="s">
        <v>2300</v>
      </c>
      <c r="M1912" s="1" t="s">
        <v>150</v>
      </c>
      <c r="N1912" s="14">
        <v>0.49027777777777781</v>
      </c>
      <c r="O1912" s="1" t="s">
        <v>179</v>
      </c>
      <c r="P1912" s="1" t="s">
        <v>2772</v>
      </c>
      <c r="Q1912" s="1" t="s">
        <v>150</v>
      </c>
      <c r="R1912" s="1" t="s">
        <v>3277</v>
      </c>
      <c r="S1912" s="1">
        <v>5</v>
      </c>
      <c r="T1912" s="1" t="s">
        <v>2780</v>
      </c>
      <c r="U1912" s="1" t="s">
        <v>195</v>
      </c>
      <c r="V1912" s="1">
        <v>2.2000000000000002</v>
      </c>
      <c r="W1912" s="1">
        <v>2</v>
      </c>
      <c r="X1912" s="1">
        <v>938</v>
      </c>
      <c r="Y1912" s="21">
        <v>28.736763</v>
      </c>
      <c r="Z1912" s="21">
        <v>-82.754731000000007</v>
      </c>
      <c r="AA1912" s="1" t="s">
        <v>3142</v>
      </c>
      <c r="AB1912" s="1" t="s">
        <v>3187</v>
      </c>
      <c r="AC1912" s="1">
        <v>15.4</v>
      </c>
      <c r="AD1912" s="1" t="s">
        <v>2777</v>
      </c>
      <c r="AE1912" s="1">
        <v>0</v>
      </c>
      <c r="AF1912" s="1" t="s">
        <v>2777</v>
      </c>
      <c r="AG1912" s="1">
        <v>2.2000000000000002</v>
      </c>
      <c r="AH1912" s="1">
        <v>0</v>
      </c>
      <c r="AI1912" s="1" t="s">
        <v>150</v>
      </c>
      <c r="AJ1912" s="1">
        <v>26.47</v>
      </c>
      <c r="AK1912" s="1">
        <v>8.24</v>
      </c>
      <c r="AL1912" s="1">
        <v>112.5</v>
      </c>
      <c r="AM1912" s="1"/>
    </row>
    <row r="1913" spans="1:39" ht="14.25" customHeight="1" x14ac:dyDescent="0.55000000000000004">
      <c r="A1913" s="1">
        <v>1912</v>
      </c>
      <c r="B1913" s="1" t="s">
        <v>19</v>
      </c>
      <c r="C1913" s="1" t="s">
        <v>38</v>
      </c>
      <c r="D1913" s="1" t="s">
        <v>29</v>
      </c>
      <c r="E1913" s="1" t="s">
        <v>22</v>
      </c>
      <c r="F1913" s="1" t="s">
        <v>2298</v>
      </c>
      <c r="G1913" s="2">
        <v>43885</v>
      </c>
      <c r="H1913" s="1">
        <f t="shared" si="1"/>
        <v>2020</v>
      </c>
      <c r="I1913" s="1">
        <f t="shared" si="2"/>
        <v>2</v>
      </c>
      <c r="J1913" s="1" t="str">
        <f t="shared" si="0"/>
        <v>4 - Winter</v>
      </c>
      <c r="K1913" s="1" t="s">
        <v>3050</v>
      </c>
      <c r="L1913" s="1" t="s">
        <v>2300</v>
      </c>
      <c r="M1913" s="1" t="s">
        <v>150</v>
      </c>
      <c r="N1913" s="14">
        <v>0.49374999999999997</v>
      </c>
      <c r="O1913" s="1" t="s">
        <v>179</v>
      </c>
      <c r="P1913" s="1" t="s">
        <v>2772</v>
      </c>
      <c r="Q1913" s="1" t="s">
        <v>150</v>
      </c>
      <c r="R1913" s="1" t="s">
        <v>3277</v>
      </c>
      <c r="S1913" s="1">
        <v>0</v>
      </c>
      <c r="T1913" s="1" t="s">
        <v>2780</v>
      </c>
      <c r="U1913" s="1" t="s">
        <v>3110</v>
      </c>
      <c r="V1913" s="1">
        <v>2.2000000000000002</v>
      </c>
      <c r="W1913" s="1">
        <v>2</v>
      </c>
      <c r="X1913" s="1">
        <v>939</v>
      </c>
      <c r="Y1913" s="21">
        <v>28.739153999999999</v>
      </c>
      <c r="Z1913" s="21">
        <v>-82.754306999999997</v>
      </c>
      <c r="AA1913" s="1" t="s">
        <v>3142</v>
      </c>
      <c r="AB1913" s="1" t="s">
        <v>3187</v>
      </c>
      <c r="AC1913" s="1">
        <v>15.4</v>
      </c>
      <c r="AD1913" s="1" t="s">
        <v>2777</v>
      </c>
      <c r="AE1913" s="1">
        <v>0</v>
      </c>
      <c r="AF1913" s="1" t="s">
        <v>2777</v>
      </c>
      <c r="AG1913" s="1">
        <v>2.2000000000000002</v>
      </c>
      <c r="AH1913" s="1">
        <v>0</v>
      </c>
      <c r="AI1913" s="1" t="s">
        <v>150</v>
      </c>
      <c r="AJ1913" s="1">
        <v>26.47</v>
      </c>
      <c r="AK1913" s="1">
        <v>8.24</v>
      </c>
      <c r="AL1913" s="1">
        <v>112.5</v>
      </c>
      <c r="AM1913" s="1"/>
    </row>
    <row r="1914" spans="1:39" ht="14.25" customHeight="1" x14ac:dyDescent="0.55000000000000004">
      <c r="A1914" s="1">
        <v>1913</v>
      </c>
      <c r="B1914" s="1" t="s">
        <v>19</v>
      </c>
      <c r="C1914" s="1" t="s">
        <v>38</v>
      </c>
      <c r="D1914" s="1" t="s">
        <v>29</v>
      </c>
      <c r="E1914" s="1" t="s">
        <v>22</v>
      </c>
      <c r="F1914" s="1" t="s">
        <v>2298</v>
      </c>
      <c r="G1914" s="2">
        <v>43885</v>
      </c>
      <c r="H1914" s="1">
        <f t="shared" si="1"/>
        <v>2020</v>
      </c>
      <c r="I1914" s="1">
        <f t="shared" si="2"/>
        <v>2</v>
      </c>
      <c r="J1914" s="1" t="str">
        <f t="shared" si="0"/>
        <v>4 - Winter</v>
      </c>
      <c r="K1914" s="1" t="s">
        <v>3050</v>
      </c>
      <c r="L1914" s="1" t="s">
        <v>2300</v>
      </c>
      <c r="M1914" s="1" t="s">
        <v>150</v>
      </c>
      <c r="N1914" s="14">
        <v>0.49513888888888885</v>
      </c>
      <c r="O1914" s="1" t="s">
        <v>179</v>
      </c>
      <c r="P1914" s="1" t="s">
        <v>2772</v>
      </c>
      <c r="Q1914" s="1" t="s">
        <v>150</v>
      </c>
      <c r="R1914" s="1" t="s">
        <v>3180</v>
      </c>
      <c r="S1914" s="1">
        <v>0</v>
      </c>
      <c r="T1914" s="1" t="s">
        <v>3109</v>
      </c>
      <c r="U1914" s="1" t="s">
        <v>195</v>
      </c>
      <c r="V1914" s="1">
        <v>2.2000000000000002</v>
      </c>
      <c r="W1914" s="1">
        <v>2</v>
      </c>
      <c r="X1914" s="1">
        <v>940</v>
      </c>
      <c r="Y1914" s="21">
        <v>28.739951999999999</v>
      </c>
      <c r="Z1914" s="21">
        <v>-82.753951000000001</v>
      </c>
      <c r="AA1914" s="1" t="s">
        <v>3142</v>
      </c>
      <c r="AB1914" s="1" t="s">
        <v>3187</v>
      </c>
      <c r="AC1914" s="1">
        <v>15.4</v>
      </c>
      <c r="AD1914" s="1" t="s">
        <v>2777</v>
      </c>
      <c r="AE1914" s="1">
        <v>0</v>
      </c>
      <c r="AF1914" s="1" t="s">
        <v>2777</v>
      </c>
      <c r="AG1914" s="1">
        <v>2.2000000000000002</v>
      </c>
      <c r="AH1914" s="1">
        <v>0</v>
      </c>
      <c r="AI1914" s="1" t="s">
        <v>150</v>
      </c>
      <c r="AJ1914" s="1">
        <v>26.47</v>
      </c>
      <c r="AK1914" s="1">
        <v>8.24</v>
      </c>
      <c r="AL1914" s="1">
        <v>112.5</v>
      </c>
      <c r="AM1914" s="1"/>
    </row>
    <row r="1915" spans="1:39" ht="14.25" customHeight="1" x14ac:dyDescent="0.55000000000000004">
      <c r="A1915" s="1">
        <v>1914</v>
      </c>
      <c r="B1915" s="1" t="s">
        <v>19</v>
      </c>
      <c r="C1915" s="1" t="s">
        <v>38</v>
      </c>
      <c r="D1915" s="1" t="s">
        <v>29</v>
      </c>
      <c r="E1915" s="1" t="s">
        <v>22</v>
      </c>
      <c r="F1915" s="1" t="s">
        <v>2298</v>
      </c>
      <c r="G1915" s="2">
        <v>43885</v>
      </c>
      <c r="H1915" s="1">
        <f t="shared" si="1"/>
        <v>2020</v>
      </c>
      <c r="I1915" s="1">
        <f t="shared" si="2"/>
        <v>2</v>
      </c>
      <c r="J1915" s="1" t="str">
        <f t="shared" si="0"/>
        <v>4 - Winter</v>
      </c>
      <c r="K1915" s="1" t="s">
        <v>3050</v>
      </c>
      <c r="L1915" s="1" t="s">
        <v>2303</v>
      </c>
      <c r="M1915" s="1" t="s">
        <v>150</v>
      </c>
      <c r="N1915" s="14">
        <v>0.54166666666666663</v>
      </c>
      <c r="O1915" s="1" t="s">
        <v>179</v>
      </c>
      <c r="P1915" s="1" t="s">
        <v>2772</v>
      </c>
      <c r="Q1915" s="1" t="s">
        <v>150</v>
      </c>
      <c r="R1915" s="1" t="s">
        <v>3277</v>
      </c>
      <c r="S1915" s="1">
        <v>1</v>
      </c>
      <c r="T1915" s="1" t="s">
        <v>2773</v>
      </c>
      <c r="U1915" s="1" t="s">
        <v>3110</v>
      </c>
      <c r="V1915" s="1">
        <v>1.8</v>
      </c>
      <c r="W1915" s="1">
        <v>2</v>
      </c>
      <c r="X1915" s="1">
        <v>943</v>
      </c>
      <c r="Y1915" s="21">
        <v>28.755928000000001</v>
      </c>
      <c r="Z1915" s="21">
        <v>-82.768133000000006</v>
      </c>
      <c r="AA1915" s="1" t="s">
        <v>3346</v>
      </c>
      <c r="AB1915" s="1" t="s">
        <v>3187</v>
      </c>
      <c r="AC1915" s="1">
        <v>16.100000000000001</v>
      </c>
      <c r="AD1915" s="1" t="s">
        <v>2776</v>
      </c>
      <c r="AE1915" s="1">
        <v>0</v>
      </c>
      <c r="AF1915" s="1" t="s">
        <v>2776</v>
      </c>
      <c r="AG1915" s="1">
        <v>1.8</v>
      </c>
      <c r="AH1915" s="1">
        <v>0</v>
      </c>
      <c r="AI1915" s="1" t="s">
        <v>150</v>
      </c>
      <c r="AJ1915" s="1">
        <v>25.03</v>
      </c>
      <c r="AK1915" s="1">
        <v>8.25</v>
      </c>
      <c r="AL1915" s="1">
        <v>125.8</v>
      </c>
      <c r="AM1915" s="1"/>
    </row>
    <row r="1916" spans="1:39" ht="14.25" customHeight="1" x14ac:dyDescent="0.55000000000000004">
      <c r="A1916" s="1">
        <v>1915</v>
      </c>
      <c r="B1916" s="1" t="s">
        <v>19</v>
      </c>
      <c r="C1916" s="1" t="s">
        <v>38</v>
      </c>
      <c r="D1916" s="1" t="s">
        <v>29</v>
      </c>
      <c r="E1916" s="1" t="s">
        <v>22</v>
      </c>
      <c r="F1916" s="1" t="s">
        <v>2298</v>
      </c>
      <c r="G1916" s="2">
        <v>43886</v>
      </c>
      <c r="H1916" s="1">
        <f t="shared" si="1"/>
        <v>2020</v>
      </c>
      <c r="I1916" s="1">
        <f t="shared" si="2"/>
        <v>2</v>
      </c>
      <c r="J1916" s="1" t="str">
        <f t="shared" si="0"/>
        <v>4 - Winter</v>
      </c>
      <c r="K1916" s="1" t="s">
        <v>3177</v>
      </c>
      <c r="L1916" s="1" t="s">
        <v>3353</v>
      </c>
      <c r="M1916" s="1" t="s">
        <v>3333</v>
      </c>
      <c r="N1916" s="14">
        <v>0.4375</v>
      </c>
      <c r="O1916" s="1" t="s">
        <v>179</v>
      </c>
      <c r="P1916" s="1" t="s">
        <v>2772</v>
      </c>
      <c r="Q1916" s="1" t="s">
        <v>150</v>
      </c>
      <c r="R1916" s="1" t="s">
        <v>3277</v>
      </c>
      <c r="S1916" s="1">
        <v>1</v>
      </c>
      <c r="T1916" s="1" t="s">
        <v>2780</v>
      </c>
      <c r="U1916" s="1" t="s">
        <v>3110</v>
      </c>
      <c r="V1916" s="1">
        <v>1.5</v>
      </c>
      <c r="W1916" s="1">
        <v>2</v>
      </c>
      <c r="X1916" s="1">
        <v>946</v>
      </c>
      <c r="Y1916" s="21">
        <v>28.753343999999998</v>
      </c>
      <c r="Z1916" s="21">
        <v>-82.771473</v>
      </c>
      <c r="AA1916" s="1" t="s">
        <v>3148</v>
      </c>
      <c r="AB1916" s="1" t="s">
        <v>3187</v>
      </c>
      <c r="AC1916" s="1">
        <v>17.100000000000001</v>
      </c>
      <c r="AD1916" s="1" t="s">
        <v>3132</v>
      </c>
      <c r="AE1916" s="1" t="s">
        <v>3077</v>
      </c>
      <c r="AF1916" s="1" t="s">
        <v>3132</v>
      </c>
      <c r="AG1916" s="1">
        <v>1.2</v>
      </c>
      <c r="AH1916" s="1">
        <v>12</v>
      </c>
      <c r="AI1916" s="1" t="s">
        <v>3090</v>
      </c>
      <c r="AJ1916" s="1">
        <v>26.99</v>
      </c>
      <c r="AK1916" s="1">
        <v>8.23</v>
      </c>
      <c r="AL1916" s="1">
        <v>90.7</v>
      </c>
      <c r="AM1916" s="1"/>
    </row>
    <row r="1917" spans="1:39" ht="14.25" customHeight="1" x14ac:dyDescent="0.55000000000000004">
      <c r="A1917" s="1">
        <v>1916</v>
      </c>
      <c r="B1917" s="1" t="s">
        <v>19</v>
      </c>
      <c r="C1917" s="1" t="s">
        <v>38</v>
      </c>
      <c r="D1917" s="1" t="s">
        <v>29</v>
      </c>
      <c r="E1917" s="1" t="s">
        <v>22</v>
      </c>
      <c r="F1917" s="1" t="s">
        <v>2298</v>
      </c>
      <c r="G1917" s="2">
        <v>43886</v>
      </c>
      <c r="H1917" s="1">
        <f t="shared" si="1"/>
        <v>2020</v>
      </c>
      <c r="I1917" s="1">
        <f t="shared" si="2"/>
        <v>2</v>
      </c>
      <c r="J1917" s="1" t="str">
        <f t="shared" si="0"/>
        <v>4 - Winter</v>
      </c>
      <c r="K1917" s="1" t="s">
        <v>3050</v>
      </c>
      <c r="L1917" s="1" t="s">
        <v>3354</v>
      </c>
      <c r="M1917" s="1" t="s">
        <v>150</v>
      </c>
      <c r="N1917" s="14">
        <v>0.47916666666666669</v>
      </c>
      <c r="O1917" s="1" t="s">
        <v>179</v>
      </c>
      <c r="P1917" s="1" t="s">
        <v>2772</v>
      </c>
      <c r="Q1917" s="1" t="s">
        <v>150</v>
      </c>
      <c r="R1917" s="1" t="s">
        <v>3277</v>
      </c>
      <c r="S1917" s="1">
        <v>3</v>
      </c>
      <c r="T1917" s="1" t="s">
        <v>2780</v>
      </c>
      <c r="U1917" s="1" t="s">
        <v>195</v>
      </c>
      <c r="V1917" s="1">
        <v>1.7</v>
      </c>
      <c r="W1917" s="1">
        <v>2</v>
      </c>
      <c r="X1917" s="1">
        <v>947</v>
      </c>
      <c r="Y1917" s="21">
        <v>28.791654000000001</v>
      </c>
      <c r="Z1917" s="21">
        <v>-82.790358999999995</v>
      </c>
      <c r="AA1917" s="1" t="s">
        <v>3148</v>
      </c>
      <c r="AB1917" s="1" t="s">
        <v>3187</v>
      </c>
      <c r="AC1917" s="1">
        <v>16.899999999999999</v>
      </c>
      <c r="AD1917" s="1" t="s">
        <v>3132</v>
      </c>
      <c r="AE1917" s="1" t="s">
        <v>3077</v>
      </c>
      <c r="AF1917" s="1" t="s">
        <v>3132</v>
      </c>
      <c r="AG1917" s="1">
        <v>1.7</v>
      </c>
      <c r="AH1917" s="1">
        <v>12</v>
      </c>
      <c r="AI1917" s="1" t="s">
        <v>3090</v>
      </c>
      <c r="AJ1917" s="1">
        <v>26.43</v>
      </c>
      <c r="AK1917" s="1">
        <v>8.25</v>
      </c>
      <c r="AL1917" s="1">
        <v>104.3</v>
      </c>
      <c r="AM1917" s="1"/>
    </row>
    <row r="1918" spans="1:39" ht="14.25" customHeight="1" x14ac:dyDescent="0.55000000000000004">
      <c r="A1918" s="1">
        <v>1917</v>
      </c>
      <c r="B1918" s="1" t="s">
        <v>19</v>
      </c>
      <c r="C1918" s="1" t="s">
        <v>49</v>
      </c>
      <c r="D1918" s="1" t="s">
        <v>50</v>
      </c>
      <c r="E1918" s="1" t="s">
        <v>22</v>
      </c>
      <c r="F1918" s="1" t="s">
        <v>51</v>
      </c>
      <c r="G1918" s="2">
        <v>44309</v>
      </c>
      <c r="H1918" s="1">
        <f t="shared" si="1"/>
        <v>2021</v>
      </c>
      <c r="I1918" s="1">
        <f t="shared" si="2"/>
        <v>4</v>
      </c>
      <c r="J1918" s="1" t="str">
        <f t="shared" si="0"/>
        <v>1 - Spring</v>
      </c>
      <c r="K1918" s="1" t="s">
        <v>3050</v>
      </c>
      <c r="L1918" s="1" t="s">
        <v>2308</v>
      </c>
      <c r="M1918" s="1" t="s">
        <v>150</v>
      </c>
      <c r="N1918" s="14">
        <v>0.41111111111111115</v>
      </c>
      <c r="O1918" s="1" t="s">
        <v>156</v>
      </c>
      <c r="P1918" s="1" t="s">
        <v>3065</v>
      </c>
      <c r="Q1918" s="1" t="s">
        <v>157</v>
      </c>
      <c r="R1918" s="1" t="s">
        <v>3180</v>
      </c>
      <c r="S1918" s="1">
        <v>2</v>
      </c>
      <c r="T1918" s="1" t="s">
        <v>2773</v>
      </c>
      <c r="U1918" s="1" t="s">
        <v>195</v>
      </c>
      <c r="V1918" s="1">
        <v>1.3</v>
      </c>
      <c r="W1918" s="1">
        <v>2</v>
      </c>
      <c r="X1918" s="1">
        <v>951</v>
      </c>
      <c r="Y1918" s="1">
        <v>28.827161</v>
      </c>
      <c r="Z1918" s="1">
        <v>-82.781530000000004</v>
      </c>
      <c r="AA1918" s="1" t="s">
        <v>3142</v>
      </c>
      <c r="AB1918" s="1" t="s">
        <v>3181</v>
      </c>
      <c r="AC1918" s="1">
        <v>20.399999999999999</v>
      </c>
      <c r="AD1918" s="1" t="s">
        <v>2776</v>
      </c>
      <c r="AE1918" s="1" t="s">
        <v>3077</v>
      </c>
      <c r="AF1918" s="1" t="s">
        <v>2776</v>
      </c>
      <c r="AG1918" s="1">
        <v>1.3</v>
      </c>
      <c r="AH1918" s="1">
        <v>12</v>
      </c>
      <c r="AI1918" s="1" t="s">
        <v>3078</v>
      </c>
      <c r="AJ1918" s="1">
        <v>26.08</v>
      </c>
      <c r="AK1918" s="1">
        <v>8.14</v>
      </c>
      <c r="AL1918" s="1">
        <v>101</v>
      </c>
      <c r="AM1918" s="1"/>
    </row>
    <row r="1919" spans="1:39" ht="14.25" customHeight="1" x14ac:dyDescent="0.55000000000000004">
      <c r="A1919" s="1">
        <v>1918</v>
      </c>
      <c r="B1919" s="1" t="s">
        <v>19</v>
      </c>
      <c r="C1919" s="1" t="s">
        <v>49</v>
      </c>
      <c r="D1919" s="1" t="s">
        <v>50</v>
      </c>
      <c r="E1919" s="1" t="s">
        <v>22</v>
      </c>
      <c r="F1919" s="1" t="s">
        <v>51</v>
      </c>
      <c r="G1919" s="2">
        <v>44309</v>
      </c>
      <c r="H1919" s="1">
        <f t="shared" si="1"/>
        <v>2021</v>
      </c>
      <c r="I1919" s="1">
        <f t="shared" si="2"/>
        <v>4</v>
      </c>
      <c r="J1919" s="1" t="str">
        <f t="shared" si="0"/>
        <v>1 - Spring</v>
      </c>
      <c r="K1919" s="1" t="s">
        <v>3050</v>
      </c>
      <c r="L1919" s="1" t="s">
        <v>3355</v>
      </c>
      <c r="M1919" s="1" t="s">
        <v>150</v>
      </c>
      <c r="N1919" s="14">
        <v>0.4604166666666667</v>
      </c>
      <c r="O1919" s="1" t="s">
        <v>179</v>
      </c>
      <c r="P1919" s="1" t="s">
        <v>2772</v>
      </c>
      <c r="Q1919" s="1" t="s">
        <v>150</v>
      </c>
      <c r="R1919" s="1" t="s">
        <v>3180</v>
      </c>
      <c r="S1919" s="1" t="s">
        <v>150</v>
      </c>
      <c r="T1919" s="1" t="s">
        <v>150</v>
      </c>
      <c r="U1919" s="1" t="s">
        <v>195</v>
      </c>
      <c r="V1919" s="1">
        <v>1</v>
      </c>
      <c r="W1919" s="1">
        <v>2</v>
      </c>
      <c r="X1919" s="1">
        <v>954</v>
      </c>
      <c r="Y1919" s="1">
        <v>28.81147</v>
      </c>
      <c r="Z1919" s="1">
        <v>-82.771882000000005</v>
      </c>
      <c r="AA1919" s="1" t="s">
        <v>3142</v>
      </c>
      <c r="AB1919" s="1" t="s">
        <v>3181</v>
      </c>
      <c r="AC1919" s="1">
        <v>20.100000000000001</v>
      </c>
      <c r="AD1919" s="1" t="s">
        <v>2776</v>
      </c>
      <c r="AE1919" s="1">
        <v>0.5</v>
      </c>
      <c r="AF1919" s="1" t="s">
        <v>2777</v>
      </c>
      <c r="AG1919" s="1">
        <v>1</v>
      </c>
      <c r="AH1919" s="1">
        <v>7</v>
      </c>
      <c r="AI1919" s="1" t="s">
        <v>3078</v>
      </c>
      <c r="AJ1919" s="1">
        <v>26.53</v>
      </c>
      <c r="AK1919" s="1">
        <v>8.19</v>
      </c>
      <c r="AL1919" s="1">
        <v>114.5</v>
      </c>
      <c r="AM1919" s="1"/>
    </row>
    <row r="1920" spans="1:39" ht="14.25" customHeight="1" x14ac:dyDescent="0.55000000000000004">
      <c r="A1920" s="1">
        <v>1919</v>
      </c>
      <c r="B1920" s="1" t="s">
        <v>19</v>
      </c>
      <c r="C1920" s="1" t="s">
        <v>49</v>
      </c>
      <c r="D1920" s="1" t="s">
        <v>50</v>
      </c>
      <c r="E1920" s="1" t="s">
        <v>22</v>
      </c>
      <c r="F1920" s="1" t="s">
        <v>51</v>
      </c>
      <c r="G1920" s="2">
        <v>44309</v>
      </c>
      <c r="H1920" s="1">
        <f t="shared" si="1"/>
        <v>2021</v>
      </c>
      <c r="I1920" s="1">
        <f t="shared" si="2"/>
        <v>4</v>
      </c>
      <c r="J1920" s="1" t="str">
        <f t="shared" si="0"/>
        <v>1 - Spring</v>
      </c>
      <c r="K1920" s="1" t="s">
        <v>3050</v>
      </c>
      <c r="L1920" s="1" t="s">
        <v>3355</v>
      </c>
      <c r="M1920" s="1" t="s">
        <v>150</v>
      </c>
      <c r="N1920" s="14">
        <v>0.46111111111111108</v>
      </c>
      <c r="O1920" s="1" t="s">
        <v>179</v>
      </c>
      <c r="P1920" s="1" t="s">
        <v>2772</v>
      </c>
      <c r="Q1920" s="1" t="s">
        <v>150</v>
      </c>
      <c r="R1920" s="1" t="s">
        <v>3180</v>
      </c>
      <c r="S1920" s="1" t="s">
        <v>150</v>
      </c>
      <c r="T1920" s="1" t="s">
        <v>150</v>
      </c>
      <c r="U1920" s="1" t="s">
        <v>195</v>
      </c>
      <c r="V1920" s="1">
        <v>1</v>
      </c>
      <c r="W1920" s="1">
        <v>2</v>
      </c>
      <c r="X1920" s="1">
        <v>955</v>
      </c>
      <c r="Y1920" s="1">
        <v>28.811060999999999</v>
      </c>
      <c r="Z1920" s="1">
        <v>-82.771972000000005</v>
      </c>
      <c r="AA1920" s="1" t="s">
        <v>3142</v>
      </c>
      <c r="AB1920" s="1" t="s">
        <v>3181</v>
      </c>
      <c r="AC1920" s="1">
        <v>20.100000000000001</v>
      </c>
      <c r="AD1920" s="1" t="s">
        <v>2776</v>
      </c>
      <c r="AE1920" s="1">
        <v>0.5</v>
      </c>
      <c r="AF1920" s="1" t="s">
        <v>2777</v>
      </c>
      <c r="AG1920" s="1">
        <v>1</v>
      </c>
      <c r="AH1920" s="1">
        <v>7</v>
      </c>
      <c r="AI1920" s="1" t="s">
        <v>3078</v>
      </c>
      <c r="AJ1920" s="1">
        <v>26.53</v>
      </c>
      <c r="AK1920" s="1">
        <v>8.19</v>
      </c>
      <c r="AL1920" s="1">
        <v>114.5</v>
      </c>
      <c r="AM1920" s="1"/>
    </row>
    <row r="1921" spans="1:39" ht="14.25" customHeight="1" x14ac:dyDescent="0.55000000000000004">
      <c r="A1921" s="1">
        <v>1920</v>
      </c>
      <c r="B1921" s="1" t="s">
        <v>19</v>
      </c>
      <c r="C1921" s="1" t="s">
        <v>49</v>
      </c>
      <c r="D1921" s="1" t="s">
        <v>50</v>
      </c>
      <c r="E1921" s="1" t="s">
        <v>22</v>
      </c>
      <c r="F1921" s="1" t="s">
        <v>51</v>
      </c>
      <c r="G1921" s="2">
        <v>44309</v>
      </c>
      <c r="H1921" s="1">
        <f t="shared" si="1"/>
        <v>2021</v>
      </c>
      <c r="I1921" s="1">
        <f t="shared" si="2"/>
        <v>4</v>
      </c>
      <c r="J1921" s="1" t="str">
        <f t="shared" si="0"/>
        <v>1 - Spring</v>
      </c>
      <c r="K1921" s="1" t="s">
        <v>3050</v>
      </c>
      <c r="L1921" s="1" t="s">
        <v>3355</v>
      </c>
      <c r="M1921" s="1" t="s">
        <v>150</v>
      </c>
      <c r="N1921" s="14">
        <v>0.46319444444444446</v>
      </c>
      <c r="O1921" s="1" t="s">
        <v>179</v>
      </c>
      <c r="P1921" s="1" t="s">
        <v>2772</v>
      </c>
      <c r="Q1921" s="1" t="s">
        <v>150</v>
      </c>
      <c r="R1921" s="1" t="s">
        <v>3180</v>
      </c>
      <c r="S1921" s="1">
        <v>2</v>
      </c>
      <c r="T1921" s="1" t="s">
        <v>2780</v>
      </c>
      <c r="U1921" s="1" t="s">
        <v>195</v>
      </c>
      <c r="V1921" s="1">
        <v>1</v>
      </c>
      <c r="W1921" s="1">
        <v>2</v>
      </c>
      <c r="X1921" s="1">
        <v>956</v>
      </c>
      <c r="Y1921" s="1">
        <v>28.811582000000001</v>
      </c>
      <c r="Z1921" s="1">
        <v>-82.772700999999998</v>
      </c>
      <c r="AA1921" s="1" t="s">
        <v>3142</v>
      </c>
      <c r="AB1921" s="1" t="s">
        <v>3181</v>
      </c>
      <c r="AC1921" s="1">
        <v>20.100000000000001</v>
      </c>
      <c r="AD1921" s="1" t="s">
        <v>2776</v>
      </c>
      <c r="AE1921" s="1">
        <v>0.5</v>
      </c>
      <c r="AF1921" s="1" t="s">
        <v>2777</v>
      </c>
      <c r="AG1921" s="1">
        <v>1</v>
      </c>
      <c r="AH1921" s="1">
        <v>7</v>
      </c>
      <c r="AI1921" s="1" t="s">
        <v>3078</v>
      </c>
      <c r="AJ1921" s="1">
        <v>26.53</v>
      </c>
      <c r="AK1921" s="1">
        <v>8.19</v>
      </c>
      <c r="AL1921" s="1">
        <v>114.5</v>
      </c>
      <c r="AM1921" s="1"/>
    </row>
    <row r="1922" spans="1:39" ht="14.25" customHeight="1" x14ac:dyDescent="0.55000000000000004">
      <c r="A1922" s="1">
        <v>1921</v>
      </c>
      <c r="B1922" s="1" t="s">
        <v>19</v>
      </c>
      <c r="C1922" s="1" t="s">
        <v>49</v>
      </c>
      <c r="D1922" s="1" t="s">
        <v>50</v>
      </c>
      <c r="E1922" s="1" t="s">
        <v>22</v>
      </c>
      <c r="F1922" s="1" t="s">
        <v>51</v>
      </c>
      <c r="G1922" s="2">
        <v>44309</v>
      </c>
      <c r="H1922" s="1">
        <f t="shared" si="1"/>
        <v>2021</v>
      </c>
      <c r="I1922" s="1">
        <f t="shared" si="2"/>
        <v>4</v>
      </c>
      <c r="J1922" s="1" t="str">
        <f t="shared" si="0"/>
        <v>1 - Spring</v>
      </c>
      <c r="K1922" s="1" t="s">
        <v>3050</v>
      </c>
      <c r="L1922" s="1" t="s">
        <v>3355</v>
      </c>
      <c r="M1922" s="1" t="s">
        <v>150</v>
      </c>
      <c r="N1922" s="14">
        <v>0.4694444444444445</v>
      </c>
      <c r="O1922" s="1" t="s">
        <v>179</v>
      </c>
      <c r="P1922" s="1" t="s">
        <v>2772</v>
      </c>
      <c r="Q1922" s="1" t="s">
        <v>150</v>
      </c>
      <c r="R1922" s="1" t="s">
        <v>3180</v>
      </c>
      <c r="S1922" s="1">
        <v>4</v>
      </c>
      <c r="T1922" s="1" t="s">
        <v>3109</v>
      </c>
      <c r="U1922" s="1" t="s">
        <v>195</v>
      </c>
      <c r="V1922" s="1">
        <v>1</v>
      </c>
      <c r="W1922" s="1">
        <v>2</v>
      </c>
      <c r="X1922" s="1">
        <v>957</v>
      </c>
      <c r="Y1922" s="1">
        <v>28.810015</v>
      </c>
      <c r="Z1922" s="1">
        <v>-82.770926000000003</v>
      </c>
      <c r="AA1922" s="1" t="s">
        <v>3142</v>
      </c>
      <c r="AB1922" s="1" t="s">
        <v>3181</v>
      </c>
      <c r="AC1922" s="1">
        <v>20.100000000000001</v>
      </c>
      <c r="AD1922" s="1" t="s">
        <v>2776</v>
      </c>
      <c r="AE1922" s="1">
        <v>0.5</v>
      </c>
      <c r="AF1922" s="1" t="s">
        <v>2777</v>
      </c>
      <c r="AG1922" s="1">
        <v>1</v>
      </c>
      <c r="AH1922" s="1">
        <v>7</v>
      </c>
      <c r="AI1922" s="1" t="s">
        <v>3078</v>
      </c>
      <c r="AJ1922" s="1">
        <v>26.53</v>
      </c>
      <c r="AK1922" s="1">
        <v>8.19</v>
      </c>
      <c r="AL1922" s="1">
        <v>114.5</v>
      </c>
      <c r="AM1922" s="1"/>
    </row>
    <row r="1923" spans="1:39" ht="14.25" customHeight="1" x14ac:dyDescent="0.55000000000000004">
      <c r="A1923" s="1">
        <v>1922</v>
      </c>
      <c r="B1923" s="1" t="s">
        <v>19</v>
      </c>
      <c r="C1923" s="1" t="s">
        <v>49</v>
      </c>
      <c r="D1923" s="1" t="s">
        <v>50</v>
      </c>
      <c r="E1923" s="1" t="s">
        <v>22</v>
      </c>
      <c r="F1923" s="1" t="s">
        <v>51</v>
      </c>
      <c r="G1923" s="2">
        <v>44309</v>
      </c>
      <c r="H1923" s="1">
        <f t="shared" si="1"/>
        <v>2021</v>
      </c>
      <c r="I1923" s="1">
        <f t="shared" si="2"/>
        <v>4</v>
      </c>
      <c r="J1923" s="1" t="str">
        <f t="shared" si="0"/>
        <v>1 - Spring</v>
      </c>
      <c r="K1923" s="1" t="s">
        <v>3050</v>
      </c>
      <c r="L1923" s="1" t="s">
        <v>3355</v>
      </c>
      <c r="M1923" s="1" t="s">
        <v>150</v>
      </c>
      <c r="N1923" s="14">
        <v>0.48472222222222222</v>
      </c>
      <c r="O1923" s="1" t="s">
        <v>179</v>
      </c>
      <c r="P1923" s="1" t="s">
        <v>2772</v>
      </c>
      <c r="Q1923" s="1" t="s">
        <v>150</v>
      </c>
      <c r="R1923" s="1" t="s">
        <v>3180</v>
      </c>
      <c r="S1923" s="1">
        <v>20</v>
      </c>
      <c r="T1923" s="1" t="s">
        <v>2773</v>
      </c>
      <c r="U1923" s="1" t="s">
        <v>195</v>
      </c>
      <c r="V1923" s="1">
        <v>1</v>
      </c>
      <c r="W1923" s="1">
        <v>2</v>
      </c>
      <c r="X1923" s="1">
        <v>959</v>
      </c>
      <c r="Y1923" s="1">
        <v>28.800775999999999</v>
      </c>
      <c r="Z1923" s="1">
        <v>-82.766380999999996</v>
      </c>
      <c r="AA1923" s="1" t="s">
        <v>3142</v>
      </c>
      <c r="AB1923" s="1" t="s">
        <v>3181</v>
      </c>
      <c r="AC1923" s="1">
        <v>20.100000000000001</v>
      </c>
      <c r="AD1923" s="1" t="s">
        <v>2776</v>
      </c>
      <c r="AE1923" s="1">
        <v>0.5</v>
      </c>
      <c r="AF1923" s="1" t="s">
        <v>2777</v>
      </c>
      <c r="AG1923" s="1">
        <v>1</v>
      </c>
      <c r="AH1923" s="1">
        <v>7</v>
      </c>
      <c r="AI1923" s="1" t="s">
        <v>3078</v>
      </c>
      <c r="AJ1923" s="1">
        <v>26.53</v>
      </c>
      <c r="AK1923" s="1">
        <v>8.19</v>
      </c>
      <c r="AL1923" s="1">
        <v>114.5</v>
      </c>
      <c r="AM1923" s="1"/>
    </row>
    <row r="1924" spans="1:39" ht="14.25" customHeight="1" x14ac:dyDescent="0.55000000000000004">
      <c r="A1924" s="1">
        <v>1923</v>
      </c>
      <c r="B1924" s="1" t="s">
        <v>19</v>
      </c>
      <c r="C1924" s="1" t="s">
        <v>49</v>
      </c>
      <c r="D1924" s="1" t="s">
        <v>50</v>
      </c>
      <c r="E1924" s="1" t="s">
        <v>22</v>
      </c>
      <c r="F1924" s="1" t="s">
        <v>51</v>
      </c>
      <c r="G1924" s="2">
        <v>44309</v>
      </c>
      <c r="H1924" s="1">
        <f t="shared" si="1"/>
        <v>2021</v>
      </c>
      <c r="I1924" s="1">
        <f t="shared" si="2"/>
        <v>4</v>
      </c>
      <c r="J1924" s="1" t="str">
        <f t="shared" si="0"/>
        <v>1 - Spring</v>
      </c>
      <c r="K1924" s="1" t="s">
        <v>3050</v>
      </c>
      <c r="L1924" s="1" t="s">
        <v>3355</v>
      </c>
      <c r="M1924" s="1" t="s">
        <v>150</v>
      </c>
      <c r="N1924" s="14">
        <v>0.4916666666666667</v>
      </c>
      <c r="O1924" s="1" t="s">
        <v>179</v>
      </c>
      <c r="P1924" s="1" t="s">
        <v>2772</v>
      </c>
      <c r="Q1924" s="1" t="s">
        <v>150</v>
      </c>
      <c r="R1924" s="1" t="s">
        <v>3180</v>
      </c>
      <c r="S1924" s="1">
        <v>3</v>
      </c>
      <c r="T1924" s="1" t="s">
        <v>3109</v>
      </c>
      <c r="U1924" s="1" t="s">
        <v>195</v>
      </c>
      <c r="V1924" s="1">
        <v>1</v>
      </c>
      <c r="W1924" s="1">
        <v>2</v>
      </c>
      <c r="X1924" s="1">
        <v>960</v>
      </c>
      <c r="Y1924" s="1">
        <v>28.798017999999999</v>
      </c>
      <c r="Z1924" s="1">
        <v>-82.771248999999997</v>
      </c>
      <c r="AA1924" s="1" t="s">
        <v>3142</v>
      </c>
      <c r="AB1924" s="1" t="s">
        <v>3181</v>
      </c>
      <c r="AC1924" s="1">
        <v>20.100000000000001</v>
      </c>
      <c r="AD1924" s="1" t="s">
        <v>2776</v>
      </c>
      <c r="AE1924" s="1">
        <v>0.5</v>
      </c>
      <c r="AF1924" s="1" t="s">
        <v>2777</v>
      </c>
      <c r="AG1924" s="1">
        <v>1</v>
      </c>
      <c r="AH1924" s="1">
        <v>7</v>
      </c>
      <c r="AI1924" s="1" t="s">
        <v>3078</v>
      </c>
      <c r="AJ1924" s="1">
        <v>26.53</v>
      </c>
      <c r="AK1924" s="1">
        <v>8.19</v>
      </c>
      <c r="AL1924" s="1">
        <v>114.5</v>
      </c>
      <c r="AM1924" s="1"/>
    </row>
    <row r="1925" spans="1:39" ht="14.25" customHeight="1" x14ac:dyDescent="0.55000000000000004">
      <c r="A1925" s="1">
        <v>1924</v>
      </c>
      <c r="B1925" s="1" t="s">
        <v>19</v>
      </c>
      <c r="C1925" s="1" t="s">
        <v>49</v>
      </c>
      <c r="D1925" s="1" t="s">
        <v>50</v>
      </c>
      <c r="E1925" s="1" t="s">
        <v>22</v>
      </c>
      <c r="F1925" s="1" t="s">
        <v>51</v>
      </c>
      <c r="G1925" s="2">
        <v>44309</v>
      </c>
      <c r="H1925" s="1">
        <f t="shared" si="1"/>
        <v>2021</v>
      </c>
      <c r="I1925" s="1">
        <f t="shared" si="2"/>
        <v>4</v>
      </c>
      <c r="J1925" s="1" t="str">
        <f t="shared" si="0"/>
        <v>1 - Spring</v>
      </c>
      <c r="K1925" s="1" t="s">
        <v>3050</v>
      </c>
      <c r="L1925" s="1" t="s">
        <v>3355</v>
      </c>
      <c r="M1925" s="1" t="s">
        <v>150</v>
      </c>
      <c r="N1925" s="14">
        <v>0.49444444444444446</v>
      </c>
      <c r="O1925" s="1" t="s">
        <v>179</v>
      </c>
      <c r="P1925" s="1" t="s">
        <v>2772</v>
      </c>
      <c r="Q1925" s="1" t="s">
        <v>150</v>
      </c>
      <c r="R1925" s="1" t="s">
        <v>3180</v>
      </c>
      <c r="S1925" s="1">
        <v>2</v>
      </c>
      <c r="T1925" s="1" t="s">
        <v>2773</v>
      </c>
      <c r="U1925" s="1" t="s">
        <v>195</v>
      </c>
      <c r="V1925" s="1">
        <v>1</v>
      </c>
      <c r="W1925" s="1">
        <v>2</v>
      </c>
      <c r="X1925" s="1">
        <v>961</v>
      </c>
      <c r="Y1925" s="1">
        <v>28.798794000000001</v>
      </c>
      <c r="Z1925" s="1">
        <v>-82.769975000000002</v>
      </c>
      <c r="AA1925" s="1" t="s">
        <v>3142</v>
      </c>
      <c r="AB1925" s="1" t="s">
        <v>3181</v>
      </c>
      <c r="AC1925" s="1">
        <v>20.100000000000001</v>
      </c>
      <c r="AD1925" s="1" t="s">
        <v>2776</v>
      </c>
      <c r="AE1925" s="1">
        <v>0.5</v>
      </c>
      <c r="AF1925" s="1" t="s">
        <v>2777</v>
      </c>
      <c r="AG1925" s="1">
        <v>1</v>
      </c>
      <c r="AH1925" s="1">
        <v>7</v>
      </c>
      <c r="AI1925" s="1" t="s">
        <v>3078</v>
      </c>
      <c r="AJ1925" s="1">
        <v>26.53</v>
      </c>
      <c r="AK1925" s="1">
        <v>8.19</v>
      </c>
      <c r="AL1925" s="1">
        <v>114.5</v>
      </c>
      <c r="AM1925" s="1"/>
    </row>
    <row r="1926" spans="1:39" ht="14.25" customHeight="1" x14ac:dyDescent="0.55000000000000004">
      <c r="A1926" s="1">
        <v>1925</v>
      </c>
      <c r="B1926" s="1" t="s">
        <v>19</v>
      </c>
      <c r="C1926" s="1" t="s">
        <v>49</v>
      </c>
      <c r="D1926" s="1" t="s">
        <v>50</v>
      </c>
      <c r="E1926" s="1" t="s">
        <v>22</v>
      </c>
      <c r="F1926" s="1" t="s">
        <v>51</v>
      </c>
      <c r="G1926" s="2">
        <v>44309</v>
      </c>
      <c r="H1926" s="1">
        <f t="shared" si="1"/>
        <v>2021</v>
      </c>
      <c r="I1926" s="1">
        <f t="shared" si="2"/>
        <v>4</v>
      </c>
      <c r="J1926" s="1" t="str">
        <f t="shared" si="0"/>
        <v>1 - Spring</v>
      </c>
      <c r="K1926" s="1" t="s">
        <v>3050</v>
      </c>
      <c r="L1926" s="1" t="s">
        <v>2314</v>
      </c>
      <c r="M1926" s="1" t="s">
        <v>150</v>
      </c>
      <c r="N1926" s="14">
        <v>0.51458333333333328</v>
      </c>
      <c r="O1926" s="1" t="s">
        <v>179</v>
      </c>
      <c r="P1926" s="1" t="s">
        <v>2772</v>
      </c>
      <c r="Q1926" s="1" t="s">
        <v>150</v>
      </c>
      <c r="R1926" s="1" t="s">
        <v>3180</v>
      </c>
      <c r="S1926" s="1">
        <v>10</v>
      </c>
      <c r="T1926" s="1" t="s">
        <v>2780</v>
      </c>
      <c r="U1926" s="1" t="s">
        <v>3110</v>
      </c>
      <c r="V1926" s="1">
        <v>1</v>
      </c>
      <c r="W1926" s="1">
        <v>2</v>
      </c>
      <c r="X1926" s="1">
        <v>962</v>
      </c>
      <c r="Y1926" s="1">
        <v>28.795345000000001</v>
      </c>
      <c r="Z1926" s="1">
        <v>-82.766857000000002</v>
      </c>
      <c r="AA1926" s="1" t="s">
        <v>3356</v>
      </c>
      <c r="AB1926" s="1" t="s">
        <v>3142</v>
      </c>
      <c r="AC1926" s="1">
        <v>20.100000000000001</v>
      </c>
      <c r="AD1926" s="1" t="s">
        <v>2776</v>
      </c>
      <c r="AE1926" s="1">
        <v>0</v>
      </c>
      <c r="AF1926" s="1" t="s">
        <v>2776</v>
      </c>
      <c r="AG1926" s="1">
        <v>1</v>
      </c>
      <c r="AH1926" s="1">
        <v>5</v>
      </c>
      <c r="AI1926" s="1" t="s">
        <v>3078</v>
      </c>
      <c r="AJ1926" s="1">
        <v>26.63</v>
      </c>
      <c r="AK1926" s="1">
        <v>8.18</v>
      </c>
      <c r="AL1926" s="1">
        <v>130.1</v>
      </c>
      <c r="AM1926" s="1"/>
    </row>
    <row r="1927" spans="1:39" ht="14.25" customHeight="1" x14ac:dyDescent="0.55000000000000004">
      <c r="A1927" s="1">
        <v>1926</v>
      </c>
      <c r="B1927" s="1" t="s">
        <v>19</v>
      </c>
      <c r="C1927" s="1" t="s">
        <v>49</v>
      </c>
      <c r="D1927" s="1" t="s">
        <v>50</v>
      </c>
      <c r="E1927" s="1" t="s">
        <v>22</v>
      </c>
      <c r="F1927" s="1" t="s">
        <v>51</v>
      </c>
      <c r="G1927" s="2">
        <v>44309</v>
      </c>
      <c r="H1927" s="1">
        <f t="shared" si="1"/>
        <v>2021</v>
      </c>
      <c r="I1927" s="1">
        <f t="shared" si="2"/>
        <v>4</v>
      </c>
      <c r="J1927" s="1" t="str">
        <f t="shared" si="0"/>
        <v>1 - Spring</v>
      </c>
      <c r="K1927" s="1" t="s">
        <v>3050</v>
      </c>
      <c r="L1927" s="1" t="s">
        <v>2314</v>
      </c>
      <c r="M1927" s="1" t="s">
        <v>150</v>
      </c>
      <c r="N1927" s="14">
        <v>0.51527777777777783</v>
      </c>
      <c r="O1927" s="1" t="s">
        <v>179</v>
      </c>
      <c r="P1927" s="1" t="s">
        <v>2772</v>
      </c>
      <c r="Q1927" s="1" t="s">
        <v>150</v>
      </c>
      <c r="R1927" s="1" t="s">
        <v>3180</v>
      </c>
      <c r="S1927" s="1">
        <v>5</v>
      </c>
      <c r="T1927" s="1" t="s">
        <v>2773</v>
      </c>
      <c r="U1927" s="1" t="s">
        <v>195</v>
      </c>
      <c r="V1927" s="1">
        <v>1</v>
      </c>
      <c r="W1927" s="1">
        <v>2</v>
      </c>
      <c r="X1927" s="1">
        <v>963</v>
      </c>
      <c r="Y1927" s="1">
        <v>28.795704000000001</v>
      </c>
      <c r="Z1927" s="1">
        <v>-82.766966999999994</v>
      </c>
      <c r="AA1927" s="1" t="s">
        <v>3356</v>
      </c>
      <c r="AB1927" s="1" t="s">
        <v>3142</v>
      </c>
      <c r="AC1927" s="1">
        <v>20.100000000000001</v>
      </c>
      <c r="AD1927" s="1" t="s">
        <v>2776</v>
      </c>
      <c r="AE1927" s="1">
        <v>0</v>
      </c>
      <c r="AF1927" s="1" t="s">
        <v>2776</v>
      </c>
      <c r="AG1927" s="1">
        <v>1</v>
      </c>
      <c r="AH1927" s="1">
        <v>5</v>
      </c>
      <c r="AI1927" s="1" t="s">
        <v>3078</v>
      </c>
      <c r="AJ1927" s="1">
        <v>26.63</v>
      </c>
      <c r="AK1927" s="1">
        <v>8.18</v>
      </c>
      <c r="AL1927" s="1">
        <v>130.1</v>
      </c>
      <c r="AM1927" s="1"/>
    </row>
    <row r="1928" spans="1:39" ht="14.25" customHeight="1" x14ac:dyDescent="0.55000000000000004">
      <c r="A1928" s="1">
        <v>1927</v>
      </c>
      <c r="B1928" s="1" t="s">
        <v>19</v>
      </c>
      <c r="C1928" s="1" t="s">
        <v>49</v>
      </c>
      <c r="D1928" s="1" t="s">
        <v>50</v>
      </c>
      <c r="E1928" s="1" t="s">
        <v>22</v>
      </c>
      <c r="F1928" s="1" t="s">
        <v>51</v>
      </c>
      <c r="G1928" s="2">
        <v>44309</v>
      </c>
      <c r="H1928" s="1">
        <f t="shared" si="1"/>
        <v>2021</v>
      </c>
      <c r="I1928" s="1">
        <f t="shared" si="2"/>
        <v>4</v>
      </c>
      <c r="J1928" s="1" t="str">
        <f t="shared" si="0"/>
        <v>1 - Spring</v>
      </c>
      <c r="K1928" s="1" t="s">
        <v>3050</v>
      </c>
      <c r="L1928" s="1" t="s">
        <v>2314</v>
      </c>
      <c r="M1928" s="1" t="s">
        <v>150</v>
      </c>
      <c r="N1928" s="14">
        <v>0.51527777777777783</v>
      </c>
      <c r="O1928" s="1" t="s">
        <v>179</v>
      </c>
      <c r="P1928" s="1" t="s">
        <v>2772</v>
      </c>
      <c r="Q1928" s="1" t="s">
        <v>150</v>
      </c>
      <c r="R1928" s="1" t="s">
        <v>3180</v>
      </c>
      <c r="S1928" s="1">
        <v>3</v>
      </c>
      <c r="T1928" s="1" t="s">
        <v>2773</v>
      </c>
      <c r="U1928" s="1" t="s">
        <v>195</v>
      </c>
      <c r="V1928" s="1">
        <v>1</v>
      </c>
      <c r="W1928" s="1">
        <v>2</v>
      </c>
      <c r="X1928" s="1">
        <v>964</v>
      </c>
      <c r="Y1928" s="1">
        <v>28.795553999999999</v>
      </c>
      <c r="Z1928" s="1">
        <v>-82.767334000000005</v>
      </c>
      <c r="AA1928" s="1" t="s">
        <v>3356</v>
      </c>
      <c r="AB1928" s="1" t="s">
        <v>3142</v>
      </c>
      <c r="AC1928" s="1">
        <v>20.100000000000001</v>
      </c>
      <c r="AD1928" s="1" t="s">
        <v>2776</v>
      </c>
      <c r="AE1928" s="1">
        <v>0</v>
      </c>
      <c r="AF1928" s="1" t="s">
        <v>2776</v>
      </c>
      <c r="AG1928" s="1">
        <v>1</v>
      </c>
      <c r="AH1928" s="1">
        <v>5</v>
      </c>
      <c r="AI1928" s="1" t="s">
        <v>3078</v>
      </c>
      <c r="AJ1928" s="1">
        <v>26.63</v>
      </c>
      <c r="AK1928" s="1">
        <v>8.18</v>
      </c>
      <c r="AL1928" s="1">
        <v>130.1</v>
      </c>
      <c r="AM1928" s="1"/>
    </row>
    <row r="1929" spans="1:39" ht="14.25" customHeight="1" x14ac:dyDescent="0.55000000000000004">
      <c r="A1929" s="1">
        <v>1928</v>
      </c>
      <c r="B1929" s="1" t="s">
        <v>19</v>
      </c>
      <c r="C1929" s="1" t="s">
        <v>49</v>
      </c>
      <c r="D1929" s="1" t="s">
        <v>50</v>
      </c>
      <c r="E1929" s="1" t="s">
        <v>22</v>
      </c>
      <c r="F1929" s="1" t="s">
        <v>51</v>
      </c>
      <c r="G1929" s="2">
        <v>44309</v>
      </c>
      <c r="H1929" s="1">
        <f t="shared" si="1"/>
        <v>2021</v>
      </c>
      <c r="I1929" s="1">
        <f t="shared" si="2"/>
        <v>4</v>
      </c>
      <c r="J1929" s="1" t="str">
        <f t="shared" si="0"/>
        <v>1 - Spring</v>
      </c>
      <c r="K1929" s="1" t="s">
        <v>3050</v>
      </c>
      <c r="L1929" s="1" t="s">
        <v>2314</v>
      </c>
      <c r="M1929" s="1" t="s">
        <v>150</v>
      </c>
      <c r="N1929" s="14">
        <v>0.55763888888888891</v>
      </c>
      <c r="O1929" s="1" t="s">
        <v>179</v>
      </c>
      <c r="P1929" s="1" t="s">
        <v>2772</v>
      </c>
      <c r="Q1929" s="1" t="s">
        <v>150</v>
      </c>
      <c r="R1929" s="1" t="s">
        <v>3180</v>
      </c>
      <c r="S1929" s="1">
        <v>5</v>
      </c>
      <c r="T1929" s="1" t="s">
        <v>2780</v>
      </c>
      <c r="U1929" s="1" t="s">
        <v>195</v>
      </c>
      <c r="V1929" s="1">
        <v>1</v>
      </c>
      <c r="W1929" s="1">
        <v>2</v>
      </c>
      <c r="X1929" s="1">
        <v>965</v>
      </c>
      <c r="Y1929" s="1">
        <v>28.794253999999999</v>
      </c>
      <c r="Z1929" s="1">
        <v>-82.762865000000005</v>
      </c>
      <c r="AA1929" s="1" t="s">
        <v>3356</v>
      </c>
      <c r="AB1929" s="1" t="s">
        <v>3142</v>
      </c>
      <c r="AC1929" s="1">
        <v>20.100000000000001</v>
      </c>
      <c r="AD1929" s="1" t="s">
        <v>2776</v>
      </c>
      <c r="AE1929" s="1">
        <v>0</v>
      </c>
      <c r="AF1929" s="1" t="s">
        <v>2776</v>
      </c>
      <c r="AG1929" s="1">
        <v>1</v>
      </c>
      <c r="AH1929" s="1">
        <v>5</v>
      </c>
      <c r="AI1929" s="1" t="s">
        <v>3078</v>
      </c>
      <c r="AJ1929" s="1">
        <v>26.63</v>
      </c>
      <c r="AK1929" s="1">
        <v>8.18</v>
      </c>
      <c r="AL1929" s="1">
        <v>130.1</v>
      </c>
      <c r="AM1929" s="1"/>
    </row>
    <row r="1930" spans="1:39" ht="14.25" customHeight="1" x14ac:dyDescent="0.55000000000000004">
      <c r="A1930" s="1">
        <v>1929</v>
      </c>
      <c r="B1930" s="1" t="s">
        <v>19</v>
      </c>
      <c r="C1930" s="1" t="s">
        <v>49</v>
      </c>
      <c r="D1930" s="1" t="s">
        <v>50</v>
      </c>
      <c r="E1930" s="1" t="s">
        <v>22</v>
      </c>
      <c r="F1930" s="1" t="s">
        <v>51</v>
      </c>
      <c r="G1930" s="2">
        <v>44309</v>
      </c>
      <c r="H1930" s="1">
        <f t="shared" si="1"/>
        <v>2021</v>
      </c>
      <c r="I1930" s="1">
        <f t="shared" si="2"/>
        <v>4</v>
      </c>
      <c r="J1930" s="1" t="str">
        <f t="shared" si="0"/>
        <v>1 - Spring</v>
      </c>
      <c r="K1930" s="1" t="s">
        <v>3050</v>
      </c>
      <c r="L1930" s="1" t="s">
        <v>2320</v>
      </c>
      <c r="M1930" s="1" t="s">
        <v>150</v>
      </c>
      <c r="N1930" s="14">
        <v>0.58750000000000002</v>
      </c>
      <c r="O1930" s="1" t="s">
        <v>179</v>
      </c>
      <c r="P1930" s="1" t="s">
        <v>2772</v>
      </c>
      <c r="Q1930" s="1" t="s">
        <v>150</v>
      </c>
      <c r="R1930" s="1" t="s">
        <v>3180</v>
      </c>
      <c r="S1930" s="1">
        <v>3</v>
      </c>
      <c r="T1930" s="1" t="s">
        <v>2780</v>
      </c>
      <c r="U1930" s="1" t="s">
        <v>195</v>
      </c>
      <c r="V1930" s="1">
        <v>1</v>
      </c>
      <c r="W1930" s="1">
        <v>2</v>
      </c>
      <c r="X1930" s="1">
        <v>966</v>
      </c>
      <c r="Y1930" s="1">
        <v>28.787770999999999</v>
      </c>
      <c r="Z1930" s="1">
        <v>-82.758844999999994</v>
      </c>
      <c r="AA1930" s="1" t="s">
        <v>3356</v>
      </c>
      <c r="AB1930" s="1" t="s">
        <v>3103</v>
      </c>
      <c r="AC1930" s="1">
        <v>21.2</v>
      </c>
      <c r="AD1930" s="1" t="s">
        <v>2776</v>
      </c>
      <c r="AE1930" s="1">
        <v>0</v>
      </c>
      <c r="AF1930" s="1" t="s">
        <v>2776</v>
      </c>
      <c r="AG1930" s="1">
        <v>1</v>
      </c>
      <c r="AH1930" s="1">
        <v>0</v>
      </c>
      <c r="AI1930" s="1" t="s">
        <v>150</v>
      </c>
      <c r="AJ1930" s="1">
        <v>26.4</v>
      </c>
      <c r="AK1930" s="1">
        <v>8.18</v>
      </c>
      <c r="AL1930" s="1">
        <v>151.4</v>
      </c>
      <c r="AM1930" s="1"/>
    </row>
    <row r="1931" spans="1:39" ht="14.25" customHeight="1" x14ac:dyDescent="0.55000000000000004">
      <c r="A1931" s="1">
        <v>1930</v>
      </c>
      <c r="B1931" s="1" t="s">
        <v>19</v>
      </c>
      <c r="C1931" s="1" t="s">
        <v>49</v>
      </c>
      <c r="D1931" s="1" t="s">
        <v>50</v>
      </c>
      <c r="E1931" s="1" t="s">
        <v>22</v>
      </c>
      <c r="F1931" s="1" t="s">
        <v>51</v>
      </c>
      <c r="G1931" s="2">
        <v>44309</v>
      </c>
      <c r="H1931" s="1">
        <f t="shared" si="1"/>
        <v>2021</v>
      </c>
      <c r="I1931" s="1">
        <f t="shared" si="2"/>
        <v>4</v>
      </c>
      <c r="J1931" s="1" t="str">
        <f t="shared" si="0"/>
        <v>1 - Spring</v>
      </c>
      <c r="K1931" s="1" t="s">
        <v>3050</v>
      </c>
      <c r="L1931" s="1" t="s">
        <v>2320</v>
      </c>
      <c r="M1931" s="1" t="s">
        <v>150</v>
      </c>
      <c r="N1931" s="14">
        <v>0.59166666666666667</v>
      </c>
      <c r="O1931" s="1" t="s">
        <v>179</v>
      </c>
      <c r="P1931" s="1" t="s">
        <v>2772</v>
      </c>
      <c r="Q1931" s="1" t="s">
        <v>150</v>
      </c>
      <c r="R1931" s="1" t="s">
        <v>3180</v>
      </c>
      <c r="S1931" s="1">
        <v>2</v>
      </c>
      <c r="T1931" s="1" t="s">
        <v>2773</v>
      </c>
      <c r="U1931" s="1" t="s">
        <v>195</v>
      </c>
      <c r="V1931" s="1">
        <v>1</v>
      </c>
      <c r="W1931" s="1">
        <v>2</v>
      </c>
      <c r="X1931" s="1">
        <v>967</v>
      </c>
      <c r="Y1931" s="1">
        <v>28.785971</v>
      </c>
      <c r="Z1931" s="1">
        <v>-82.758410999999995</v>
      </c>
      <c r="AA1931" s="1" t="s">
        <v>3356</v>
      </c>
      <c r="AB1931" s="1" t="s">
        <v>3103</v>
      </c>
      <c r="AC1931" s="1">
        <v>21.2</v>
      </c>
      <c r="AD1931" s="1" t="s">
        <v>2776</v>
      </c>
      <c r="AE1931" s="1">
        <v>0</v>
      </c>
      <c r="AF1931" s="1" t="s">
        <v>2776</v>
      </c>
      <c r="AG1931" s="1">
        <v>1</v>
      </c>
      <c r="AH1931" s="1">
        <v>0</v>
      </c>
      <c r="AI1931" s="1" t="s">
        <v>150</v>
      </c>
      <c r="AJ1931" s="1">
        <v>26.4</v>
      </c>
      <c r="AK1931" s="1">
        <v>8.18</v>
      </c>
      <c r="AL1931" s="1">
        <v>151.4</v>
      </c>
      <c r="AM1931" s="1"/>
    </row>
    <row r="1932" spans="1:39" ht="14.25" customHeight="1" x14ac:dyDescent="0.55000000000000004">
      <c r="A1932" s="1">
        <v>1931</v>
      </c>
      <c r="B1932" s="1" t="s">
        <v>19</v>
      </c>
      <c r="C1932" s="1" t="s">
        <v>49</v>
      </c>
      <c r="D1932" s="1" t="s">
        <v>50</v>
      </c>
      <c r="E1932" s="1" t="s">
        <v>22</v>
      </c>
      <c r="F1932" s="1" t="s">
        <v>51</v>
      </c>
      <c r="G1932" s="2">
        <v>44309</v>
      </c>
      <c r="H1932" s="1">
        <f t="shared" si="1"/>
        <v>2021</v>
      </c>
      <c r="I1932" s="1">
        <f t="shared" si="2"/>
        <v>4</v>
      </c>
      <c r="J1932" s="1" t="str">
        <f t="shared" si="0"/>
        <v>1 - Spring</v>
      </c>
      <c r="K1932" s="1" t="s">
        <v>3050</v>
      </c>
      <c r="L1932" s="1" t="s">
        <v>2320</v>
      </c>
      <c r="M1932" s="1" t="s">
        <v>150</v>
      </c>
      <c r="N1932" s="14">
        <v>0.59513888888888888</v>
      </c>
      <c r="O1932" s="1" t="s">
        <v>179</v>
      </c>
      <c r="P1932" s="1" t="s">
        <v>2772</v>
      </c>
      <c r="Q1932" s="1" t="s">
        <v>150</v>
      </c>
      <c r="R1932" s="1" t="s">
        <v>3180</v>
      </c>
      <c r="S1932" s="1">
        <v>0.5</v>
      </c>
      <c r="T1932" s="1" t="s">
        <v>2780</v>
      </c>
      <c r="U1932" s="1" t="s">
        <v>195</v>
      </c>
      <c r="V1932" s="1">
        <v>1</v>
      </c>
      <c r="W1932" s="1">
        <v>2</v>
      </c>
      <c r="X1932" s="1">
        <v>968</v>
      </c>
      <c r="Y1932" s="1">
        <v>28.783177999999999</v>
      </c>
      <c r="Z1932" s="1">
        <v>-82.758457000000007</v>
      </c>
      <c r="AA1932" s="1" t="s">
        <v>3356</v>
      </c>
      <c r="AB1932" s="1" t="s">
        <v>3103</v>
      </c>
      <c r="AC1932" s="1">
        <v>21.2</v>
      </c>
      <c r="AD1932" s="1" t="s">
        <v>2776</v>
      </c>
      <c r="AE1932" s="1">
        <v>0</v>
      </c>
      <c r="AF1932" s="1" t="s">
        <v>2776</v>
      </c>
      <c r="AG1932" s="1">
        <v>1</v>
      </c>
      <c r="AH1932" s="1">
        <v>0</v>
      </c>
      <c r="AI1932" s="1" t="s">
        <v>150</v>
      </c>
      <c r="AJ1932" s="1">
        <v>26.4</v>
      </c>
      <c r="AK1932" s="1">
        <v>8.18</v>
      </c>
      <c r="AL1932" s="1">
        <v>151.4</v>
      </c>
      <c r="AM1932" s="1"/>
    </row>
    <row r="1933" spans="1:39" ht="14.25" customHeight="1" x14ac:dyDescent="0.55000000000000004">
      <c r="A1933" s="1">
        <v>1932</v>
      </c>
      <c r="B1933" s="1" t="s">
        <v>19</v>
      </c>
      <c r="C1933" s="1" t="s">
        <v>49</v>
      </c>
      <c r="D1933" s="1" t="s">
        <v>50</v>
      </c>
      <c r="E1933" s="1" t="s">
        <v>22</v>
      </c>
      <c r="F1933" s="1" t="s">
        <v>51</v>
      </c>
      <c r="G1933" s="2">
        <v>44309</v>
      </c>
      <c r="H1933" s="1">
        <f t="shared" si="1"/>
        <v>2021</v>
      </c>
      <c r="I1933" s="1">
        <f t="shared" si="2"/>
        <v>4</v>
      </c>
      <c r="J1933" s="1" t="str">
        <f t="shared" si="0"/>
        <v>1 - Spring</v>
      </c>
      <c r="K1933" s="1" t="s">
        <v>3050</v>
      </c>
      <c r="L1933" s="1" t="s">
        <v>2320</v>
      </c>
      <c r="M1933" s="1" t="s">
        <v>150</v>
      </c>
      <c r="N1933" s="14">
        <v>0.59583333333333333</v>
      </c>
      <c r="O1933" s="1" t="s">
        <v>179</v>
      </c>
      <c r="P1933" s="1" t="s">
        <v>2772</v>
      </c>
      <c r="Q1933" s="1" t="s">
        <v>150</v>
      </c>
      <c r="R1933" s="1" t="s">
        <v>3180</v>
      </c>
      <c r="S1933" s="1">
        <v>2</v>
      </c>
      <c r="T1933" s="1" t="s">
        <v>3109</v>
      </c>
      <c r="U1933" s="1" t="s">
        <v>195</v>
      </c>
      <c r="V1933" s="1">
        <v>1</v>
      </c>
      <c r="W1933" s="1">
        <v>2</v>
      </c>
      <c r="X1933" s="1">
        <v>969</v>
      </c>
      <c r="Y1933" s="1">
        <v>28.782305000000001</v>
      </c>
      <c r="Z1933" s="1">
        <v>-82.757552000000004</v>
      </c>
      <c r="AA1933" s="1" t="s">
        <v>3356</v>
      </c>
      <c r="AB1933" s="1" t="s">
        <v>3103</v>
      </c>
      <c r="AC1933" s="1">
        <v>21.2</v>
      </c>
      <c r="AD1933" s="1" t="s">
        <v>2776</v>
      </c>
      <c r="AE1933" s="1">
        <v>0</v>
      </c>
      <c r="AF1933" s="1" t="s">
        <v>2776</v>
      </c>
      <c r="AG1933" s="1">
        <v>1</v>
      </c>
      <c r="AH1933" s="1">
        <v>0</v>
      </c>
      <c r="AI1933" s="1" t="s">
        <v>150</v>
      </c>
      <c r="AJ1933" s="1">
        <v>26.4</v>
      </c>
      <c r="AK1933" s="1">
        <v>8.18</v>
      </c>
      <c r="AL1933" s="1">
        <v>151.4</v>
      </c>
      <c r="AM1933" s="1"/>
    </row>
    <row r="1934" spans="1:39" ht="14.25" customHeight="1" x14ac:dyDescent="0.55000000000000004">
      <c r="A1934" s="1">
        <v>1933</v>
      </c>
      <c r="B1934" s="1" t="s">
        <v>19</v>
      </c>
      <c r="C1934" s="1" t="s">
        <v>49</v>
      </c>
      <c r="D1934" s="1" t="s">
        <v>50</v>
      </c>
      <c r="E1934" s="1" t="s">
        <v>22</v>
      </c>
      <c r="F1934" s="1" t="s">
        <v>51</v>
      </c>
      <c r="G1934" s="2">
        <v>44309</v>
      </c>
      <c r="H1934" s="1">
        <f t="shared" si="1"/>
        <v>2021</v>
      </c>
      <c r="I1934" s="1">
        <f t="shared" si="2"/>
        <v>4</v>
      </c>
      <c r="J1934" s="1" t="str">
        <f t="shared" si="0"/>
        <v>1 - Spring</v>
      </c>
      <c r="K1934" s="1" t="s">
        <v>3050</v>
      </c>
      <c r="L1934" s="1" t="s">
        <v>2320</v>
      </c>
      <c r="M1934" s="1" t="s">
        <v>150</v>
      </c>
      <c r="N1934" s="14">
        <v>0.59722222222222221</v>
      </c>
      <c r="O1934" s="1" t="s">
        <v>179</v>
      </c>
      <c r="P1934" s="1" t="s">
        <v>2772</v>
      </c>
      <c r="Q1934" s="1" t="s">
        <v>150</v>
      </c>
      <c r="R1934" s="1" t="s">
        <v>3180</v>
      </c>
      <c r="S1934" s="1">
        <v>5</v>
      </c>
      <c r="T1934" s="1" t="s">
        <v>2780</v>
      </c>
      <c r="U1934" s="1" t="s">
        <v>195</v>
      </c>
      <c r="V1934" s="1">
        <v>1</v>
      </c>
      <c r="W1934" s="1">
        <v>2</v>
      </c>
      <c r="X1934" s="1">
        <v>970</v>
      </c>
      <c r="Y1934" s="1">
        <v>28.781687000000002</v>
      </c>
      <c r="Z1934" s="1">
        <v>-82.758345000000006</v>
      </c>
      <c r="AA1934" s="1" t="s">
        <v>3356</v>
      </c>
      <c r="AB1934" s="1" t="s">
        <v>3103</v>
      </c>
      <c r="AC1934" s="1">
        <v>21.2</v>
      </c>
      <c r="AD1934" s="1" t="s">
        <v>2776</v>
      </c>
      <c r="AE1934" s="1">
        <v>0</v>
      </c>
      <c r="AF1934" s="1" t="s">
        <v>2776</v>
      </c>
      <c r="AG1934" s="1">
        <v>1</v>
      </c>
      <c r="AH1934" s="1">
        <v>0</v>
      </c>
      <c r="AI1934" s="1" t="s">
        <v>150</v>
      </c>
      <c r="AJ1934" s="1">
        <v>26.4</v>
      </c>
      <c r="AK1934" s="1">
        <v>8.18</v>
      </c>
      <c r="AL1934" s="1">
        <v>151.4</v>
      </c>
      <c r="AM1934" s="1"/>
    </row>
    <row r="1935" spans="1:39" ht="14.25" customHeight="1" x14ac:dyDescent="0.55000000000000004">
      <c r="A1935" s="1">
        <v>1934</v>
      </c>
      <c r="B1935" s="1" t="s">
        <v>19</v>
      </c>
      <c r="C1935" s="1" t="s">
        <v>49</v>
      </c>
      <c r="D1935" s="1" t="s">
        <v>50</v>
      </c>
      <c r="E1935" s="1" t="s">
        <v>22</v>
      </c>
      <c r="F1935" s="1" t="s">
        <v>51</v>
      </c>
      <c r="G1935" s="2">
        <v>44309</v>
      </c>
      <c r="H1935" s="1">
        <f t="shared" si="1"/>
        <v>2021</v>
      </c>
      <c r="I1935" s="1">
        <f t="shared" si="2"/>
        <v>4</v>
      </c>
      <c r="J1935" s="1" t="str">
        <f t="shared" si="0"/>
        <v>1 - Spring</v>
      </c>
      <c r="K1935" s="1" t="s">
        <v>3050</v>
      </c>
      <c r="L1935" s="1" t="s">
        <v>2320</v>
      </c>
      <c r="M1935" s="1" t="s">
        <v>150</v>
      </c>
      <c r="N1935" s="14">
        <v>0.59791666666666665</v>
      </c>
      <c r="O1935" s="1" t="s">
        <v>179</v>
      </c>
      <c r="P1935" s="1" t="s">
        <v>2772</v>
      </c>
      <c r="Q1935" s="1" t="s">
        <v>150</v>
      </c>
      <c r="R1935" s="1" t="s">
        <v>3180</v>
      </c>
      <c r="S1935" s="1">
        <v>2</v>
      </c>
      <c r="T1935" s="1" t="s">
        <v>3109</v>
      </c>
      <c r="U1935" s="1" t="s">
        <v>195</v>
      </c>
      <c r="V1935" s="1">
        <v>1</v>
      </c>
      <c r="W1935" s="1">
        <v>2</v>
      </c>
      <c r="X1935" s="1">
        <v>971</v>
      </c>
      <c r="Y1935" s="1">
        <v>28.781459999999999</v>
      </c>
      <c r="Z1935" s="1">
        <v>-82.757932999999994</v>
      </c>
      <c r="AA1935" s="1" t="s">
        <v>3356</v>
      </c>
      <c r="AB1935" s="1" t="s">
        <v>3103</v>
      </c>
      <c r="AC1935" s="1">
        <v>21.2</v>
      </c>
      <c r="AD1935" s="1" t="s">
        <v>2776</v>
      </c>
      <c r="AE1935" s="1">
        <v>0</v>
      </c>
      <c r="AF1935" s="1" t="s">
        <v>2776</v>
      </c>
      <c r="AG1935" s="1">
        <v>1</v>
      </c>
      <c r="AH1935" s="1">
        <v>0</v>
      </c>
      <c r="AI1935" s="1" t="s">
        <v>150</v>
      </c>
      <c r="AJ1935" s="1">
        <v>26.4</v>
      </c>
      <c r="AK1935" s="1">
        <v>8.18</v>
      </c>
      <c r="AL1935" s="1">
        <v>151.4</v>
      </c>
      <c r="AM1935" s="1"/>
    </row>
    <row r="1936" spans="1:39" ht="14.25" customHeight="1" x14ac:dyDescent="0.55000000000000004">
      <c r="A1936" s="1">
        <v>1935</v>
      </c>
      <c r="B1936" s="1" t="s">
        <v>19</v>
      </c>
      <c r="C1936" s="1" t="s">
        <v>49</v>
      </c>
      <c r="D1936" s="1" t="s">
        <v>50</v>
      </c>
      <c r="E1936" s="1" t="s">
        <v>22</v>
      </c>
      <c r="F1936" s="1" t="s">
        <v>51</v>
      </c>
      <c r="G1936" s="2">
        <v>44309</v>
      </c>
      <c r="H1936" s="1">
        <f t="shared" si="1"/>
        <v>2021</v>
      </c>
      <c r="I1936" s="1">
        <f t="shared" si="2"/>
        <v>4</v>
      </c>
      <c r="J1936" s="1" t="str">
        <f t="shared" si="0"/>
        <v>1 - Spring</v>
      </c>
      <c r="K1936" s="1" t="s">
        <v>3050</v>
      </c>
      <c r="L1936" s="1" t="s">
        <v>2320</v>
      </c>
      <c r="M1936" s="1" t="s">
        <v>150</v>
      </c>
      <c r="N1936" s="14">
        <v>0.59791666666666665</v>
      </c>
      <c r="O1936" s="1" t="s">
        <v>179</v>
      </c>
      <c r="P1936" s="1" t="s">
        <v>2772</v>
      </c>
      <c r="Q1936" s="1" t="s">
        <v>150</v>
      </c>
      <c r="R1936" s="1" t="s">
        <v>3180</v>
      </c>
      <c r="S1936" s="1">
        <v>1</v>
      </c>
      <c r="T1936" s="1" t="s">
        <v>2773</v>
      </c>
      <c r="U1936" s="1" t="s">
        <v>195</v>
      </c>
      <c r="V1936" s="1">
        <v>1</v>
      </c>
      <c r="W1936" s="1">
        <v>2</v>
      </c>
      <c r="X1936" s="1">
        <v>972</v>
      </c>
      <c r="Y1936" s="1">
        <v>28.781544</v>
      </c>
      <c r="Z1936" s="1">
        <v>-82.757892999999996</v>
      </c>
      <c r="AA1936" s="1" t="s">
        <v>3356</v>
      </c>
      <c r="AB1936" s="1" t="s">
        <v>3103</v>
      </c>
      <c r="AC1936" s="1">
        <v>21.2</v>
      </c>
      <c r="AD1936" s="1" t="s">
        <v>2776</v>
      </c>
      <c r="AE1936" s="1">
        <v>0</v>
      </c>
      <c r="AF1936" s="1" t="s">
        <v>2776</v>
      </c>
      <c r="AG1936" s="1">
        <v>1</v>
      </c>
      <c r="AH1936" s="1">
        <v>0</v>
      </c>
      <c r="AI1936" s="1" t="s">
        <v>150</v>
      </c>
      <c r="AJ1936" s="1">
        <v>26.4</v>
      </c>
      <c r="AK1936" s="1">
        <v>8.18</v>
      </c>
      <c r="AL1936" s="1">
        <v>151.4</v>
      </c>
      <c r="AM1936" s="1"/>
    </row>
    <row r="1937" spans="1:39" ht="14.25" customHeight="1" x14ac:dyDescent="0.55000000000000004">
      <c r="A1937" s="1">
        <v>1936</v>
      </c>
      <c r="B1937" s="1" t="s">
        <v>19</v>
      </c>
      <c r="C1937" s="1" t="s">
        <v>49</v>
      </c>
      <c r="D1937" s="1" t="s">
        <v>50</v>
      </c>
      <c r="E1937" s="1" t="s">
        <v>22</v>
      </c>
      <c r="F1937" s="1" t="s">
        <v>51</v>
      </c>
      <c r="G1937" s="2">
        <v>44309</v>
      </c>
      <c r="H1937" s="1">
        <f t="shared" si="1"/>
        <v>2021</v>
      </c>
      <c r="I1937" s="1">
        <f t="shared" si="2"/>
        <v>4</v>
      </c>
      <c r="J1937" s="1" t="str">
        <f t="shared" si="0"/>
        <v>1 - Spring</v>
      </c>
      <c r="K1937" s="1" t="s">
        <v>3050</v>
      </c>
      <c r="L1937" s="1" t="s">
        <v>2320</v>
      </c>
      <c r="M1937" s="1" t="s">
        <v>150</v>
      </c>
      <c r="N1937" s="14">
        <v>0.62222222222222223</v>
      </c>
      <c r="O1937" s="1" t="s">
        <v>156</v>
      </c>
      <c r="P1937" s="1" t="s">
        <v>3076</v>
      </c>
      <c r="Q1937" s="1" t="s">
        <v>150</v>
      </c>
      <c r="R1937" s="1" t="s">
        <v>3180</v>
      </c>
      <c r="S1937" s="1">
        <v>3</v>
      </c>
      <c r="T1937" s="1" t="s">
        <v>2773</v>
      </c>
      <c r="U1937" s="1" t="s">
        <v>195</v>
      </c>
      <c r="V1937" s="1">
        <v>1</v>
      </c>
      <c r="W1937" s="1">
        <v>2</v>
      </c>
      <c r="X1937" s="1">
        <v>973</v>
      </c>
      <c r="Y1937" s="1">
        <v>28.763262999999998</v>
      </c>
      <c r="Z1937" s="1">
        <v>-82.764200000000002</v>
      </c>
      <c r="AA1937" s="1" t="s">
        <v>3356</v>
      </c>
      <c r="AB1937" s="1" t="s">
        <v>3103</v>
      </c>
      <c r="AC1937" s="1">
        <v>21.2</v>
      </c>
      <c r="AD1937" s="1" t="s">
        <v>2776</v>
      </c>
      <c r="AE1937" s="1">
        <v>0</v>
      </c>
      <c r="AF1937" s="1" t="s">
        <v>2776</v>
      </c>
      <c r="AG1937" s="1">
        <v>1</v>
      </c>
      <c r="AH1937" s="1">
        <v>0</v>
      </c>
      <c r="AI1937" s="1" t="s">
        <v>150</v>
      </c>
      <c r="AJ1937" s="1">
        <v>26.4</v>
      </c>
      <c r="AK1937" s="1">
        <v>8.18</v>
      </c>
      <c r="AL1937" s="1">
        <v>151.4</v>
      </c>
      <c r="AM1937" s="1"/>
    </row>
    <row r="1938" spans="1:39" ht="14.25" customHeight="1" x14ac:dyDescent="0.55000000000000004">
      <c r="A1938" s="1">
        <v>1937</v>
      </c>
      <c r="B1938" s="1" t="s">
        <v>19</v>
      </c>
      <c r="C1938" s="1" t="s">
        <v>49</v>
      </c>
      <c r="D1938" s="1" t="s">
        <v>50</v>
      </c>
      <c r="E1938" s="1" t="s">
        <v>22</v>
      </c>
      <c r="F1938" s="1" t="s">
        <v>51</v>
      </c>
      <c r="G1938" s="2">
        <v>44309</v>
      </c>
      <c r="H1938" s="1">
        <f t="shared" si="1"/>
        <v>2021</v>
      </c>
      <c r="I1938" s="1">
        <f t="shared" si="2"/>
        <v>4</v>
      </c>
      <c r="J1938" s="1" t="str">
        <f t="shared" si="0"/>
        <v>1 - Spring</v>
      </c>
      <c r="K1938" s="1" t="s">
        <v>3050</v>
      </c>
      <c r="L1938" s="1" t="s">
        <v>2325</v>
      </c>
      <c r="M1938" s="1" t="s">
        <v>150</v>
      </c>
      <c r="N1938" s="14">
        <v>0.66180555555555554</v>
      </c>
      <c r="O1938" s="1" t="s">
        <v>156</v>
      </c>
      <c r="P1938" s="1" t="s">
        <v>3076</v>
      </c>
      <c r="Q1938" s="1" t="s">
        <v>150</v>
      </c>
      <c r="R1938" s="1" t="s">
        <v>3277</v>
      </c>
      <c r="S1938" s="1">
        <v>4</v>
      </c>
      <c r="T1938" s="1" t="s">
        <v>2780</v>
      </c>
      <c r="U1938" s="1" t="s">
        <v>195</v>
      </c>
      <c r="V1938" s="1">
        <v>1.2</v>
      </c>
      <c r="W1938" s="1">
        <v>2</v>
      </c>
      <c r="X1938" s="1">
        <v>976</v>
      </c>
      <c r="Y1938" s="1">
        <v>28.773609</v>
      </c>
      <c r="Z1938" s="1">
        <v>-82.767844999999994</v>
      </c>
      <c r="AA1938" s="1" t="s">
        <v>3356</v>
      </c>
      <c r="AB1938" s="1" t="s">
        <v>3142</v>
      </c>
      <c r="AC1938" s="1">
        <v>22.2</v>
      </c>
      <c r="AD1938" s="1" t="s">
        <v>2776</v>
      </c>
      <c r="AE1938" s="1">
        <v>0.5</v>
      </c>
      <c r="AF1938" s="1" t="s">
        <v>3069</v>
      </c>
      <c r="AG1938" s="1">
        <v>1.2</v>
      </c>
      <c r="AH1938" s="1">
        <v>6</v>
      </c>
      <c r="AI1938" s="1" t="s">
        <v>3139</v>
      </c>
      <c r="AJ1938" s="1">
        <v>27.52</v>
      </c>
      <c r="AK1938" s="1">
        <v>8.25</v>
      </c>
      <c r="AL1938" s="1">
        <v>140.69999999999999</v>
      </c>
      <c r="AM1938" s="1"/>
    </row>
    <row r="1939" spans="1:39" ht="14.25" customHeight="1" x14ac:dyDescent="0.55000000000000004">
      <c r="A1939" s="1">
        <v>1938</v>
      </c>
      <c r="B1939" s="1" t="s">
        <v>19</v>
      </c>
      <c r="C1939" s="1" t="s">
        <v>49</v>
      </c>
      <c r="D1939" s="1" t="s">
        <v>50</v>
      </c>
      <c r="E1939" s="1" t="s">
        <v>22</v>
      </c>
      <c r="F1939" s="1" t="s">
        <v>51</v>
      </c>
      <c r="G1939" s="2">
        <v>44309</v>
      </c>
      <c r="H1939" s="1">
        <f t="shared" si="1"/>
        <v>2021</v>
      </c>
      <c r="I1939" s="1">
        <f t="shared" si="2"/>
        <v>4</v>
      </c>
      <c r="J1939" s="1" t="str">
        <f t="shared" si="0"/>
        <v>1 - Spring</v>
      </c>
      <c r="K1939" s="1" t="s">
        <v>3050</v>
      </c>
      <c r="L1939" s="1" t="s">
        <v>2325</v>
      </c>
      <c r="M1939" s="1" t="s">
        <v>150</v>
      </c>
      <c r="N1939" s="14">
        <v>0.66666666666666663</v>
      </c>
      <c r="O1939" s="1" t="s">
        <v>162</v>
      </c>
      <c r="P1939" s="1" t="s">
        <v>2772</v>
      </c>
      <c r="Q1939" s="1" t="s">
        <v>150</v>
      </c>
      <c r="R1939" s="1" t="s">
        <v>3277</v>
      </c>
      <c r="S1939" s="1">
        <v>1</v>
      </c>
      <c r="T1939" s="1" t="s">
        <v>3109</v>
      </c>
      <c r="U1939" s="1" t="s">
        <v>195</v>
      </c>
      <c r="V1939" s="1">
        <v>1.2</v>
      </c>
      <c r="W1939" s="1">
        <v>2</v>
      </c>
      <c r="X1939" s="1">
        <v>977</v>
      </c>
      <c r="Y1939" s="1">
        <v>28.776530999999999</v>
      </c>
      <c r="Z1939" s="1">
        <v>-82.768835999999993</v>
      </c>
      <c r="AA1939" s="1" t="s">
        <v>3356</v>
      </c>
      <c r="AB1939" s="1" t="s">
        <v>3142</v>
      </c>
      <c r="AC1939" s="1">
        <v>22.2</v>
      </c>
      <c r="AD1939" s="1" t="s">
        <v>2776</v>
      </c>
      <c r="AE1939" s="1">
        <v>0.5</v>
      </c>
      <c r="AF1939" s="1" t="s">
        <v>3069</v>
      </c>
      <c r="AG1939" s="1">
        <v>1.2</v>
      </c>
      <c r="AH1939" s="1">
        <v>6</v>
      </c>
      <c r="AI1939" s="1" t="s">
        <v>3139</v>
      </c>
      <c r="AJ1939" s="1">
        <v>27.52</v>
      </c>
      <c r="AK1939" s="1">
        <v>8.25</v>
      </c>
      <c r="AL1939" s="1">
        <v>140.69999999999999</v>
      </c>
      <c r="AM1939" s="1"/>
    </row>
    <row r="1940" spans="1:39" ht="14.25" customHeight="1" x14ac:dyDescent="0.55000000000000004">
      <c r="A1940" s="1">
        <v>1939</v>
      </c>
      <c r="B1940" s="1" t="s">
        <v>19</v>
      </c>
      <c r="C1940" s="1" t="s">
        <v>49</v>
      </c>
      <c r="D1940" s="1" t="s">
        <v>50</v>
      </c>
      <c r="E1940" s="1" t="s">
        <v>22</v>
      </c>
      <c r="F1940" s="1" t="s">
        <v>51</v>
      </c>
      <c r="G1940" s="2">
        <v>44309</v>
      </c>
      <c r="H1940" s="1">
        <f t="shared" si="1"/>
        <v>2021</v>
      </c>
      <c r="I1940" s="1">
        <f t="shared" si="2"/>
        <v>4</v>
      </c>
      <c r="J1940" s="1" t="str">
        <f t="shared" si="0"/>
        <v>1 - Spring</v>
      </c>
      <c r="K1940" s="1" t="s">
        <v>3050</v>
      </c>
      <c r="L1940" s="1" t="s">
        <v>2325</v>
      </c>
      <c r="M1940" s="1" t="s">
        <v>150</v>
      </c>
      <c r="N1940" s="14">
        <v>0.69166666666666676</v>
      </c>
      <c r="O1940" s="1" t="s">
        <v>179</v>
      </c>
      <c r="P1940" s="1" t="s">
        <v>2772</v>
      </c>
      <c r="Q1940" s="1" t="s">
        <v>150</v>
      </c>
      <c r="R1940" s="1" t="s">
        <v>3180</v>
      </c>
      <c r="S1940" s="1">
        <v>3</v>
      </c>
      <c r="T1940" s="1" t="s">
        <v>2773</v>
      </c>
      <c r="U1940" s="1" t="s">
        <v>195</v>
      </c>
      <c r="V1940" s="1">
        <v>1.2</v>
      </c>
      <c r="W1940" s="1">
        <v>2</v>
      </c>
      <c r="X1940" s="1">
        <v>980</v>
      </c>
      <c r="Y1940" s="1">
        <v>28.783961999999999</v>
      </c>
      <c r="Z1940" s="1">
        <v>-82.773082000000002</v>
      </c>
      <c r="AA1940" s="1" t="s">
        <v>3356</v>
      </c>
      <c r="AB1940" s="1" t="s">
        <v>3142</v>
      </c>
      <c r="AC1940" s="1">
        <v>22.2</v>
      </c>
      <c r="AD1940" s="1" t="s">
        <v>2776</v>
      </c>
      <c r="AE1940" s="1">
        <v>0.5</v>
      </c>
      <c r="AF1940" s="1" t="s">
        <v>3069</v>
      </c>
      <c r="AG1940" s="1">
        <v>1.2</v>
      </c>
      <c r="AH1940" s="1">
        <v>6</v>
      </c>
      <c r="AI1940" s="1" t="s">
        <v>3139</v>
      </c>
      <c r="AJ1940" s="1">
        <v>27.52</v>
      </c>
      <c r="AK1940" s="1">
        <v>8.25</v>
      </c>
      <c r="AL1940" s="1">
        <v>140.69999999999999</v>
      </c>
      <c r="AM1940" s="1"/>
    </row>
    <row r="1941" spans="1:39" ht="14.25" customHeight="1" x14ac:dyDescent="0.55000000000000004">
      <c r="A1941" s="1">
        <v>1940</v>
      </c>
      <c r="B1941" s="1" t="s">
        <v>19</v>
      </c>
      <c r="C1941" s="1" t="s">
        <v>49</v>
      </c>
      <c r="D1941" s="1" t="s">
        <v>50</v>
      </c>
      <c r="E1941" s="1" t="s">
        <v>22</v>
      </c>
      <c r="F1941" s="1" t="s">
        <v>51</v>
      </c>
      <c r="G1941" s="2">
        <v>44309</v>
      </c>
      <c r="H1941" s="1">
        <f t="shared" si="1"/>
        <v>2021</v>
      </c>
      <c r="I1941" s="1">
        <f t="shared" si="2"/>
        <v>4</v>
      </c>
      <c r="J1941" s="1" t="str">
        <f t="shared" si="0"/>
        <v>1 - Spring</v>
      </c>
      <c r="K1941" s="1" t="s">
        <v>3050</v>
      </c>
      <c r="L1941" s="1" t="s">
        <v>2329</v>
      </c>
      <c r="M1941" s="1" t="s">
        <v>150</v>
      </c>
      <c r="N1941" s="14">
        <v>0.71944444444444444</v>
      </c>
      <c r="O1941" s="1" t="s">
        <v>162</v>
      </c>
      <c r="P1941" s="1" t="s">
        <v>2772</v>
      </c>
      <c r="Q1941" s="1" t="s">
        <v>150</v>
      </c>
      <c r="R1941" s="1" t="s">
        <v>3277</v>
      </c>
      <c r="S1941" s="1" t="s">
        <v>150</v>
      </c>
      <c r="T1941" s="1" t="s">
        <v>150</v>
      </c>
      <c r="U1941" s="1" t="s">
        <v>195</v>
      </c>
      <c r="V1941" s="1">
        <v>0.9</v>
      </c>
      <c r="W1941" s="1">
        <v>3</v>
      </c>
      <c r="X1941" s="1" t="s">
        <v>150</v>
      </c>
      <c r="Y1941" s="1">
        <v>28.805129000000001</v>
      </c>
      <c r="Z1941" s="1">
        <v>-82.778976999999998</v>
      </c>
      <c r="AA1941" s="1" t="s">
        <v>3356</v>
      </c>
      <c r="AB1941" s="1" t="s">
        <v>3142</v>
      </c>
      <c r="AC1941" s="1">
        <v>22.6</v>
      </c>
      <c r="AD1941" s="1" t="s">
        <v>2776</v>
      </c>
      <c r="AE1941" s="1" t="s">
        <v>3077</v>
      </c>
      <c r="AF1941" s="1" t="s">
        <v>3132</v>
      </c>
      <c r="AG1941" s="1">
        <v>0.9</v>
      </c>
      <c r="AH1941" s="1">
        <v>7</v>
      </c>
      <c r="AI1941" s="1" t="s">
        <v>3139</v>
      </c>
      <c r="AJ1941" s="1">
        <v>26.7</v>
      </c>
      <c r="AK1941" s="1">
        <v>8.35</v>
      </c>
      <c r="AL1941" s="1">
        <v>170.4</v>
      </c>
      <c r="AM1941" s="1"/>
    </row>
    <row r="1942" spans="1:39" ht="14.25" customHeight="1" x14ac:dyDescent="0.55000000000000004">
      <c r="A1942" s="1">
        <v>1941</v>
      </c>
      <c r="B1942" s="1" t="s">
        <v>19</v>
      </c>
      <c r="C1942" s="1" t="s">
        <v>49</v>
      </c>
      <c r="D1942" s="1" t="s">
        <v>50</v>
      </c>
      <c r="E1942" s="1" t="s">
        <v>22</v>
      </c>
      <c r="F1942" s="1" t="s">
        <v>51</v>
      </c>
      <c r="G1942" s="2">
        <v>44311</v>
      </c>
      <c r="H1942" s="1">
        <f t="shared" si="1"/>
        <v>2021</v>
      </c>
      <c r="I1942" s="1">
        <f t="shared" si="2"/>
        <v>4</v>
      </c>
      <c r="J1942" s="1" t="str">
        <f t="shared" si="0"/>
        <v>1 - Spring</v>
      </c>
      <c r="K1942" s="1" t="s">
        <v>3050</v>
      </c>
      <c r="L1942" s="1" t="s">
        <v>3357</v>
      </c>
      <c r="M1942" s="1" t="s">
        <v>150</v>
      </c>
      <c r="N1942" s="14">
        <v>0.50555555555555554</v>
      </c>
      <c r="O1942" s="1" t="s">
        <v>179</v>
      </c>
      <c r="P1942" s="1" t="s">
        <v>2772</v>
      </c>
      <c r="Q1942" s="1" t="s">
        <v>150</v>
      </c>
      <c r="R1942" s="1" t="s">
        <v>3277</v>
      </c>
      <c r="S1942" s="1">
        <v>4</v>
      </c>
      <c r="T1942" s="1" t="s">
        <v>2780</v>
      </c>
      <c r="U1942" s="1" t="s">
        <v>195</v>
      </c>
      <c r="V1942" s="1">
        <v>2</v>
      </c>
      <c r="W1942" s="1">
        <v>2</v>
      </c>
      <c r="X1942" s="1">
        <v>981</v>
      </c>
      <c r="Y1942" s="1">
        <v>28.861471000000002</v>
      </c>
      <c r="Z1942" s="1">
        <v>-82.744304</v>
      </c>
      <c r="AA1942" s="1" t="s">
        <v>3181</v>
      </c>
      <c r="AB1942" s="1" t="s">
        <v>3142</v>
      </c>
      <c r="AC1942" s="1">
        <v>24.3</v>
      </c>
      <c r="AD1942" s="1" t="s">
        <v>2776</v>
      </c>
      <c r="AE1942" s="1" t="s">
        <v>3077</v>
      </c>
      <c r="AF1942" s="1" t="s">
        <v>3069</v>
      </c>
      <c r="AG1942" s="1">
        <v>2</v>
      </c>
      <c r="AH1942" s="1">
        <v>13</v>
      </c>
      <c r="AI1942" s="1" t="s">
        <v>3218</v>
      </c>
      <c r="AJ1942" s="1">
        <v>26.72</v>
      </c>
      <c r="AK1942" s="1">
        <v>8.32</v>
      </c>
      <c r="AL1942" s="1">
        <v>112</v>
      </c>
      <c r="AM1942" s="1"/>
    </row>
    <row r="1943" spans="1:39" ht="14.25" customHeight="1" x14ac:dyDescent="0.55000000000000004">
      <c r="A1943" s="1">
        <v>1942</v>
      </c>
      <c r="B1943" s="1" t="s">
        <v>19</v>
      </c>
      <c r="C1943" s="1" t="s">
        <v>49</v>
      </c>
      <c r="D1943" s="1" t="s">
        <v>50</v>
      </c>
      <c r="E1943" s="1" t="s">
        <v>22</v>
      </c>
      <c r="F1943" s="1" t="s">
        <v>51</v>
      </c>
      <c r="G1943" s="2">
        <v>44311</v>
      </c>
      <c r="H1943" s="1">
        <f t="shared" si="1"/>
        <v>2021</v>
      </c>
      <c r="I1943" s="1">
        <f t="shared" si="2"/>
        <v>4</v>
      </c>
      <c r="J1943" s="1" t="str">
        <f t="shared" si="0"/>
        <v>1 - Spring</v>
      </c>
      <c r="K1943" s="1" t="s">
        <v>3050</v>
      </c>
      <c r="L1943" s="1" t="s">
        <v>3357</v>
      </c>
      <c r="M1943" s="1" t="s">
        <v>150</v>
      </c>
      <c r="N1943" s="14">
        <v>0.50624999999999998</v>
      </c>
      <c r="O1943" s="1" t="s">
        <v>162</v>
      </c>
      <c r="P1943" s="1" t="s">
        <v>2772</v>
      </c>
      <c r="Q1943" s="1" t="s">
        <v>150</v>
      </c>
      <c r="R1943" s="1" t="s">
        <v>3277</v>
      </c>
      <c r="S1943" s="1">
        <v>1</v>
      </c>
      <c r="T1943" s="1" t="s">
        <v>2780</v>
      </c>
      <c r="U1943" s="1" t="s">
        <v>195</v>
      </c>
      <c r="V1943" s="1">
        <v>2</v>
      </c>
      <c r="W1943" s="1">
        <v>2</v>
      </c>
      <c r="X1943" s="1">
        <v>982</v>
      </c>
      <c r="Y1943" s="1">
        <v>28.860351999999999</v>
      </c>
      <c r="Z1943" s="1">
        <v>-82.743836999999999</v>
      </c>
      <c r="AA1943" s="1" t="s">
        <v>3181</v>
      </c>
      <c r="AB1943" s="1" t="s">
        <v>3142</v>
      </c>
      <c r="AC1943" s="1">
        <v>24.3</v>
      </c>
      <c r="AD1943" s="1" t="s">
        <v>2776</v>
      </c>
      <c r="AE1943" s="1" t="s">
        <v>3077</v>
      </c>
      <c r="AF1943" s="1" t="s">
        <v>3069</v>
      </c>
      <c r="AG1943" s="1">
        <v>2</v>
      </c>
      <c r="AH1943" s="1">
        <v>13</v>
      </c>
      <c r="AI1943" s="1" t="s">
        <v>3218</v>
      </c>
      <c r="AJ1943" s="1">
        <v>26.72</v>
      </c>
      <c r="AK1943" s="1">
        <v>8.32</v>
      </c>
      <c r="AL1943" s="1">
        <v>112</v>
      </c>
      <c r="AM1943" s="1"/>
    </row>
    <row r="1944" spans="1:39" ht="14.25" customHeight="1" x14ac:dyDescent="0.55000000000000004">
      <c r="A1944" s="1">
        <v>1943</v>
      </c>
      <c r="B1944" s="1" t="s">
        <v>19</v>
      </c>
      <c r="C1944" s="1" t="s">
        <v>49</v>
      </c>
      <c r="D1944" s="1" t="s">
        <v>50</v>
      </c>
      <c r="E1944" s="1" t="s">
        <v>22</v>
      </c>
      <c r="F1944" s="1" t="s">
        <v>51</v>
      </c>
      <c r="G1944" s="2">
        <v>44311</v>
      </c>
      <c r="H1944" s="1">
        <f t="shared" si="1"/>
        <v>2021</v>
      </c>
      <c r="I1944" s="1">
        <f t="shared" si="2"/>
        <v>4</v>
      </c>
      <c r="J1944" s="1" t="str">
        <f t="shared" si="0"/>
        <v>1 - Spring</v>
      </c>
      <c r="K1944" s="1" t="s">
        <v>3050</v>
      </c>
      <c r="L1944" s="1" t="s">
        <v>3357</v>
      </c>
      <c r="M1944" s="1" t="s">
        <v>150</v>
      </c>
      <c r="N1944" s="14">
        <v>0.50694444444444442</v>
      </c>
      <c r="O1944" s="1" t="s">
        <v>179</v>
      </c>
      <c r="P1944" s="1" t="s">
        <v>2772</v>
      </c>
      <c r="Q1944" s="1" t="s">
        <v>150</v>
      </c>
      <c r="R1944" s="1" t="s">
        <v>3277</v>
      </c>
      <c r="S1944" s="1">
        <v>1</v>
      </c>
      <c r="T1944" s="1" t="s">
        <v>3109</v>
      </c>
      <c r="U1944" s="1" t="s">
        <v>3110</v>
      </c>
      <c r="V1944" s="1">
        <v>2</v>
      </c>
      <c r="W1944" s="1">
        <v>2</v>
      </c>
      <c r="X1944" s="1">
        <v>983</v>
      </c>
      <c r="Y1944" s="1">
        <v>28.860992</v>
      </c>
      <c r="Z1944" s="1">
        <v>-82.743089999999995</v>
      </c>
      <c r="AA1944" s="1" t="s">
        <v>3181</v>
      </c>
      <c r="AB1944" s="1" t="s">
        <v>3142</v>
      </c>
      <c r="AC1944" s="1">
        <v>24.3</v>
      </c>
      <c r="AD1944" s="1" t="s">
        <v>2776</v>
      </c>
      <c r="AE1944" s="1" t="s">
        <v>3077</v>
      </c>
      <c r="AF1944" s="1" t="s">
        <v>3069</v>
      </c>
      <c r="AG1944" s="1">
        <v>2</v>
      </c>
      <c r="AH1944" s="1">
        <v>13</v>
      </c>
      <c r="AI1944" s="1" t="s">
        <v>3218</v>
      </c>
      <c r="AJ1944" s="1">
        <v>26.72</v>
      </c>
      <c r="AK1944" s="1">
        <v>8.32</v>
      </c>
      <c r="AL1944" s="1">
        <v>112</v>
      </c>
      <c r="AM1944" s="1"/>
    </row>
    <row r="1945" spans="1:39" ht="14.25" customHeight="1" x14ac:dyDescent="0.55000000000000004">
      <c r="A1945" s="1">
        <v>1944</v>
      </c>
      <c r="B1945" s="1" t="s">
        <v>19</v>
      </c>
      <c r="C1945" s="1" t="s">
        <v>49</v>
      </c>
      <c r="D1945" s="1" t="s">
        <v>50</v>
      </c>
      <c r="E1945" s="1" t="s">
        <v>22</v>
      </c>
      <c r="F1945" s="1" t="s">
        <v>51</v>
      </c>
      <c r="G1945" s="2">
        <v>44311</v>
      </c>
      <c r="H1945" s="1">
        <f t="shared" si="1"/>
        <v>2021</v>
      </c>
      <c r="I1945" s="1">
        <f t="shared" si="2"/>
        <v>4</v>
      </c>
      <c r="J1945" s="1" t="str">
        <f t="shared" si="0"/>
        <v>1 - Spring</v>
      </c>
      <c r="K1945" s="1" t="s">
        <v>3050</v>
      </c>
      <c r="L1945" s="1" t="s">
        <v>3357</v>
      </c>
      <c r="M1945" s="1" t="s">
        <v>150</v>
      </c>
      <c r="N1945" s="14">
        <v>0.50763888888888886</v>
      </c>
      <c r="O1945" s="1" t="s">
        <v>179</v>
      </c>
      <c r="P1945" s="1" t="s">
        <v>2772</v>
      </c>
      <c r="Q1945" s="1" t="s">
        <v>150</v>
      </c>
      <c r="R1945" s="1" t="s">
        <v>3180</v>
      </c>
      <c r="S1945" s="1">
        <v>1</v>
      </c>
      <c r="T1945" s="1" t="s">
        <v>2773</v>
      </c>
      <c r="U1945" s="1" t="s">
        <v>195</v>
      </c>
      <c r="V1945" s="1">
        <v>2</v>
      </c>
      <c r="W1945" s="1">
        <v>2</v>
      </c>
      <c r="X1945" s="1">
        <v>984</v>
      </c>
      <c r="Y1945" s="1">
        <v>28.861892999999998</v>
      </c>
      <c r="Z1945" s="1">
        <v>-82.743127999999999</v>
      </c>
      <c r="AA1945" s="1" t="s">
        <v>3181</v>
      </c>
      <c r="AB1945" s="1" t="s">
        <v>3142</v>
      </c>
      <c r="AC1945" s="1">
        <v>24.3</v>
      </c>
      <c r="AD1945" s="1" t="s">
        <v>2776</v>
      </c>
      <c r="AE1945" s="1" t="s">
        <v>3077</v>
      </c>
      <c r="AF1945" s="1" t="s">
        <v>3069</v>
      </c>
      <c r="AG1945" s="1">
        <v>2</v>
      </c>
      <c r="AH1945" s="1">
        <v>13</v>
      </c>
      <c r="AI1945" s="1" t="s">
        <v>3218</v>
      </c>
      <c r="AJ1945" s="1">
        <v>26.72</v>
      </c>
      <c r="AK1945" s="1">
        <v>8.32</v>
      </c>
      <c r="AL1945" s="1">
        <v>112</v>
      </c>
      <c r="AM1945" s="1"/>
    </row>
    <row r="1946" spans="1:39" ht="14.25" customHeight="1" x14ac:dyDescent="0.55000000000000004">
      <c r="A1946" s="1">
        <v>1945</v>
      </c>
      <c r="B1946" s="1" t="s">
        <v>19</v>
      </c>
      <c r="C1946" s="1" t="s">
        <v>49</v>
      </c>
      <c r="D1946" s="1" t="s">
        <v>50</v>
      </c>
      <c r="E1946" s="1" t="s">
        <v>22</v>
      </c>
      <c r="F1946" s="1" t="s">
        <v>51</v>
      </c>
      <c r="G1946" s="2">
        <v>44311</v>
      </c>
      <c r="H1946" s="1">
        <f t="shared" si="1"/>
        <v>2021</v>
      </c>
      <c r="I1946" s="1">
        <f t="shared" si="2"/>
        <v>4</v>
      </c>
      <c r="J1946" s="1" t="str">
        <f t="shared" si="0"/>
        <v>1 - Spring</v>
      </c>
      <c r="K1946" s="1" t="s">
        <v>3050</v>
      </c>
      <c r="L1946" s="1" t="s">
        <v>3357</v>
      </c>
      <c r="M1946" s="1" t="s">
        <v>150</v>
      </c>
      <c r="N1946" s="14">
        <v>0.50763888888888886</v>
      </c>
      <c r="O1946" s="1" t="s">
        <v>179</v>
      </c>
      <c r="P1946" s="1" t="s">
        <v>2772</v>
      </c>
      <c r="Q1946" s="1" t="s">
        <v>150</v>
      </c>
      <c r="R1946" s="1" t="s">
        <v>3180</v>
      </c>
      <c r="S1946" s="1">
        <v>1</v>
      </c>
      <c r="T1946" s="1" t="s">
        <v>2773</v>
      </c>
      <c r="U1946" s="1" t="s">
        <v>195</v>
      </c>
      <c r="V1946" s="1">
        <v>2</v>
      </c>
      <c r="W1946" s="1">
        <v>2</v>
      </c>
      <c r="X1946" s="1">
        <v>985</v>
      </c>
      <c r="Y1946" s="1">
        <v>28.861936</v>
      </c>
      <c r="Z1946" s="1">
        <v>-82.743155000000002</v>
      </c>
      <c r="AA1946" s="1" t="s">
        <v>3181</v>
      </c>
      <c r="AB1946" s="1" t="s">
        <v>3142</v>
      </c>
      <c r="AC1946" s="1">
        <v>24.3</v>
      </c>
      <c r="AD1946" s="1" t="s">
        <v>2776</v>
      </c>
      <c r="AE1946" s="1" t="s">
        <v>3077</v>
      </c>
      <c r="AF1946" s="1" t="s">
        <v>3069</v>
      </c>
      <c r="AG1946" s="1">
        <v>2</v>
      </c>
      <c r="AH1946" s="1">
        <v>13</v>
      </c>
      <c r="AI1946" s="1" t="s">
        <v>3218</v>
      </c>
      <c r="AJ1946" s="1">
        <v>26.72</v>
      </c>
      <c r="AK1946" s="1">
        <v>8.32</v>
      </c>
      <c r="AL1946" s="1">
        <v>112</v>
      </c>
      <c r="AM1946" s="1"/>
    </row>
    <row r="1947" spans="1:39" ht="14.25" customHeight="1" x14ac:dyDescent="0.55000000000000004">
      <c r="A1947" s="1">
        <v>1946</v>
      </c>
      <c r="B1947" s="1" t="s">
        <v>19</v>
      </c>
      <c r="C1947" s="1" t="s">
        <v>49</v>
      </c>
      <c r="D1947" s="1" t="s">
        <v>50</v>
      </c>
      <c r="E1947" s="1" t="s">
        <v>22</v>
      </c>
      <c r="F1947" s="1" t="s">
        <v>51</v>
      </c>
      <c r="G1947" s="2">
        <v>44311</v>
      </c>
      <c r="H1947" s="1">
        <f t="shared" si="1"/>
        <v>2021</v>
      </c>
      <c r="I1947" s="1">
        <f t="shared" si="2"/>
        <v>4</v>
      </c>
      <c r="J1947" s="1" t="str">
        <f t="shared" si="0"/>
        <v>1 - Spring</v>
      </c>
      <c r="K1947" s="1" t="s">
        <v>3050</v>
      </c>
      <c r="L1947" s="1" t="s">
        <v>3357</v>
      </c>
      <c r="M1947" s="1" t="s">
        <v>150</v>
      </c>
      <c r="N1947" s="14">
        <v>0.5083333333333333</v>
      </c>
      <c r="O1947" s="1" t="s">
        <v>179</v>
      </c>
      <c r="P1947" s="1" t="s">
        <v>2772</v>
      </c>
      <c r="Q1947" s="1" t="s">
        <v>150</v>
      </c>
      <c r="R1947" s="1" t="s">
        <v>3180</v>
      </c>
      <c r="S1947" s="1">
        <v>1</v>
      </c>
      <c r="T1947" s="1" t="s">
        <v>2773</v>
      </c>
      <c r="U1947" s="1" t="s">
        <v>195</v>
      </c>
      <c r="V1947" s="1">
        <v>2</v>
      </c>
      <c r="W1947" s="1">
        <v>2</v>
      </c>
      <c r="X1947" s="1">
        <v>986</v>
      </c>
      <c r="Y1947" s="1">
        <v>28.862276999999999</v>
      </c>
      <c r="Z1947" s="1">
        <v>-82.743191999999993</v>
      </c>
      <c r="AA1947" s="1" t="s">
        <v>3181</v>
      </c>
      <c r="AB1947" s="1" t="s">
        <v>3142</v>
      </c>
      <c r="AC1947" s="1">
        <v>24.3</v>
      </c>
      <c r="AD1947" s="1" t="s">
        <v>2776</v>
      </c>
      <c r="AE1947" s="1" t="s">
        <v>3077</v>
      </c>
      <c r="AF1947" s="1" t="s">
        <v>3069</v>
      </c>
      <c r="AG1947" s="1">
        <v>2</v>
      </c>
      <c r="AH1947" s="1">
        <v>13</v>
      </c>
      <c r="AI1947" s="1" t="s">
        <v>3218</v>
      </c>
      <c r="AJ1947" s="1">
        <v>26.72</v>
      </c>
      <c r="AK1947" s="1">
        <v>8.32</v>
      </c>
      <c r="AL1947" s="1">
        <v>112</v>
      </c>
      <c r="AM1947" s="1"/>
    </row>
    <row r="1948" spans="1:39" ht="14.25" customHeight="1" x14ac:dyDescent="0.55000000000000004">
      <c r="A1948" s="1">
        <v>1947</v>
      </c>
      <c r="B1948" s="1" t="s">
        <v>19</v>
      </c>
      <c r="C1948" s="1" t="s">
        <v>49</v>
      </c>
      <c r="D1948" s="1" t="s">
        <v>50</v>
      </c>
      <c r="E1948" s="1" t="s">
        <v>22</v>
      </c>
      <c r="F1948" s="1" t="s">
        <v>51</v>
      </c>
      <c r="G1948" s="2">
        <v>44311</v>
      </c>
      <c r="H1948" s="1">
        <f t="shared" si="1"/>
        <v>2021</v>
      </c>
      <c r="I1948" s="1">
        <f t="shared" si="2"/>
        <v>4</v>
      </c>
      <c r="J1948" s="1" t="str">
        <f t="shared" si="0"/>
        <v>1 - Spring</v>
      </c>
      <c r="K1948" s="1" t="s">
        <v>3050</v>
      </c>
      <c r="L1948" s="1" t="s">
        <v>3357</v>
      </c>
      <c r="M1948" s="1" t="s">
        <v>150</v>
      </c>
      <c r="N1948" s="14">
        <v>0.50902777777777775</v>
      </c>
      <c r="O1948" s="1" t="s">
        <v>179</v>
      </c>
      <c r="P1948" s="1" t="s">
        <v>2772</v>
      </c>
      <c r="Q1948" s="1" t="s">
        <v>150</v>
      </c>
      <c r="R1948" s="1" t="s">
        <v>3180</v>
      </c>
      <c r="S1948" s="1">
        <v>1</v>
      </c>
      <c r="T1948" s="1" t="s">
        <v>2780</v>
      </c>
      <c r="U1948" s="1" t="s">
        <v>195</v>
      </c>
      <c r="V1948" s="1">
        <v>2</v>
      </c>
      <c r="W1948" s="1">
        <v>2</v>
      </c>
      <c r="X1948" s="1">
        <v>987</v>
      </c>
      <c r="Y1948" s="1">
        <v>28.862687999999999</v>
      </c>
      <c r="Z1948" s="1">
        <v>-82.743363000000002</v>
      </c>
      <c r="AA1948" s="1" t="s">
        <v>3181</v>
      </c>
      <c r="AB1948" s="1" t="s">
        <v>3142</v>
      </c>
      <c r="AC1948" s="1">
        <v>24.3</v>
      </c>
      <c r="AD1948" s="1" t="s">
        <v>2776</v>
      </c>
      <c r="AE1948" s="1" t="s">
        <v>3077</v>
      </c>
      <c r="AF1948" s="1" t="s">
        <v>3069</v>
      </c>
      <c r="AG1948" s="1">
        <v>2</v>
      </c>
      <c r="AH1948" s="1">
        <v>13</v>
      </c>
      <c r="AI1948" s="1" t="s">
        <v>3218</v>
      </c>
      <c r="AJ1948" s="1">
        <v>26.72</v>
      </c>
      <c r="AK1948" s="1">
        <v>8.32</v>
      </c>
      <c r="AL1948" s="1">
        <v>112</v>
      </c>
      <c r="AM1948" s="1"/>
    </row>
    <row r="1949" spans="1:39" ht="14.25" customHeight="1" x14ac:dyDescent="0.55000000000000004">
      <c r="A1949" s="1">
        <v>1948</v>
      </c>
      <c r="B1949" s="1" t="s">
        <v>19</v>
      </c>
      <c r="C1949" s="1" t="s">
        <v>49</v>
      </c>
      <c r="D1949" s="1" t="s">
        <v>50</v>
      </c>
      <c r="E1949" s="1" t="s">
        <v>22</v>
      </c>
      <c r="F1949" s="1" t="s">
        <v>51</v>
      </c>
      <c r="G1949" s="2">
        <v>44311</v>
      </c>
      <c r="H1949" s="1">
        <f t="shared" si="1"/>
        <v>2021</v>
      </c>
      <c r="I1949" s="1">
        <f t="shared" si="2"/>
        <v>4</v>
      </c>
      <c r="J1949" s="1" t="str">
        <f t="shared" si="0"/>
        <v>1 - Spring</v>
      </c>
      <c r="K1949" s="1" t="s">
        <v>3050</v>
      </c>
      <c r="L1949" s="1" t="s">
        <v>3357</v>
      </c>
      <c r="M1949" s="1" t="s">
        <v>150</v>
      </c>
      <c r="N1949" s="14">
        <v>0.50902777777777775</v>
      </c>
      <c r="O1949" s="1" t="s">
        <v>179</v>
      </c>
      <c r="P1949" s="1" t="s">
        <v>2772</v>
      </c>
      <c r="Q1949" s="1" t="s">
        <v>150</v>
      </c>
      <c r="R1949" s="1" t="s">
        <v>3180</v>
      </c>
      <c r="S1949" s="1">
        <v>1</v>
      </c>
      <c r="T1949" s="1" t="s">
        <v>150</v>
      </c>
      <c r="U1949" s="1" t="s">
        <v>195</v>
      </c>
      <c r="V1949" s="1">
        <v>2</v>
      </c>
      <c r="W1949" s="1">
        <v>2</v>
      </c>
      <c r="X1949" s="1">
        <v>988</v>
      </c>
      <c r="Y1949" s="1">
        <v>28.863289000000002</v>
      </c>
      <c r="Z1949" s="1">
        <v>-82.743617999999998</v>
      </c>
      <c r="AA1949" s="1" t="s">
        <v>3181</v>
      </c>
      <c r="AB1949" s="1" t="s">
        <v>3142</v>
      </c>
      <c r="AC1949" s="1">
        <v>24.3</v>
      </c>
      <c r="AD1949" s="1" t="s">
        <v>2776</v>
      </c>
      <c r="AE1949" s="1" t="s">
        <v>3077</v>
      </c>
      <c r="AF1949" s="1" t="s">
        <v>3069</v>
      </c>
      <c r="AG1949" s="1">
        <v>2</v>
      </c>
      <c r="AH1949" s="1">
        <v>13</v>
      </c>
      <c r="AI1949" s="1" t="s">
        <v>3218</v>
      </c>
      <c r="AJ1949" s="1">
        <v>26.72</v>
      </c>
      <c r="AK1949" s="1">
        <v>8.32</v>
      </c>
      <c r="AL1949" s="1">
        <v>112</v>
      </c>
      <c r="AM1949" s="1"/>
    </row>
    <row r="1950" spans="1:39" ht="14.25" customHeight="1" x14ac:dyDescent="0.55000000000000004">
      <c r="A1950" s="1">
        <v>1949</v>
      </c>
      <c r="B1950" s="1" t="s">
        <v>19</v>
      </c>
      <c r="C1950" s="1" t="s">
        <v>49</v>
      </c>
      <c r="D1950" s="1" t="s">
        <v>50</v>
      </c>
      <c r="E1950" s="1" t="s">
        <v>22</v>
      </c>
      <c r="F1950" s="1" t="s">
        <v>51</v>
      </c>
      <c r="G1950" s="2">
        <v>44311</v>
      </c>
      <c r="H1950" s="1">
        <f t="shared" si="1"/>
        <v>2021</v>
      </c>
      <c r="I1950" s="1">
        <f t="shared" si="2"/>
        <v>4</v>
      </c>
      <c r="J1950" s="1" t="str">
        <f t="shared" si="0"/>
        <v>1 - Spring</v>
      </c>
      <c r="K1950" s="1" t="s">
        <v>3050</v>
      </c>
      <c r="L1950" s="1" t="s">
        <v>3357</v>
      </c>
      <c r="M1950" s="1" t="s">
        <v>150</v>
      </c>
      <c r="N1950" s="14">
        <v>0.50972222222222219</v>
      </c>
      <c r="O1950" s="1" t="s">
        <v>179</v>
      </c>
      <c r="P1950" s="1" t="s">
        <v>2772</v>
      </c>
      <c r="Q1950" s="1" t="s">
        <v>150</v>
      </c>
      <c r="R1950" s="1" t="s">
        <v>3180</v>
      </c>
      <c r="S1950" s="1">
        <v>1</v>
      </c>
      <c r="T1950" s="1" t="s">
        <v>2780</v>
      </c>
      <c r="U1950" s="1" t="s">
        <v>195</v>
      </c>
      <c r="V1950" s="1">
        <v>2</v>
      </c>
      <c r="W1950" s="1">
        <v>2</v>
      </c>
      <c r="X1950" s="1">
        <v>989</v>
      </c>
      <c r="Y1950" s="1">
        <v>28.863786999999999</v>
      </c>
      <c r="Z1950" s="1">
        <v>-82.743425000000002</v>
      </c>
      <c r="AA1950" s="1" t="s">
        <v>3181</v>
      </c>
      <c r="AB1950" s="1" t="s">
        <v>3142</v>
      </c>
      <c r="AC1950" s="1">
        <v>24.3</v>
      </c>
      <c r="AD1950" s="1" t="s">
        <v>2776</v>
      </c>
      <c r="AE1950" s="1" t="s">
        <v>3077</v>
      </c>
      <c r="AF1950" s="1" t="s">
        <v>3069</v>
      </c>
      <c r="AG1950" s="1">
        <v>2</v>
      </c>
      <c r="AH1950" s="1">
        <v>13</v>
      </c>
      <c r="AI1950" s="1" t="s">
        <v>3218</v>
      </c>
      <c r="AJ1950" s="1">
        <v>26.72</v>
      </c>
      <c r="AK1950" s="1">
        <v>8.32</v>
      </c>
      <c r="AL1950" s="1">
        <v>112</v>
      </c>
      <c r="AM1950" s="1"/>
    </row>
    <row r="1951" spans="1:39" ht="14.25" customHeight="1" x14ac:dyDescent="0.55000000000000004">
      <c r="A1951" s="1">
        <v>1950</v>
      </c>
      <c r="B1951" s="1" t="s">
        <v>19</v>
      </c>
      <c r="C1951" s="1" t="s">
        <v>49</v>
      </c>
      <c r="D1951" s="1" t="s">
        <v>50</v>
      </c>
      <c r="E1951" s="1" t="s">
        <v>22</v>
      </c>
      <c r="F1951" s="1" t="s">
        <v>51</v>
      </c>
      <c r="G1951" s="2">
        <v>44311</v>
      </c>
      <c r="H1951" s="1">
        <f t="shared" si="1"/>
        <v>2021</v>
      </c>
      <c r="I1951" s="1">
        <f t="shared" si="2"/>
        <v>4</v>
      </c>
      <c r="J1951" s="1" t="str">
        <f t="shared" si="0"/>
        <v>1 - Spring</v>
      </c>
      <c r="K1951" s="1" t="s">
        <v>3050</v>
      </c>
      <c r="L1951" s="1" t="s">
        <v>3357</v>
      </c>
      <c r="M1951" s="1" t="s">
        <v>150</v>
      </c>
      <c r="N1951" s="14">
        <v>0.51041666666666663</v>
      </c>
      <c r="O1951" s="1" t="s">
        <v>179</v>
      </c>
      <c r="P1951" s="1" t="s">
        <v>2772</v>
      </c>
      <c r="Q1951" s="1" t="s">
        <v>150</v>
      </c>
      <c r="R1951" s="1" t="s">
        <v>3180</v>
      </c>
      <c r="S1951" s="1">
        <v>3</v>
      </c>
      <c r="T1951" s="1" t="s">
        <v>2780</v>
      </c>
      <c r="U1951" s="1" t="s">
        <v>195</v>
      </c>
      <c r="V1951" s="1">
        <v>2</v>
      </c>
      <c r="W1951" s="1">
        <v>2</v>
      </c>
      <c r="X1951" s="1">
        <v>990</v>
      </c>
      <c r="Y1951" s="1">
        <v>28.865493000000001</v>
      </c>
      <c r="Z1951" s="1">
        <v>-82.743196999999995</v>
      </c>
      <c r="AA1951" s="1" t="s">
        <v>3181</v>
      </c>
      <c r="AB1951" s="1" t="s">
        <v>3142</v>
      </c>
      <c r="AC1951" s="1">
        <v>24.3</v>
      </c>
      <c r="AD1951" s="1" t="s">
        <v>2776</v>
      </c>
      <c r="AE1951" s="1" t="s">
        <v>3077</v>
      </c>
      <c r="AF1951" s="1" t="s">
        <v>3069</v>
      </c>
      <c r="AG1951" s="1">
        <v>2</v>
      </c>
      <c r="AH1951" s="1">
        <v>13</v>
      </c>
      <c r="AI1951" s="1" t="s">
        <v>3218</v>
      </c>
      <c r="AJ1951" s="1">
        <v>26.72</v>
      </c>
      <c r="AK1951" s="1">
        <v>8.32</v>
      </c>
      <c r="AL1951" s="1">
        <v>112</v>
      </c>
      <c r="AM1951" s="1"/>
    </row>
    <row r="1952" spans="1:39" ht="14.25" customHeight="1" x14ac:dyDescent="0.55000000000000004">
      <c r="A1952" s="1">
        <v>1951</v>
      </c>
      <c r="B1952" s="1" t="s">
        <v>19</v>
      </c>
      <c r="C1952" s="1" t="s">
        <v>49</v>
      </c>
      <c r="D1952" s="1" t="s">
        <v>50</v>
      </c>
      <c r="E1952" s="1" t="s">
        <v>22</v>
      </c>
      <c r="F1952" s="1" t="s">
        <v>51</v>
      </c>
      <c r="G1952" s="2">
        <v>44311</v>
      </c>
      <c r="H1952" s="1">
        <f t="shared" si="1"/>
        <v>2021</v>
      </c>
      <c r="I1952" s="1">
        <f t="shared" si="2"/>
        <v>4</v>
      </c>
      <c r="J1952" s="1" t="str">
        <f t="shared" si="0"/>
        <v>1 - Spring</v>
      </c>
      <c r="K1952" s="1" t="s">
        <v>3050</v>
      </c>
      <c r="L1952" s="1" t="s">
        <v>3357</v>
      </c>
      <c r="M1952" s="1" t="s">
        <v>150</v>
      </c>
      <c r="N1952" s="14">
        <v>0.51180555555555551</v>
      </c>
      <c r="O1952" s="1" t="s">
        <v>179</v>
      </c>
      <c r="P1952" s="1" t="s">
        <v>2772</v>
      </c>
      <c r="Q1952" s="1" t="s">
        <v>150</v>
      </c>
      <c r="R1952" s="1" t="s">
        <v>3180</v>
      </c>
      <c r="S1952" s="1">
        <v>1</v>
      </c>
      <c r="T1952" s="1" t="s">
        <v>2773</v>
      </c>
      <c r="U1952" s="1" t="s">
        <v>195</v>
      </c>
      <c r="V1952" s="1">
        <v>2</v>
      </c>
      <c r="W1952" s="1">
        <v>2</v>
      </c>
      <c r="X1952" s="1">
        <v>991</v>
      </c>
      <c r="Y1952" s="1">
        <v>28.863602</v>
      </c>
      <c r="Z1952" s="1">
        <v>-82.742480999999998</v>
      </c>
      <c r="AA1952" s="1" t="s">
        <v>3181</v>
      </c>
      <c r="AB1952" s="1" t="s">
        <v>3142</v>
      </c>
      <c r="AC1952" s="1">
        <v>24.3</v>
      </c>
      <c r="AD1952" s="1" t="s">
        <v>2776</v>
      </c>
      <c r="AE1952" s="1" t="s">
        <v>3077</v>
      </c>
      <c r="AF1952" s="1" t="s">
        <v>3069</v>
      </c>
      <c r="AG1952" s="1">
        <v>2</v>
      </c>
      <c r="AH1952" s="1">
        <v>13</v>
      </c>
      <c r="AI1952" s="1" t="s">
        <v>3218</v>
      </c>
      <c r="AJ1952" s="1">
        <v>26.72</v>
      </c>
      <c r="AK1952" s="1">
        <v>8.32</v>
      </c>
      <c r="AL1952" s="1">
        <v>112</v>
      </c>
      <c r="AM1952" s="1"/>
    </row>
    <row r="1953" spans="1:39" ht="14.25" customHeight="1" x14ac:dyDescent="0.55000000000000004">
      <c r="A1953" s="1">
        <v>1952</v>
      </c>
      <c r="B1953" s="1" t="s">
        <v>19</v>
      </c>
      <c r="C1953" s="1" t="s">
        <v>49</v>
      </c>
      <c r="D1953" s="1" t="s">
        <v>50</v>
      </c>
      <c r="E1953" s="1" t="s">
        <v>22</v>
      </c>
      <c r="F1953" s="1" t="s">
        <v>51</v>
      </c>
      <c r="G1953" s="2">
        <v>44311</v>
      </c>
      <c r="H1953" s="1">
        <f t="shared" si="1"/>
        <v>2021</v>
      </c>
      <c r="I1953" s="1">
        <f t="shared" si="2"/>
        <v>4</v>
      </c>
      <c r="J1953" s="1" t="str">
        <f t="shared" si="0"/>
        <v>1 - Spring</v>
      </c>
      <c r="K1953" s="1" t="s">
        <v>3050</v>
      </c>
      <c r="L1953" s="1" t="s">
        <v>3357</v>
      </c>
      <c r="M1953" s="1" t="s">
        <v>150</v>
      </c>
      <c r="N1953" s="14">
        <v>0.51180555555555551</v>
      </c>
      <c r="O1953" s="1" t="s">
        <v>179</v>
      </c>
      <c r="P1953" s="1" t="s">
        <v>2772</v>
      </c>
      <c r="Q1953" s="1" t="s">
        <v>150</v>
      </c>
      <c r="R1953" s="1" t="s">
        <v>3180</v>
      </c>
      <c r="S1953" s="1">
        <v>1</v>
      </c>
      <c r="T1953" s="1" t="s">
        <v>2780</v>
      </c>
      <c r="U1953" s="1" t="s">
        <v>195</v>
      </c>
      <c r="V1953" s="1">
        <v>2</v>
      </c>
      <c r="W1953" s="1">
        <v>2</v>
      </c>
      <c r="X1953" s="1">
        <v>992</v>
      </c>
      <c r="Y1953" s="1">
        <v>28.863474</v>
      </c>
      <c r="Z1953" s="1">
        <v>-82.742337000000006</v>
      </c>
      <c r="AA1953" s="1" t="s">
        <v>3181</v>
      </c>
      <c r="AB1953" s="1" t="s">
        <v>3142</v>
      </c>
      <c r="AC1953" s="1">
        <v>24.3</v>
      </c>
      <c r="AD1953" s="1" t="s">
        <v>2776</v>
      </c>
      <c r="AE1953" s="1" t="s">
        <v>3077</v>
      </c>
      <c r="AF1953" s="1" t="s">
        <v>3069</v>
      </c>
      <c r="AG1953" s="1">
        <v>2</v>
      </c>
      <c r="AH1953" s="1">
        <v>13</v>
      </c>
      <c r="AI1953" s="1" t="s">
        <v>3218</v>
      </c>
      <c r="AJ1953" s="1">
        <v>26.72</v>
      </c>
      <c r="AK1953" s="1">
        <v>8.32</v>
      </c>
      <c r="AL1953" s="1">
        <v>112</v>
      </c>
      <c r="AM1953" s="1"/>
    </row>
    <row r="1954" spans="1:39" ht="14.25" customHeight="1" x14ac:dyDescent="0.55000000000000004">
      <c r="A1954" s="1">
        <v>1953</v>
      </c>
      <c r="B1954" s="1" t="s">
        <v>19</v>
      </c>
      <c r="C1954" s="1" t="s">
        <v>49</v>
      </c>
      <c r="D1954" s="1" t="s">
        <v>50</v>
      </c>
      <c r="E1954" s="1" t="s">
        <v>22</v>
      </c>
      <c r="F1954" s="1" t="s">
        <v>51</v>
      </c>
      <c r="G1954" s="2">
        <v>44311</v>
      </c>
      <c r="H1954" s="1">
        <f t="shared" si="1"/>
        <v>2021</v>
      </c>
      <c r="I1954" s="1">
        <f t="shared" si="2"/>
        <v>4</v>
      </c>
      <c r="J1954" s="1" t="str">
        <f t="shared" si="0"/>
        <v>1 - Spring</v>
      </c>
      <c r="K1954" s="1" t="s">
        <v>3050</v>
      </c>
      <c r="L1954" s="1" t="s">
        <v>3357</v>
      </c>
      <c r="M1954" s="1" t="s">
        <v>150</v>
      </c>
      <c r="N1954" s="14">
        <v>0.51250000000000007</v>
      </c>
      <c r="O1954" s="1" t="s">
        <v>179</v>
      </c>
      <c r="P1954" s="1" t="s">
        <v>2772</v>
      </c>
      <c r="Q1954" s="1" t="s">
        <v>150</v>
      </c>
      <c r="R1954" s="1" t="s">
        <v>3180</v>
      </c>
      <c r="S1954" s="1">
        <v>3</v>
      </c>
      <c r="T1954" s="1" t="s">
        <v>2780</v>
      </c>
      <c r="U1954" s="1" t="s">
        <v>195</v>
      </c>
      <c r="V1954" s="1">
        <v>2</v>
      </c>
      <c r="W1954" s="1">
        <v>2</v>
      </c>
      <c r="X1954" s="1">
        <v>993</v>
      </c>
      <c r="Y1954" s="1">
        <v>28.863002999999999</v>
      </c>
      <c r="Z1954" s="1">
        <v>-82.741359000000003</v>
      </c>
      <c r="AA1954" s="1" t="s">
        <v>3181</v>
      </c>
      <c r="AB1954" s="1" t="s">
        <v>3142</v>
      </c>
      <c r="AC1954" s="1">
        <v>24.3</v>
      </c>
      <c r="AD1954" s="1" t="s">
        <v>2776</v>
      </c>
      <c r="AE1954" s="1" t="s">
        <v>3077</v>
      </c>
      <c r="AF1954" s="1" t="s">
        <v>3069</v>
      </c>
      <c r="AG1954" s="1">
        <v>2</v>
      </c>
      <c r="AH1954" s="1">
        <v>13</v>
      </c>
      <c r="AI1954" s="1" t="s">
        <v>3218</v>
      </c>
      <c r="AJ1954" s="1">
        <v>26.72</v>
      </c>
      <c r="AK1954" s="1">
        <v>8.32</v>
      </c>
      <c r="AL1954" s="1">
        <v>112</v>
      </c>
      <c r="AM1954" s="1"/>
    </row>
    <row r="1955" spans="1:39" ht="14.25" customHeight="1" x14ac:dyDescent="0.55000000000000004">
      <c r="A1955" s="1">
        <v>1954</v>
      </c>
      <c r="B1955" s="1" t="s">
        <v>19</v>
      </c>
      <c r="C1955" s="1" t="s">
        <v>49</v>
      </c>
      <c r="D1955" s="1" t="s">
        <v>50</v>
      </c>
      <c r="E1955" s="1" t="s">
        <v>22</v>
      </c>
      <c r="F1955" s="1" t="s">
        <v>51</v>
      </c>
      <c r="G1955" s="2">
        <v>44311</v>
      </c>
      <c r="H1955" s="1">
        <f t="shared" si="1"/>
        <v>2021</v>
      </c>
      <c r="I1955" s="1">
        <f t="shared" si="2"/>
        <v>4</v>
      </c>
      <c r="J1955" s="1" t="str">
        <f t="shared" si="0"/>
        <v>1 - Spring</v>
      </c>
      <c r="K1955" s="1" t="s">
        <v>3050</v>
      </c>
      <c r="L1955" s="1" t="s">
        <v>3357</v>
      </c>
      <c r="M1955" s="1" t="s">
        <v>150</v>
      </c>
      <c r="N1955" s="14">
        <v>0.5131944444444444</v>
      </c>
      <c r="O1955" s="1" t="s">
        <v>179</v>
      </c>
      <c r="P1955" s="1" t="s">
        <v>2772</v>
      </c>
      <c r="Q1955" s="1" t="s">
        <v>150</v>
      </c>
      <c r="R1955" s="1" t="s">
        <v>150</v>
      </c>
      <c r="S1955" s="1">
        <v>4</v>
      </c>
      <c r="T1955" s="1" t="s">
        <v>2780</v>
      </c>
      <c r="U1955" s="1" t="s">
        <v>195</v>
      </c>
      <c r="V1955" s="1">
        <v>2</v>
      </c>
      <c r="W1955" s="1">
        <v>2</v>
      </c>
      <c r="X1955" s="1">
        <v>994</v>
      </c>
      <c r="Y1955" s="1">
        <v>28.863417999999999</v>
      </c>
      <c r="Z1955" s="1">
        <v>-82.74109</v>
      </c>
      <c r="AA1955" s="1" t="s">
        <v>3181</v>
      </c>
      <c r="AB1955" s="1" t="s">
        <v>3142</v>
      </c>
      <c r="AC1955" s="1">
        <v>24.3</v>
      </c>
      <c r="AD1955" s="1" t="s">
        <v>2776</v>
      </c>
      <c r="AE1955" s="1" t="s">
        <v>3077</v>
      </c>
      <c r="AF1955" s="1" t="s">
        <v>3069</v>
      </c>
      <c r="AG1955" s="1">
        <v>2</v>
      </c>
      <c r="AH1955" s="1">
        <v>13</v>
      </c>
      <c r="AI1955" s="1" t="s">
        <v>3218</v>
      </c>
      <c r="AJ1955" s="1">
        <v>26.72</v>
      </c>
      <c r="AK1955" s="1">
        <v>8.32</v>
      </c>
      <c r="AL1955" s="1">
        <v>112</v>
      </c>
      <c r="AM1955" s="1"/>
    </row>
    <row r="1956" spans="1:39" ht="14.25" customHeight="1" x14ac:dyDescent="0.55000000000000004">
      <c r="A1956" s="1">
        <v>1955</v>
      </c>
      <c r="B1956" s="1" t="s">
        <v>19</v>
      </c>
      <c r="C1956" s="1" t="s">
        <v>49</v>
      </c>
      <c r="D1956" s="1" t="s">
        <v>50</v>
      </c>
      <c r="E1956" s="1" t="s">
        <v>22</v>
      </c>
      <c r="F1956" s="1" t="s">
        <v>51</v>
      </c>
      <c r="G1956" s="2">
        <v>44311</v>
      </c>
      <c r="H1956" s="1">
        <f t="shared" si="1"/>
        <v>2021</v>
      </c>
      <c r="I1956" s="1">
        <f t="shared" si="2"/>
        <v>4</v>
      </c>
      <c r="J1956" s="1" t="str">
        <f t="shared" si="0"/>
        <v>1 - Spring</v>
      </c>
      <c r="K1956" s="1" t="s">
        <v>3050</v>
      </c>
      <c r="L1956" s="1" t="s">
        <v>3357</v>
      </c>
      <c r="M1956" s="1" t="s">
        <v>150</v>
      </c>
      <c r="N1956" s="14">
        <v>0.51527777777777783</v>
      </c>
      <c r="O1956" s="1" t="s">
        <v>179</v>
      </c>
      <c r="P1956" s="1" t="s">
        <v>2772</v>
      </c>
      <c r="Q1956" s="1" t="s">
        <v>150</v>
      </c>
      <c r="R1956" s="1" t="s">
        <v>3180</v>
      </c>
      <c r="S1956" s="1">
        <v>2</v>
      </c>
      <c r="T1956" s="1" t="s">
        <v>3109</v>
      </c>
      <c r="U1956" s="1" t="s">
        <v>195</v>
      </c>
      <c r="V1956" s="1">
        <v>2</v>
      </c>
      <c r="W1956" s="1">
        <v>2</v>
      </c>
      <c r="X1956" s="1">
        <v>995</v>
      </c>
      <c r="Y1956" s="1">
        <v>28.863136000000001</v>
      </c>
      <c r="Z1956" s="1">
        <v>-82.740644000000003</v>
      </c>
      <c r="AA1956" s="1" t="s">
        <v>3181</v>
      </c>
      <c r="AB1956" s="1" t="s">
        <v>3142</v>
      </c>
      <c r="AC1956" s="1">
        <v>24.3</v>
      </c>
      <c r="AD1956" s="1" t="s">
        <v>2776</v>
      </c>
      <c r="AE1956" s="1" t="s">
        <v>3077</v>
      </c>
      <c r="AF1956" s="1" t="s">
        <v>3069</v>
      </c>
      <c r="AG1956" s="1">
        <v>2</v>
      </c>
      <c r="AH1956" s="1">
        <v>13</v>
      </c>
      <c r="AI1956" s="1" t="s">
        <v>3218</v>
      </c>
      <c r="AJ1956" s="1">
        <v>26.72</v>
      </c>
      <c r="AK1956" s="1">
        <v>8.32</v>
      </c>
      <c r="AL1956" s="1">
        <v>112</v>
      </c>
      <c r="AM1956" s="1"/>
    </row>
    <row r="1957" spans="1:39" ht="14.25" customHeight="1" x14ac:dyDescent="0.55000000000000004">
      <c r="A1957" s="1">
        <v>1956</v>
      </c>
      <c r="B1957" s="1" t="s">
        <v>19</v>
      </c>
      <c r="C1957" s="1" t="s">
        <v>49</v>
      </c>
      <c r="D1957" s="1" t="s">
        <v>50</v>
      </c>
      <c r="E1957" s="1" t="s">
        <v>22</v>
      </c>
      <c r="F1957" s="1" t="s">
        <v>51</v>
      </c>
      <c r="G1957" s="2">
        <v>44311</v>
      </c>
      <c r="H1957" s="1">
        <f t="shared" si="1"/>
        <v>2021</v>
      </c>
      <c r="I1957" s="1">
        <f t="shared" si="2"/>
        <v>4</v>
      </c>
      <c r="J1957" s="1" t="str">
        <f t="shared" si="0"/>
        <v>1 - Spring</v>
      </c>
      <c r="K1957" s="1" t="s">
        <v>3050</v>
      </c>
      <c r="L1957" s="1" t="s">
        <v>3357</v>
      </c>
      <c r="M1957" s="1" t="s">
        <v>150</v>
      </c>
      <c r="N1957" s="14">
        <v>0.51527777777777783</v>
      </c>
      <c r="O1957" s="1" t="s">
        <v>179</v>
      </c>
      <c r="P1957" s="1" t="s">
        <v>2772</v>
      </c>
      <c r="Q1957" s="1" t="s">
        <v>150</v>
      </c>
      <c r="R1957" s="1" t="s">
        <v>150</v>
      </c>
      <c r="S1957" s="1">
        <v>3</v>
      </c>
      <c r="T1957" s="1" t="s">
        <v>2773</v>
      </c>
      <c r="U1957" s="1" t="s">
        <v>195</v>
      </c>
      <c r="V1957" s="1">
        <v>2</v>
      </c>
      <c r="W1957" s="1">
        <v>2</v>
      </c>
      <c r="X1957" s="1">
        <v>996</v>
      </c>
      <c r="Y1957" s="1">
        <v>28.863050999999999</v>
      </c>
      <c r="Z1957" s="1">
        <v>-82.740450999999993</v>
      </c>
      <c r="AA1957" s="1" t="s">
        <v>3181</v>
      </c>
      <c r="AB1957" s="1" t="s">
        <v>3142</v>
      </c>
      <c r="AC1957" s="1">
        <v>24.3</v>
      </c>
      <c r="AD1957" s="1" t="s">
        <v>2776</v>
      </c>
      <c r="AE1957" s="1" t="s">
        <v>3077</v>
      </c>
      <c r="AF1957" s="1" t="s">
        <v>3069</v>
      </c>
      <c r="AG1957" s="1">
        <v>2</v>
      </c>
      <c r="AH1957" s="1">
        <v>13</v>
      </c>
      <c r="AI1957" s="1" t="s">
        <v>3218</v>
      </c>
      <c r="AJ1957" s="1">
        <v>26.72</v>
      </c>
      <c r="AK1957" s="1">
        <v>8.32</v>
      </c>
      <c r="AL1957" s="1">
        <v>112</v>
      </c>
      <c r="AM1957" s="1"/>
    </row>
    <row r="1958" spans="1:39" ht="14.25" customHeight="1" x14ac:dyDescent="0.55000000000000004">
      <c r="A1958" s="1">
        <v>1957</v>
      </c>
      <c r="B1958" s="1" t="s">
        <v>19</v>
      </c>
      <c r="C1958" s="1" t="s">
        <v>49</v>
      </c>
      <c r="D1958" s="1" t="s">
        <v>50</v>
      </c>
      <c r="E1958" s="1" t="s">
        <v>22</v>
      </c>
      <c r="F1958" s="1" t="s">
        <v>51</v>
      </c>
      <c r="G1958" s="2">
        <v>44311</v>
      </c>
      <c r="H1958" s="1">
        <f t="shared" si="1"/>
        <v>2021</v>
      </c>
      <c r="I1958" s="1">
        <f t="shared" si="2"/>
        <v>4</v>
      </c>
      <c r="J1958" s="1" t="str">
        <f t="shared" si="0"/>
        <v>1 - Spring</v>
      </c>
      <c r="K1958" s="1" t="s">
        <v>3050</v>
      </c>
      <c r="L1958" s="1" t="s">
        <v>3357</v>
      </c>
      <c r="M1958" s="1" t="s">
        <v>150</v>
      </c>
      <c r="N1958" s="14">
        <v>0.51527777777777783</v>
      </c>
      <c r="O1958" s="1" t="s">
        <v>179</v>
      </c>
      <c r="P1958" s="1" t="s">
        <v>2772</v>
      </c>
      <c r="Q1958" s="1" t="s">
        <v>150</v>
      </c>
      <c r="R1958" s="1" t="s">
        <v>3180</v>
      </c>
      <c r="S1958" s="1">
        <v>10</v>
      </c>
      <c r="T1958" s="1" t="s">
        <v>2773</v>
      </c>
      <c r="U1958" s="1" t="s">
        <v>195</v>
      </c>
      <c r="V1958" s="1">
        <v>2</v>
      </c>
      <c r="W1958" s="1">
        <v>2</v>
      </c>
      <c r="X1958" s="1">
        <v>997</v>
      </c>
      <c r="Y1958" s="1">
        <v>28.864134</v>
      </c>
      <c r="Z1958" s="1">
        <v>-82.739968000000005</v>
      </c>
      <c r="AA1958" s="1" t="s">
        <v>3181</v>
      </c>
      <c r="AB1958" s="1" t="s">
        <v>3142</v>
      </c>
      <c r="AC1958" s="1">
        <v>24.3</v>
      </c>
      <c r="AD1958" s="1" t="s">
        <v>2776</v>
      </c>
      <c r="AE1958" s="1" t="s">
        <v>3077</v>
      </c>
      <c r="AF1958" s="1" t="s">
        <v>3069</v>
      </c>
      <c r="AG1958" s="1">
        <v>2</v>
      </c>
      <c r="AH1958" s="1">
        <v>13</v>
      </c>
      <c r="AI1958" s="1" t="s">
        <v>3218</v>
      </c>
      <c r="AJ1958" s="1">
        <v>26.72</v>
      </c>
      <c r="AK1958" s="1">
        <v>8.32</v>
      </c>
      <c r="AL1958" s="1">
        <v>112</v>
      </c>
      <c r="AM1958" s="1"/>
    </row>
    <row r="1959" spans="1:39" ht="14.25" customHeight="1" x14ac:dyDescent="0.55000000000000004">
      <c r="A1959" s="1">
        <v>1958</v>
      </c>
      <c r="B1959" s="1" t="s">
        <v>19</v>
      </c>
      <c r="C1959" s="1" t="s">
        <v>49</v>
      </c>
      <c r="D1959" s="1" t="s">
        <v>50</v>
      </c>
      <c r="E1959" s="1" t="s">
        <v>22</v>
      </c>
      <c r="F1959" s="1" t="s">
        <v>51</v>
      </c>
      <c r="G1959" s="2">
        <v>44311</v>
      </c>
      <c r="H1959" s="1">
        <f t="shared" si="1"/>
        <v>2021</v>
      </c>
      <c r="I1959" s="1">
        <f t="shared" si="2"/>
        <v>4</v>
      </c>
      <c r="J1959" s="1" t="str">
        <f t="shared" si="0"/>
        <v>1 - Spring</v>
      </c>
      <c r="K1959" s="1" t="s">
        <v>3050</v>
      </c>
      <c r="L1959" s="1" t="s">
        <v>3357</v>
      </c>
      <c r="M1959" s="1" t="s">
        <v>150</v>
      </c>
      <c r="N1959" s="14">
        <v>0.51597222222222217</v>
      </c>
      <c r="O1959" s="1" t="s">
        <v>179</v>
      </c>
      <c r="P1959" s="1" t="s">
        <v>2772</v>
      </c>
      <c r="Q1959" s="1" t="s">
        <v>150</v>
      </c>
      <c r="R1959" s="1" t="s">
        <v>3180</v>
      </c>
      <c r="S1959" s="1" t="s">
        <v>150</v>
      </c>
      <c r="T1959" s="1" t="s">
        <v>2780</v>
      </c>
      <c r="U1959" s="1" t="s">
        <v>150</v>
      </c>
      <c r="V1959" s="1">
        <v>2</v>
      </c>
      <c r="W1959" s="1">
        <v>2</v>
      </c>
      <c r="X1959" s="1">
        <v>998</v>
      </c>
      <c r="Y1959" s="1">
        <v>28.864905</v>
      </c>
      <c r="Z1959" s="1">
        <v>-82.740009999999998</v>
      </c>
      <c r="AA1959" s="1" t="s">
        <v>3181</v>
      </c>
      <c r="AB1959" s="1" t="s">
        <v>3142</v>
      </c>
      <c r="AC1959" s="1">
        <v>24.3</v>
      </c>
      <c r="AD1959" s="1" t="s">
        <v>2776</v>
      </c>
      <c r="AE1959" s="1" t="s">
        <v>3077</v>
      </c>
      <c r="AF1959" s="1" t="s">
        <v>3069</v>
      </c>
      <c r="AG1959" s="1">
        <v>2</v>
      </c>
      <c r="AH1959" s="1">
        <v>13</v>
      </c>
      <c r="AI1959" s="1" t="s">
        <v>3218</v>
      </c>
      <c r="AJ1959" s="1">
        <v>26.72</v>
      </c>
      <c r="AK1959" s="1">
        <v>8.32</v>
      </c>
      <c r="AL1959" s="1">
        <v>112</v>
      </c>
      <c r="AM1959" s="1"/>
    </row>
    <row r="1960" spans="1:39" ht="14.25" customHeight="1" x14ac:dyDescent="0.55000000000000004">
      <c r="A1960" s="1">
        <v>1959</v>
      </c>
      <c r="B1960" s="1" t="s">
        <v>19</v>
      </c>
      <c r="C1960" s="1" t="s">
        <v>49</v>
      </c>
      <c r="D1960" s="1" t="s">
        <v>50</v>
      </c>
      <c r="E1960" s="1" t="s">
        <v>22</v>
      </c>
      <c r="F1960" s="1" t="s">
        <v>51</v>
      </c>
      <c r="G1960" s="2">
        <v>44311</v>
      </c>
      <c r="H1960" s="1">
        <f t="shared" si="1"/>
        <v>2021</v>
      </c>
      <c r="I1960" s="1">
        <f t="shared" si="2"/>
        <v>4</v>
      </c>
      <c r="J1960" s="1" t="str">
        <f t="shared" si="0"/>
        <v>1 - Spring</v>
      </c>
      <c r="K1960" s="1" t="s">
        <v>3050</v>
      </c>
      <c r="L1960" s="1" t="s">
        <v>3357</v>
      </c>
      <c r="M1960" s="1" t="s">
        <v>150</v>
      </c>
      <c r="N1960" s="14">
        <v>0.51597222222222217</v>
      </c>
      <c r="O1960" s="1" t="s">
        <v>179</v>
      </c>
      <c r="P1960" s="1" t="s">
        <v>2772</v>
      </c>
      <c r="Q1960" s="1" t="s">
        <v>150</v>
      </c>
      <c r="R1960" s="1" t="s">
        <v>3180</v>
      </c>
      <c r="S1960" s="1" t="s">
        <v>150</v>
      </c>
      <c r="T1960" s="1" t="s">
        <v>2780</v>
      </c>
      <c r="U1960" s="1" t="s">
        <v>195</v>
      </c>
      <c r="V1960" s="1">
        <v>2</v>
      </c>
      <c r="W1960" s="1">
        <v>2</v>
      </c>
      <c r="X1960" s="1">
        <v>999</v>
      </c>
      <c r="Y1960" s="1">
        <v>28.864940000000001</v>
      </c>
      <c r="Z1960" s="1">
        <v>-82.740176000000005</v>
      </c>
      <c r="AA1960" s="1" t="s">
        <v>3181</v>
      </c>
      <c r="AB1960" s="1" t="s">
        <v>3142</v>
      </c>
      <c r="AC1960" s="1">
        <v>24.3</v>
      </c>
      <c r="AD1960" s="1" t="s">
        <v>2776</v>
      </c>
      <c r="AE1960" s="1" t="s">
        <v>3077</v>
      </c>
      <c r="AF1960" s="1" t="s">
        <v>3069</v>
      </c>
      <c r="AG1960" s="1">
        <v>2</v>
      </c>
      <c r="AH1960" s="1">
        <v>13</v>
      </c>
      <c r="AI1960" s="1" t="s">
        <v>3218</v>
      </c>
      <c r="AJ1960" s="1">
        <v>26.72</v>
      </c>
      <c r="AK1960" s="1">
        <v>8.32</v>
      </c>
      <c r="AL1960" s="1">
        <v>112</v>
      </c>
      <c r="AM1960" s="1"/>
    </row>
    <row r="1961" spans="1:39" ht="14.25" customHeight="1" x14ac:dyDescent="0.55000000000000004">
      <c r="A1961" s="1">
        <v>1960</v>
      </c>
      <c r="B1961" s="1" t="s">
        <v>19</v>
      </c>
      <c r="C1961" s="1" t="s">
        <v>49</v>
      </c>
      <c r="D1961" s="1" t="s">
        <v>50</v>
      </c>
      <c r="E1961" s="1" t="s">
        <v>22</v>
      </c>
      <c r="F1961" s="1" t="s">
        <v>51</v>
      </c>
      <c r="G1961" s="2">
        <v>44311</v>
      </c>
      <c r="H1961" s="1">
        <f t="shared" si="1"/>
        <v>2021</v>
      </c>
      <c r="I1961" s="1">
        <f t="shared" si="2"/>
        <v>4</v>
      </c>
      <c r="J1961" s="1" t="str">
        <f t="shared" si="0"/>
        <v>1 - Spring</v>
      </c>
      <c r="K1961" s="1" t="s">
        <v>3050</v>
      </c>
      <c r="L1961" s="1" t="s">
        <v>3357</v>
      </c>
      <c r="M1961" s="1" t="s">
        <v>150</v>
      </c>
      <c r="N1961" s="14">
        <v>0.51597222222222217</v>
      </c>
      <c r="O1961" s="1" t="s">
        <v>179</v>
      </c>
      <c r="P1961" s="1" t="s">
        <v>2772</v>
      </c>
      <c r="Q1961" s="1" t="s">
        <v>150</v>
      </c>
      <c r="R1961" s="1" t="s">
        <v>3277</v>
      </c>
      <c r="S1961" s="1" t="s">
        <v>150</v>
      </c>
      <c r="T1961" s="1" t="s">
        <v>150</v>
      </c>
      <c r="U1961" s="1" t="s">
        <v>195</v>
      </c>
      <c r="V1961" s="1">
        <v>2</v>
      </c>
      <c r="W1961" s="1">
        <v>2</v>
      </c>
      <c r="X1961" s="1">
        <v>1000</v>
      </c>
      <c r="Y1961" s="1">
        <v>28.864761999999999</v>
      </c>
      <c r="Z1961" s="1">
        <v>-82.740098000000003</v>
      </c>
      <c r="AA1961" s="1" t="s">
        <v>3181</v>
      </c>
      <c r="AB1961" s="1" t="s">
        <v>3142</v>
      </c>
      <c r="AC1961" s="1">
        <v>24.3</v>
      </c>
      <c r="AD1961" s="1" t="s">
        <v>2776</v>
      </c>
      <c r="AE1961" s="1" t="s">
        <v>3077</v>
      </c>
      <c r="AF1961" s="1" t="s">
        <v>3069</v>
      </c>
      <c r="AG1961" s="1">
        <v>2</v>
      </c>
      <c r="AH1961" s="1">
        <v>13</v>
      </c>
      <c r="AI1961" s="1" t="s">
        <v>3218</v>
      </c>
      <c r="AJ1961" s="1">
        <v>26.72</v>
      </c>
      <c r="AK1961" s="1">
        <v>8.32</v>
      </c>
      <c r="AL1961" s="1">
        <v>112</v>
      </c>
      <c r="AM1961" s="1"/>
    </row>
    <row r="1962" spans="1:39" ht="14.25" customHeight="1" x14ac:dyDescent="0.55000000000000004">
      <c r="A1962" s="1">
        <v>1961</v>
      </c>
      <c r="B1962" s="1" t="s">
        <v>19</v>
      </c>
      <c r="C1962" s="1" t="s">
        <v>49</v>
      </c>
      <c r="D1962" s="1" t="s">
        <v>50</v>
      </c>
      <c r="E1962" s="1" t="s">
        <v>22</v>
      </c>
      <c r="F1962" s="1" t="s">
        <v>51</v>
      </c>
      <c r="G1962" s="2">
        <v>44311</v>
      </c>
      <c r="H1962" s="1">
        <f t="shared" si="1"/>
        <v>2021</v>
      </c>
      <c r="I1962" s="1">
        <f t="shared" si="2"/>
        <v>4</v>
      </c>
      <c r="J1962" s="1" t="str">
        <f t="shared" si="0"/>
        <v>1 - Spring</v>
      </c>
      <c r="K1962" s="1" t="s">
        <v>3050</v>
      </c>
      <c r="L1962" s="1" t="s">
        <v>3357</v>
      </c>
      <c r="M1962" s="1" t="s">
        <v>150</v>
      </c>
      <c r="N1962" s="14">
        <v>0.51597222222222217</v>
      </c>
      <c r="O1962" s="1" t="s">
        <v>179</v>
      </c>
      <c r="P1962" s="1" t="s">
        <v>2772</v>
      </c>
      <c r="Q1962" s="1" t="s">
        <v>150</v>
      </c>
      <c r="R1962" s="1" t="s">
        <v>150</v>
      </c>
      <c r="S1962" s="1" t="s">
        <v>150</v>
      </c>
      <c r="T1962" s="1" t="s">
        <v>150</v>
      </c>
      <c r="U1962" s="1" t="s">
        <v>150</v>
      </c>
      <c r="V1962" s="1">
        <v>2</v>
      </c>
      <c r="W1962" s="1">
        <v>2</v>
      </c>
      <c r="X1962" s="1">
        <v>1001</v>
      </c>
      <c r="Y1962" s="1">
        <v>28.864598000000001</v>
      </c>
      <c r="Z1962" s="1">
        <v>-82.740083999999996</v>
      </c>
      <c r="AA1962" s="1" t="s">
        <v>3181</v>
      </c>
      <c r="AB1962" s="1" t="s">
        <v>3142</v>
      </c>
      <c r="AC1962" s="1">
        <v>24.3</v>
      </c>
      <c r="AD1962" s="1" t="s">
        <v>2776</v>
      </c>
      <c r="AE1962" s="1" t="s">
        <v>3077</v>
      </c>
      <c r="AF1962" s="1" t="s">
        <v>3069</v>
      </c>
      <c r="AG1962" s="1">
        <v>2</v>
      </c>
      <c r="AH1962" s="1">
        <v>13</v>
      </c>
      <c r="AI1962" s="1" t="s">
        <v>3218</v>
      </c>
      <c r="AJ1962" s="1">
        <v>26.72</v>
      </c>
      <c r="AK1962" s="1">
        <v>8.32</v>
      </c>
      <c r="AL1962" s="1">
        <v>112</v>
      </c>
      <c r="AM1962" s="1"/>
    </row>
    <row r="1963" spans="1:39" ht="14.25" customHeight="1" x14ac:dyDescent="0.55000000000000004">
      <c r="A1963" s="1">
        <v>1962</v>
      </c>
      <c r="B1963" s="1" t="s">
        <v>19</v>
      </c>
      <c r="C1963" s="1" t="s">
        <v>49</v>
      </c>
      <c r="D1963" s="1" t="s">
        <v>50</v>
      </c>
      <c r="E1963" s="1" t="s">
        <v>22</v>
      </c>
      <c r="F1963" s="1" t="s">
        <v>51</v>
      </c>
      <c r="G1963" s="2">
        <v>44311</v>
      </c>
      <c r="H1963" s="1">
        <f t="shared" si="1"/>
        <v>2021</v>
      </c>
      <c r="I1963" s="1">
        <f t="shared" si="2"/>
        <v>4</v>
      </c>
      <c r="J1963" s="1" t="str">
        <f t="shared" si="0"/>
        <v>1 - Spring</v>
      </c>
      <c r="K1963" s="1" t="s">
        <v>3050</v>
      </c>
      <c r="L1963" s="1" t="s">
        <v>3357</v>
      </c>
      <c r="M1963" s="1" t="s">
        <v>150</v>
      </c>
      <c r="N1963" s="14">
        <v>0.51666666666666672</v>
      </c>
      <c r="O1963" s="1" t="s">
        <v>179</v>
      </c>
      <c r="P1963" s="1" t="s">
        <v>2772</v>
      </c>
      <c r="Q1963" s="1" t="s">
        <v>150</v>
      </c>
      <c r="R1963" s="1" t="s">
        <v>3180</v>
      </c>
      <c r="S1963" s="1">
        <v>2</v>
      </c>
      <c r="T1963" s="1" t="s">
        <v>2773</v>
      </c>
      <c r="U1963" s="1" t="s">
        <v>195</v>
      </c>
      <c r="V1963" s="1">
        <v>2</v>
      </c>
      <c r="W1963" s="1">
        <v>2</v>
      </c>
      <c r="X1963" s="1">
        <v>1002</v>
      </c>
      <c r="Y1963" s="1">
        <v>28.863844</v>
      </c>
      <c r="Z1963" s="1">
        <v>-82.740157999999994</v>
      </c>
      <c r="AA1963" s="1" t="s">
        <v>3181</v>
      </c>
      <c r="AB1963" s="1" t="s">
        <v>3142</v>
      </c>
      <c r="AC1963" s="1">
        <v>24.3</v>
      </c>
      <c r="AD1963" s="1" t="s">
        <v>2776</v>
      </c>
      <c r="AE1963" s="1" t="s">
        <v>3077</v>
      </c>
      <c r="AF1963" s="1" t="s">
        <v>3069</v>
      </c>
      <c r="AG1963" s="1">
        <v>2</v>
      </c>
      <c r="AH1963" s="1">
        <v>13</v>
      </c>
      <c r="AI1963" s="1" t="s">
        <v>3218</v>
      </c>
      <c r="AJ1963" s="1">
        <v>26.72</v>
      </c>
      <c r="AK1963" s="1">
        <v>8.32</v>
      </c>
      <c r="AL1963" s="1">
        <v>112</v>
      </c>
      <c r="AM1963" s="1"/>
    </row>
    <row r="1964" spans="1:39" ht="14.25" customHeight="1" x14ac:dyDescent="0.55000000000000004">
      <c r="A1964" s="1">
        <v>1963</v>
      </c>
      <c r="B1964" s="1" t="s">
        <v>19</v>
      </c>
      <c r="C1964" s="1" t="s">
        <v>49</v>
      </c>
      <c r="D1964" s="1" t="s">
        <v>50</v>
      </c>
      <c r="E1964" s="1" t="s">
        <v>22</v>
      </c>
      <c r="F1964" s="1" t="s">
        <v>51</v>
      </c>
      <c r="G1964" s="2">
        <v>44311</v>
      </c>
      <c r="H1964" s="1">
        <f t="shared" si="1"/>
        <v>2021</v>
      </c>
      <c r="I1964" s="1">
        <f t="shared" si="2"/>
        <v>4</v>
      </c>
      <c r="J1964" s="1" t="str">
        <f t="shared" si="0"/>
        <v>1 - Spring</v>
      </c>
      <c r="K1964" s="1" t="s">
        <v>3050</v>
      </c>
      <c r="L1964" s="1" t="s">
        <v>3357</v>
      </c>
      <c r="M1964" s="1" t="s">
        <v>150</v>
      </c>
      <c r="N1964" s="14">
        <v>0.51736111111111105</v>
      </c>
      <c r="O1964" s="1" t="s">
        <v>179</v>
      </c>
      <c r="P1964" s="1" t="s">
        <v>2772</v>
      </c>
      <c r="Q1964" s="1" t="s">
        <v>150</v>
      </c>
      <c r="R1964" s="1" t="s">
        <v>3180</v>
      </c>
      <c r="S1964" s="1">
        <v>2</v>
      </c>
      <c r="T1964" s="1" t="s">
        <v>2780</v>
      </c>
      <c r="U1964" s="1" t="s">
        <v>195</v>
      </c>
      <c r="V1964" s="1">
        <v>2</v>
      </c>
      <c r="W1964" s="1">
        <v>2</v>
      </c>
      <c r="X1964" s="1">
        <v>1003</v>
      </c>
      <c r="Y1964" s="1">
        <v>28.863817000000001</v>
      </c>
      <c r="Z1964" s="1">
        <v>-82.739928000000006</v>
      </c>
      <c r="AA1964" s="1" t="s">
        <v>3181</v>
      </c>
      <c r="AB1964" s="1" t="s">
        <v>3142</v>
      </c>
      <c r="AC1964" s="1">
        <v>24.3</v>
      </c>
      <c r="AD1964" s="1" t="s">
        <v>2776</v>
      </c>
      <c r="AE1964" s="1" t="s">
        <v>3077</v>
      </c>
      <c r="AF1964" s="1" t="s">
        <v>3069</v>
      </c>
      <c r="AG1964" s="1">
        <v>2</v>
      </c>
      <c r="AH1964" s="1">
        <v>13</v>
      </c>
      <c r="AI1964" s="1" t="s">
        <v>3218</v>
      </c>
      <c r="AJ1964" s="1">
        <v>26.72</v>
      </c>
      <c r="AK1964" s="1">
        <v>8.32</v>
      </c>
      <c r="AL1964" s="1">
        <v>112</v>
      </c>
      <c r="AM1964" s="1"/>
    </row>
    <row r="1965" spans="1:39" ht="14.25" customHeight="1" x14ac:dyDescent="0.55000000000000004">
      <c r="A1965" s="1">
        <v>1964</v>
      </c>
      <c r="B1965" s="1" t="s">
        <v>19</v>
      </c>
      <c r="C1965" s="1" t="s">
        <v>49</v>
      </c>
      <c r="D1965" s="1" t="s">
        <v>50</v>
      </c>
      <c r="E1965" s="1" t="s">
        <v>22</v>
      </c>
      <c r="F1965" s="1" t="s">
        <v>51</v>
      </c>
      <c r="G1965" s="2">
        <v>44311</v>
      </c>
      <c r="H1965" s="1">
        <f t="shared" si="1"/>
        <v>2021</v>
      </c>
      <c r="I1965" s="1">
        <f t="shared" si="2"/>
        <v>4</v>
      </c>
      <c r="J1965" s="1" t="str">
        <f t="shared" si="0"/>
        <v>1 - Spring</v>
      </c>
      <c r="K1965" s="1" t="s">
        <v>3050</v>
      </c>
      <c r="L1965" s="1" t="s">
        <v>3357</v>
      </c>
      <c r="M1965" s="1" t="s">
        <v>150</v>
      </c>
      <c r="N1965" s="14">
        <v>0.5180555555555556</v>
      </c>
      <c r="O1965" s="1" t="s">
        <v>179</v>
      </c>
      <c r="P1965" s="1" t="s">
        <v>2772</v>
      </c>
      <c r="Q1965" s="1" t="s">
        <v>150</v>
      </c>
      <c r="R1965" s="1" t="s">
        <v>3180</v>
      </c>
      <c r="S1965" s="1">
        <v>1</v>
      </c>
      <c r="T1965" s="1" t="s">
        <v>2773</v>
      </c>
      <c r="U1965" s="1" t="s">
        <v>195</v>
      </c>
      <c r="V1965" s="1">
        <v>2</v>
      </c>
      <c r="W1965" s="1">
        <v>2</v>
      </c>
      <c r="X1965" s="1">
        <v>1004</v>
      </c>
      <c r="Y1965" s="1">
        <v>28.863906</v>
      </c>
      <c r="Z1965" s="1">
        <v>-82.739348000000007</v>
      </c>
      <c r="AA1965" s="1" t="s">
        <v>3181</v>
      </c>
      <c r="AB1965" s="1" t="s">
        <v>3142</v>
      </c>
      <c r="AC1965" s="1">
        <v>24.3</v>
      </c>
      <c r="AD1965" s="1" t="s">
        <v>2776</v>
      </c>
      <c r="AE1965" s="1" t="s">
        <v>3077</v>
      </c>
      <c r="AF1965" s="1" t="s">
        <v>3069</v>
      </c>
      <c r="AG1965" s="1">
        <v>2</v>
      </c>
      <c r="AH1965" s="1">
        <v>13</v>
      </c>
      <c r="AI1965" s="1" t="s">
        <v>3218</v>
      </c>
      <c r="AJ1965" s="1">
        <v>26.72</v>
      </c>
      <c r="AK1965" s="1">
        <v>8.32</v>
      </c>
      <c r="AL1965" s="1">
        <v>112</v>
      </c>
      <c r="AM1965" s="1"/>
    </row>
    <row r="1966" spans="1:39" ht="14.25" customHeight="1" x14ac:dyDescent="0.55000000000000004">
      <c r="A1966" s="1">
        <v>1965</v>
      </c>
      <c r="B1966" s="1" t="s">
        <v>19</v>
      </c>
      <c r="C1966" s="1" t="s">
        <v>49</v>
      </c>
      <c r="D1966" s="1" t="s">
        <v>50</v>
      </c>
      <c r="E1966" s="1" t="s">
        <v>22</v>
      </c>
      <c r="F1966" s="1" t="s">
        <v>51</v>
      </c>
      <c r="G1966" s="2">
        <v>44311</v>
      </c>
      <c r="H1966" s="1">
        <f t="shared" si="1"/>
        <v>2021</v>
      </c>
      <c r="I1966" s="1">
        <f t="shared" si="2"/>
        <v>4</v>
      </c>
      <c r="J1966" s="1" t="str">
        <f t="shared" si="0"/>
        <v>1 - Spring</v>
      </c>
      <c r="K1966" s="1" t="s">
        <v>3050</v>
      </c>
      <c r="L1966" s="1" t="s">
        <v>3357</v>
      </c>
      <c r="M1966" s="1" t="s">
        <v>150</v>
      </c>
      <c r="N1966" s="14">
        <v>0.51874999999999993</v>
      </c>
      <c r="O1966" s="1" t="s">
        <v>179</v>
      </c>
      <c r="P1966" s="1" t="s">
        <v>2772</v>
      </c>
      <c r="Q1966" s="1" t="s">
        <v>150</v>
      </c>
      <c r="R1966" s="1" t="s">
        <v>3180</v>
      </c>
      <c r="S1966" s="1">
        <v>2</v>
      </c>
      <c r="T1966" s="1" t="s">
        <v>2780</v>
      </c>
      <c r="U1966" s="1" t="s">
        <v>195</v>
      </c>
      <c r="V1966" s="1">
        <v>2</v>
      </c>
      <c r="W1966" s="1">
        <v>2</v>
      </c>
      <c r="X1966" s="1">
        <v>1005</v>
      </c>
      <c r="Y1966" s="1">
        <v>28.863674</v>
      </c>
      <c r="Z1966" s="1">
        <v>-82.738647</v>
      </c>
      <c r="AA1966" s="1" t="s">
        <v>3181</v>
      </c>
      <c r="AB1966" s="1" t="s">
        <v>3142</v>
      </c>
      <c r="AC1966" s="1">
        <v>24.3</v>
      </c>
      <c r="AD1966" s="1" t="s">
        <v>2776</v>
      </c>
      <c r="AE1966" s="1" t="s">
        <v>3077</v>
      </c>
      <c r="AF1966" s="1" t="s">
        <v>3069</v>
      </c>
      <c r="AG1966" s="1">
        <v>2</v>
      </c>
      <c r="AH1966" s="1">
        <v>13</v>
      </c>
      <c r="AI1966" s="1" t="s">
        <v>3218</v>
      </c>
      <c r="AJ1966" s="1">
        <v>26.72</v>
      </c>
      <c r="AK1966" s="1">
        <v>8.32</v>
      </c>
      <c r="AL1966" s="1">
        <v>112</v>
      </c>
      <c r="AM1966" s="1"/>
    </row>
    <row r="1967" spans="1:39" ht="14.25" customHeight="1" x14ac:dyDescent="0.55000000000000004">
      <c r="A1967" s="1">
        <v>1966</v>
      </c>
      <c r="B1967" s="1" t="s">
        <v>19</v>
      </c>
      <c r="C1967" s="1" t="s">
        <v>49</v>
      </c>
      <c r="D1967" s="1" t="s">
        <v>50</v>
      </c>
      <c r="E1967" s="1" t="s">
        <v>22</v>
      </c>
      <c r="F1967" s="1" t="s">
        <v>51</v>
      </c>
      <c r="G1967" s="2">
        <v>44311</v>
      </c>
      <c r="H1967" s="1">
        <f t="shared" si="1"/>
        <v>2021</v>
      </c>
      <c r="I1967" s="1">
        <f t="shared" si="2"/>
        <v>4</v>
      </c>
      <c r="J1967" s="1" t="str">
        <f t="shared" si="0"/>
        <v>1 - Spring</v>
      </c>
      <c r="K1967" s="1" t="s">
        <v>3050</v>
      </c>
      <c r="L1967" s="1" t="s">
        <v>3357</v>
      </c>
      <c r="M1967" s="1" t="s">
        <v>150</v>
      </c>
      <c r="N1967" s="14">
        <v>0.51874999999999993</v>
      </c>
      <c r="O1967" s="1" t="s">
        <v>179</v>
      </c>
      <c r="P1967" s="1" t="s">
        <v>2772</v>
      </c>
      <c r="Q1967" s="1" t="s">
        <v>150</v>
      </c>
      <c r="R1967" s="1" t="s">
        <v>3180</v>
      </c>
      <c r="S1967" s="1" t="s">
        <v>150</v>
      </c>
      <c r="T1967" s="1" t="s">
        <v>150</v>
      </c>
      <c r="U1967" s="1" t="s">
        <v>195</v>
      </c>
      <c r="V1967" s="1">
        <v>2</v>
      </c>
      <c r="W1967" s="1">
        <v>2</v>
      </c>
      <c r="X1967" s="1">
        <v>1006</v>
      </c>
      <c r="Y1967" s="1">
        <v>28.863871</v>
      </c>
      <c r="Z1967" s="1">
        <v>-82.738253999999998</v>
      </c>
      <c r="AA1967" s="1" t="s">
        <v>3181</v>
      </c>
      <c r="AB1967" s="1" t="s">
        <v>3142</v>
      </c>
      <c r="AC1967" s="1">
        <v>24.3</v>
      </c>
      <c r="AD1967" s="1" t="s">
        <v>2776</v>
      </c>
      <c r="AE1967" s="1" t="s">
        <v>3077</v>
      </c>
      <c r="AF1967" s="1" t="s">
        <v>3069</v>
      </c>
      <c r="AG1967" s="1">
        <v>2</v>
      </c>
      <c r="AH1967" s="1">
        <v>13</v>
      </c>
      <c r="AI1967" s="1" t="s">
        <v>3218</v>
      </c>
      <c r="AJ1967" s="1">
        <v>26.72</v>
      </c>
      <c r="AK1967" s="1">
        <v>8.32</v>
      </c>
      <c r="AL1967" s="1">
        <v>112</v>
      </c>
      <c r="AM1967" s="1"/>
    </row>
    <row r="1968" spans="1:39" ht="14.25" customHeight="1" x14ac:dyDescent="0.55000000000000004">
      <c r="A1968" s="1">
        <v>1967</v>
      </c>
      <c r="B1968" s="1" t="s">
        <v>19</v>
      </c>
      <c r="C1968" s="1" t="s">
        <v>49</v>
      </c>
      <c r="D1968" s="1" t="s">
        <v>50</v>
      </c>
      <c r="E1968" s="1" t="s">
        <v>22</v>
      </c>
      <c r="F1968" s="1" t="s">
        <v>51</v>
      </c>
      <c r="G1968" s="2">
        <v>44311</v>
      </c>
      <c r="H1968" s="1">
        <f t="shared" si="1"/>
        <v>2021</v>
      </c>
      <c r="I1968" s="1">
        <f t="shared" si="2"/>
        <v>4</v>
      </c>
      <c r="J1968" s="1" t="str">
        <f t="shared" si="0"/>
        <v>1 - Spring</v>
      </c>
      <c r="K1968" s="1" t="s">
        <v>3050</v>
      </c>
      <c r="L1968" s="1" t="s">
        <v>3357</v>
      </c>
      <c r="M1968" s="1" t="s">
        <v>150</v>
      </c>
      <c r="N1968" s="14">
        <v>0.51874999999999993</v>
      </c>
      <c r="O1968" s="1" t="s">
        <v>179</v>
      </c>
      <c r="P1968" s="1" t="s">
        <v>2772</v>
      </c>
      <c r="Q1968" s="1" t="s">
        <v>150</v>
      </c>
      <c r="R1968" s="1" t="s">
        <v>3180</v>
      </c>
      <c r="S1968" s="1" t="s">
        <v>150</v>
      </c>
      <c r="T1968" s="1" t="s">
        <v>150</v>
      </c>
      <c r="U1968" s="1" t="s">
        <v>195</v>
      </c>
      <c r="V1968" s="1">
        <v>2</v>
      </c>
      <c r="W1968" s="1">
        <v>2</v>
      </c>
      <c r="X1968" s="1">
        <v>1007</v>
      </c>
      <c r="Y1968" s="1">
        <v>28.863975</v>
      </c>
      <c r="Z1968" s="1">
        <v>-82.738258000000002</v>
      </c>
      <c r="AA1968" s="1" t="s">
        <v>3181</v>
      </c>
      <c r="AB1968" s="1" t="s">
        <v>3142</v>
      </c>
      <c r="AC1968" s="1">
        <v>24.3</v>
      </c>
      <c r="AD1968" s="1" t="s">
        <v>2776</v>
      </c>
      <c r="AE1968" s="1" t="s">
        <v>3077</v>
      </c>
      <c r="AF1968" s="1" t="s">
        <v>3069</v>
      </c>
      <c r="AG1968" s="1">
        <v>2</v>
      </c>
      <c r="AH1968" s="1">
        <v>13</v>
      </c>
      <c r="AI1968" s="1" t="s">
        <v>3218</v>
      </c>
      <c r="AJ1968" s="1">
        <v>26.72</v>
      </c>
      <c r="AK1968" s="1">
        <v>8.32</v>
      </c>
      <c r="AL1968" s="1">
        <v>112</v>
      </c>
      <c r="AM1968" s="1"/>
    </row>
    <row r="1969" spans="1:39" ht="14.25" customHeight="1" x14ac:dyDescent="0.55000000000000004">
      <c r="A1969" s="1">
        <v>1968</v>
      </c>
      <c r="B1969" s="1" t="s">
        <v>19</v>
      </c>
      <c r="C1969" s="1" t="s">
        <v>49</v>
      </c>
      <c r="D1969" s="1" t="s">
        <v>50</v>
      </c>
      <c r="E1969" s="1" t="s">
        <v>22</v>
      </c>
      <c r="F1969" s="1" t="s">
        <v>51</v>
      </c>
      <c r="G1969" s="2">
        <v>44311</v>
      </c>
      <c r="H1969" s="1">
        <f t="shared" si="1"/>
        <v>2021</v>
      </c>
      <c r="I1969" s="1">
        <f t="shared" si="2"/>
        <v>4</v>
      </c>
      <c r="J1969" s="1" t="str">
        <f t="shared" si="0"/>
        <v>1 - Spring</v>
      </c>
      <c r="K1969" s="1" t="s">
        <v>3050</v>
      </c>
      <c r="L1969" s="1" t="s">
        <v>3357</v>
      </c>
      <c r="M1969" s="1" t="s">
        <v>150</v>
      </c>
      <c r="N1969" s="14">
        <v>0.51874999999999993</v>
      </c>
      <c r="O1969" s="1" t="s">
        <v>179</v>
      </c>
      <c r="P1969" s="1" t="s">
        <v>2772</v>
      </c>
      <c r="Q1969" s="1" t="s">
        <v>150</v>
      </c>
      <c r="R1969" s="1" t="s">
        <v>3180</v>
      </c>
      <c r="S1969" s="1" t="s">
        <v>150</v>
      </c>
      <c r="T1969" s="1" t="s">
        <v>150</v>
      </c>
      <c r="U1969" s="1" t="s">
        <v>195</v>
      </c>
      <c r="V1969" s="1">
        <v>2</v>
      </c>
      <c r="W1969" s="1">
        <v>2</v>
      </c>
      <c r="X1969" s="1">
        <v>1008</v>
      </c>
      <c r="Y1969" s="1">
        <v>28.863999</v>
      </c>
      <c r="Z1969" s="1">
        <v>-82.738265999999996</v>
      </c>
      <c r="AA1969" s="1" t="s">
        <v>3181</v>
      </c>
      <c r="AB1969" s="1" t="s">
        <v>3142</v>
      </c>
      <c r="AC1969" s="1">
        <v>24.3</v>
      </c>
      <c r="AD1969" s="1" t="s">
        <v>2776</v>
      </c>
      <c r="AE1969" s="1" t="s">
        <v>3077</v>
      </c>
      <c r="AF1969" s="1" t="s">
        <v>3069</v>
      </c>
      <c r="AG1969" s="1">
        <v>2</v>
      </c>
      <c r="AH1969" s="1">
        <v>13</v>
      </c>
      <c r="AI1969" s="1" t="s">
        <v>3218</v>
      </c>
      <c r="AJ1969" s="1">
        <v>26.72</v>
      </c>
      <c r="AK1969" s="1">
        <v>8.32</v>
      </c>
      <c r="AL1969" s="1">
        <v>112</v>
      </c>
      <c r="AM1969" s="1"/>
    </row>
    <row r="1970" spans="1:39" ht="14.25" customHeight="1" x14ac:dyDescent="0.55000000000000004">
      <c r="A1970" s="1">
        <v>1969</v>
      </c>
      <c r="B1970" s="1" t="s">
        <v>19</v>
      </c>
      <c r="C1970" s="1" t="s">
        <v>49</v>
      </c>
      <c r="D1970" s="1" t="s">
        <v>50</v>
      </c>
      <c r="E1970" s="1" t="s">
        <v>22</v>
      </c>
      <c r="F1970" s="1" t="s">
        <v>51</v>
      </c>
      <c r="G1970" s="2">
        <v>44311</v>
      </c>
      <c r="H1970" s="1">
        <f t="shared" si="1"/>
        <v>2021</v>
      </c>
      <c r="I1970" s="1">
        <f t="shared" si="2"/>
        <v>4</v>
      </c>
      <c r="J1970" s="1" t="str">
        <f t="shared" si="0"/>
        <v>1 - Spring</v>
      </c>
      <c r="K1970" s="1" t="s">
        <v>3050</v>
      </c>
      <c r="L1970" s="1" t="s">
        <v>3357</v>
      </c>
      <c r="M1970" s="1" t="s">
        <v>150</v>
      </c>
      <c r="N1970" s="14">
        <v>0.51874999999999993</v>
      </c>
      <c r="O1970" s="1" t="s">
        <v>179</v>
      </c>
      <c r="P1970" s="1" t="s">
        <v>2772</v>
      </c>
      <c r="Q1970" s="1" t="s">
        <v>150</v>
      </c>
      <c r="R1970" s="1" t="s">
        <v>3180</v>
      </c>
      <c r="S1970" s="1" t="s">
        <v>150</v>
      </c>
      <c r="T1970" s="1" t="s">
        <v>150</v>
      </c>
      <c r="U1970" s="1" t="s">
        <v>195</v>
      </c>
      <c r="V1970" s="1">
        <v>2</v>
      </c>
      <c r="W1970" s="1">
        <v>2</v>
      </c>
      <c r="X1970" s="1">
        <v>1009</v>
      </c>
      <c r="Y1970" s="1">
        <v>28.863990999999999</v>
      </c>
      <c r="Z1970" s="1">
        <v>-82.738418999999993</v>
      </c>
      <c r="AA1970" s="1" t="s">
        <v>3181</v>
      </c>
      <c r="AB1970" s="1" t="s">
        <v>3142</v>
      </c>
      <c r="AC1970" s="1">
        <v>24.3</v>
      </c>
      <c r="AD1970" s="1" t="s">
        <v>2776</v>
      </c>
      <c r="AE1970" s="1" t="s">
        <v>3077</v>
      </c>
      <c r="AF1970" s="1" t="s">
        <v>3069</v>
      </c>
      <c r="AG1970" s="1">
        <v>2</v>
      </c>
      <c r="AH1970" s="1">
        <v>13</v>
      </c>
      <c r="AI1970" s="1" t="s">
        <v>3218</v>
      </c>
      <c r="AJ1970" s="1">
        <v>26.72</v>
      </c>
      <c r="AK1970" s="1">
        <v>8.32</v>
      </c>
      <c r="AL1970" s="1">
        <v>112</v>
      </c>
      <c r="AM1970" s="1"/>
    </row>
    <row r="1971" spans="1:39" ht="14.25" customHeight="1" x14ac:dyDescent="0.55000000000000004">
      <c r="A1971" s="1">
        <v>1970</v>
      </c>
      <c r="B1971" s="1" t="s">
        <v>19</v>
      </c>
      <c r="C1971" s="1" t="s">
        <v>49</v>
      </c>
      <c r="D1971" s="1" t="s">
        <v>50</v>
      </c>
      <c r="E1971" s="1" t="s">
        <v>22</v>
      </c>
      <c r="F1971" s="1" t="s">
        <v>51</v>
      </c>
      <c r="G1971" s="2">
        <v>44311</v>
      </c>
      <c r="H1971" s="1">
        <f t="shared" si="1"/>
        <v>2021</v>
      </c>
      <c r="I1971" s="1">
        <f t="shared" si="2"/>
        <v>4</v>
      </c>
      <c r="J1971" s="1" t="str">
        <f t="shared" si="0"/>
        <v>1 - Spring</v>
      </c>
      <c r="K1971" s="1" t="s">
        <v>3050</v>
      </c>
      <c r="L1971" s="1" t="s">
        <v>3357</v>
      </c>
      <c r="M1971" s="1" t="s">
        <v>150</v>
      </c>
      <c r="N1971" s="14">
        <v>0.51944444444444449</v>
      </c>
      <c r="O1971" s="1" t="s">
        <v>179</v>
      </c>
      <c r="P1971" s="1" t="s">
        <v>2772</v>
      </c>
      <c r="Q1971" s="1" t="s">
        <v>150</v>
      </c>
      <c r="R1971" s="1" t="s">
        <v>3180</v>
      </c>
      <c r="S1971" s="1">
        <v>2</v>
      </c>
      <c r="T1971" s="1" t="s">
        <v>2773</v>
      </c>
      <c r="U1971" s="1" t="s">
        <v>195</v>
      </c>
      <c r="V1971" s="1">
        <v>2</v>
      </c>
      <c r="W1971" s="1">
        <v>2</v>
      </c>
      <c r="X1971" s="1">
        <v>1010</v>
      </c>
      <c r="Y1971" s="1">
        <v>28.863797000000002</v>
      </c>
      <c r="Z1971" s="1">
        <v>-82.737812000000005</v>
      </c>
      <c r="AA1971" s="1" t="s">
        <v>3181</v>
      </c>
      <c r="AB1971" s="1" t="s">
        <v>3142</v>
      </c>
      <c r="AC1971" s="1">
        <v>24.3</v>
      </c>
      <c r="AD1971" s="1" t="s">
        <v>2776</v>
      </c>
      <c r="AE1971" s="1" t="s">
        <v>3077</v>
      </c>
      <c r="AF1971" s="1" t="s">
        <v>3069</v>
      </c>
      <c r="AG1971" s="1">
        <v>2</v>
      </c>
      <c r="AH1971" s="1">
        <v>13</v>
      </c>
      <c r="AI1971" s="1" t="s">
        <v>3218</v>
      </c>
      <c r="AJ1971" s="1">
        <v>26.72</v>
      </c>
      <c r="AK1971" s="1">
        <v>8.32</v>
      </c>
      <c r="AL1971" s="1">
        <v>112</v>
      </c>
      <c r="AM1971" s="1"/>
    </row>
    <row r="1972" spans="1:39" ht="14.25" customHeight="1" x14ac:dyDescent="0.55000000000000004">
      <c r="A1972" s="1">
        <v>1971</v>
      </c>
      <c r="B1972" s="1" t="s">
        <v>19</v>
      </c>
      <c r="C1972" s="1" t="s">
        <v>49</v>
      </c>
      <c r="D1972" s="1" t="s">
        <v>50</v>
      </c>
      <c r="E1972" s="1" t="s">
        <v>22</v>
      </c>
      <c r="F1972" s="1" t="s">
        <v>51</v>
      </c>
      <c r="G1972" s="2">
        <v>44311</v>
      </c>
      <c r="H1972" s="1">
        <f t="shared" si="1"/>
        <v>2021</v>
      </c>
      <c r="I1972" s="1">
        <f t="shared" si="2"/>
        <v>4</v>
      </c>
      <c r="J1972" s="1" t="str">
        <f t="shared" si="0"/>
        <v>1 - Spring</v>
      </c>
      <c r="K1972" s="1" t="s">
        <v>3050</v>
      </c>
      <c r="L1972" s="1" t="s">
        <v>3357</v>
      </c>
      <c r="M1972" s="1" t="s">
        <v>150</v>
      </c>
      <c r="N1972" s="14">
        <v>0.51944444444444449</v>
      </c>
      <c r="O1972" s="1" t="s">
        <v>179</v>
      </c>
      <c r="P1972" s="1" t="s">
        <v>2772</v>
      </c>
      <c r="Q1972" s="1" t="s">
        <v>150</v>
      </c>
      <c r="R1972" s="1" t="s">
        <v>3277</v>
      </c>
      <c r="S1972" s="1" t="s">
        <v>150</v>
      </c>
      <c r="T1972" s="1" t="s">
        <v>2780</v>
      </c>
      <c r="U1972" s="1" t="s">
        <v>195</v>
      </c>
      <c r="V1972" s="1">
        <v>2</v>
      </c>
      <c r="W1972" s="1">
        <v>2</v>
      </c>
      <c r="X1972" s="1">
        <v>1011</v>
      </c>
      <c r="Y1972" s="1">
        <v>28.864411</v>
      </c>
      <c r="Z1972" s="1">
        <v>-82.737803</v>
      </c>
      <c r="AA1972" s="1" t="s">
        <v>3181</v>
      </c>
      <c r="AB1972" s="1" t="s">
        <v>3142</v>
      </c>
      <c r="AC1972" s="1">
        <v>24.3</v>
      </c>
      <c r="AD1972" s="1" t="s">
        <v>2776</v>
      </c>
      <c r="AE1972" s="1" t="s">
        <v>3077</v>
      </c>
      <c r="AF1972" s="1" t="s">
        <v>3069</v>
      </c>
      <c r="AG1972" s="1">
        <v>2</v>
      </c>
      <c r="AH1972" s="1">
        <v>13</v>
      </c>
      <c r="AI1972" s="1" t="s">
        <v>3218</v>
      </c>
      <c r="AJ1972" s="1">
        <v>26.72</v>
      </c>
      <c r="AK1972" s="1">
        <v>8.32</v>
      </c>
      <c r="AL1972" s="1">
        <v>112</v>
      </c>
      <c r="AM1972" s="1"/>
    </row>
    <row r="1973" spans="1:39" ht="14.25" customHeight="1" x14ac:dyDescent="0.55000000000000004">
      <c r="A1973" s="1">
        <v>1972</v>
      </c>
      <c r="B1973" s="1" t="s">
        <v>19</v>
      </c>
      <c r="C1973" s="1" t="s">
        <v>49</v>
      </c>
      <c r="D1973" s="1" t="s">
        <v>50</v>
      </c>
      <c r="E1973" s="1" t="s">
        <v>22</v>
      </c>
      <c r="F1973" s="1" t="s">
        <v>51</v>
      </c>
      <c r="G1973" s="2">
        <v>44311</v>
      </c>
      <c r="H1973" s="1">
        <f t="shared" si="1"/>
        <v>2021</v>
      </c>
      <c r="I1973" s="1">
        <f t="shared" si="2"/>
        <v>4</v>
      </c>
      <c r="J1973" s="1" t="str">
        <f t="shared" si="0"/>
        <v>1 - Spring</v>
      </c>
      <c r="K1973" s="1" t="s">
        <v>3050</v>
      </c>
      <c r="L1973" s="1" t="s">
        <v>3357</v>
      </c>
      <c r="M1973" s="1" t="s">
        <v>150</v>
      </c>
      <c r="N1973" s="14">
        <v>0.52013888888888882</v>
      </c>
      <c r="O1973" s="1" t="s">
        <v>179</v>
      </c>
      <c r="P1973" s="1" t="s">
        <v>2772</v>
      </c>
      <c r="Q1973" s="1" t="s">
        <v>150</v>
      </c>
      <c r="R1973" s="1" t="s">
        <v>3277</v>
      </c>
      <c r="S1973" s="1">
        <v>5</v>
      </c>
      <c r="T1973" s="1" t="s">
        <v>2780</v>
      </c>
      <c r="U1973" s="1" t="s">
        <v>195</v>
      </c>
      <c r="V1973" s="1">
        <v>2</v>
      </c>
      <c r="W1973" s="1">
        <v>2</v>
      </c>
      <c r="X1973" s="1">
        <v>1012</v>
      </c>
      <c r="Y1973" s="1">
        <v>28.865093000000002</v>
      </c>
      <c r="Z1973" s="1">
        <v>-82.737851000000006</v>
      </c>
      <c r="AA1973" s="1" t="s">
        <v>3181</v>
      </c>
      <c r="AB1973" s="1" t="s">
        <v>3142</v>
      </c>
      <c r="AC1973" s="1">
        <v>24.3</v>
      </c>
      <c r="AD1973" s="1" t="s">
        <v>2776</v>
      </c>
      <c r="AE1973" s="1" t="s">
        <v>3077</v>
      </c>
      <c r="AF1973" s="1" t="s">
        <v>3069</v>
      </c>
      <c r="AG1973" s="1">
        <v>2</v>
      </c>
      <c r="AH1973" s="1">
        <v>13</v>
      </c>
      <c r="AI1973" s="1" t="s">
        <v>3218</v>
      </c>
      <c r="AJ1973" s="1">
        <v>26.72</v>
      </c>
      <c r="AK1973" s="1">
        <v>8.32</v>
      </c>
      <c r="AL1973" s="1">
        <v>112</v>
      </c>
      <c r="AM1973" s="1"/>
    </row>
    <row r="1974" spans="1:39" ht="14.25" customHeight="1" x14ac:dyDescent="0.55000000000000004">
      <c r="A1974" s="1">
        <v>1973</v>
      </c>
      <c r="B1974" s="1" t="s">
        <v>19</v>
      </c>
      <c r="C1974" s="1" t="s">
        <v>49</v>
      </c>
      <c r="D1974" s="1" t="s">
        <v>50</v>
      </c>
      <c r="E1974" s="1" t="s">
        <v>22</v>
      </c>
      <c r="F1974" s="1" t="s">
        <v>51</v>
      </c>
      <c r="G1974" s="2">
        <v>44311</v>
      </c>
      <c r="H1974" s="1">
        <f t="shared" si="1"/>
        <v>2021</v>
      </c>
      <c r="I1974" s="1">
        <f t="shared" si="2"/>
        <v>4</v>
      </c>
      <c r="J1974" s="1" t="str">
        <f t="shared" si="0"/>
        <v>1 - Spring</v>
      </c>
      <c r="K1974" s="1" t="s">
        <v>3050</v>
      </c>
      <c r="L1974" s="1" t="s">
        <v>3357</v>
      </c>
      <c r="M1974" s="1" t="s">
        <v>150</v>
      </c>
      <c r="N1974" s="14">
        <v>0.52013888888888882</v>
      </c>
      <c r="O1974" s="1" t="s">
        <v>179</v>
      </c>
      <c r="P1974" s="1" t="s">
        <v>2772</v>
      </c>
      <c r="Q1974" s="1" t="s">
        <v>150</v>
      </c>
      <c r="R1974" s="1" t="s">
        <v>3180</v>
      </c>
      <c r="S1974" s="1">
        <v>10</v>
      </c>
      <c r="T1974" s="1" t="s">
        <v>2773</v>
      </c>
      <c r="U1974" s="1" t="s">
        <v>195</v>
      </c>
      <c r="V1974" s="1">
        <v>2</v>
      </c>
      <c r="W1974" s="1">
        <v>2</v>
      </c>
      <c r="X1974" s="1">
        <v>1013</v>
      </c>
      <c r="Y1974" s="1">
        <v>28.865113999999998</v>
      </c>
      <c r="Z1974" s="1">
        <v>-82.737920000000003</v>
      </c>
      <c r="AA1974" s="1" t="s">
        <v>3181</v>
      </c>
      <c r="AB1974" s="1" t="s">
        <v>3142</v>
      </c>
      <c r="AC1974" s="1">
        <v>24.3</v>
      </c>
      <c r="AD1974" s="1" t="s">
        <v>2776</v>
      </c>
      <c r="AE1974" s="1" t="s">
        <v>3077</v>
      </c>
      <c r="AF1974" s="1" t="s">
        <v>3069</v>
      </c>
      <c r="AG1974" s="1">
        <v>2</v>
      </c>
      <c r="AH1974" s="1">
        <v>13</v>
      </c>
      <c r="AI1974" s="1" t="s">
        <v>3218</v>
      </c>
      <c r="AJ1974" s="1">
        <v>26.72</v>
      </c>
      <c r="AK1974" s="1">
        <v>8.32</v>
      </c>
      <c r="AL1974" s="1">
        <v>112</v>
      </c>
      <c r="AM1974" s="1"/>
    </row>
    <row r="1975" spans="1:39" ht="14.25" customHeight="1" x14ac:dyDescent="0.55000000000000004">
      <c r="A1975" s="1">
        <v>1974</v>
      </c>
      <c r="B1975" s="1" t="s">
        <v>19</v>
      </c>
      <c r="C1975" s="1" t="s">
        <v>49</v>
      </c>
      <c r="D1975" s="1" t="s">
        <v>50</v>
      </c>
      <c r="E1975" s="1" t="s">
        <v>22</v>
      </c>
      <c r="F1975" s="1" t="s">
        <v>51</v>
      </c>
      <c r="G1975" s="2">
        <v>44311</v>
      </c>
      <c r="H1975" s="1">
        <f t="shared" si="1"/>
        <v>2021</v>
      </c>
      <c r="I1975" s="1">
        <f t="shared" si="2"/>
        <v>4</v>
      </c>
      <c r="J1975" s="1" t="str">
        <f t="shared" si="0"/>
        <v>1 - Spring</v>
      </c>
      <c r="K1975" s="1" t="s">
        <v>3050</v>
      </c>
      <c r="L1975" s="1" t="s">
        <v>3357</v>
      </c>
      <c r="M1975" s="1" t="s">
        <v>150</v>
      </c>
      <c r="N1975" s="14">
        <v>0.52083333333333337</v>
      </c>
      <c r="O1975" s="1" t="s">
        <v>179</v>
      </c>
      <c r="P1975" s="1" t="s">
        <v>2772</v>
      </c>
      <c r="Q1975" s="1" t="s">
        <v>150</v>
      </c>
      <c r="R1975" s="1" t="s">
        <v>3180</v>
      </c>
      <c r="S1975" s="1">
        <v>2</v>
      </c>
      <c r="T1975" s="1" t="s">
        <v>2780</v>
      </c>
      <c r="U1975" s="1" t="s">
        <v>195</v>
      </c>
      <c r="V1975" s="1">
        <v>2</v>
      </c>
      <c r="W1975" s="1">
        <v>2</v>
      </c>
      <c r="X1975" s="1">
        <v>1014</v>
      </c>
      <c r="Y1975" s="1">
        <v>28.864341</v>
      </c>
      <c r="Z1975" s="1">
        <v>-82.737527999999998</v>
      </c>
      <c r="AA1975" s="1" t="s">
        <v>3181</v>
      </c>
      <c r="AB1975" s="1" t="s">
        <v>3142</v>
      </c>
      <c r="AC1975" s="1">
        <v>24.3</v>
      </c>
      <c r="AD1975" s="1" t="s">
        <v>2776</v>
      </c>
      <c r="AE1975" s="1" t="s">
        <v>3077</v>
      </c>
      <c r="AF1975" s="1" t="s">
        <v>3069</v>
      </c>
      <c r="AG1975" s="1">
        <v>2</v>
      </c>
      <c r="AH1975" s="1">
        <v>13</v>
      </c>
      <c r="AI1975" s="1" t="s">
        <v>3218</v>
      </c>
      <c r="AJ1975" s="1">
        <v>26.72</v>
      </c>
      <c r="AK1975" s="1">
        <v>8.32</v>
      </c>
      <c r="AL1975" s="1">
        <v>112</v>
      </c>
      <c r="AM1975" s="1"/>
    </row>
    <row r="1976" spans="1:39" ht="14.25" customHeight="1" x14ac:dyDescent="0.55000000000000004">
      <c r="A1976" s="1">
        <v>1975</v>
      </c>
      <c r="B1976" s="1" t="s">
        <v>19</v>
      </c>
      <c r="C1976" s="1" t="s">
        <v>49</v>
      </c>
      <c r="D1976" s="1" t="s">
        <v>50</v>
      </c>
      <c r="E1976" s="1" t="s">
        <v>22</v>
      </c>
      <c r="F1976" s="1" t="s">
        <v>51</v>
      </c>
      <c r="G1976" s="2">
        <v>44311</v>
      </c>
      <c r="H1976" s="1">
        <f t="shared" si="1"/>
        <v>2021</v>
      </c>
      <c r="I1976" s="1">
        <f t="shared" si="2"/>
        <v>4</v>
      </c>
      <c r="J1976" s="1" t="str">
        <f t="shared" si="0"/>
        <v>1 - Spring</v>
      </c>
      <c r="K1976" s="1" t="s">
        <v>3050</v>
      </c>
      <c r="L1976" s="1" t="s">
        <v>3357</v>
      </c>
      <c r="M1976" s="1" t="s">
        <v>150</v>
      </c>
      <c r="N1976" s="14">
        <v>0.52152777777777781</v>
      </c>
      <c r="O1976" s="1" t="s">
        <v>179</v>
      </c>
      <c r="P1976" s="1" t="s">
        <v>2772</v>
      </c>
      <c r="Q1976" s="1" t="s">
        <v>150</v>
      </c>
      <c r="R1976" s="1" t="s">
        <v>3180</v>
      </c>
      <c r="S1976" s="1" t="s">
        <v>150</v>
      </c>
      <c r="T1976" s="1" t="s">
        <v>150</v>
      </c>
      <c r="U1976" s="1" t="s">
        <v>195</v>
      </c>
      <c r="V1976" s="1">
        <v>2</v>
      </c>
      <c r="W1976" s="1">
        <v>2</v>
      </c>
      <c r="X1976" s="1">
        <v>1015</v>
      </c>
      <c r="Y1976" s="1">
        <v>28.862749999999998</v>
      </c>
      <c r="Z1976" s="1">
        <v>-82.736817000000002</v>
      </c>
      <c r="AA1976" s="1" t="s">
        <v>3181</v>
      </c>
      <c r="AB1976" s="1" t="s">
        <v>3142</v>
      </c>
      <c r="AC1976" s="1">
        <v>24.3</v>
      </c>
      <c r="AD1976" s="1" t="s">
        <v>2776</v>
      </c>
      <c r="AE1976" s="1" t="s">
        <v>3077</v>
      </c>
      <c r="AF1976" s="1" t="s">
        <v>3069</v>
      </c>
      <c r="AG1976" s="1">
        <v>2</v>
      </c>
      <c r="AH1976" s="1">
        <v>13</v>
      </c>
      <c r="AI1976" s="1" t="s">
        <v>3218</v>
      </c>
      <c r="AJ1976" s="1">
        <v>26.72</v>
      </c>
      <c r="AK1976" s="1">
        <v>8.32</v>
      </c>
      <c r="AL1976" s="1">
        <v>112</v>
      </c>
      <c r="AM1976" s="1"/>
    </row>
    <row r="1977" spans="1:39" ht="14.25" customHeight="1" x14ac:dyDescent="0.55000000000000004">
      <c r="A1977" s="1">
        <v>1976</v>
      </c>
      <c r="B1977" s="1" t="s">
        <v>19</v>
      </c>
      <c r="C1977" s="1" t="s">
        <v>49</v>
      </c>
      <c r="D1977" s="1" t="s">
        <v>50</v>
      </c>
      <c r="E1977" s="1" t="s">
        <v>22</v>
      </c>
      <c r="F1977" s="1" t="s">
        <v>51</v>
      </c>
      <c r="G1977" s="2">
        <v>44311</v>
      </c>
      <c r="H1977" s="1">
        <f t="shared" si="1"/>
        <v>2021</v>
      </c>
      <c r="I1977" s="1">
        <f t="shared" si="2"/>
        <v>4</v>
      </c>
      <c r="J1977" s="1" t="str">
        <f t="shared" si="0"/>
        <v>1 - Spring</v>
      </c>
      <c r="K1977" s="1" t="s">
        <v>3050</v>
      </c>
      <c r="L1977" s="1" t="s">
        <v>3357</v>
      </c>
      <c r="M1977" s="1" t="s">
        <v>150</v>
      </c>
      <c r="N1977" s="14">
        <v>0.52152777777777781</v>
      </c>
      <c r="O1977" s="1" t="s">
        <v>179</v>
      </c>
      <c r="P1977" s="1" t="s">
        <v>2772</v>
      </c>
      <c r="Q1977" s="1" t="s">
        <v>150</v>
      </c>
      <c r="R1977" s="1" t="s">
        <v>3277</v>
      </c>
      <c r="S1977" s="1">
        <v>2</v>
      </c>
      <c r="T1977" s="1" t="s">
        <v>3109</v>
      </c>
      <c r="U1977" s="1" t="s">
        <v>195</v>
      </c>
      <c r="V1977" s="1">
        <v>2</v>
      </c>
      <c r="W1977" s="1">
        <v>2</v>
      </c>
      <c r="X1977" s="1">
        <v>1016</v>
      </c>
      <c r="Y1977" s="1">
        <v>28.862486000000001</v>
      </c>
      <c r="Z1977" s="1">
        <v>-82.736956000000006</v>
      </c>
      <c r="AA1977" s="1" t="s">
        <v>3181</v>
      </c>
      <c r="AB1977" s="1" t="s">
        <v>3142</v>
      </c>
      <c r="AC1977" s="1">
        <v>24.3</v>
      </c>
      <c r="AD1977" s="1" t="s">
        <v>2776</v>
      </c>
      <c r="AE1977" s="1" t="s">
        <v>3077</v>
      </c>
      <c r="AF1977" s="1" t="s">
        <v>3069</v>
      </c>
      <c r="AG1977" s="1">
        <v>2</v>
      </c>
      <c r="AH1977" s="1">
        <v>13</v>
      </c>
      <c r="AI1977" s="1" t="s">
        <v>3218</v>
      </c>
      <c r="AJ1977" s="1">
        <v>26.72</v>
      </c>
      <c r="AK1977" s="1">
        <v>8.32</v>
      </c>
      <c r="AL1977" s="1">
        <v>112</v>
      </c>
      <c r="AM1977" s="1"/>
    </row>
    <row r="1978" spans="1:39" ht="14.25" customHeight="1" x14ac:dyDescent="0.55000000000000004">
      <c r="A1978" s="1">
        <v>1977</v>
      </c>
      <c r="B1978" s="1" t="s">
        <v>19</v>
      </c>
      <c r="C1978" s="1" t="s">
        <v>49</v>
      </c>
      <c r="D1978" s="1" t="s">
        <v>50</v>
      </c>
      <c r="E1978" s="1" t="s">
        <v>22</v>
      </c>
      <c r="F1978" s="1" t="s">
        <v>51</v>
      </c>
      <c r="G1978" s="2">
        <v>44311</v>
      </c>
      <c r="H1978" s="1">
        <f t="shared" si="1"/>
        <v>2021</v>
      </c>
      <c r="I1978" s="1">
        <f t="shared" si="2"/>
        <v>4</v>
      </c>
      <c r="J1978" s="1" t="str">
        <f t="shared" si="0"/>
        <v>1 - Spring</v>
      </c>
      <c r="K1978" s="1" t="s">
        <v>3050</v>
      </c>
      <c r="L1978" s="1" t="s">
        <v>3357</v>
      </c>
      <c r="M1978" s="1" t="s">
        <v>150</v>
      </c>
      <c r="N1978" s="14">
        <v>0.52152777777777781</v>
      </c>
      <c r="O1978" s="1" t="s">
        <v>179</v>
      </c>
      <c r="P1978" s="1" t="s">
        <v>2772</v>
      </c>
      <c r="Q1978" s="1" t="s">
        <v>150</v>
      </c>
      <c r="R1978" s="1" t="s">
        <v>3277</v>
      </c>
      <c r="S1978" s="1">
        <v>2</v>
      </c>
      <c r="T1978" s="1" t="s">
        <v>3109</v>
      </c>
      <c r="U1978" s="1" t="s">
        <v>195</v>
      </c>
      <c r="V1978" s="1">
        <v>2</v>
      </c>
      <c r="W1978" s="1">
        <v>2</v>
      </c>
      <c r="X1978" s="1">
        <v>1017</v>
      </c>
      <c r="Y1978" s="1">
        <v>28.862468</v>
      </c>
      <c r="Z1978" s="1">
        <v>-82.736965999999995</v>
      </c>
      <c r="AA1978" s="1" t="s">
        <v>3181</v>
      </c>
      <c r="AB1978" s="1" t="s">
        <v>3142</v>
      </c>
      <c r="AC1978" s="1">
        <v>24.3</v>
      </c>
      <c r="AD1978" s="1" t="s">
        <v>2776</v>
      </c>
      <c r="AE1978" s="1" t="s">
        <v>3077</v>
      </c>
      <c r="AF1978" s="1" t="s">
        <v>3069</v>
      </c>
      <c r="AG1978" s="1">
        <v>2</v>
      </c>
      <c r="AH1978" s="1">
        <v>13</v>
      </c>
      <c r="AI1978" s="1" t="s">
        <v>3218</v>
      </c>
      <c r="AJ1978" s="1">
        <v>26.72</v>
      </c>
      <c r="AK1978" s="1">
        <v>8.32</v>
      </c>
      <c r="AL1978" s="1">
        <v>112</v>
      </c>
      <c r="AM1978" s="1"/>
    </row>
    <row r="1979" spans="1:39" ht="14.25" customHeight="1" x14ac:dyDescent="0.55000000000000004">
      <c r="A1979" s="1">
        <v>1978</v>
      </c>
      <c r="B1979" s="1" t="s">
        <v>19</v>
      </c>
      <c r="C1979" s="1" t="s">
        <v>49</v>
      </c>
      <c r="D1979" s="1" t="s">
        <v>50</v>
      </c>
      <c r="E1979" s="1" t="s">
        <v>22</v>
      </c>
      <c r="F1979" s="1" t="s">
        <v>51</v>
      </c>
      <c r="G1979" s="2">
        <v>44311</v>
      </c>
      <c r="H1979" s="1">
        <f t="shared" si="1"/>
        <v>2021</v>
      </c>
      <c r="I1979" s="1">
        <f t="shared" si="2"/>
        <v>4</v>
      </c>
      <c r="J1979" s="1" t="str">
        <f t="shared" si="0"/>
        <v>1 - Spring</v>
      </c>
      <c r="K1979" s="1" t="s">
        <v>3050</v>
      </c>
      <c r="L1979" s="1" t="s">
        <v>3357</v>
      </c>
      <c r="M1979" s="1" t="s">
        <v>150</v>
      </c>
      <c r="N1979" s="14">
        <v>0.52361111111111114</v>
      </c>
      <c r="O1979" s="1" t="s">
        <v>179</v>
      </c>
      <c r="P1979" s="1" t="s">
        <v>2772</v>
      </c>
      <c r="Q1979" s="1" t="s">
        <v>150</v>
      </c>
      <c r="R1979" s="1" t="s">
        <v>3277</v>
      </c>
      <c r="S1979" s="1">
        <v>4</v>
      </c>
      <c r="T1979" s="1" t="s">
        <v>2773</v>
      </c>
      <c r="U1979" s="1" t="s">
        <v>195</v>
      </c>
      <c r="V1979" s="1">
        <v>2</v>
      </c>
      <c r="W1979" s="1">
        <v>2</v>
      </c>
      <c r="X1979" s="1">
        <v>1018</v>
      </c>
      <c r="Y1979" s="1">
        <v>28.862815999999999</v>
      </c>
      <c r="Z1979" s="1">
        <v>-82.736857000000001</v>
      </c>
      <c r="AA1979" s="1" t="s">
        <v>3181</v>
      </c>
      <c r="AB1979" s="1" t="s">
        <v>3142</v>
      </c>
      <c r="AC1979" s="1">
        <v>24.3</v>
      </c>
      <c r="AD1979" s="1" t="s">
        <v>2776</v>
      </c>
      <c r="AE1979" s="1" t="s">
        <v>3077</v>
      </c>
      <c r="AF1979" s="1" t="s">
        <v>3069</v>
      </c>
      <c r="AG1979" s="1">
        <v>2</v>
      </c>
      <c r="AH1979" s="1">
        <v>13</v>
      </c>
      <c r="AI1979" s="1" t="s">
        <v>3218</v>
      </c>
      <c r="AJ1979" s="1">
        <v>26.72</v>
      </c>
      <c r="AK1979" s="1">
        <v>8.32</v>
      </c>
      <c r="AL1979" s="1">
        <v>112</v>
      </c>
      <c r="AM1979" s="1"/>
    </row>
    <row r="1980" spans="1:39" ht="14.25" customHeight="1" x14ac:dyDescent="0.55000000000000004">
      <c r="A1980" s="1">
        <v>1979</v>
      </c>
      <c r="B1980" s="1" t="s">
        <v>19</v>
      </c>
      <c r="C1980" s="1" t="s">
        <v>49</v>
      </c>
      <c r="D1980" s="1" t="s">
        <v>50</v>
      </c>
      <c r="E1980" s="1" t="s">
        <v>22</v>
      </c>
      <c r="F1980" s="1" t="s">
        <v>51</v>
      </c>
      <c r="G1980" s="2">
        <v>44311</v>
      </c>
      <c r="H1980" s="1">
        <f t="shared" si="1"/>
        <v>2021</v>
      </c>
      <c r="I1980" s="1">
        <f t="shared" si="2"/>
        <v>4</v>
      </c>
      <c r="J1980" s="1" t="str">
        <f t="shared" si="0"/>
        <v>1 - Spring</v>
      </c>
      <c r="K1980" s="1" t="s">
        <v>3050</v>
      </c>
      <c r="L1980" s="1" t="s">
        <v>3357</v>
      </c>
      <c r="M1980" s="1" t="s">
        <v>150</v>
      </c>
      <c r="N1980" s="14">
        <v>0.52361111111111114</v>
      </c>
      <c r="O1980" s="1" t="s">
        <v>179</v>
      </c>
      <c r="P1980" s="1" t="s">
        <v>2772</v>
      </c>
      <c r="Q1980" s="1" t="s">
        <v>150</v>
      </c>
      <c r="R1980" s="1" t="s">
        <v>3277</v>
      </c>
      <c r="S1980" s="1">
        <v>2</v>
      </c>
      <c r="T1980" s="1" t="s">
        <v>3109</v>
      </c>
      <c r="U1980" s="1" t="s">
        <v>195</v>
      </c>
      <c r="V1980" s="1">
        <v>2</v>
      </c>
      <c r="W1980" s="1">
        <v>2</v>
      </c>
      <c r="X1980" s="1">
        <v>1019</v>
      </c>
      <c r="Y1980" s="1">
        <v>28.862428999999999</v>
      </c>
      <c r="Z1980" s="1">
        <v>-82.736838000000006</v>
      </c>
      <c r="AA1980" s="1" t="s">
        <v>3181</v>
      </c>
      <c r="AB1980" s="1" t="s">
        <v>3142</v>
      </c>
      <c r="AC1980" s="1">
        <v>24.3</v>
      </c>
      <c r="AD1980" s="1" t="s">
        <v>2776</v>
      </c>
      <c r="AE1980" s="1" t="s">
        <v>3077</v>
      </c>
      <c r="AF1980" s="1" t="s">
        <v>3069</v>
      </c>
      <c r="AG1980" s="1">
        <v>2</v>
      </c>
      <c r="AH1980" s="1">
        <v>13</v>
      </c>
      <c r="AI1980" s="1" t="s">
        <v>3218</v>
      </c>
      <c r="AJ1980" s="1">
        <v>26.72</v>
      </c>
      <c r="AK1980" s="1">
        <v>8.32</v>
      </c>
      <c r="AL1980" s="1">
        <v>112</v>
      </c>
      <c r="AM1980" s="1"/>
    </row>
    <row r="1981" spans="1:39" ht="14.25" customHeight="1" x14ac:dyDescent="0.55000000000000004">
      <c r="A1981" s="1">
        <v>1980</v>
      </c>
      <c r="B1981" s="1" t="s">
        <v>19</v>
      </c>
      <c r="C1981" s="1" t="s">
        <v>49</v>
      </c>
      <c r="D1981" s="1" t="s">
        <v>50</v>
      </c>
      <c r="E1981" s="1" t="s">
        <v>22</v>
      </c>
      <c r="F1981" s="1" t="s">
        <v>51</v>
      </c>
      <c r="G1981" s="2">
        <v>44311</v>
      </c>
      <c r="H1981" s="1">
        <f t="shared" si="1"/>
        <v>2021</v>
      </c>
      <c r="I1981" s="1">
        <f t="shared" si="2"/>
        <v>4</v>
      </c>
      <c r="J1981" s="1" t="str">
        <f t="shared" si="0"/>
        <v>1 - Spring</v>
      </c>
      <c r="K1981" s="1" t="s">
        <v>3050</v>
      </c>
      <c r="L1981" s="1" t="s">
        <v>3357</v>
      </c>
      <c r="M1981" s="1" t="s">
        <v>150</v>
      </c>
      <c r="N1981" s="14">
        <v>0.52361111111111114</v>
      </c>
      <c r="O1981" s="1" t="s">
        <v>179</v>
      </c>
      <c r="P1981" s="1" t="s">
        <v>2772</v>
      </c>
      <c r="Q1981" s="1" t="s">
        <v>150</v>
      </c>
      <c r="R1981" s="1" t="s">
        <v>3180</v>
      </c>
      <c r="S1981" s="1" t="s">
        <v>150</v>
      </c>
      <c r="T1981" s="1" t="s">
        <v>2780</v>
      </c>
      <c r="U1981" s="1" t="s">
        <v>195</v>
      </c>
      <c r="V1981" s="1">
        <v>2</v>
      </c>
      <c r="W1981" s="1">
        <v>2</v>
      </c>
      <c r="X1981" s="1">
        <v>1020</v>
      </c>
      <c r="Y1981" s="1">
        <v>28.862447</v>
      </c>
      <c r="Z1981" s="1">
        <v>-82.736677</v>
      </c>
      <c r="AA1981" s="1" t="s">
        <v>3181</v>
      </c>
      <c r="AB1981" s="1" t="s">
        <v>3142</v>
      </c>
      <c r="AC1981" s="1">
        <v>24.3</v>
      </c>
      <c r="AD1981" s="1" t="s">
        <v>2776</v>
      </c>
      <c r="AE1981" s="1" t="s">
        <v>3077</v>
      </c>
      <c r="AF1981" s="1" t="s">
        <v>3069</v>
      </c>
      <c r="AG1981" s="1">
        <v>2</v>
      </c>
      <c r="AH1981" s="1">
        <v>13</v>
      </c>
      <c r="AI1981" s="1" t="s">
        <v>3218</v>
      </c>
      <c r="AJ1981" s="1">
        <v>26.72</v>
      </c>
      <c r="AK1981" s="1">
        <v>8.32</v>
      </c>
      <c r="AL1981" s="1">
        <v>112</v>
      </c>
      <c r="AM1981" s="1"/>
    </row>
    <row r="1982" spans="1:39" ht="14.25" customHeight="1" x14ac:dyDescent="0.55000000000000004">
      <c r="A1982" s="1">
        <v>1981</v>
      </c>
      <c r="B1982" s="1" t="s">
        <v>19</v>
      </c>
      <c r="C1982" s="1" t="s">
        <v>49</v>
      </c>
      <c r="D1982" s="1" t="s">
        <v>50</v>
      </c>
      <c r="E1982" s="1" t="s">
        <v>22</v>
      </c>
      <c r="F1982" s="1" t="s">
        <v>51</v>
      </c>
      <c r="G1982" s="2">
        <v>44311</v>
      </c>
      <c r="H1982" s="1">
        <f t="shared" si="1"/>
        <v>2021</v>
      </c>
      <c r="I1982" s="1">
        <f t="shared" si="2"/>
        <v>4</v>
      </c>
      <c r="J1982" s="1" t="str">
        <f t="shared" si="0"/>
        <v>1 - Spring</v>
      </c>
      <c r="K1982" s="1" t="s">
        <v>3050</v>
      </c>
      <c r="L1982" s="1" t="s">
        <v>3357</v>
      </c>
      <c r="M1982" s="1" t="s">
        <v>150</v>
      </c>
      <c r="N1982" s="14">
        <v>0.52430555555555558</v>
      </c>
      <c r="O1982" s="1" t="s">
        <v>179</v>
      </c>
      <c r="P1982" s="1" t="s">
        <v>2772</v>
      </c>
      <c r="Q1982" s="1" t="s">
        <v>150</v>
      </c>
      <c r="R1982" s="1" t="s">
        <v>3277</v>
      </c>
      <c r="S1982" s="1">
        <v>2</v>
      </c>
      <c r="T1982" s="1" t="s">
        <v>3109</v>
      </c>
      <c r="U1982" s="1" t="s">
        <v>195</v>
      </c>
      <c r="V1982" s="1">
        <v>2</v>
      </c>
      <c r="W1982" s="1">
        <v>2</v>
      </c>
      <c r="X1982" s="1">
        <v>1021</v>
      </c>
      <c r="Y1982" s="1">
        <v>28.862601999999999</v>
      </c>
      <c r="Z1982" s="1">
        <v>-82.736777000000004</v>
      </c>
      <c r="AA1982" s="1" t="s">
        <v>3181</v>
      </c>
      <c r="AB1982" s="1" t="s">
        <v>3142</v>
      </c>
      <c r="AC1982" s="1">
        <v>24.3</v>
      </c>
      <c r="AD1982" s="1" t="s">
        <v>2776</v>
      </c>
      <c r="AE1982" s="1" t="s">
        <v>3077</v>
      </c>
      <c r="AF1982" s="1" t="s">
        <v>3069</v>
      </c>
      <c r="AG1982" s="1">
        <v>2</v>
      </c>
      <c r="AH1982" s="1">
        <v>13</v>
      </c>
      <c r="AI1982" s="1" t="s">
        <v>3218</v>
      </c>
      <c r="AJ1982" s="1">
        <v>26.72</v>
      </c>
      <c r="AK1982" s="1">
        <v>8.32</v>
      </c>
      <c r="AL1982" s="1">
        <v>112</v>
      </c>
      <c r="AM1982" s="1"/>
    </row>
    <row r="1983" spans="1:39" ht="14.25" customHeight="1" x14ac:dyDescent="0.55000000000000004">
      <c r="A1983" s="1">
        <v>1982</v>
      </c>
      <c r="B1983" s="1" t="s">
        <v>19</v>
      </c>
      <c r="C1983" s="1" t="s">
        <v>49</v>
      </c>
      <c r="D1983" s="1" t="s">
        <v>50</v>
      </c>
      <c r="E1983" s="1" t="s">
        <v>22</v>
      </c>
      <c r="F1983" s="1" t="s">
        <v>51</v>
      </c>
      <c r="G1983" s="2">
        <v>44311</v>
      </c>
      <c r="H1983" s="1">
        <f t="shared" si="1"/>
        <v>2021</v>
      </c>
      <c r="I1983" s="1">
        <f t="shared" si="2"/>
        <v>4</v>
      </c>
      <c r="J1983" s="1" t="str">
        <f t="shared" si="0"/>
        <v>1 - Spring</v>
      </c>
      <c r="K1983" s="1" t="s">
        <v>3050</v>
      </c>
      <c r="L1983" s="1" t="s">
        <v>3357</v>
      </c>
      <c r="M1983" s="1" t="s">
        <v>150</v>
      </c>
      <c r="N1983" s="14">
        <v>0.52569444444444446</v>
      </c>
      <c r="O1983" s="1" t="s">
        <v>179</v>
      </c>
      <c r="P1983" s="1" t="s">
        <v>2772</v>
      </c>
      <c r="Q1983" s="1" t="s">
        <v>150</v>
      </c>
      <c r="R1983" s="1" t="s">
        <v>3277</v>
      </c>
      <c r="S1983" s="1" t="s">
        <v>150</v>
      </c>
      <c r="T1983" s="1" t="s">
        <v>2780</v>
      </c>
      <c r="U1983" s="1" t="s">
        <v>195</v>
      </c>
      <c r="V1983" s="1">
        <v>2</v>
      </c>
      <c r="W1983" s="1">
        <v>2</v>
      </c>
      <c r="X1983" s="1">
        <v>1022</v>
      </c>
      <c r="Y1983" s="1">
        <v>28.861626000000001</v>
      </c>
      <c r="Z1983" s="1">
        <v>-82.736070999999995</v>
      </c>
      <c r="AA1983" s="1" t="s">
        <v>3181</v>
      </c>
      <c r="AB1983" s="1" t="s">
        <v>3142</v>
      </c>
      <c r="AC1983" s="1">
        <v>24.3</v>
      </c>
      <c r="AD1983" s="1" t="s">
        <v>2776</v>
      </c>
      <c r="AE1983" s="1" t="s">
        <v>3077</v>
      </c>
      <c r="AF1983" s="1" t="s">
        <v>3069</v>
      </c>
      <c r="AG1983" s="1">
        <v>2</v>
      </c>
      <c r="AH1983" s="1">
        <v>13</v>
      </c>
      <c r="AI1983" s="1" t="s">
        <v>3218</v>
      </c>
      <c r="AJ1983" s="1">
        <v>26.72</v>
      </c>
      <c r="AK1983" s="1">
        <v>8.32</v>
      </c>
      <c r="AL1983" s="1">
        <v>112</v>
      </c>
      <c r="AM1983" s="1"/>
    </row>
    <row r="1984" spans="1:39" ht="14.25" customHeight="1" x14ac:dyDescent="0.55000000000000004">
      <c r="A1984" s="1">
        <v>1983</v>
      </c>
      <c r="B1984" s="1" t="s">
        <v>19</v>
      </c>
      <c r="C1984" s="1" t="s">
        <v>49</v>
      </c>
      <c r="D1984" s="1" t="s">
        <v>50</v>
      </c>
      <c r="E1984" s="1" t="s">
        <v>22</v>
      </c>
      <c r="F1984" s="1" t="s">
        <v>51</v>
      </c>
      <c r="G1984" s="2">
        <v>44311</v>
      </c>
      <c r="H1984" s="1">
        <f t="shared" si="1"/>
        <v>2021</v>
      </c>
      <c r="I1984" s="1">
        <f t="shared" si="2"/>
        <v>4</v>
      </c>
      <c r="J1984" s="1" t="str">
        <f t="shared" si="0"/>
        <v>1 - Spring</v>
      </c>
      <c r="K1984" s="1" t="s">
        <v>3050</v>
      </c>
      <c r="L1984" s="1" t="s">
        <v>3357</v>
      </c>
      <c r="M1984" s="1" t="s">
        <v>150</v>
      </c>
      <c r="N1984" s="14">
        <v>0.52708333333333335</v>
      </c>
      <c r="O1984" s="1" t="s">
        <v>179</v>
      </c>
      <c r="P1984" s="1" t="s">
        <v>2772</v>
      </c>
      <c r="Q1984" s="1" t="s">
        <v>150</v>
      </c>
      <c r="R1984" s="1" t="s">
        <v>3277</v>
      </c>
      <c r="S1984" s="1">
        <v>1</v>
      </c>
      <c r="T1984" s="1" t="s">
        <v>3109</v>
      </c>
      <c r="U1984" s="1" t="s">
        <v>195</v>
      </c>
      <c r="V1984" s="1">
        <v>2</v>
      </c>
      <c r="W1984" s="1">
        <v>2</v>
      </c>
      <c r="X1984" s="1">
        <v>1023</v>
      </c>
      <c r="Y1984" s="1">
        <v>28.861308000000001</v>
      </c>
      <c r="Z1984" s="1">
        <v>-82.736560999999995</v>
      </c>
      <c r="AA1984" s="1" t="s">
        <v>3181</v>
      </c>
      <c r="AB1984" s="1" t="s">
        <v>3142</v>
      </c>
      <c r="AC1984" s="1">
        <v>24.3</v>
      </c>
      <c r="AD1984" s="1" t="s">
        <v>2776</v>
      </c>
      <c r="AE1984" s="1" t="s">
        <v>3077</v>
      </c>
      <c r="AF1984" s="1" t="s">
        <v>3069</v>
      </c>
      <c r="AG1984" s="1">
        <v>2</v>
      </c>
      <c r="AH1984" s="1">
        <v>13</v>
      </c>
      <c r="AI1984" s="1" t="s">
        <v>3218</v>
      </c>
      <c r="AJ1984" s="1">
        <v>26.72</v>
      </c>
      <c r="AK1984" s="1">
        <v>8.32</v>
      </c>
      <c r="AL1984" s="1">
        <v>112</v>
      </c>
      <c r="AM1984" s="1"/>
    </row>
    <row r="1985" spans="1:39" ht="14.25" customHeight="1" x14ac:dyDescent="0.55000000000000004">
      <c r="A1985" s="1">
        <v>1984</v>
      </c>
      <c r="B1985" s="1" t="s">
        <v>19</v>
      </c>
      <c r="C1985" s="1" t="s">
        <v>49</v>
      </c>
      <c r="D1985" s="1" t="s">
        <v>50</v>
      </c>
      <c r="E1985" s="1" t="s">
        <v>22</v>
      </c>
      <c r="F1985" s="1" t="s">
        <v>51</v>
      </c>
      <c r="G1985" s="2">
        <v>44311</v>
      </c>
      <c r="H1985" s="1">
        <f t="shared" si="1"/>
        <v>2021</v>
      </c>
      <c r="I1985" s="1">
        <f t="shared" si="2"/>
        <v>4</v>
      </c>
      <c r="J1985" s="1" t="str">
        <f t="shared" si="0"/>
        <v>1 - Spring</v>
      </c>
      <c r="K1985" s="1" t="s">
        <v>3050</v>
      </c>
      <c r="L1985" s="1" t="s">
        <v>3357</v>
      </c>
      <c r="M1985" s="1" t="s">
        <v>150</v>
      </c>
      <c r="N1985" s="14">
        <v>0.52708333333333335</v>
      </c>
      <c r="O1985" s="1" t="s">
        <v>179</v>
      </c>
      <c r="P1985" s="1" t="s">
        <v>2772</v>
      </c>
      <c r="Q1985" s="1" t="s">
        <v>150</v>
      </c>
      <c r="R1985" s="1" t="s">
        <v>3180</v>
      </c>
      <c r="S1985" s="1">
        <v>2</v>
      </c>
      <c r="T1985" s="1" t="s">
        <v>150</v>
      </c>
      <c r="U1985" s="1" t="s">
        <v>195</v>
      </c>
      <c r="V1985" s="1">
        <v>2</v>
      </c>
      <c r="W1985" s="1">
        <v>2</v>
      </c>
      <c r="X1985" s="1">
        <v>1024</v>
      </c>
      <c r="Y1985" s="1">
        <v>28.861224</v>
      </c>
      <c r="Z1985" s="1">
        <v>-82.736682999999999</v>
      </c>
      <c r="AA1985" s="1" t="s">
        <v>3181</v>
      </c>
      <c r="AB1985" s="1" t="s">
        <v>3142</v>
      </c>
      <c r="AC1985" s="1">
        <v>24.3</v>
      </c>
      <c r="AD1985" s="1" t="s">
        <v>2776</v>
      </c>
      <c r="AE1985" s="1" t="s">
        <v>3077</v>
      </c>
      <c r="AF1985" s="1" t="s">
        <v>3069</v>
      </c>
      <c r="AG1985" s="1">
        <v>2</v>
      </c>
      <c r="AH1985" s="1">
        <v>13</v>
      </c>
      <c r="AI1985" s="1" t="s">
        <v>3218</v>
      </c>
      <c r="AJ1985" s="1">
        <v>26.72</v>
      </c>
      <c r="AK1985" s="1">
        <v>8.32</v>
      </c>
      <c r="AL1985" s="1">
        <v>112</v>
      </c>
      <c r="AM1985" s="1"/>
    </row>
    <row r="1986" spans="1:39" ht="14.25" customHeight="1" x14ac:dyDescent="0.55000000000000004">
      <c r="A1986" s="1">
        <v>1985</v>
      </c>
      <c r="B1986" s="1" t="s">
        <v>19</v>
      </c>
      <c r="C1986" s="1" t="s">
        <v>49</v>
      </c>
      <c r="D1986" s="1" t="s">
        <v>50</v>
      </c>
      <c r="E1986" s="1" t="s">
        <v>22</v>
      </c>
      <c r="F1986" s="1" t="s">
        <v>51</v>
      </c>
      <c r="G1986" s="2">
        <v>44311</v>
      </c>
      <c r="H1986" s="1">
        <f t="shared" si="1"/>
        <v>2021</v>
      </c>
      <c r="I1986" s="1">
        <f t="shared" si="2"/>
        <v>4</v>
      </c>
      <c r="J1986" s="1" t="str">
        <f t="shared" si="0"/>
        <v>1 - Spring</v>
      </c>
      <c r="K1986" s="1" t="s">
        <v>3050</v>
      </c>
      <c r="L1986" s="1" t="s">
        <v>3357</v>
      </c>
      <c r="M1986" s="1" t="s">
        <v>150</v>
      </c>
      <c r="N1986" s="14">
        <v>0.52708333333333335</v>
      </c>
      <c r="O1986" s="1" t="s">
        <v>179</v>
      </c>
      <c r="P1986" s="1" t="s">
        <v>2772</v>
      </c>
      <c r="Q1986" s="1" t="s">
        <v>150</v>
      </c>
      <c r="R1986" s="1" t="s">
        <v>3277</v>
      </c>
      <c r="S1986" s="1">
        <v>1</v>
      </c>
      <c r="T1986" s="1" t="s">
        <v>150</v>
      </c>
      <c r="U1986" s="1" t="s">
        <v>195</v>
      </c>
      <c r="V1986" s="1">
        <v>2</v>
      </c>
      <c r="W1986" s="1">
        <v>2</v>
      </c>
      <c r="X1986" s="1">
        <v>1025</v>
      </c>
      <c r="Y1986" s="1">
        <v>28.861298000000001</v>
      </c>
      <c r="Z1986" s="1">
        <v>-82.737048999999999</v>
      </c>
      <c r="AA1986" s="1" t="s">
        <v>3181</v>
      </c>
      <c r="AB1986" s="1" t="s">
        <v>3142</v>
      </c>
      <c r="AC1986" s="1">
        <v>24.3</v>
      </c>
      <c r="AD1986" s="1" t="s">
        <v>2776</v>
      </c>
      <c r="AE1986" s="1" t="s">
        <v>3077</v>
      </c>
      <c r="AF1986" s="1" t="s">
        <v>3069</v>
      </c>
      <c r="AG1986" s="1">
        <v>2</v>
      </c>
      <c r="AH1986" s="1">
        <v>13</v>
      </c>
      <c r="AI1986" s="1" t="s">
        <v>3218</v>
      </c>
      <c r="AJ1986" s="1">
        <v>26.72</v>
      </c>
      <c r="AK1986" s="1">
        <v>8.32</v>
      </c>
      <c r="AL1986" s="1">
        <v>112</v>
      </c>
      <c r="AM1986" s="1"/>
    </row>
    <row r="1987" spans="1:39" ht="14.25" customHeight="1" x14ac:dyDescent="0.55000000000000004">
      <c r="A1987" s="1">
        <v>1986</v>
      </c>
      <c r="B1987" s="1" t="s">
        <v>19</v>
      </c>
      <c r="C1987" s="1" t="s">
        <v>49</v>
      </c>
      <c r="D1987" s="1" t="s">
        <v>50</v>
      </c>
      <c r="E1987" s="1" t="s">
        <v>22</v>
      </c>
      <c r="F1987" s="1" t="s">
        <v>51</v>
      </c>
      <c r="G1987" s="2">
        <v>44311</v>
      </c>
      <c r="H1987" s="1">
        <f t="shared" si="1"/>
        <v>2021</v>
      </c>
      <c r="I1987" s="1">
        <f t="shared" si="2"/>
        <v>4</v>
      </c>
      <c r="J1987" s="1" t="str">
        <f t="shared" si="0"/>
        <v>1 - Spring</v>
      </c>
      <c r="K1987" s="1" t="s">
        <v>3050</v>
      </c>
      <c r="L1987" s="1" t="s">
        <v>3357</v>
      </c>
      <c r="M1987" s="1" t="s">
        <v>150</v>
      </c>
      <c r="N1987" s="14">
        <v>0.52777777777777779</v>
      </c>
      <c r="O1987" s="1" t="s">
        <v>179</v>
      </c>
      <c r="P1987" s="1" t="s">
        <v>2772</v>
      </c>
      <c r="Q1987" s="1" t="s">
        <v>150</v>
      </c>
      <c r="R1987" s="1" t="s">
        <v>3180</v>
      </c>
      <c r="S1987" s="1">
        <v>2</v>
      </c>
      <c r="T1987" s="1" t="s">
        <v>2773</v>
      </c>
      <c r="U1987" s="1" t="s">
        <v>195</v>
      </c>
      <c r="V1987" s="1">
        <v>2</v>
      </c>
      <c r="W1987" s="1">
        <v>2</v>
      </c>
      <c r="X1987" s="1">
        <v>1026</v>
      </c>
      <c r="Y1987" s="1">
        <v>28.861571000000001</v>
      </c>
      <c r="Z1987" s="1">
        <v>-82.737363999999999</v>
      </c>
      <c r="AA1987" s="1" t="s">
        <v>3181</v>
      </c>
      <c r="AB1987" s="1" t="s">
        <v>3142</v>
      </c>
      <c r="AC1987" s="1">
        <v>24.3</v>
      </c>
      <c r="AD1987" s="1" t="s">
        <v>2776</v>
      </c>
      <c r="AE1987" s="1" t="s">
        <v>3077</v>
      </c>
      <c r="AF1987" s="1" t="s">
        <v>3069</v>
      </c>
      <c r="AG1987" s="1">
        <v>2</v>
      </c>
      <c r="AH1987" s="1">
        <v>13</v>
      </c>
      <c r="AI1987" s="1" t="s">
        <v>3218</v>
      </c>
      <c r="AJ1987" s="1">
        <v>26.72</v>
      </c>
      <c r="AK1987" s="1">
        <v>8.32</v>
      </c>
      <c r="AL1987" s="1">
        <v>112</v>
      </c>
      <c r="AM1987" s="1"/>
    </row>
    <row r="1988" spans="1:39" ht="14.25" customHeight="1" x14ac:dyDescent="0.55000000000000004">
      <c r="A1988" s="1">
        <v>1987</v>
      </c>
      <c r="B1988" s="1" t="s">
        <v>19</v>
      </c>
      <c r="C1988" s="1" t="s">
        <v>49</v>
      </c>
      <c r="D1988" s="1" t="s">
        <v>50</v>
      </c>
      <c r="E1988" s="1" t="s">
        <v>22</v>
      </c>
      <c r="F1988" s="1" t="s">
        <v>51</v>
      </c>
      <c r="G1988" s="2">
        <v>44311</v>
      </c>
      <c r="H1988" s="1">
        <f t="shared" si="1"/>
        <v>2021</v>
      </c>
      <c r="I1988" s="1">
        <f t="shared" si="2"/>
        <v>4</v>
      </c>
      <c r="J1988" s="1" t="str">
        <f t="shared" si="0"/>
        <v>1 - Spring</v>
      </c>
      <c r="K1988" s="1" t="s">
        <v>3050</v>
      </c>
      <c r="L1988" s="1" t="s">
        <v>3357</v>
      </c>
      <c r="M1988" s="1" t="s">
        <v>150</v>
      </c>
      <c r="N1988" s="14">
        <v>0.52777777777777779</v>
      </c>
      <c r="O1988" s="1" t="s">
        <v>179</v>
      </c>
      <c r="P1988" s="1" t="s">
        <v>2772</v>
      </c>
      <c r="Q1988" s="1" t="s">
        <v>150</v>
      </c>
      <c r="R1988" s="1" t="s">
        <v>3180</v>
      </c>
      <c r="S1988" s="1">
        <v>1</v>
      </c>
      <c r="T1988" s="1" t="s">
        <v>3109</v>
      </c>
      <c r="U1988" s="1" t="s">
        <v>195</v>
      </c>
      <c r="V1988" s="1">
        <v>2</v>
      </c>
      <c r="W1988" s="1">
        <v>2</v>
      </c>
      <c r="X1988" s="1">
        <v>1027</v>
      </c>
      <c r="Y1988" s="1">
        <v>28.861578999999999</v>
      </c>
      <c r="Z1988" s="1">
        <v>-82.737471999999997</v>
      </c>
      <c r="AA1988" s="1" t="s">
        <v>3181</v>
      </c>
      <c r="AB1988" s="1" t="s">
        <v>3142</v>
      </c>
      <c r="AC1988" s="1">
        <v>24.3</v>
      </c>
      <c r="AD1988" s="1" t="s">
        <v>2776</v>
      </c>
      <c r="AE1988" s="1" t="s">
        <v>3077</v>
      </c>
      <c r="AF1988" s="1" t="s">
        <v>3069</v>
      </c>
      <c r="AG1988" s="1">
        <v>2</v>
      </c>
      <c r="AH1988" s="1">
        <v>13</v>
      </c>
      <c r="AI1988" s="1" t="s">
        <v>3218</v>
      </c>
      <c r="AJ1988" s="1">
        <v>26.72</v>
      </c>
      <c r="AK1988" s="1">
        <v>8.32</v>
      </c>
      <c r="AL1988" s="1">
        <v>112</v>
      </c>
      <c r="AM1988" s="1"/>
    </row>
    <row r="1989" spans="1:39" ht="14.25" customHeight="1" x14ac:dyDescent="0.55000000000000004">
      <c r="A1989" s="1">
        <v>1988</v>
      </c>
      <c r="B1989" s="1" t="s">
        <v>19</v>
      </c>
      <c r="C1989" s="1" t="s">
        <v>49</v>
      </c>
      <c r="D1989" s="1" t="s">
        <v>50</v>
      </c>
      <c r="E1989" s="1" t="s">
        <v>22</v>
      </c>
      <c r="F1989" s="1" t="s">
        <v>51</v>
      </c>
      <c r="G1989" s="2">
        <v>44311</v>
      </c>
      <c r="H1989" s="1">
        <f t="shared" si="1"/>
        <v>2021</v>
      </c>
      <c r="I1989" s="1">
        <f t="shared" si="2"/>
        <v>4</v>
      </c>
      <c r="J1989" s="1" t="str">
        <f t="shared" si="0"/>
        <v>1 - Spring</v>
      </c>
      <c r="K1989" s="1" t="s">
        <v>3050</v>
      </c>
      <c r="L1989" s="1" t="s">
        <v>3357</v>
      </c>
      <c r="M1989" s="1" t="s">
        <v>150</v>
      </c>
      <c r="N1989" s="14">
        <v>0.52847222222222223</v>
      </c>
      <c r="O1989" s="1" t="s">
        <v>179</v>
      </c>
      <c r="P1989" s="1" t="s">
        <v>2772</v>
      </c>
      <c r="Q1989" s="1" t="s">
        <v>150</v>
      </c>
      <c r="R1989" s="1" t="s">
        <v>3180</v>
      </c>
      <c r="S1989" s="1">
        <v>5</v>
      </c>
      <c r="T1989" s="1" t="s">
        <v>2773</v>
      </c>
      <c r="U1989" s="1" t="s">
        <v>195</v>
      </c>
      <c r="V1989" s="1">
        <v>2</v>
      </c>
      <c r="W1989" s="1">
        <v>2</v>
      </c>
      <c r="X1989" s="1">
        <v>1028</v>
      </c>
      <c r="Y1989" s="1">
        <v>28.860797000000002</v>
      </c>
      <c r="Z1989" s="1">
        <v>-82.737566000000001</v>
      </c>
      <c r="AA1989" s="1" t="s">
        <v>3181</v>
      </c>
      <c r="AB1989" s="1" t="s">
        <v>3142</v>
      </c>
      <c r="AC1989" s="1">
        <v>24.3</v>
      </c>
      <c r="AD1989" s="1" t="s">
        <v>2776</v>
      </c>
      <c r="AE1989" s="1" t="s">
        <v>3077</v>
      </c>
      <c r="AF1989" s="1" t="s">
        <v>3069</v>
      </c>
      <c r="AG1989" s="1">
        <v>2</v>
      </c>
      <c r="AH1989" s="1">
        <v>13</v>
      </c>
      <c r="AI1989" s="1" t="s">
        <v>3218</v>
      </c>
      <c r="AJ1989" s="1">
        <v>26.72</v>
      </c>
      <c r="AK1989" s="1">
        <v>8.32</v>
      </c>
      <c r="AL1989" s="1">
        <v>112</v>
      </c>
      <c r="AM1989" s="1"/>
    </row>
    <row r="1990" spans="1:39" ht="14.25" customHeight="1" x14ac:dyDescent="0.55000000000000004">
      <c r="A1990" s="1">
        <v>1989</v>
      </c>
      <c r="B1990" s="1" t="s">
        <v>19</v>
      </c>
      <c r="C1990" s="1" t="s">
        <v>49</v>
      </c>
      <c r="D1990" s="1" t="s">
        <v>50</v>
      </c>
      <c r="E1990" s="1" t="s">
        <v>22</v>
      </c>
      <c r="F1990" s="1" t="s">
        <v>51</v>
      </c>
      <c r="G1990" s="2">
        <v>44311</v>
      </c>
      <c r="H1990" s="1">
        <f t="shared" si="1"/>
        <v>2021</v>
      </c>
      <c r="I1990" s="1">
        <f t="shared" si="2"/>
        <v>4</v>
      </c>
      <c r="J1990" s="1" t="str">
        <f t="shared" si="0"/>
        <v>1 - Spring</v>
      </c>
      <c r="K1990" s="1" t="s">
        <v>3050</v>
      </c>
      <c r="L1990" s="1" t="s">
        <v>3357</v>
      </c>
      <c r="M1990" s="1" t="s">
        <v>150</v>
      </c>
      <c r="N1990" s="14">
        <v>0.52847222222222223</v>
      </c>
      <c r="O1990" s="1" t="s">
        <v>179</v>
      </c>
      <c r="P1990" s="1" t="s">
        <v>2772</v>
      </c>
      <c r="Q1990" s="1" t="s">
        <v>150</v>
      </c>
      <c r="R1990" s="1" t="s">
        <v>3180</v>
      </c>
      <c r="S1990" s="1">
        <v>10</v>
      </c>
      <c r="T1990" s="1" t="s">
        <v>2780</v>
      </c>
      <c r="U1990" s="1" t="s">
        <v>195</v>
      </c>
      <c r="V1990" s="1">
        <v>2</v>
      </c>
      <c r="W1990" s="1">
        <v>2</v>
      </c>
      <c r="X1990" s="1">
        <v>1029</v>
      </c>
      <c r="Y1990" s="1">
        <v>28.860754</v>
      </c>
      <c r="Z1990" s="1">
        <v>-82.737568999999993</v>
      </c>
      <c r="AA1990" s="1" t="s">
        <v>3181</v>
      </c>
      <c r="AB1990" s="1" t="s">
        <v>3142</v>
      </c>
      <c r="AC1990" s="1">
        <v>24.3</v>
      </c>
      <c r="AD1990" s="1" t="s">
        <v>2776</v>
      </c>
      <c r="AE1990" s="1" t="s">
        <v>3077</v>
      </c>
      <c r="AF1990" s="1" t="s">
        <v>3069</v>
      </c>
      <c r="AG1990" s="1">
        <v>2</v>
      </c>
      <c r="AH1990" s="1">
        <v>13</v>
      </c>
      <c r="AI1990" s="1" t="s">
        <v>3218</v>
      </c>
      <c r="AJ1990" s="1">
        <v>26.72</v>
      </c>
      <c r="AK1990" s="1">
        <v>8.32</v>
      </c>
      <c r="AL1990" s="1">
        <v>112</v>
      </c>
      <c r="AM1990" s="1"/>
    </row>
    <row r="1991" spans="1:39" ht="14.25" customHeight="1" x14ac:dyDescent="0.55000000000000004">
      <c r="A1991" s="1">
        <v>1990</v>
      </c>
      <c r="B1991" s="1" t="s">
        <v>19</v>
      </c>
      <c r="C1991" s="1" t="s">
        <v>49</v>
      </c>
      <c r="D1991" s="1" t="s">
        <v>50</v>
      </c>
      <c r="E1991" s="1" t="s">
        <v>22</v>
      </c>
      <c r="F1991" s="1" t="s">
        <v>51</v>
      </c>
      <c r="G1991" s="2">
        <v>44311</v>
      </c>
      <c r="H1991" s="1">
        <f t="shared" si="1"/>
        <v>2021</v>
      </c>
      <c r="I1991" s="1">
        <f t="shared" si="2"/>
        <v>4</v>
      </c>
      <c r="J1991" s="1" t="str">
        <f t="shared" si="0"/>
        <v>1 - Spring</v>
      </c>
      <c r="K1991" s="1" t="s">
        <v>3050</v>
      </c>
      <c r="L1991" s="1" t="s">
        <v>3357</v>
      </c>
      <c r="M1991" s="1" t="s">
        <v>150</v>
      </c>
      <c r="N1991" s="14">
        <v>0.53125</v>
      </c>
      <c r="O1991" s="1" t="s">
        <v>179</v>
      </c>
      <c r="P1991" s="1" t="s">
        <v>2772</v>
      </c>
      <c r="Q1991" s="1" t="s">
        <v>150</v>
      </c>
      <c r="R1991" s="1" t="s">
        <v>3277</v>
      </c>
      <c r="S1991" s="1">
        <v>10</v>
      </c>
      <c r="T1991" s="1" t="s">
        <v>2780</v>
      </c>
      <c r="U1991" s="1" t="s">
        <v>195</v>
      </c>
      <c r="V1991" s="1">
        <v>2</v>
      </c>
      <c r="W1991" s="1">
        <v>2</v>
      </c>
      <c r="X1991" s="1">
        <v>1030</v>
      </c>
      <c r="Y1991" s="1">
        <v>28.856646999999999</v>
      </c>
      <c r="Z1991" s="1">
        <v>-82.736991000000003</v>
      </c>
      <c r="AA1991" s="1" t="s">
        <v>3181</v>
      </c>
      <c r="AB1991" s="1" t="s">
        <v>3142</v>
      </c>
      <c r="AC1991" s="1">
        <v>24.3</v>
      </c>
      <c r="AD1991" s="1" t="s">
        <v>2776</v>
      </c>
      <c r="AE1991" s="1" t="s">
        <v>3077</v>
      </c>
      <c r="AF1991" s="1" t="s">
        <v>3069</v>
      </c>
      <c r="AG1991" s="1">
        <v>2</v>
      </c>
      <c r="AH1991" s="1">
        <v>13</v>
      </c>
      <c r="AI1991" s="1" t="s">
        <v>3218</v>
      </c>
      <c r="AJ1991" s="1">
        <v>26.72</v>
      </c>
      <c r="AK1991" s="1">
        <v>8.32</v>
      </c>
      <c r="AL1991" s="1">
        <v>112</v>
      </c>
      <c r="AM1991" s="1"/>
    </row>
    <row r="1992" spans="1:39" ht="14.25" customHeight="1" x14ac:dyDescent="0.55000000000000004">
      <c r="A1992" s="1">
        <v>1991</v>
      </c>
      <c r="B1992" s="1" t="s">
        <v>19</v>
      </c>
      <c r="C1992" s="1" t="s">
        <v>49</v>
      </c>
      <c r="D1992" s="1" t="s">
        <v>50</v>
      </c>
      <c r="E1992" s="1" t="s">
        <v>22</v>
      </c>
      <c r="F1992" s="1" t="s">
        <v>51</v>
      </c>
      <c r="G1992" s="2">
        <v>44311</v>
      </c>
      <c r="H1992" s="1">
        <f t="shared" si="1"/>
        <v>2021</v>
      </c>
      <c r="I1992" s="1">
        <f t="shared" si="2"/>
        <v>4</v>
      </c>
      <c r="J1992" s="1" t="str">
        <f t="shared" si="0"/>
        <v>1 - Spring</v>
      </c>
      <c r="K1992" s="1" t="s">
        <v>3050</v>
      </c>
      <c r="L1992" s="1" t="s">
        <v>3357</v>
      </c>
      <c r="M1992" s="1" t="s">
        <v>150</v>
      </c>
      <c r="N1992" s="14">
        <v>0.53194444444444444</v>
      </c>
      <c r="O1992" s="1" t="s">
        <v>179</v>
      </c>
      <c r="P1992" s="1" t="s">
        <v>2772</v>
      </c>
      <c r="Q1992" s="1" t="s">
        <v>150</v>
      </c>
      <c r="R1992" s="1" t="s">
        <v>3277</v>
      </c>
      <c r="S1992" s="1">
        <v>3</v>
      </c>
      <c r="T1992" s="1" t="s">
        <v>2780</v>
      </c>
      <c r="U1992" s="1" t="s">
        <v>195</v>
      </c>
      <c r="V1992" s="1">
        <v>2</v>
      </c>
      <c r="W1992" s="1">
        <v>2</v>
      </c>
      <c r="X1992" s="1">
        <v>1031</v>
      </c>
      <c r="Y1992" s="1">
        <v>28.856698000000002</v>
      </c>
      <c r="Z1992" s="1">
        <v>-82.736416000000006</v>
      </c>
      <c r="AA1992" s="1" t="s">
        <v>3181</v>
      </c>
      <c r="AB1992" s="1" t="s">
        <v>3142</v>
      </c>
      <c r="AC1992" s="1">
        <v>24.3</v>
      </c>
      <c r="AD1992" s="1" t="s">
        <v>2776</v>
      </c>
      <c r="AE1992" s="1" t="s">
        <v>3077</v>
      </c>
      <c r="AF1992" s="1" t="s">
        <v>3069</v>
      </c>
      <c r="AG1992" s="1">
        <v>2</v>
      </c>
      <c r="AH1992" s="1">
        <v>13</v>
      </c>
      <c r="AI1992" s="1" t="s">
        <v>3218</v>
      </c>
      <c r="AJ1992" s="1">
        <v>26.72</v>
      </c>
      <c r="AK1992" s="1">
        <v>8.32</v>
      </c>
      <c r="AL1992" s="1">
        <v>112</v>
      </c>
      <c r="AM1992" s="1"/>
    </row>
    <row r="1993" spans="1:39" ht="14.25" customHeight="1" x14ac:dyDescent="0.55000000000000004">
      <c r="A1993" s="1">
        <v>1992</v>
      </c>
      <c r="B1993" s="1" t="s">
        <v>19</v>
      </c>
      <c r="C1993" s="1" t="s">
        <v>49</v>
      </c>
      <c r="D1993" s="1" t="s">
        <v>50</v>
      </c>
      <c r="E1993" s="1" t="s">
        <v>22</v>
      </c>
      <c r="F1993" s="1" t="s">
        <v>51</v>
      </c>
      <c r="G1993" s="2">
        <v>44311</v>
      </c>
      <c r="H1993" s="1">
        <f t="shared" si="1"/>
        <v>2021</v>
      </c>
      <c r="I1993" s="1">
        <f t="shared" si="2"/>
        <v>4</v>
      </c>
      <c r="J1993" s="1" t="str">
        <f t="shared" si="0"/>
        <v>1 - Spring</v>
      </c>
      <c r="K1993" s="1" t="s">
        <v>3050</v>
      </c>
      <c r="L1993" s="1" t="s">
        <v>3357</v>
      </c>
      <c r="M1993" s="1" t="s">
        <v>150</v>
      </c>
      <c r="N1993" s="14">
        <v>0.53263888888888888</v>
      </c>
      <c r="O1993" s="1" t="s">
        <v>179</v>
      </c>
      <c r="P1993" s="1" t="s">
        <v>2772</v>
      </c>
      <c r="Q1993" s="1" t="s">
        <v>150</v>
      </c>
      <c r="R1993" s="1" t="s">
        <v>3277</v>
      </c>
      <c r="S1993" s="1">
        <v>4</v>
      </c>
      <c r="T1993" s="1" t="s">
        <v>3109</v>
      </c>
      <c r="U1993" s="1" t="s">
        <v>195</v>
      </c>
      <c r="V1993" s="1">
        <v>2</v>
      </c>
      <c r="W1993" s="1">
        <v>2</v>
      </c>
      <c r="X1993" s="1">
        <v>1032</v>
      </c>
      <c r="Y1993" s="1">
        <v>28.8565</v>
      </c>
      <c r="Z1993" s="1">
        <v>-82.736703000000006</v>
      </c>
      <c r="AA1993" s="1" t="s">
        <v>3181</v>
      </c>
      <c r="AB1993" s="1" t="s">
        <v>3142</v>
      </c>
      <c r="AC1993" s="1">
        <v>24.3</v>
      </c>
      <c r="AD1993" s="1" t="s">
        <v>2776</v>
      </c>
      <c r="AE1993" s="1" t="s">
        <v>3077</v>
      </c>
      <c r="AF1993" s="1" t="s">
        <v>3069</v>
      </c>
      <c r="AG1993" s="1">
        <v>2</v>
      </c>
      <c r="AH1993" s="1">
        <v>13</v>
      </c>
      <c r="AI1993" s="1" t="s">
        <v>3218</v>
      </c>
      <c r="AJ1993" s="1">
        <v>26.72</v>
      </c>
      <c r="AK1993" s="1">
        <v>8.32</v>
      </c>
      <c r="AL1993" s="1">
        <v>112</v>
      </c>
      <c r="AM1993" s="1"/>
    </row>
    <row r="1994" spans="1:39" ht="14.25" customHeight="1" x14ac:dyDescent="0.55000000000000004">
      <c r="A1994" s="1">
        <v>1993</v>
      </c>
      <c r="B1994" s="1" t="s">
        <v>19</v>
      </c>
      <c r="C1994" s="1" t="s">
        <v>49</v>
      </c>
      <c r="D1994" s="1" t="s">
        <v>50</v>
      </c>
      <c r="E1994" s="1" t="s">
        <v>22</v>
      </c>
      <c r="F1994" s="1" t="s">
        <v>51</v>
      </c>
      <c r="G1994" s="2">
        <v>44311</v>
      </c>
      <c r="H1994" s="1">
        <f t="shared" si="1"/>
        <v>2021</v>
      </c>
      <c r="I1994" s="1">
        <f t="shared" si="2"/>
        <v>4</v>
      </c>
      <c r="J1994" s="1" t="str">
        <f t="shared" si="0"/>
        <v>1 - Spring</v>
      </c>
      <c r="K1994" s="1" t="s">
        <v>3050</v>
      </c>
      <c r="L1994" s="1" t="s">
        <v>3357</v>
      </c>
      <c r="M1994" s="1" t="s">
        <v>150</v>
      </c>
      <c r="N1994" s="14">
        <v>0.53611111111111109</v>
      </c>
      <c r="O1994" s="1" t="s">
        <v>179</v>
      </c>
      <c r="P1994" s="1" t="s">
        <v>2772</v>
      </c>
      <c r="Q1994" s="1" t="s">
        <v>150</v>
      </c>
      <c r="R1994" s="1" t="s">
        <v>3277</v>
      </c>
      <c r="S1994" s="1">
        <v>3</v>
      </c>
      <c r="T1994" s="1" t="s">
        <v>3109</v>
      </c>
      <c r="U1994" s="1" t="s">
        <v>195</v>
      </c>
      <c r="V1994" s="1">
        <v>2</v>
      </c>
      <c r="W1994" s="1">
        <v>2</v>
      </c>
      <c r="X1994" s="1">
        <v>1033</v>
      </c>
      <c r="Y1994" s="1">
        <v>28.851637</v>
      </c>
      <c r="Z1994" s="1">
        <v>-82.736091000000002</v>
      </c>
      <c r="AA1994" s="1" t="s">
        <v>3181</v>
      </c>
      <c r="AB1994" s="1" t="s">
        <v>3142</v>
      </c>
      <c r="AC1994" s="1">
        <v>24.3</v>
      </c>
      <c r="AD1994" s="1" t="s">
        <v>2776</v>
      </c>
      <c r="AE1994" s="1" t="s">
        <v>3077</v>
      </c>
      <c r="AF1994" s="1" t="s">
        <v>3069</v>
      </c>
      <c r="AG1994" s="1">
        <v>2</v>
      </c>
      <c r="AH1994" s="1">
        <v>13</v>
      </c>
      <c r="AI1994" s="1" t="s">
        <v>3218</v>
      </c>
      <c r="AJ1994" s="1">
        <v>26.72</v>
      </c>
      <c r="AK1994" s="1">
        <v>8.32</v>
      </c>
      <c r="AL1994" s="1">
        <v>112</v>
      </c>
      <c r="AM1994" s="1"/>
    </row>
    <row r="1995" spans="1:39" ht="14.25" customHeight="1" x14ac:dyDescent="0.55000000000000004">
      <c r="A1995" s="1">
        <v>1994</v>
      </c>
      <c r="B1995" s="1" t="s">
        <v>19</v>
      </c>
      <c r="C1995" s="1" t="s">
        <v>49</v>
      </c>
      <c r="D1995" s="1" t="s">
        <v>50</v>
      </c>
      <c r="E1995" s="1" t="s">
        <v>22</v>
      </c>
      <c r="F1995" s="1" t="s">
        <v>51</v>
      </c>
      <c r="G1995" s="2">
        <v>44311</v>
      </c>
      <c r="H1995" s="1">
        <f t="shared" si="1"/>
        <v>2021</v>
      </c>
      <c r="I1995" s="1">
        <f t="shared" si="2"/>
        <v>4</v>
      </c>
      <c r="J1995" s="1" t="str">
        <f t="shared" si="0"/>
        <v>1 - Spring</v>
      </c>
      <c r="K1995" s="1" t="s">
        <v>3050</v>
      </c>
      <c r="L1995" s="1" t="s">
        <v>3357</v>
      </c>
      <c r="M1995" s="1" t="s">
        <v>150</v>
      </c>
      <c r="N1995" s="14">
        <v>0.53819444444444442</v>
      </c>
      <c r="O1995" s="1" t="s">
        <v>179</v>
      </c>
      <c r="P1995" s="1" t="s">
        <v>2772</v>
      </c>
      <c r="Q1995" s="1" t="s">
        <v>150</v>
      </c>
      <c r="R1995" s="1" t="s">
        <v>3180</v>
      </c>
      <c r="S1995" s="1">
        <v>5</v>
      </c>
      <c r="T1995" s="1" t="s">
        <v>2780</v>
      </c>
      <c r="U1995" s="1" t="s">
        <v>3110</v>
      </c>
      <c r="V1995" s="1">
        <v>2</v>
      </c>
      <c r="W1995" s="1">
        <v>2</v>
      </c>
      <c r="X1995" s="1">
        <v>1034</v>
      </c>
      <c r="Y1995" s="1">
        <v>28.85145</v>
      </c>
      <c r="Z1995" s="1">
        <v>-82.734516999999997</v>
      </c>
      <c r="AA1995" s="1" t="s">
        <v>3181</v>
      </c>
      <c r="AB1995" s="1" t="s">
        <v>3142</v>
      </c>
      <c r="AC1995" s="1">
        <v>24.3</v>
      </c>
      <c r="AD1995" s="1" t="s">
        <v>2776</v>
      </c>
      <c r="AE1995" s="1" t="s">
        <v>3077</v>
      </c>
      <c r="AF1995" s="1" t="s">
        <v>3069</v>
      </c>
      <c r="AG1995" s="1">
        <v>2</v>
      </c>
      <c r="AH1995" s="1">
        <v>13</v>
      </c>
      <c r="AI1995" s="1" t="s">
        <v>3218</v>
      </c>
      <c r="AJ1995" s="1">
        <v>26.72</v>
      </c>
      <c r="AK1995" s="1">
        <v>8.32</v>
      </c>
      <c r="AL1995" s="1">
        <v>112</v>
      </c>
      <c r="AM1995" s="1"/>
    </row>
    <row r="1996" spans="1:39" ht="14.25" customHeight="1" x14ac:dyDescent="0.55000000000000004">
      <c r="A1996" s="1">
        <v>1995</v>
      </c>
      <c r="B1996" s="1" t="s">
        <v>19</v>
      </c>
      <c r="C1996" s="1" t="s">
        <v>49</v>
      </c>
      <c r="D1996" s="1" t="s">
        <v>50</v>
      </c>
      <c r="E1996" s="1" t="s">
        <v>22</v>
      </c>
      <c r="F1996" s="1" t="s">
        <v>51</v>
      </c>
      <c r="G1996" s="2">
        <v>44311</v>
      </c>
      <c r="H1996" s="1">
        <f t="shared" si="1"/>
        <v>2021</v>
      </c>
      <c r="I1996" s="1">
        <f t="shared" si="2"/>
        <v>4</v>
      </c>
      <c r="J1996" s="1" t="str">
        <f t="shared" si="0"/>
        <v>1 - Spring</v>
      </c>
      <c r="K1996" s="1" t="s">
        <v>3050</v>
      </c>
      <c r="L1996" s="1" t="s">
        <v>3357</v>
      </c>
      <c r="M1996" s="1" t="s">
        <v>150</v>
      </c>
      <c r="N1996" s="14">
        <v>0.5395833333333333</v>
      </c>
      <c r="O1996" s="1" t="s">
        <v>179</v>
      </c>
      <c r="P1996" s="1" t="s">
        <v>2772</v>
      </c>
      <c r="Q1996" s="1" t="s">
        <v>150</v>
      </c>
      <c r="R1996" s="1" t="s">
        <v>3277</v>
      </c>
      <c r="S1996" s="1">
        <v>2</v>
      </c>
      <c r="T1996" s="1" t="s">
        <v>2780</v>
      </c>
      <c r="U1996" s="1" t="s">
        <v>195</v>
      </c>
      <c r="V1996" s="1">
        <v>2</v>
      </c>
      <c r="W1996" s="1">
        <v>2</v>
      </c>
      <c r="X1996" s="1">
        <v>1035</v>
      </c>
      <c r="Y1996" s="1">
        <v>28.848633</v>
      </c>
      <c r="Z1996" s="1">
        <v>-82.735144000000005</v>
      </c>
      <c r="AA1996" s="1" t="s">
        <v>3181</v>
      </c>
      <c r="AB1996" s="1" t="s">
        <v>3142</v>
      </c>
      <c r="AC1996" s="1">
        <v>24.3</v>
      </c>
      <c r="AD1996" s="1" t="s">
        <v>2776</v>
      </c>
      <c r="AE1996" s="1" t="s">
        <v>3077</v>
      </c>
      <c r="AF1996" s="1" t="s">
        <v>3069</v>
      </c>
      <c r="AG1996" s="1">
        <v>2</v>
      </c>
      <c r="AH1996" s="1">
        <v>13</v>
      </c>
      <c r="AI1996" s="1" t="s">
        <v>3218</v>
      </c>
      <c r="AJ1996" s="1">
        <v>26.72</v>
      </c>
      <c r="AK1996" s="1">
        <v>8.32</v>
      </c>
      <c r="AL1996" s="1">
        <v>112</v>
      </c>
      <c r="AM1996" s="1"/>
    </row>
    <row r="1997" spans="1:39" ht="14.25" customHeight="1" x14ac:dyDescent="0.55000000000000004">
      <c r="A1997" s="1">
        <v>1996</v>
      </c>
      <c r="B1997" s="1" t="s">
        <v>19</v>
      </c>
      <c r="C1997" s="1" t="s">
        <v>49</v>
      </c>
      <c r="D1997" s="1" t="s">
        <v>50</v>
      </c>
      <c r="E1997" s="1" t="s">
        <v>22</v>
      </c>
      <c r="F1997" s="1" t="s">
        <v>51</v>
      </c>
      <c r="G1997" s="2">
        <v>44311</v>
      </c>
      <c r="H1997" s="1">
        <f t="shared" si="1"/>
        <v>2021</v>
      </c>
      <c r="I1997" s="1">
        <f t="shared" si="2"/>
        <v>4</v>
      </c>
      <c r="J1997" s="1" t="str">
        <f t="shared" si="0"/>
        <v>1 - Spring</v>
      </c>
      <c r="K1997" s="1" t="s">
        <v>3050</v>
      </c>
      <c r="L1997" s="1" t="s">
        <v>3357</v>
      </c>
      <c r="M1997" s="1" t="s">
        <v>150</v>
      </c>
      <c r="N1997" s="14">
        <v>0.5395833333333333</v>
      </c>
      <c r="O1997" s="1" t="s">
        <v>179</v>
      </c>
      <c r="P1997" s="1" t="s">
        <v>2772</v>
      </c>
      <c r="Q1997" s="1" t="s">
        <v>150</v>
      </c>
      <c r="R1997" s="1" t="s">
        <v>3277</v>
      </c>
      <c r="S1997" s="1">
        <v>2</v>
      </c>
      <c r="T1997" s="1" t="s">
        <v>2773</v>
      </c>
      <c r="U1997" s="1" t="s">
        <v>195</v>
      </c>
      <c r="V1997" s="1">
        <v>2</v>
      </c>
      <c r="W1997" s="1">
        <v>2</v>
      </c>
      <c r="X1997" s="1">
        <v>1036</v>
      </c>
      <c r="Y1997" s="1">
        <v>28.848558000000001</v>
      </c>
      <c r="Z1997" s="1">
        <v>-82.735183000000006</v>
      </c>
      <c r="AA1997" s="1" t="s">
        <v>3181</v>
      </c>
      <c r="AB1997" s="1" t="s">
        <v>3142</v>
      </c>
      <c r="AC1997" s="1">
        <v>24.3</v>
      </c>
      <c r="AD1997" s="1" t="s">
        <v>2776</v>
      </c>
      <c r="AE1997" s="1" t="s">
        <v>3077</v>
      </c>
      <c r="AF1997" s="1" t="s">
        <v>3069</v>
      </c>
      <c r="AG1997" s="1">
        <v>2</v>
      </c>
      <c r="AH1997" s="1">
        <v>13</v>
      </c>
      <c r="AI1997" s="1" t="s">
        <v>3218</v>
      </c>
      <c r="AJ1997" s="1">
        <v>26.72</v>
      </c>
      <c r="AK1997" s="1">
        <v>8.32</v>
      </c>
      <c r="AL1997" s="1">
        <v>112</v>
      </c>
      <c r="AM1997" s="1"/>
    </row>
    <row r="1998" spans="1:39" ht="14.25" customHeight="1" x14ac:dyDescent="0.55000000000000004">
      <c r="A1998" s="1">
        <v>1997</v>
      </c>
      <c r="B1998" s="1" t="s">
        <v>19</v>
      </c>
      <c r="C1998" s="1" t="s">
        <v>49</v>
      </c>
      <c r="D1998" s="1" t="s">
        <v>50</v>
      </c>
      <c r="E1998" s="1" t="s">
        <v>22</v>
      </c>
      <c r="F1998" s="1" t="s">
        <v>51</v>
      </c>
      <c r="G1998" s="2">
        <v>44311</v>
      </c>
      <c r="H1998" s="1">
        <f t="shared" si="1"/>
        <v>2021</v>
      </c>
      <c r="I1998" s="1">
        <f t="shared" si="2"/>
        <v>4</v>
      </c>
      <c r="J1998" s="1" t="str">
        <f t="shared" si="0"/>
        <v>1 - Spring</v>
      </c>
      <c r="K1998" s="1" t="s">
        <v>3050</v>
      </c>
      <c r="L1998" s="1" t="s">
        <v>3357</v>
      </c>
      <c r="M1998" s="1" t="s">
        <v>150</v>
      </c>
      <c r="N1998" s="14">
        <v>0.5395833333333333</v>
      </c>
      <c r="O1998" s="1" t="s">
        <v>179</v>
      </c>
      <c r="P1998" s="1" t="s">
        <v>2772</v>
      </c>
      <c r="Q1998" s="1" t="s">
        <v>150</v>
      </c>
      <c r="R1998" s="1" t="s">
        <v>3277</v>
      </c>
      <c r="S1998" s="1">
        <v>2</v>
      </c>
      <c r="T1998" s="1" t="s">
        <v>2773</v>
      </c>
      <c r="U1998" s="1" t="s">
        <v>3110</v>
      </c>
      <c r="V1998" s="1">
        <v>2</v>
      </c>
      <c r="W1998" s="1">
        <v>2</v>
      </c>
      <c r="X1998" s="1">
        <v>1037</v>
      </c>
      <c r="Y1998" s="1">
        <v>28.848226</v>
      </c>
      <c r="Z1998" s="1">
        <v>-82.735371000000001</v>
      </c>
      <c r="AA1998" s="1" t="s">
        <v>3181</v>
      </c>
      <c r="AB1998" s="1" t="s">
        <v>3142</v>
      </c>
      <c r="AC1998" s="1">
        <v>24.3</v>
      </c>
      <c r="AD1998" s="1" t="s">
        <v>2776</v>
      </c>
      <c r="AE1998" s="1" t="s">
        <v>3077</v>
      </c>
      <c r="AF1998" s="1" t="s">
        <v>3069</v>
      </c>
      <c r="AG1998" s="1">
        <v>2</v>
      </c>
      <c r="AH1998" s="1">
        <v>13</v>
      </c>
      <c r="AI1998" s="1" t="s">
        <v>3218</v>
      </c>
      <c r="AJ1998" s="1">
        <v>26.72</v>
      </c>
      <c r="AK1998" s="1">
        <v>8.32</v>
      </c>
      <c r="AL1998" s="1">
        <v>112</v>
      </c>
      <c r="AM1998" s="1"/>
    </row>
    <row r="1999" spans="1:39" ht="14.25" customHeight="1" x14ac:dyDescent="0.55000000000000004">
      <c r="A1999" s="1">
        <v>1998</v>
      </c>
      <c r="B1999" s="1" t="s">
        <v>19</v>
      </c>
      <c r="C1999" s="1" t="s">
        <v>49</v>
      </c>
      <c r="D1999" s="1" t="s">
        <v>50</v>
      </c>
      <c r="E1999" s="1" t="s">
        <v>22</v>
      </c>
      <c r="F1999" s="1" t="s">
        <v>51</v>
      </c>
      <c r="G1999" s="2">
        <v>44311</v>
      </c>
      <c r="H1999" s="1">
        <f t="shared" si="1"/>
        <v>2021</v>
      </c>
      <c r="I1999" s="1">
        <f t="shared" si="2"/>
        <v>4</v>
      </c>
      <c r="J1999" s="1" t="str">
        <f t="shared" si="0"/>
        <v>1 - Spring</v>
      </c>
      <c r="K1999" s="1" t="s">
        <v>3050</v>
      </c>
      <c r="L1999" s="1" t="s">
        <v>2337</v>
      </c>
      <c r="M1999" s="1" t="s">
        <v>150</v>
      </c>
      <c r="N1999" s="14">
        <v>0.54861111111111105</v>
      </c>
      <c r="O1999" s="1" t="s">
        <v>179</v>
      </c>
      <c r="P1999" s="1" t="s">
        <v>2772</v>
      </c>
      <c r="Q1999" s="1" t="s">
        <v>150</v>
      </c>
      <c r="R1999" s="1" t="s">
        <v>3180</v>
      </c>
      <c r="S1999" s="1">
        <v>4</v>
      </c>
      <c r="T1999" s="1" t="s">
        <v>2780</v>
      </c>
      <c r="U1999" s="1" t="s">
        <v>3110</v>
      </c>
      <c r="V1999" s="1">
        <v>1.5</v>
      </c>
      <c r="W1999" s="1">
        <v>2</v>
      </c>
      <c r="X1999" s="1">
        <v>1038</v>
      </c>
      <c r="Y1999" s="1">
        <v>28.843475999999999</v>
      </c>
      <c r="Z1999" s="1">
        <v>-82.733626999999998</v>
      </c>
      <c r="AA1999" s="1" t="s">
        <v>3356</v>
      </c>
      <c r="AB1999" s="1" t="s">
        <v>3142</v>
      </c>
      <c r="AC1999" s="1">
        <v>24.8</v>
      </c>
      <c r="AD1999" s="1" t="s">
        <v>2776</v>
      </c>
      <c r="AE1999" s="1" t="s">
        <v>3077</v>
      </c>
      <c r="AF1999" s="1" t="s">
        <v>3069</v>
      </c>
      <c r="AG1999" s="1">
        <v>1.5</v>
      </c>
      <c r="AH1999" s="1">
        <v>10</v>
      </c>
      <c r="AI1999" s="1" t="s">
        <v>3218</v>
      </c>
      <c r="AJ1999" s="1">
        <v>25.97</v>
      </c>
      <c r="AK1999" s="1">
        <v>8.2799999999999994</v>
      </c>
      <c r="AL1999" s="1">
        <v>126.1</v>
      </c>
      <c r="AM1999" s="1"/>
    </row>
    <row r="2000" spans="1:39" ht="14.25" customHeight="1" x14ac:dyDescent="0.55000000000000004">
      <c r="A2000" s="1">
        <v>1999</v>
      </c>
      <c r="B2000" s="1" t="s">
        <v>19</v>
      </c>
      <c r="C2000" s="1" t="s">
        <v>49</v>
      </c>
      <c r="D2000" s="1" t="s">
        <v>50</v>
      </c>
      <c r="E2000" s="1" t="s">
        <v>22</v>
      </c>
      <c r="F2000" s="1" t="s">
        <v>51</v>
      </c>
      <c r="G2000" s="2">
        <v>44311</v>
      </c>
      <c r="H2000" s="1">
        <f t="shared" si="1"/>
        <v>2021</v>
      </c>
      <c r="I2000" s="1">
        <f t="shared" si="2"/>
        <v>4</v>
      </c>
      <c r="J2000" s="1" t="str">
        <f t="shared" si="0"/>
        <v>1 - Spring</v>
      </c>
      <c r="K2000" s="1" t="s">
        <v>3050</v>
      </c>
      <c r="L2000" s="1" t="s">
        <v>2337</v>
      </c>
      <c r="M2000" s="1" t="s">
        <v>150</v>
      </c>
      <c r="N2000" s="14">
        <v>0.55486111111111114</v>
      </c>
      <c r="O2000" s="1" t="s">
        <v>179</v>
      </c>
      <c r="P2000" s="1" t="s">
        <v>2772</v>
      </c>
      <c r="Q2000" s="1" t="s">
        <v>150</v>
      </c>
      <c r="R2000" s="1" t="s">
        <v>3180</v>
      </c>
      <c r="S2000" s="1">
        <v>1</v>
      </c>
      <c r="T2000" s="1" t="s">
        <v>3109</v>
      </c>
      <c r="U2000" s="1" t="s">
        <v>195</v>
      </c>
      <c r="V2000" s="1">
        <v>1.5</v>
      </c>
      <c r="W2000" s="1">
        <v>2</v>
      </c>
      <c r="X2000" s="1">
        <v>1039</v>
      </c>
      <c r="Y2000" s="1">
        <v>28.838034</v>
      </c>
      <c r="Z2000" s="1">
        <v>-82.735073</v>
      </c>
      <c r="AA2000" s="1" t="s">
        <v>3356</v>
      </c>
      <c r="AB2000" s="1" t="s">
        <v>3142</v>
      </c>
      <c r="AC2000" s="1">
        <v>24.8</v>
      </c>
      <c r="AD2000" s="1" t="s">
        <v>2776</v>
      </c>
      <c r="AE2000" s="1" t="s">
        <v>3077</v>
      </c>
      <c r="AF2000" s="1" t="s">
        <v>3069</v>
      </c>
      <c r="AG2000" s="1">
        <v>1.5</v>
      </c>
      <c r="AH2000" s="1">
        <v>10</v>
      </c>
      <c r="AI2000" s="1" t="s">
        <v>3218</v>
      </c>
      <c r="AJ2000" s="1">
        <v>25.97</v>
      </c>
      <c r="AK2000" s="1">
        <v>8.2799999999999994</v>
      </c>
      <c r="AL2000" s="1">
        <v>126.1</v>
      </c>
      <c r="AM2000" s="1"/>
    </row>
    <row r="2001" spans="1:39" ht="14.25" customHeight="1" x14ac:dyDescent="0.55000000000000004">
      <c r="A2001" s="1">
        <v>2000</v>
      </c>
      <c r="B2001" s="1" t="s">
        <v>19</v>
      </c>
      <c r="C2001" s="1" t="s">
        <v>49</v>
      </c>
      <c r="D2001" s="1" t="s">
        <v>50</v>
      </c>
      <c r="E2001" s="1" t="s">
        <v>22</v>
      </c>
      <c r="F2001" s="1" t="s">
        <v>51</v>
      </c>
      <c r="G2001" s="2">
        <v>44311</v>
      </c>
      <c r="H2001" s="1">
        <f t="shared" si="1"/>
        <v>2021</v>
      </c>
      <c r="I2001" s="1">
        <f t="shared" si="2"/>
        <v>4</v>
      </c>
      <c r="J2001" s="1" t="str">
        <f t="shared" si="0"/>
        <v>1 - Spring</v>
      </c>
      <c r="K2001" s="1" t="s">
        <v>3050</v>
      </c>
      <c r="L2001" s="1" t="s">
        <v>2337</v>
      </c>
      <c r="M2001" s="1" t="s">
        <v>150</v>
      </c>
      <c r="N2001" s="14">
        <v>0.55694444444444446</v>
      </c>
      <c r="O2001" s="1" t="s">
        <v>179</v>
      </c>
      <c r="P2001" s="1" t="s">
        <v>2772</v>
      </c>
      <c r="Q2001" s="1" t="s">
        <v>150</v>
      </c>
      <c r="R2001" s="1" t="s">
        <v>3180</v>
      </c>
      <c r="S2001" s="1">
        <v>2</v>
      </c>
      <c r="T2001" s="1" t="s">
        <v>2780</v>
      </c>
      <c r="U2001" s="1" t="s">
        <v>3110</v>
      </c>
      <c r="V2001" s="1">
        <v>1.5</v>
      </c>
      <c r="W2001" s="1">
        <v>2</v>
      </c>
      <c r="X2001" s="1">
        <v>1040</v>
      </c>
      <c r="Y2001" s="1">
        <v>28.835951999999999</v>
      </c>
      <c r="Z2001" s="1">
        <v>-82.736772999999999</v>
      </c>
      <c r="AA2001" s="1" t="s">
        <v>3356</v>
      </c>
      <c r="AB2001" s="1" t="s">
        <v>3142</v>
      </c>
      <c r="AC2001" s="1">
        <v>24.8</v>
      </c>
      <c r="AD2001" s="1" t="s">
        <v>2776</v>
      </c>
      <c r="AE2001" s="1" t="s">
        <v>3077</v>
      </c>
      <c r="AF2001" s="1" t="s">
        <v>3069</v>
      </c>
      <c r="AG2001" s="1">
        <v>1.5</v>
      </c>
      <c r="AH2001" s="1">
        <v>10</v>
      </c>
      <c r="AI2001" s="1" t="s">
        <v>3218</v>
      </c>
      <c r="AJ2001" s="1">
        <v>25.97</v>
      </c>
      <c r="AK2001" s="1">
        <v>8.2799999999999994</v>
      </c>
      <c r="AL2001" s="1">
        <v>126.1</v>
      </c>
      <c r="AM2001" s="1"/>
    </row>
    <row r="2002" spans="1:39" ht="14.25" customHeight="1" x14ac:dyDescent="0.55000000000000004">
      <c r="A2002" s="1">
        <v>2001</v>
      </c>
      <c r="B2002" s="1" t="s">
        <v>19</v>
      </c>
      <c r="C2002" s="1" t="s">
        <v>49</v>
      </c>
      <c r="D2002" s="1" t="s">
        <v>50</v>
      </c>
      <c r="E2002" s="1" t="s">
        <v>22</v>
      </c>
      <c r="F2002" s="1" t="s">
        <v>51</v>
      </c>
      <c r="G2002" s="2">
        <v>44311</v>
      </c>
      <c r="H2002" s="1">
        <f t="shared" si="1"/>
        <v>2021</v>
      </c>
      <c r="I2002" s="1">
        <f t="shared" si="2"/>
        <v>4</v>
      </c>
      <c r="J2002" s="1" t="str">
        <f t="shared" si="0"/>
        <v>1 - Spring</v>
      </c>
      <c r="K2002" s="1" t="s">
        <v>3050</v>
      </c>
      <c r="L2002" s="1" t="s">
        <v>2337</v>
      </c>
      <c r="M2002" s="1" t="s">
        <v>150</v>
      </c>
      <c r="N2002" s="14">
        <v>0.55694444444444446</v>
      </c>
      <c r="O2002" s="1" t="s">
        <v>162</v>
      </c>
      <c r="P2002" s="1" t="s">
        <v>2772</v>
      </c>
      <c r="Q2002" s="1" t="s">
        <v>150</v>
      </c>
      <c r="R2002" s="1" t="s">
        <v>3180</v>
      </c>
      <c r="S2002" s="1">
        <v>3</v>
      </c>
      <c r="T2002" s="1" t="s">
        <v>2773</v>
      </c>
      <c r="U2002" s="1" t="s">
        <v>3110</v>
      </c>
      <c r="V2002" s="1">
        <v>1.5</v>
      </c>
      <c r="W2002" s="1">
        <v>2</v>
      </c>
      <c r="X2002" s="1">
        <v>1041</v>
      </c>
      <c r="Y2002" s="1">
        <v>28.836043</v>
      </c>
      <c r="Z2002" s="1">
        <v>-82.736604</v>
      </c>
      <c r="AA2002" s="1" t="s">
        <v>3356</v>
      </c>
      <c r="AB2002" s="1" t="s">
        <v>3142</v>
      </c>
      <c r="AC2002" s="1">
        <v>24.8</v>
      </c>
      <c r="AD2002" s="1" t="s">
        <v>2776</v>
      </c>
      <c r="AE2002" s="1" t="s">
        <v>3077</v>
      </c>
      <c r="AF2002" s="1" t="s">
        <v>3069</v>
      </c>
      <c r="AG2002" s="1">
        <v>1.5</v>
      </c>
      <c r="AH2002" s="1">
        <v>10</v>
      </c>
      <c r="AI2002" s="1" t="s">
        <v>3218</v>
      </c>
      <c r="AJ2002" s="1">
        <v>25.97</v>
      </c>
      <c r="AK2002" s="1">
        <v>8.2799999999999994</v>
      </c>
      <c r="AL2002" s="1">
        <v>126.1</v>
      </c>
      <c r="AM2002" s="1"/>
    </row>
    <row r="2003" spans="1:39" ht="14.25" customHeight="1" x14ac:dyDescent="0.55000000000000004">
      <c r="A2003" s="1">
        <v>2002</v>
      </c>
      <c r="B2003" s="1" t="s">
        <v>19</v>
      </c>
      <c r="C2003" s="1" t="s">
        <v>49</v>
      </c>
      <c r="D2003" s="1" t="s">
        <v>50</v>
      </c>
      <c r="E2003" s="1" t="s">
        <v>22</v>
      </c>
      <c r="F2003" s="1" t="s">
        <v>51</v>
      </c>
      <c r="G2003" s="2">
        <v>44311</v>
      </c>
      <c r="H2003" s="1">
        <f t="shared" si="1"/>
        <v>2021</v>
      </c>
      <c r="I2003" s="1">
        <f t="shared" si="2"/>
        <v>4</v>
      </c>
      <c r="J2003" s="1" t="str">
        <f t="shared" si="0"/>
        <v>1 - Spring</v>
      </c>
      <c r="K2003" s="1" t="s">
        <v>3050</v>
      </c>
      <c r="L2003" s="1" t="s">
        <v>2337</v>
      </c>
      <c r="M2003" s="1" t="s">
        <v>150</v>
      </c>
      <c r="N2003" s="14">
        <v>0.57847222222222217</v>
      </c>
      <c r="O2003" s="1" t="s">
        <v>179</v>
      </c>
      <c r="P2003" s="1" t="s">
        <v>2772</v>
      </c>
      <c r="Q2003" s="1" t="s">
        <v>150</v>
      </c>
      <c r="R2003" s="1" t="s">
        <v>3180</v>
      </c>
      <c r="S2003" s="1">
        <v>4</v>
      </c>
      <c r="T2003" s="1" t="s">
        <v>2773</v>
      </c>
      <c r="U2003" s="1" t="s">
        <v>3110</v>
      </c>
      <c r="V2003" s="1">
        <v>1.5</v>
      </c>
      <c r="W2003" s="1">
        <v>2</v>
      </c>
      <c r="X2003" s="1">
        <v>1044</v>
      </c>
      <c r="Y2003" s="1">
        <v>28.833326</v>
      </c>
      <c r="Z2003" s="1">
        <v>-82.736563000000004</v>
      </c>
      <c r="AA2003" s="1" t="s">
        <v>3356</v>
      </c>
      <c r="AB2003" s="1" t="s">
        <v>3142</v>
      </c>
      <c r="AC2003" s="1">
        <v>24.8</v>
      </c>
      <c r="AD2003" s="1" t="s">
        <v>2776</v>
      </c>
      <c r="AE2003" s="1" t="s">
        <v>3077</v>
      </c>
      <c r="AF2003" s="1" t="s">
        <v>3069</v>
      </c>
      <c r="AG2003" s="1">
        <v>1.5</v>
      </c>
      <c r="AH2003" s="1">
        <v>10</v>
      </c>
      <c r="AI2003" s="1" t="s">
        <v>3218</v>
      </c>
      <c r="AJ2003" s="1">
        <v>25.97</v>
      </c>
      <c r="AK2003" s="1">
        <v>8.2799999999999994</v>
      </c>
      <c r="AL2003" s="1">
        <v>126.1</v>
      </c>
      <c r="AM2003" s="1"/>
    </row>
    <row r="2004" spans="1:39" ht="14.25" customHeight="1" x14ac:dyDescent="0.55000000000000004">
      <c r="A2004" s="1">
        <v>2003</v>
      </c>
      <c r="B2004" s="1" t="s">
        <v>19</v>
      </c>
      <c r="C2004" s="1" t="s">
        <v>49</v>
      </c>
      <c r="D2004" s="1" t="s">
        <v>50</v>
      </c>
      <c r="E2004" s="1" t="s">
        <v>22</v>
      </c>
      <c r="F2004" s="1" t="s">
        <v>51</v>
      </c>
      <c r="G2004" s="2">
        <v>44311</v>
      </c>
      <c r="H2004" s="1">
        <f t="shared" si="1"/>
        <v>2021</v>
      </c>
      <c r="I2004" s="1">
        <f t="shared" si="2"/>
        <v>4</v>
      </c>
      <c r="J2004" s="1" t="str">
        <f t="shared" si="0"/>
        <v>1 - Spring</v>
      </c>
      <c r="K2004" s="1" t="s">
        <v>3050</v>
      </c>
      <c r="L2004" s="1" t="s">
        <v>2337</v>
      </c>
      <c r="M2004" s="1" t="s">
        <v>150</v>
      </c>
      <c r="N2004" s="14">
        <v>0.57916666666666672</v>
      </c>
      <c r="O2004" s="1" t="s">
        <v>179</v>
      </c>
      <c r="P2004" s="1" t="s">
        <v>2772</v>
      </c>
      <c r="Q2004" s="1" t="s">
        <v>150</v>
      </c>
      <c r="R2004" s="1" t="s">
        <v>3180</v>
      </c>
      <c r="S2004" s="1">
        <v>2</v>
      </c>
      <c r="T2004" s="1" t="s">
        <v>2773</v>
      </c>
      <c r="U2004" s="1" t="s">
        <v>3110</v>
      </c>
      <c r="V2004" s="1">
        <v>1.5</v>
      </c>
      <c r="W2004" s="1">
        <v>2</v>
      </c>
      <c r="X2004" s="1">
        <v>1045</v>
      </c>
      <c r="Y2004" s="1">
        <v>28.832232000000001</v>
      </c>
      <c r="Z2004" s="1">
        <v>-82.737026</v>
      </c>
      <c r="AA2004" s="1" t="s">
        <v>3356</v>
      </c>
      <c r="AB2004" s="1" t="s">
        <v>3142</v>
      </c>
      <c r="AC2004" s="1">
        <v>24.8</v>
      </c>
      <c r="AD2004" s="1" t="s">
        <v>2776</v>
      </c>
      <c r="AE2004" s="1" t="s">
        <v>3077</v>
      </c>
      <c r="AF2004" s="1" t="s">
        <v>3069</v>
      </c>
      <c r="AG2004" s="1">
        <v>1.5</v>
      </c>
      <c r="AH2004" s="1">
        <v>10</v>
      </c>
      <c r="AI2004" s="1" t="s">
        <v>3218</v>
      </c>
      <c r="AJ2004" s="1">
        <v>25.97</v>
      </c>
      <c r="AK2004" s="1">
        <v>8.2799999999999994</v>
      </c>
      <c r="AL2004" s="1">
        <v>126.1</v>
      </c>
      <c r="AM2004" s="1"/>
    </row>
    <row r="2005" spans="1:39" ht="14.25" customHeight="1" x14ac:dyDescent="0.55000000000000004">
      <c r="A2005" s="1">
        <v>2004</v>
      </c>
      <c r="B2005" s="1" t="s">
        <v>19</v>
      </c>
      <c r="C2005" s="1" t="s">
        <v>49</v>
      </c>
      <c r="D2005" s="1" t="s">
        <v>50</v>
      </c>
      <c r="E2005" s="1" t="s">
        <v>22</v>
      </c>
      <c r="F2005" s="1" t="s">
        <v>51</v>
      </c>
      <c r="G2005" s="2">
        <v>44311</v>
      </c>
      <c r="H2005" s="1">
        <f t="shared" si="1"/>
        <v>2021</v>
      </c>
      <c r="I2005" s="1">
        <f t="shared" si="2"/>
        <v>4</v>
      </c>
      <c r="J2005" s="1" t="str">
        <f t="shared" si="0"/>
        <v>1 - Spring</v>
      </c>
      <c r="K2005" s="1" t="s">
        <v>3050</v>
      </c>
      <c r="L2005" s="1" t="s">
        <v>2337</v>
      </c>
      <c r="M2005" s="1" t="s">
        <v>150</v>
      </c>
      <c r="N2005" s="14">
        <v>0.58124999999999993</v>
      </c>
      <c r="O2005" s="1" t="s">
        <v>179</v>
      </c>
      <c r="P2005" s="1" t="s">
        <v>2772</v>
      </c>
      <c r="Q2005" s="1" t="s">
        <v>150</v>
      </c>
      <c r="R2005" s="1" t="s">
        <v>3180</v>
      </c>
      <c r="S2005" s="1">
        <v>1</v>
      </c>
      <c r="T2005" s="1" t="s">
        <v>3109</v>
      </c>
      <c r="U2005" s="1" t="s">
        <v>3110</v>
      </c>
      <c r="V2005" s="1">
        <v>1.5</v>
      </c>
      <c r="W2005" s="1">
        <v>2</v>
      </c>
      <c r="X2005" s="1">
        <v>1046</v>
      </c>
      <c r="Y2005" s="1">
        <v>28.829135999999998</v>
      </c>
      <c r="Z2005" s="1">
        <v>-82.736779999999996</v>
      </c>
      <c r="AA2005" s="1" t="s">
        <v>3356</v>
      </c>
      <c r="AB2005" s="1" t="s">
        <v>3142</v>
      </c>
      <c r="AC2005" s="1">
        <v>24.8</v>
      </c>
      <c r="AD2005" s="1" t="s">
        <v>2776</v>
      </c>
      <c r="AE2005" s="1" t="s">
        <v>3077</v>
      </c>
      <c r="AF2005" s="1" t="s">
        <v>3069</v>
      </c>
      <c r="AG2005" s="1">
        <v>1.5</v>
      </c>
      <c r="AH2005" s="1">
        <v>10</v>
      </c>
      <c r="AI2005" s="1" t="s">
        <v>3218</v>
      </c>
      <c r="AJ2005" s="1">
        <v>25.97</v>
      </c>
      <c r="AK2005" s="1">
        <v>8.2799999999999994</v>
      </c>
      <c r="AL2005" s="1">
        <v>126.1</v>
      </c>
      <c r="AM2005" s="1"/>
    </row>
    <row r="2006" spans="1:39" ht="14.25" customHeight="1" x14ac:dyDescent="0.55000000000000004">
      <c r="A2006" s="1">
        <v>2005</v>
      </c>
      <c r="B2006" s="1" t="s">
        <v>19</v>
      </c>
      <c r="C2006" s="1" t="s">
        <v>49</v>
      </c>
      <c r="D2006" s="1" t="s">
        <v>50</v>
      </c>
      <c r="E2006" s="1" t="s">
        <v>22</v>
      </c>
      <c r="F2006" s="1" t="s">
        <v>51</v>
      </c>
      <c r="G2006" s="2">
        <v>44311</v>
      </c>
      <c r="H2006" s="1">
        <f t="shared" si="1"/>
        <v>2021</v>
      </c>
      <c r="I2006" s="1">
        <f t="shared" si="2"/>
        <v>4</v>
      </c>
      <c r="J2006" s="1" t="str">
        <f t="shared" si="0"/>
        <v>1 - Spring</v>
      </c>
      <c r="K2006" s="1" t="s">
        <v>3050</v>
      </c>
      <c r="L2006" s="1" t="s">
        <v>2337</v>
      </c>
      <c r="M2006" s="1" t="s">
        <v>150</v>
      </c>
      <c r="N2006" s="14">
        <v>0.58194444444444449</v>
      </c>
      <c r="O2006" s="1" t="s">
        <v>179</v>
      </c>
      <c r="P2006" s="1" t="s">
        <v>2772</v>
      </c>
      <c r="Q2006" s="1" t="s">
        <v>150</v>
      </c>
      <c r="R2006" s="1" t="s">
        <v>3180</v>
      </c>
      <c r="S2006" s="1">
        <v>5</v>
      </c>
      <c r="T2006" s="1" t="s">
        <v>2773</v>
      </c>
      <c r="U2006" s="1" t="s">
        <v>3110</v>
      </c>
      <c r="V2006" s="1">
        <v>1.5</v>
      </c>
      <c r="W2006" s="1">
        <v>2</v>
      </c>
      <c r="X2006" s="1">
        <v>1047</v>
      </c>
      <c r="Y2006" s="1">
        <v>28.827670999999999</v>
      </c>
      <c r="Z2006" s="1">
        <v>-82.736765000000005</v>
      </c>
      <c r="AA2006" s="1" t="s">
        <v>3356</v>
      </c>
      <c r="AB2006" s="1" t="s">
        <v>3142</v>
      </c>
      <c r="AC2006" s="1">
        <v>24.8</v>
      </c>
      <c r="AD2006" s="1" t="s">
        <v>2776</v>
      </c>
      <c r="AE2006" s="1" t="s">
        <v>3077</v>
      </c>
      <c r="AF2006" s="1" t="s">
        <v>3069</v>
      </c>
      <c r="AG2006" s="1">
        <v>1.5</v>
      </c>
      <c r="AH2006" s="1">
        <v>10</v>
      </c>
      <c r="AI2006" s="1" t="s">
        <v>3218</v>
      </c>
      <c r="AJ2006" s="1">
        <v>25.97</v>
      </c>
      <c r="AK2006" s="1">
        <v>8.2799999999999994</v>
      </c>
      <c r="AL2006" s="1">
        <v>126.1</v>
      </c>
      <c r="AM2006" s="1"/>
    </row>
    <row r="2007" spans="1:39" ht="14.25" customHeight="1" x14ac:dyDescent="0.55000000000000004">
      <c r="A2007" s="1">
        <v>2006</v>
      </c>
      <c r="B2007" s="1" t="s">
        <v>19</v>
      </c>
      <c r="C2007" s="1" t="s">
        <v>49</v>
      </c>
      <c r="D2007" s="1" t="s">
        <v>50</v>
      </c>
      <c r="E2007" s="1" t="s">
        <v>22</v>
      </c>
      <c r="F2007" s="1" t="s">
        <v>51</v>
      </c>
      <c r="G2007" s="2">
        <v>44311</v>
      </c>
      <c r="H2007" s="1">
        <f t="shared" si="1"/>
        <v>2021</v>
      </c>
      <c r="I2007" s="1">
        <f t="shared" si="2"/>
        <v>4</v>
      </c>
      <c r="J2007" s="1" t="str">
        <f t="shared" si="0"/>
        <v>1 - Spring</v>
      </c>
      <c r="K2007" s="1" t="s">
        <v>3050</v>
      </c>
      <c r="L2007" s="1" t="s">
        <v>2337</v>
      </c>
      <c r="M2007" s="1" t="s">
        <v>150</v>
      </c>
      <c r="N2007" s="14">
        <v>0.58263888888888882</v>
      </c>
      <c r="O2007" s="1" t="s">
        <v>162</v>
      </c>
      <c r="P2007" s="1" t="s">
        <v>2772</v>
      </c>
      <c r="Q2007" s="1" t="s">
        <v>150</v>
      </c>
      <c r="R2007" s="1" t="s">
        <v>3277</v>
      </c>
      <c r="S2007" s="1">
        <v>3</v>
      </c>
      <c r="T2007" s="1" t="s">
        <v>2773</v>
      </c>
      <c r="U2007" s="1" t="s">
        <v>3110</v>
      </c>
      <c r="V2007" s="1">
        <v>1.5</v>
      </c>
      <c r="W2007" s="1">
        <v>2</v>
      </c>
      <c r="X2007" s="1">
        <v>1048</v>
      </c>
      <c r="Y2007" s="1">
        <v>28.827506</v>
      </c>
      <c r="Z2007" s="1">
        <v>-82.737172000000001</v>
      </c>
      <c r="AA2007" s="1" t="s">
        <v>3356</v>
      </c>
      <c r="AB2007" s="1" t="s">
        <v>3142</v>
      </c>
      <c r="AC2007" s="1">
        <v>24.8</v>
      </c>
      <c r="AD2007" s="1" t="s">
        <v>2776</v>
      </c>
      <c r="AE2007" s="1" t="s">
        <v>3077</v>
      </c>
      <c r="AF2007" s="1" t="s">
        <v>3069</v>
      </c>
      <c r="AG2007" s="1">
        <v>1.5</v>
      </c>
      <c r="AH2007" s="1">
        <v>10</v>
      </c>
      <c r="AI2007" s="1" t="s">
        <v>3218</v>
      </c>
      <c r="AJ2007" s="1">
        <v>25.97</v>
      </c>
      <c r="AK2007" s="1">
        <v>8.2799999999999994</v>
      </c>
      <c r="AL2007" s="1">
        <v>126.1</v>
      </c>
      <c r="AM2007" s="1"/>
    </row>
    <row r="2008" spans="1:39" ht="14.25" customHeight="1" x14ac:dyDescent="0.55000000000000004">
      <c r="A2008" s="1">
        <v>2007</v>
      </c>
      <c r="B2008" s="1" t="s">
        <v>19</v>
      </c>
      <c r="C2008" s="1" t="s">
        <v>49</v>
      </c>
      <c r="D2008" s="1" t="s">
        <v>50</v>
      </c>
      <c r="E2008" s="1" t="s">
        <v>22</v>
      </c>
      <c r="F2008" s="1" t="s">
        <v>51</v>
      </c>
      <c r="G2008" s="2">
        <v>44311</v>
      </c>
      <c r="H2008" s="1">
        <f t="shared" si="1"/>
        <v>2021</v>
      </c>
      <c r="I2008" s="1">
        <f t="shared" si="2"/>
        <v>4</v>
      </c>
      <c r="J2008" s="1" t="str">
        <f t="shared" si="0"/>
        <v>1 - Spring</v>
      </c>
      <c r="K2008" s="1" t="s">
        <v>3050</v>
      </c>
      <c r="L2008" s="1" t="s">
        <v>2337</v>
      </c>
      <c r="M2008" s="1" t="s">
        <v>150</v>
      </c>
      <c r="N2008" s="14">
        <v>0.58263888888888882</v>
      </c>
      <c r="O2008" s="1" t="s">
        <v>162</v>
      </c>
      <c r="P2008" s="1" t="s">
        <v>2772</v>
      </c>
      <c r="Q2008" s="1" t="s">
        <v>150</v>
      </c>
      <c r="R2008" s="1" t="s">
        <v>3277</v>
      </c>
      <c r="S2008" s="1">
        <v>2</v>
      </c>
      <c r="T2008" s="1" t="s">
        <v>2780</v>
      </c>
      <c r="U2008" s="1" t="s">
        <v>3110</v>
      </c>
      <c r="V2008" s="1">
        <v>1.5</v>
      </c>
      <c r="W2008" s="1">
        <v>2</v>
      </c>
      <c r="X2008" s="1">
        <v>1049</v>
      </c>
      <c r="Y2008" s="1">
        <v>28.827335000000001</v>
      </c>
      <c r="Z2008" s="1">
        <v>-82.736941999999999</v>
      </c>
      <c r="AA2008" s="1" t="s">
        <v>3356</v>
      </c>
      <c r="AB2008" s="1" t="s">
        <v>3142</v>
      </c>
      <c r="AC2008" s="1">
        <v>24.8</v>
      </c>
      <c r="AD2008" s="1" t="s">
        <v>2776</v>
      </c>
      <c r="AE2008" s="1" t="s">
        <v>3077</v>
      </c>
      <c r="AF2008" s="1" t="s">
        <v>3069</v>
      </c>
      <c r="AG2008" s="1">
        <v>1.5</v>
      </c>
      <c r="AH2008" s="1">
        <v>10</v>
      </c>
      <c r="AI2008" s="1" t="s">
        <v>3218</v>
      </c>
      <c r="AJ2008" s="1">
        <v>25.97</v>
      </c>
      <c r="AK2008" s="1">
        <v>8.2799999999999994</v>
      </c>
      <c r="AL2008" s="1">
        <v>126.1</v>
      </c>
      <c r="AM2008" s="1"/>
    </row>
    <row r="2009" spans="1:39" ht="14.25" customHeight="1" x14ac:dyDescent="0.55000000000000004">
      <c r="A2009" s="1">
        <v>2008</v>
      </c>
      <c r="B2009" s="1" t="s">
        <v>19</v>
      </c>
      <c r="C2009" s="1" t="s">
        <v>49</v>
      </c>
      <c r="D2009" s="1" t="s">
        <v>50</v>
      </c>
      <c r="E2009" s="1" t="s">
        <v>22</v>
      </c>
      <c r="F2009" s="1" t="s">
        <v>51</v>
      </c>
      <c r="G2009" s="2">
        <v>44311</v>
      </c>
      <c r="H2009" s="1">
        <f t="shared" si="1"/>
        <v>2021</v>
      </c>
      <c r="I2009" s="1">
        <f t="shared" si="2"/>
        <v>4</v>
      </c>
      <c r="J2009" s="1" t="str">
        <f t="shared" si="0"/>
        <v>1 - Spring</v>
      </c>
      <c r="K2009" s="1" t="s">
        <v>3050</v>
      </c>
      <c r="L2009" s="1" t="s">
        <v>2344</v>
      </c>
      <c r="M2009" s="1" t="s">
        <v>150</v>
      </c>
      <c r="N2009" s="14">
        <v>0.61041666666666672</v>
      </c>
      <c r="O2009" s="1" t="s">
        <v>162</v>
      </c>
      <c r="P2009" s="1" t="s">
        <v>3076</v>
      </c>
      <c r="Q2009" s="1" t="s">
        <v>150</v>
      </c>
      <c r="R2009" s="1" t="s">
        <v>3277</v>
      </c>
      <c r="S2009" s="1">
        <v>3</v>
      </c>
      <c r="T2009" s="1" t="s">
        <v>2773</v>
      </c>
      <c r="U2009" s="1" t="s">
        <v>3110</v>
      </c>
      <c r="V2009" s="1">
        <v>2.5</v>
      </c>
      <c r="W2009" s="1">
        <v>2</v>
      </c>
      <c r="X2009" s="1">
        <v>1052</v>
      </c>
      <c r="Y2009" s="1">
        <v>28.823542</v>
      </c>
      <c r="Z2009" s="1">
        <v>-82.742369999999994</v>
      </c>
      <c r="AA2009" s="1" t="s">
        <v>3356</v>
      </c>
      <c r="AB2009" s="1" t="s">
        <v>3181</v>
      </c>
      <c r="AC2009" s="1">
        <v>25.5</v>
      </c>
      <c r="AD2009" s="1" t="s">
        <v>2776</v>
      </c>
      <c r="AE2009" s="1" t="s">
        <v>3077</v>
      </c>
      <c r="AF2009" s="1" t="s">
        <v>2777</v>
      </c>
      <c r="AG2009" s="1">
        <v>2.5</v>
      </c>
      <c r="AH2009" s="1">
        <v>13</v>
      </c>
      <c r="AI2009" s="1" t="s">
        <v>3218</v>
      </c>
      <c r="AJ2009" s="1">
        <v>25.56</v>
      </c>
      <c r="AK2009" s="1">
        <v>8.36</v>
      </c>
      <c r="AL2009" s="1">
        <v>144.4</v>
      </c>
      <c r="AM2009" s="1"/>
    </row>
    <row r="2010" spans="1:39" ht="14.25" customHeight="1" x14ac:dyDescent="0.55000000000000004">
      <c r="A2010" s="1">
        <v>2009</v>
      </c>
      <c r="B2010" s="1" t="s">
        <v>19</v>
      </c>
      <c r="C2010" s="1" t="s">
        <v>49</v>
      </c>
      <c r="D2010" s="1" t="s">
        <v>50</v>
      </c>
      <c r="E2010" s="1" t="s">
        <v>22</v>
      </c>
      <c r="F2010" s="1" t="s">
        <v>51</v>
      </c>
      <c r="G2010" s="2">
        <v>44311</v>
      </c>
      <c r="H2010" s="1">
        <f t="shared" si="1"/>
        <v>2021</v>
      </c>
      <c r="I2010" s="1">
        <f t="shared" si="2"/>
        <v>4</v>
      </c>
      <c r="J2010" s="1" t="str">
        <f t="shared" si="0"/>
        <v>1 - Spring</v>
      </c>
      <c r="K2010" s="1" t="s">
        <v>3050</v>
      </c>
      <c r="L2010" s="1" t="s">
        <v>2344</v>
      </c>
      <c r="M2010" s="1" t="s">
        <v>150</v>
      </c>
      <c r="N2010" s="14">
        <v>0.62291666666666667</v>
      </c>
      <c r="O2010" s="1" t="s">
        <v>156</v>
      </c>
      <c r="P2010" s="1" t="s">
        <v>3065</v>
      </c>
      <c r="Q2010" s="1" t="s">
        <v>157</v>
      </c>
      <c r="R2010" s="1" t="s">
        <v>3180</v>
      </c>
      <c r="S2010" s="1">
        <v>2</v>
      </c>
      <c r="T2010" s="1" t="s">
        <v>2773</v>
      </c>
      <c r="U2010" s="1" t="s">
        <v>3110</v>
      </c>
      <c r="V2010" s="1">
        <v>2.5</v>
      </c>
      <c r="W2010" s="1">
        <v>2</v>
      </c>
      <c r="X2010" s="1">
        <v>1053</v>
      </c>
      <c r="Y2010" s="1">
        <v>28.823260999999999</v>
      </c>
      <c r="Z2010" s="1">
        <v>-82.748514</v>
      </c>
      <c r="AA2010" s="1" t="s">
        <v>3356</v>
      </c>
      <c r="AB2010" s="1" t="s">
        <v>3181</v>
      </c>
      <c r="AC2010" s="1">
        <v>25.5</v>
      </c>
      <c r="AD2010" s="1" t="s">
        <v>2776</v>
      </c>
      <c r="AE2010" s="1" t="s">
        <v>3077</v>
      </c>
      <c r="AF2010" s="1" t="s">
        <v>2777</v>
      </c>
      <c r="AG2010" s="1">
        <v>2.5</v>
      </c>
      <c r="AH2010" s="1">
        <v>13</v>
      </c>
      <c r="AI2010" s="1" t="s">
        <v>3218</v>
      </c>
      <c r="AJ2010" s="1">
        <v>25.56</v>
      </c>
      <c r="AK2010" s="1">
        <v>8.36</v>
      </c>
      <c r="AL2010" s="1">
        <v>144.4</v>
      </c>
      <c r="AM2010" s="1"/>
    </row>
    <row r="2011" spans="1:39" ht="14.25" customHeight="1" x14ac:dyDescent="0.55000000000000004">
      <c r="A2011" s="1">
        <v>2010</v>
      </c>
      <c r="B2011" s="1" t="s">
        <v>19</v>
      </c>
      <c r="C2011" s="1" t="s">
        <v>49</v>
      </c>
      <c r="D2011" s="1" t="s">
        <v>50</v>
      </c>
      <c r="E2011" s="1" t="s">
        <v>22</v>
      </c>
      <c r="F2011" s="1" t="s">
        <v>51</v>
      </c>
      <c r="G2011" s="2">
        <v>44311</v>
      </c>
      <c r="H2011" s="1">
        <f t="shared" si="1"/>
        <v>2021</v>
      </c>
      <c r="I2011" s="1">
        <f t="shared" si="2"/>
        <v>4</v>
      </c>
      <c r="J2011" s="1" t="str">
        <f t="shared" si="0"/>
        <v>1 - Spring</v>
      </c>
      <c r="K2011" s="1" t="s">
        <v>3050</v>
      </c>
      <c r="L2011" s="1" t="s">
        <v>2350</v>
      </c>
      <c r="M2011" s="1" t="s">
        <v>150</v>
      </c>
      <c r="N2011" s="14">
        <v>0.66805555555555562</v>
      </c>
      <c r="O2011" s="1" t="s">
        <v>179</v>
      </c>
      <c r="P2011" s="1" t="s">
        <v>2772</v>
      </c>
      <c r="Q2011" s="1" t="s">
        <v>150</v>
      </c>
      <c r="R2011" s="1" t="s">
        <v>3180</v>
      </c>
      <c r="S2011" s="1">
        <v>2</v>
      </c>
      <c r="T2011" s="1" t="s">
        <v>3109</v>
      </c>
      <c r="U2011" s="1" t="s">
        <v>195</v>
      </c>
      <c r="V2011" s="1">
        <v>1.4</v>
      </c>
      <c r="W2011" s="1">
        <v>3</v>
      </c>
      <c r="X2011" s="1">
        <v>683</v>
      </c>
      <c r="Y2011" s="1">
        <v>28.817001999999999</v>
      </c>
      <c r="Z2011" s="1">
        <v>-82.758808000000002</v>
      </c>
      <c r="AA2011" s="1" t="s">
        <v>3142</v>
      </c>
      <c r="AB2011" s="1" t="s">
        <v>3181</v>
      </c>
      <c r="AC2011" s="1">
        <v>25.6</v>
      </c>
      <c r="AD2011" s="1" t="s">
        <v>2776</v>
      </c>
      <c r="AE2011" s="1" t="s">
        <v>3077</v>
      </c>
      <c r="AF2011" s="1" t="s">
        <v>3069</v>
      </c>
      <c r="AG2011" s="1">
        <v>1.4</v>
      </c>
      <c r="AH2011" s="1">
        <v>13</v>
      </c>
      <c r="AI2011" s="1" t="s">
        <v>2778</v>
      </c>
      <c r="AJ2011" s="1">
        <v>26.88</v>
      </c>
      <c r="AK2011" s="1">
        <v>8.41</v>
      </c>
      <c r="AL2011" s="1">
        <v>159.4</v>
      </c>
      <c r="AM2011" s="1"/>
    </row>
    <row r="2012" spans="1:39" ht="14.25" customHeight="1" x14ac:dyDescent="0.55000000000000004">
      <c r="A2012" s="1">
        <v>2011</v>
      </c>
      <c r="B2012" s="1" t="s">
        <v>19</v>
      </c>
      <c r="C2012" s="1" t="s">
        <v>49</v>
      </c>
      <c r="D2012" s="1" t="s">
        <v>50</v>
      </c>
      <c r="E2012" s="1" t="s">
        <v>22</v>
      </c>
      <c r="F2012" s="1" t="s">
        <v>51</v>
      </c>
      <c r="G2012" s="2">
        <v>44311</v>
      </c>
      <c r="H2012" s="1">
        <f t="shared" si="1"/>
        <v>2021</v>
      </c>
      <c r="I2012" s="1">
        <f t="shared" si="2"/>
        <v>4</v>
      </c>
      <c r="J2012" s="1" t="str">
        <f t="shared" si="0"/>
        <v>1 - Spring</v>
      </c>
      <c r="K2012" s="1" t="s">
        <v>3050</v>
      </c>
      <c r="L2012" s="1" t="s">
        <v>2350</v>
      </c>
      <c r="M2012" s="1" t="s">
        <v>150</v>
      </c>
      <c r="N2012" s="14">
        <v>0.66805555555555562</v>
      </c>
      <c r="O2012" s="1" t="s">
        <v>179</v>
      </c>
      <c r="P2012" s="1" t="s">
        <v>2772</v>
      </c>
      <c r="Q2012" s="1" t="s">
        <v>150</v>
      </c>
      <c r="R2012" s="1" t="s">
        <v>3180</v>
      </c>
      <c r="S2012" s="1">
        <v>10</v>
      </c>
      <c r="T2012" s="1" t="s">
        <v>2773</v>
      </c>
      <c r="U2012" s="1" t="s">
        <v>195</v>
      </c>
      <c r="V2012" s="1">
        <v>1.4</v>
      </c>
      <c r="W2012" s="1">
        <v>3</v>
      </c>
      <c r="X2012" s="1">
        <v>684</v>
      </c>
      <c r="Y2012" s="1">
        <v>28.817029999999999</v>
      </c>
      <c r="Z2012" s="1">
        <v>-82.758863000000005</v>
      </c>
      <c r="AA2012" s="1" t="s">
        <v>3142</v>
      </c>
      <c r="AB2012" s="1" t="s">
        <v>3181</v>
      </c>
      <c r="AC2012" s="1">
        <v>25.6</v>
      </c>
      <c r="AD2012" s="1" t="s">
        <v>2776</v>
      </c>
      <c r="AE2012" s="1" t="s">
        <v>3077</v>
      </c>
      <c r="AF2012" s="1" t="s">
        <v>3069</v>
      </c>
      <c r="AG2012" s="1">
        <v>1.4</v>
      </c>
      <c r="AH2012" s="1">
        <v>13</v>
      </c>
      <c r="AI2012" s="1" t="s">
        <v>2778</v>
      </c>
      <c r="AJ2012" s="1">
        <v>26.88</v>
      </c>
      <c r="AK2012" s="1">
        <v>8.41</v>
      </c>
      <c r="AL2012" s="1">
        <v>159.4</v>
      </c>
      <c r="AM2012" s="1"/>
    </row>
    <row r="2013" spans="1:39" ht="14.25" customHeight="1" x14ac:dyDescent="0.55000000000000004">
      <c r="A2013" s="1">
        <v>2012</v>
      </c>
      <c r="B2013" s="1" t="s">
        <v>19</v>
      </c>
      <c r="C2013" s="1" t="s">
        <v>49</v>
      </c>
      <c r="D2013" s="1" t="s">
        <v>50</v>
      </c>
      <c r="E2013" s="1" t="s">
        <v>22</v>
      </c>
      <c r="F2013" s="1" t="s">
        <v>51</v>
      </c>
      <c r="G2013" s="2">
        <v>44311</v>
      </c>
      <c r="H2013" s="1">
        <f t="shared" si="1"/>
        <v>2021</v>
      </c>
      <c r="I2013" s="1">
        <f t="shared" si="2"/>
        <v>4</v>
      </c>
      <c r="J2013" s="1" t="str">
        <f t="shared" si="0"/>
        <v>1 - Spring</v>
      </c>
      <c r="K2013" s="1" t="s">
        <v>3050</v>
      </c>
      <c r="L2013" s="1" t="s">
        <v>2350</v>
      </c>
      <c r="M2013" s="1" t="s">
        <v>150</v>
      </c>
      <c r="N2013" s="14">
        <v>0.67013888888888884</v>
      </c>
      <c r="O2013" s="1" t="s">
        <v>156</v>
      </c>
      <c r="P2013" s="1" t="s">
        <v>3065</v>
      </c>
      <c r="Q2013" s="1" t="s">
        <v>157</v>
      </c>
      <c r="R2013" s="1" t="s">
        <v>3277</v>
      </c>
      <c r="S2013" s="1" t="s">
        <v>150</v>
      </c>
      <c r="T2013" s="1" t="s">
        <v>2773</v>
      </c>
      <c r="U2013" s="1" t="s">
        <v>3066</v>
      </c>
      <c r="V2013" s="1">
        <v>1.4</v>
      </c>
      <c r="W2013" s="1">
        <v>3</v>
      </c>
      <c r="X2013" s="1">
        <v>685</v>
      </c>
      <c r="Y2013" s="1">
        <v>28.819291</v>
      </c>
      <c r="Z2013" s="1">
        <v>-82.760583999999994</v>
      </c>
      <c r="AA2013" s="1" t="s">
        <v>3142</v>
      </c>
      <c r="AB2013" s="1" t="s">
        <v>3181</v>
      </c>
      <c r="AC2013" s="1">
        <v>25.6</v>
      </c>
      <c r="AD2013" s="1" t="s">
        <v>2776</v>
      </c>
      <c r="AE2013" s="1" t="s">
        <v>3077</v>
      </c>
      <c r="AF2013" s="1" t="s">
        <v>3069</v>
      </c>
      <c r="AG2013" s="1">
        <v>1.4</v>
      </c>
      <c r="AH2013" s="1">
        <v>13</v>
      </c>
      <c r="AI2013" s="1" t="s">
        <v>2778</v>
      </c>
      <c r="AJ2013" s="1">
        <v>26.88</v>
      </c>
      <c r="AK2013" s="1">
        <v>8.41</v>
      </c>
      <c r="AL2013" s="1">
        <v>159.4</v>
      </c>
      <c r="AM2013" s="1"/>
    </row>
    <row r="2014" spans="1:39" ht="14.25" customHeight="1" x14ac:dyDescent="0.55000000000000004">
      <c r="A2014" s="1">
        <v>2013</v>
      </c>
      <c r="B2014" s="1" t="s">
        <v>19</v>
      </c>
      <c r="C2014" s="1" t="s">
        <v>49</v>
      </c>
      <c r="D2014" s="1" t="s">
        <v>50</v>
      </c>
      <c r="E2014" s="1" t="s">
        <v>22</v>
      </c>
      <c r="F2014" s="1" t="s">
        <v>51</v>
      </c>
      <c r="G2014" s="2">
        <v>44311</v>
      </c>
      <c r="H2014" s="1">
        <f t="shared" si="1"/>
        <v>2021</v>
      </c>
      <c r="I2014" s="1">
        <f t="shared" si="2"/>
        <v>4</v>
      </c>
      <c r="J2014" s="1" t="str">
        <f t="shared" si="0"/>
        <v>1 - Spring</v>
      </c>
      <c r="K2014" s="1" t="s">
        <v>3050</v>
      </c>
      <c r="L2014" s="1" t="s">
        <v>2350</v>
      </c>
      <c r="M2014" s="1" t="s">
        <v>150</v>
      </c>
      <c r="N2014" s="14">
        <v>0.68888888888888899</v>
      </c>
      <c r="O2014" s="1" t="s">
        <v>179</v>
      </c>
      <c r="P2014" s="1" t="s">
        <v>2772</v>
      </c>
      <c r="Q2014" s="1" t="s">
        <v>150</v>
      </c>
      <c r="R2014" s="1" t="s">
        <v>3180</v>
      </c>
      <c r="S2014" s="1">
        <v>3</v>
      </c>
      <c r="T2014" s="1" t="s">
        <v>2780</v>
      </c>
      <c r="U2014" s="1" t="s">
        <v>195</v>
      </c>
      <c r="V2014" s="1">
        <v>1.4</v>
      </c>
      <c r="W2014" s="1">
        <v>3</v>
      </c>
      <c r="X2014" s="1">
        <v>687</v>
      </c>
      <c r="Y2014" s="1">
        <v>28.819351999999999</v>
      </c>
      <c r="Z2014" s="1">
        <v>-82.760825999999994</v>
      </c>
      <c r="AA2014" s="1" t="s">
        <v>3142</v>
      </c>
      <c r="AB2014" s="1" t="s">
        <v>3181</v>
      </c>
      <c r="AC2014" s="1">
        <v>25.6</v>
      </c>
      <c r="AD2014" s="1" t="s">
        <v>2776</v>
      </c>
      <c r="AE2014" s="1" t="s">
        <v>3077</v>
      </c>
      <c r="AF2014" s="1" t="s">
        <v>3069</v>
      </c>
      <c r="AG2014" s="1">
        <v>1.4</v>
      </c>
      <c r="AH2014" s="1">
        <v>13</v>
      </c>
      <c r="AI2014" s="1" t="s">
        <v>2778</v>
      </c>
      <c r="AJ2014" s="1">
        <v>26.88</v>
      </c>
      <c r="AK2014" s="1">
        <v>8.41</v>
      </c>
      <c r="AL2014" s="1">
        <v>159.4</v>
      </c>
      <c r="AM2014" s="1"/>
    </row>
    <row r="2015" spans="1:39" ht="14.25" customHeight="1" x14ac:dyDescent="0.55000000000000004">
      <c r="A2015" s="1">
        <v>2014</v>
      </c>
      <c r="B2015" s="1" t="s">
        <v>19</v>
      </c>
      <c r="C2015" s="1" t="s">
        <v>49</v>
      </c>
      <c r="D2015" s="1" t="s">
        <v>50</v>
      </c>
      <c r="E2015" s="1" t="s">
        <v>22</v>
      </c>
      <c r="F2015" s="1" t="s">
        <v>51</v>
      </c>
      <c r="G2015" s="2">
        <v>44311</v>
      </c>
      <c r="H2015" s="1">
        <f t="shared" si="1"/>
        <v>2021</v>
      </c>
      <c r="I2015" s="1">
        <f t="shared" si="2"/>
        <v>4</v>
      </c>
      <c r="J2015" s="1" t="str">
        <f t="shared" si="0"/>
        <v>1 - Spring</v>
      </c>
      <c r="K2015" s="1" t="s">
        <v>3050</v>
      </c>
      <c r="L2015" s="1" t="s">
        <v>2350</v>
      </c>
      <c r="M2015" s="1" t="s">
        <v>150</v>
      </c>
      <c r="N2015" s="14">
        <v>0.68888888888888899</v>
      </c>
      <c r="O2015" s="1" t="s">
        <v>156</v>
      </c>
      <c r="P2015" s="1" t="s">
        <v>3076</v>
      </c>
      <c r="Q2015" s="1" t="s">
        <v>150</v>
      </c>
      <c r="R2015" s="1" t="s">
        <v>3180</v>
      </c>
      <c r="S2015" s="1">
        <v>15</v>
      </c>
      <c r="T2015" s="1" t="s">
        <v>2780</v>
      </c>
      <c r="U2015" s="1" t="s">
        <v>150</v>
      </c>
      <c r="V2015" s="1">
        <v>1.4</v>
      </c>
      <c r="W2015" s="1">
        <v>3</v>
      </c>
      <c r="X2015" s="1">
        <v>689</v>
      </c>
      <c r="Y2015" s="1">
        <v>28.820723999999998</v>
      </c>
      <c r="Z2015" s="1">
        <v>-82.760762999999997</v>
      </c>
      <c r="AA2015" s="1" t="s">
        <v>3142</v>
      </c>
      <c r="AB2015" s="1" t="s">
        <v>3181</v>
      </c>
      <c r="AC2015" s="1">
        <v>25.6</v>
      </c>
      <c r="AD2015" s="1" t="s">
        <v>2776</v>
      </c>
      <c r="AE2015" s="1" t="s">
        <v>3077</v>
      </c>
      <c r="AF2015" s="1" t="s">
        <v>3069</v>
      </c>
      <c r="AG2015" s="1">
        <v>1.4</v>
      </c>
      <c r="AH2015" s="1">
        <v>13</v>
      </c>
      <c r="AI2015" s="1" t="s">
        <v>2778</v>
      </c>
      <c r="AJ2015" s="1">
        <v>26.88</v>
      </c>
      <c r="AK2015" s="1">
        <v>8.41</v>
      </c>
      <c r="AL2015" s="1">
        <v>159.4</v>
      </c>
      <c r="AM2015" s="1"/>
    </row>
    <row r="2016" spans="1:39" ht="14.25" customHeight="1" x14ac:dyDescent="0.55000000000000004">
      <c r="A2016" s="1">
        <v>2015</v>
      </c>
      <c r="B2016" s="1" t="s">
        <v>19</v>
      </c>
      <c r="C2016" s="1" t="s">
        <v>49</v>
      </c>
      <c r="D2016" s="1" t="s">
        <v>50</v>
      </c>
      <c r="E2016" s="1" t="s">
        <v>22</v>
      </c>
      <c r="F2016" s="1" t="s">
        <v>51</v>
      </c>
      <c r="G2016" s="2">
        <v>44312</v>
      </c>
      <c r="H2016" s="1">
        <f t="shared" si="1"/>
        <v>2021</v>
      </c>
      <c r="I2016" s="1">
        <f t="shared" si="2"/>
        <v>4</v>
      </c>
      <c r="J2016" s="1" t="str">
        <f t="shared" si="0"/>
        <v>1 - Spring</v>
      </c>
      <c r="K2016" s="1" t="s">
        <v>3050</v>
      </c>
      <c r="L2016" s="1" t="s">
        <v>2359</v>
      </c>
      <c r="M2016" s="1" t="s">
        <v>150</v>
      </c>
      <c r="N2016" s="14">
        <v>0.41319444444444442</v>
      </c>
      <c r="O2016" s="1" t="s">
        <v>156</v>
      </c>
      <c r="P2016" s="1" t="s">
        <v>3076</v>
      </c>
      <c r="Q2016" s="1" t="s">
        <v>150</v>
      </c>
      <c r="R2016" s="1" t="s">
        <v>3180</v>
      </c>
      <c r="S2016" s="1">
        <v>20</v>
      </c>
      <c r="T2016" s="1" t="s">
        <v>2773</v>
      </c>
      <c r="U2016" s="1" t="s">
        <v>195</v>
      </c>
      <c r="V2016" s="1">
        <v>1.5</v>
      </c>
      <c r="W2016" s="1">
        <v>2</v>
      </c>
      <c r="X2016" s="1">
        <v>1056</v>
      </c>
      <c r="Y2016" s="1">
        <v>28.830138000000002</v>
      </c>
      <c r="Z2016" s="1">
        <v>-82.772655</v>
      </c>
      <c r="AA2016" s="1" t="s">
        <v>3356</v>
      </c>
      <c r="AB2016" s="1" t="s">
        <v>3103</v>
      </c>
      <c r="AC2016" s="1">
        <v>23.8</v>
      </c>
      <c r="AD2016" s="1" t="s">
        <v>2776</v>
      </c>
      <c r="AE2016" s="1">
        <v>0.5</v>
      </c>
      <c r="AF2016" s="1" t="s">
        <v>3069</v>
      </c>
      <c r="AG2016" s="1">
        <v>1.5</v>
      </c>
      <c r="AH2016" s="1">
        <v>5</v>
      </c>
      <c r="AI2016" s="1" t="s">
        <v>3078</v>
      </c>
      <c r="AJ2016" s="1">
        <v>27.31</v>
      </c>
      <c r="AK2016" s="1">
        <v>8.34</v>
      </c>
      <c r="AL2016" s="1">
        <v>91.4</v>
      </c>
      <c r="AM2016" s="1"/>
    </row>
    <row r="2017" spans="1:39" ht="14.25" customHeight="1" x14ac:dyDescent="0.55000000000000004">
      <c r="A2017" s="1">
        <v>2016</v>
      </c>
      <c r="B2017" s="1" t="s">
        <v>19</v>
      </c>
      <c r="C2017" s="1" t="s">
        <v>49</v>
      </c>
      <c r="D2017" s="1" t="s">
        <v>50</v>
      </c>
      <c r="E2017" s="1" t="s">
        <v>22</v>
      </c>
      <c r="F2017" s="1" t="s">
        <v>51</v>
      </c>
      <c r="G2017" s="2">
        <v>44312</v>
      </c>
      <c r="H2017" s="1">
        <f t="shared" si="1"/>
        <v>2021</v>
      </c>
      <c r="I2017" s="1">
        <f t="shared" si="2"/>
        <v>4</v>
      </c>
      <c r="J2017" s="1" t="str">
        <f t="shared" si="0"/>
        <v>1 - Spring</v>
      </c>
      <c r="K2017" s="1" t="s">
        <v>3050</v>
      </c>
      <c r="L2017" s="1" t="s">
        <v>2359</v>
      </c>
      <c r="M2017" s="1" t="s">
        <v>150</v>
      </c>
      <c r="N2017" s="14">
        <v>0.42708333333333331</v>
      </c>
      <c r="O2017" s="1" t="s">
        <v>156</v>
      </c>
      <c r="P2017" s="1" t="s">
        <v>3065</v>
      </c>
      <c r="Q2017" s="1" t="s">
        <v>157</v>
      </c>
      <c r="R2017" s="1" t="s">
        <v>3180</v>
      </c>
      <c r="S2017" s="1">
        <v>20</v>
      </c>
      <c r="T2017" s="1" t="s">
        <v>2780</v>
      </c>
      <c r="U2017" s="1" t="s">
        <v>195</v>
      </c>
      <c r="V2017" s="1">
        <v>1.5</v>
      </c>
      <c r="W2017" s="1">
        <v>2</v>
      </c>
      <c r="X2017" s="1">
        <v>1058</v>
      </c>
      <c r="Y2017" s="1">
        <v>28.823575000000002</v>
      </c>
      <c r="Z2017" s="1">
        <v>-82.782617000000002</v>
      </c>
      <c r="AA2017" s="1" t="s">
        <v>3356</v>
      </c>
      <c r="AB2017" s="1" t="s">
        <v>3103</v>
      </c>
      <c r="AC2017" s="1">
        <v>23.8</v>
      </c>
      <c r="AD2017" s="1" t="s">
        <v>2776</v>
      </c>
      <c r="AE2017" s="1">
        <v>0.5</v>
      </c>
      <c r="AF2017" s="1" t="s">
        <v>3069</v>
      </c>
      <c r="AG2017" s="1">
        <v>1.5</v>
      </c>
      <c r="AH2017" s="1">
        <v>5</v>
      </c>
      <c r="AI2017" s="1" t="s">
        <v>3078</v>
      </c>
      <c r="AJ2017" s="1">
        <v>27.31</v>
      </c>
      <c r="AK2017" s="1">
        <v>8.34</v>
      </c>
      <c r="AL2017" s="1">
        <v>91.4</v>
      </c>
      <c r="AM2017" s="1"/>
    </row>
    <row r="2018" spans="1:39" ht="14.25" customHeight="1" x14ac:dyDescent="0.55000000000000004">
      <c r="A2018" s="1">
        <v>2017</v>
      </c>
      <c r="B2018" s="1" t="s">
        <v>19</v>
      </c>
      <c r="C2018" s="1" t="s">
        <v>49</v>
      </c>
      <c r="D2018" s="1" t="s">
        <v>50</v>
      </c>
      <c r="E2018" s="1" t="s">
        <v>22</v>
      </c>
      <c r="F2018" s="1" t="s">
        <v>51</v>
      </c>
      <c r="G2018" s="2">
        <v>44312</v>
      </c>
      <c r="H2018" s="1">
        <f t="shared" si="1"/>
        <v>2021</v>
      </c>
      <c r="I2018" s="1">
        <f t="shared" si="2"/>
        <v>4</v>
      </c>
      <c r="J2018" s="1" t="str">
        <f t="shared" si="0"/>
        <v>1 - Spring</v>
      </c>
      <c r="K2018" s="1" t="s">
        <v>3050</v>
      </c>
      <c r="L2018" s="1" t="s">
        <v>2359</v>
      </c>
      <c r="M2018" s="1" t="s">
        <v>150</v>
      </c>
      <c r="N2018" s="14">
        <v>0.42986111111111108</v>
      </c>
      <c r="O2018" s="1" t="s">
        <v>156</v>
      </c>
      <c r="P2018" s="1" t="s">
        <v>3065</v>
      </c>
      <c r="Q2018" s="1" t="s">
        <v>157</v>
      </c>
      <c r="R2018" s="1" t="s">
        <v>3277</v>
      </c>
      <c r="S2018" s="1">
        <v>5</v>
      </c>
      <c r="T2018" s="1" t="s">
        <v>2780</v>
      </c>
      <c r="U2018" s="1" t="s">
        <v>195</v>
      </c>
      <c r="V2018" s="1">
        <v>1.5</v>
      </c>
      <c r="W2018" s="1">
        <v>2</v>
      </c>
      <c r="X2018" s="1">
        <v>1059</v>
      </c>
      <c r="Y2018" s="1">
        <v>28.824282</v>
      </c>
      <c r="Z2018" s="1">
        <v>-82.782449999999997</v>
      </c>
      <c r="AA2018" s="1" t="s">
        <v>3356</v>
      </c>
      <c r="AB2018" s="1" t="s">
        <v>3103</v>
      </c>
      <c r="AC2018" s="1">
        <v>23.8</v>
      </c>
      <c r="AD2018" s="1" t="s">
        <v>2776</v>
      </c>
      <c r="AE2018" s="1">
        <v>0.5</v>
      </c>
      <c r="AF2018" s="1" t="s">
        <v>3069</v>
      </c>
      <c r="AG2018" s="1">
        <v>1.5</v>
      </c>
      <c r="AH2018" s="1">
        <v>5</v>
      </c>
      <c r="AI2018" s="1" t="s">
        <v>3078</v>
      </c>
      <c r="AJ2018" s="1">
        <v>27.31</v>
      </c>
      <c r="AK2018" s="1">
        <v>8.34</v>
      </c>
      <c r="AL2018" s="1">
        <v>91.4</v>
      </c>
      <c r="AM2018" s="1"/>
    </row>
    <row r="2019" spans="1:39" ht="14.25" customHeight="1" x14ac:dyDescent="0.55000000000000004">
      <c r="A2019" s="1">
        <v>2018</v>
      </c>
      <c r="B2019" s="1" t="s">
        <v>19</v>
      </c>
      <c r="C2019" s="1" t="s">
        <v>49</v>
      </c>
      <c r="D2019" s="1" t="s">
        <v>50</v>
      </c>
      <c r="E2019" s="1" t="s">
        <v>22</v>
      </c>
      <c r="F2019" s="1" t="s">
        <v>51</v>
      </c>
      <c r="G2019" s="2">
        <v>44312</v>
      </c>
      <c r="H2019" s="1">
        <f t="shared" si="1"/>
        <v>2021</v>
      </c>
      <c r="I2019" s="1">
        <f t="shared" si="2"/>
        <v>4</v>
      </c>
      <c r="J2019" s="1" t="str">
        <f t="shared" si="0"/>
        <v>1 - Spring</v>
      </c>
      <c r="K2019" s="1" t="s">
        <v>3050</v>
      </c>
      <c r="L2019" s="1" t="s">
        <v>2359</v>
      </c>
      <c r="M2019" s="1" t="s">
        <v>150</v>
      </c>
      <c r="N2019" s="14">
        <v>0.43611111111111112</v>
      </c>
      <c r="O2019" s="1" t="s">
        <v>162</v>
      </c>
      <c r="P2019" s="1" t="s">
        <v>3076</v>
      </c>
      <c r="Q2019" s="1" t="s">
        <v>150</v>
      </c>
      <c r="R2019" s="1" t="s">
        <v>3277</v>
      </c>
      <c r="S2019" s="1">
        <v>15</v>
      </c>
      <c r="T2019" s="1" t="s">
        <v>2780</v>
      </c>
      <c r="U2019" s="1" t="s">
        <v>195</v>
      </c>
      <c r="V2019" s="1">
        <v>1.5</v>
      </c>
      <c r="W2019" s="1">
        <v>2</v>
      </c>
      <c r="X2019" s="1">
        <v>1060</v>
      </c>
      <c r="Y2019" s="1">
        <v>28.828485000000001</v>
      </c>
      <c r="Z2019" s="1">
        <v>-82.779666000000006</v>
      </c>
      <c r="AA2019" s="1" t="s">
        <v>3356</v>
      </c>
      <c r="AB2019" s="1" t="s">
        <v>3103</v>
      </c>
      <c r="AC2019" s="1">
        <v>23.8</v>
      </c>
      <c r="AD2019" s="1" t="s">
        <v>2776</v>
      </c>
      <c r="AE2019" s="1">
        <v>0.5</v>
      </c>
      <c r="AF2019" s="1" t="s">
        <v>3069</v>
      </c>
      <c r="AG2019" s="1">
        <v>1.5</v>
      </c>
      <c r="AH2019" s="1">
        <v>5</v>
      </c>
      <c r="AI2019" s="1" t="s">
        <v>3078</v>
      </c>
      <c r="AJ2019" s="1">
        <v>27.31</v>
      </c>
      <c r="AK2019" s="1">
        <v>8.34</v>
      </c>
      <c r="AL2019" s="1">
        <v>91.4</v>
      </c>
      <c r="AM2019" s="1"/>
    </row>
    <row r="2020" spans="1:39" ht="14.25" customHeight="1" x14ac:dyDescent="0.55000000000000004">
      <c r="A2020" s="1">
        <v>2019</v>
      </c>
      <c r="B2020" s="1" t="s">
        <v>19</v>
      </c>
      <c r="C2020" s="1" t="s">
        <v>49</v>
      </c>
      <c r="D2020" s="1" t="s">
        <v>50</v>
      </c>
      <c r="E2020" s="1" t="s">
        <v>22</v>
      </c>
      <c r="F2020" s="1" t="s">
        <v>51</v>
      </c>
      <c r="G2020" s="2">
        <v>44312</v>
      </c>
      <c r="H2020" s="1">
        <f t="shared" si="1"/>
        <v>2021</v>
      </c>
      <c r="I2020" s="1">
        <f t="shared" si="2"/>
        <v>4</v>
      </c>
      <c r="J2020" s="1" t="str">
        <f t="shared" si="0"/>
        <v>1 - Spring</v>
      </c>
      <c r="K2020" s="1" t="s">
        <v>3050</v>
      </c>
      <c r="L2020" s="1" t="s">
        <v>2359</v>
      </c>
      <c r="M2020" s="1" t="s">
        <v>150</v>
      </c>
      <c r="N2020" s="14">
        <v>0.44375000000000003</v>
      </c>
      <c r="O2020" s="1" t="s">
        <v>156</v>
      </c>
      <c r="P2020" s="1" t="s">
        <v>3076</v>
      </c>
      <c r="Q2020" s="1" t="s">
        <v>150</v>
      </c>
      <c r="R2020" s="1" t="s">
        <v>3277</v>
      </c>
      <c r="S2020" s="1">
        <v>10</v>
      </c>
      <c r="T2020" s="1" t="s">
        <v>2773</v>
      </c>
      <c r="U2020" s="1" t="s">
        <v>195</v>
      </c>
      <c r="V2020" s="1">
        <v>1.5</v>
      </c>
      <c r="W2020" s="1">
        <v>2</v>
      </c>
      <c r="X2020" s="1">
        <v>1063</v>
      </c>
      <c r="Y2020" s="1">
        <v>28.827476999999998</v>
      </c>
      <c r="Z2020" s="1">
        <v>-82.778022000000007</v>
      </c>
      <c r="AA2020" s="1" t="s">
        <v>3356</v>
      </c>
      <c r="AB2020" s="1" t="s">
        <v>3103</v>
      </c>
      <c r="AC2020" s="1">
        <v>23.8</v>
      </c>
      <c r="AD2020" s="1" t="s">
        <v>2776</v>
      </c>
      <c r="AE2020" s="1">
        <v>0.5</v>
      </c>
      <c r="AF2020" s="1" t="s">
        <v>3069</v>
      </c>
      <c r="AG2020" s="1">
        <v>1.5</v>
      </c>
      <c r="AH2020" s="1">
        <v>5</v>
      </c>
      <c r="AI2020" s="1" t="s">
        <v>3078</v>
      </c>
      <c r="AJ2020" s="1">
        <v>27.31</v>
      </c>
      <c r="AK2020" s="1">
        <v>8.34</v>
      </c>
      <c r="AL2020" s="1">
        <v>91.4</v>
      </c>
      <c r="AM2020" s="1"/>
    </row>
    <row r="2021" spans="1:39" ht="14.25" customHeight="1" x14ac:dyDescent="0.55000000000000004">
      <c r="A2021" s="1">
        <v>2020</v>
      </c>
      <c r="B2021" s="1" t="s">
        <v>19</v>
      </c>
      <c r="C2021" s="1" t="s">
        <v>49</v>
      </c>
      <c r="D2021" s="1" t="s">
        <v>50</v>
      </c>
      <c r="E2021" s="1" t="s">
        <v>22</v>
      </c>
      <c r="F2021" s="1" t="s">
        <v>51</v>
      </c>
      <c r="G2021" s="2">
        <v>44312</v>
      </c>
      <c r="H2021" s="1">
        <f t="shared" si="1"/>
        <v>2021</v>
      </c>
      <c r="I2021" s="1">
        <f t="shared" si="2"/>
        <v>4</v>
      </c>
      <c r="J2021" s="1" t="str">
        <f t="shared" si="0"/>
        <v>1 - Spring</v>
      </c>
      <c r="K2021" s="1" t="s">
        <v>3050</v>
      </c>
      <c r="L2021" s="1" t="s">
        <v>2373</v>
      </c>
      <c r="M2021" s="1" t="s">
        <v>150</v>
      </c>
      <c r="N2021" s="14">
        <v>0.47916666666666669</v>
      </c>
      <c r="O2021" s="1" t="s">
        <v>156</v>
      </c>
      <c r="P2021" s="1" t="s">
        <v>3065</v>
      </c>
      <c r="Q2021" s="1" t="s">
        <v>157</v>
      </c>
      <c r="R2021" s="1" t="s">
        <v>3277</v>
      </c>
      <c r="S2021" s="1">
        <v>5</v>
      </c>
      <c r="T2021" s="1" t="s">
        <v>2773</v>
      </c>
      <c r="U2021" s="1" t="s">
        <v>195</v>
      </c>
      <c r="V2021" s="1">
        <v>1.3</v>
      </c>
      <c r="W2021" s="1">
        <v>2</v>
      </c>
      <c r="X2021" s="1">
        <v>1068</v>
      </c>
      <c r="Y2021" s="1">
        <v>28.822375999999998</v>
      </c>
      <c r="Z2021" s="1">
        <v>-82.774884</v>
      </c>
      <c r="AA2021" s="1" t="s">
        <v>3356</v>
      </c>
      <c r="AB2021" s="1" t="s">
        <v>3142</v>
      </c>
      <c r="AC2021" s="1">
        <v>24</v>
      </c>
      <c r="AD2021" s="1" t="s">
        <v>2776</v>
      </c>
      <c r="AE2021" s="1">
        <v>0.5</v>
      </c>
      <c r="AF2021" s="1" t="s">
        <v>2777</v>
      </c>
      <c r="AG2021" s="1">
        <v>1.3</v>
      </c>
      <c r="AH2021" s="1">
        <v>5</v>
      </c>
      <c r="AI2021" s="1" t="s">
        <v>3107</v>
      </c>
      <c r="AJ2021" s="1">
        <v>27.64</v>
      </c>
      <c r="AK2021" s="1">
        <v>8.2899999999999991</v>
      </c>
      <c r="AL2021" s="1">
        <v>109.7</v>
      </c>
      <c r="AM2021" s="1"/>
    </row>
    <row r="2022" spans="1:39" ht="14.25" customHeight="1" x14ac:dyDescent="0.55000000000000004">
      <c r="A2022" s="1">
        <v>2021</v>
      </c>
      <c r="B2022" s="1" t="s">
        <v>19</v>
      </c>
      <c r="C2022" s="1" t="s">
        <v>49</v>
      </c>
      <c r="D2022" s="1" t="s">
        <v>50</v>
      </c>
      <c r="E2022" s="1" t="s">
        <v>22</v>
      </c>
      <c r="F2022" s="1" t="s">
        <v>51</v>
      </c>
      <c r="G2022" s="2">
        <v>44312</v>
      </c>
      <c r="H2022" s="1">
        <f t="shared" si="1"/>
        <v>2021</v>
      </c>
      <c r="I2022" s="1">
        <f t="shared" si="2"/>
        <v>4</v>
      </c>
      <c r="J2022" s="1" t="str">
        <f t="shared" si="0"/>
        <v>1 - Spring</v>
      </c>
      <c r="K2022" s="1" t="s">
        <v>3050</v>
      </c>
      <c r="L2022" s="1" t="s">
        <v>2373</v>
      </c>
      <c r="M2022" s="1" t="s">
        <v>150</v>
      </c>
      <c r="N2022" s="14">
        <v>0.48888888888888887</v>
      </c>
      <c r="O2022" s="1" t="s">
        <v>156</v>
      </c>
      <c r="P2022" s="1" t="s">
        <v>3076</v>
      </c>
      <c r="Q2022" s="1" t="s">
        <v>150</v>
      </c>
      <c r="R2022" s="1" t="s">
        <v>150</v>
      </c>
      <c r="S2022" s="1" t="s">
        <v>150</v>
      </c>
      <c r="T2022" s="1" t="s">
        <v>150</v>
      </c>
      <c r="U2022" s="1" t="s">
        <v>150</v>
      </c>
      <c r="V2022" s="1">
        <v>1.3</v>
      </c>
      <c r="W2022" s="1">
        <v>2</v>
      </c>
      <c r="X2022" s="1">
        <v>1070</v>
      </c>
      <c r="Y2022" s="1">
        <v>28.823667</v>
      </c>
      <c r="Z2022" s="1">
        <v>-82.774349000000001</v>
      </c>
      <c r="AA2022" s="1" t="s">
        <v>3356</v>
      </c>
      <c r="AB2022" s="1" t="s">
        <v>3142</v>
      </c>
      <c r="AC2022" s="1">
        <v>24</v>
      </c>
      <c r="AD2022" s="1" t="s">
        <v>2776</v>
      </c>
      <c r="AE2022" s="1">
        <v>0.5</v>
      </c>
      <c r="AF2022" s="1" t="s">
        <v>2777</v>
      </c>
      <c r="AG2022" s="1">
        <v>1.3</v>
      </c>
      <c r="AH2022" s="1">
        <v>5</v>
      </c>
      <c r="AI2022" s="1" t="s">
        <v>3107</v>
      </c>
      <c r="AJ2022" s="1">
        <v>27.64</v>
      </c>
      <c r="AK2022" s="1">
        <v>8.2899999999999991</v>
      </c>
      <c r="AL2022" s="1">
        <v>109.7</v>
      </c>
      <c r="AM2022" s="1"/>
    </row>
    <row r="2023" spans="1:39" ht="14.25" customHeight="1" x14ac:dyDescent="0.55000000000000004">
      <c r="A2023" s="1">
        <v>2022</v>
      </c>
      <c r="B2023" s="1" t="s">
        <v>19</v>
      </c>
      <c r="C2023" s="1" t="s">
        <v>49</v>
      </c>
      <c r="D2023" s="1" t="s">
        <v>50</v>
      </c>
      <c r="E2023" s="1" t="s">
        <v>22</v>
      </c>
      <c r="F2023" s="1" t="s">
        <v>51</v>
      </c>
      <c r="G2023" s="2">
        <v>44312</v>
      </c>
      <c r="H2023" s="1">
        <f t="shared" si="1"/>
        <v>2021</v>
      </c>
      <c r="I2023" s="1">
        <f t="shared" si="2"/>
        <v>4</v>
      </c>
      <c r="J2023" s="1" t="str">
        <f t="shared" si="0"/>
        <v>1 - Spring</v>
      </c>
      <c r="K2023" s="1" t="s">
        <v>3050</v>
      </c>
      <c r="L2023" s="1" t="s">
        <v>2381</v>
      </c>
      <c r="M2023" s="1" t="s">
        <v>150</v>
      </c>
      <c r="N2023" s="14">
        <v>0.52361111111111114</v>
      </c>
      <c r="O2023" s="1" t="s">
        <v>179</v>
      </c>
      <c r="P2023" s="1" t="s">
        <v>2772</v>
      </c>
      <c r="Q2023" s="1" t="s">
        <v>150</v>
      </c>
      <c r="R2023" s="1" t="s">
        <v>3180</v>
      </c>
      <c r="S2023" s="1">
        <v>5</v>
      </c>
      <c r="T2023" s="1" t="s">
        <v>2773</v>
      </c>
      <c r="U2023" s="1" t="s">
        <v>195</v>
      </c>
      <c r="V2023" s="1">
        <v>1.8</v>
      </c>
      <c r="W2023" s="1">
        <v>2</v>
      </c>
      <c r="X2023" s="1">
        <v>1074</v>
      </c>
      <c r="Y2023" s="1">
        <v>28.827051000000001</v>
      </c>
      <c r="Z2023" s="1">
        <v>-82.769919999999999</v>
      </c>
      <c r="AA2023" s="1" t="s">
        <v>3181</v>
      </c>
      <c r="AB2023" s="1" t="s">
        <v>3142</v>
      </c>
      <c r="AC2023" s="1">
        <v>24.4</v>
      </c>
      <c r="AD2023" s="1" t="s">
        <v>2776</v>
      </c>
      <c r="AE2023" s="1">
        <v>0.5</v>
      </c>
      <c r="AF2023" s="1" t="s">
        <v>3069</v>
      </c>
      <c r="AG2023" s="1">
        <v>1.8</v>
      </c>
      <c r="AH2023" s="1">
        <v>5</v>
      </c>
      <c r="AI2023" s="1" t="s">
        <v>3107</v>
      </c>
      <c r="AJ2023" s="1">
        <v>27.76</v>
      </c>
      <c r="AK2023" s="1">
        <v>8.3699999999999992</v>
      </c>
      <c r="AL2023" s="1">
        <v>122</v>
      </c>
      <c r="AM2023" s="1"/>
    </row>
    <row r="2024" spans="1:39" ht="14.25" customHeight="1" x14ac:dyDescent="0.55000000000000004">
      <c r="A2024" s="1">
        <v>2023</v>
      </c>
      <c r="B2024" s="1" t="s">
        <v>19</v>
      </c>
      <c r="C2024" s="1" t="s">
        <v>49</v>
      </c>
      <c r="D2024" s="1" t="s">
        <v>50</v>
      </c>
      <c r="E2024" s="1" t="s">
        <v>22</v>
      </c>
      <c r="F2024" s="1" t="s">
        <v>51</v>
      </c>
      <c r="G2024" s="2">
        <v>44312</v>
      </c>
      <c r="H2024" s="1">
        <f t="shared" si="1"/>
        <v>2021</v>
      </c>
      <c r="I2024" s="1">
        <f t="shared" si="2"/>
        <v>4</v>
      </c>
      <c r="J2024" s="1" t="str">
        <f t="shared" si="0"/>
        <v>1 - Spring</v>
      </c>
      <c r="K2024" s="1" t="s">
        <v>3050</v>
      </c>
      <c r="L2024" s="1" t="s">
        <v>2381</v>
      </c>
      <c r="M2024" s="1" t="s">
        <v>150</v>
      </c>
      <c r="N2024" s="14">
        <v>0.54236111111111118</v>
      </c>
      <c r="O2024" s="1" t="s">
        <v>179</v>
      </c>
      <c r="P2024" s="1" t="s">
        <v>2772</v>
      </c>
      <c r="Q2024" s="1" t="s">
        <v>150</v>
      </c>
      <c r="R2024" s="1" t="s">
        <v>3180</v>
      </c>
      <c r="S2024" s="1">
        <v>2</v>
      </c>
      <c r="T2024" s="1" t="s">
        <v>2773</v>
      </c>
      <c r="U2024" s="1" t="s">
        <v>195</v>
      </c>
      <c r="V2024" s="1">
        <v>1.8</v>
      </c>
      <c r="W2024" s="1">
        <v>2</v>
      </c>
      <c r="X2024" s="1">
        <v>1075</v>
      </c>
      <c r="Y2024" s="1">
        <v>28.821515999999999</v>
      </c>
      <c r="Z2024" s="1">
        <v>-82.747901999999996</v>
      </c>
      <c r="AA2024" s="1" t="s">
        <v>3181</v>
      </c>
      <c r="AB2024" s="1" t="s">
        <v>3142</v>
      </c>
      <c r="AC2024" s="1">
        <v>24.4</v>
      </c>
      <c r="AD2024" s="1" t="s">
        <v>2776</v>
      </c>
      <c r="AE2024" s="1">
        <v>0.5</v>
      </c>
      <c r="AF2024" s="1" t="s">
        <v>3069</v>
      </c>
      <c r="AG2024" s="1">
        <v>1.8</v>
      </c>
      <c r="AH2024" s="1">
        <v>5</v>
      </c>
      <c r="AI2024" s="1" t="s">
        <v>3107</v>
      </c>
      <c r="AJ2024" s="1">
        <v>27.76</v>
      </c>
      <c r="AK2024" s="1">
        <v>8.3699999999999992</v>
      </c>
      <c r="AL2024" s="1">
        <v>122</v>
      </c>
      <c r="AM2024" s="1"/>
    </row>
    <row r="2025" spans="1:39" ht="14.25" customHeight="1" x14ac:dyDescent="0.55000000000000004">
      <c r="A2025" s="1">
        <v>2024</v>
      </c>
      <c r="B2025" s="1" t="s">
        <v>19</v>
      </c>
      <c r="C2025" s="1" t="s">
        <v>49</v>
      </c>
      <c r="D2025" s="1" t="s">
        <v>50</v>
      </c>
      <c r="E2025" s="1" t="s">
        <v>22</v>
      </c>
      <c r="F2025" s="1" t="s">
        <v>51</v>
      </c>
      <c r="G2025" s="2">
        <v>44312</v>
      </c>
      <c r="H2025" s="1">
        <f t="shared" si="1"/>
        <v>2021</v>
      </c>
      <c r="I2025" s="1">
        <f t="shared" si="2"/>
        <v>4</v>
      </c>
      <c r="J2025" s="1" t="str">
        <f t="shared" si="0"/>
        <v>1 - Spring</v>
      </c>
      <c r="K2025" s="1" t="s">
        <v>3050</v>
      </c>
      <c r="L2025" s="1" t="s">
        <v>2381</v>
      </c>
      <c r="M2025" s="1" t="s">
        <v>150</v>
      </c>
      <c r="N2025" s="14">
        <v>0.54305555555555551</v>
      </c>
      <c r="O2025" s="1" t="s">
        <v>179</v>
      </c>
      <c r="P2025" s="1" t="s">
        <v>2772</v>
      </c>
      <c r="Q2025" s="1" t="s">
        <v>150</v>
      </c>
      <c r="R2025" s="1" t="s">
        <v>3277</v>
      </c>
      <c r="S2025" s="1">
        <v>1</v>
      </c>
      <c r="T2025" s="1" t="s">
        <v>2773</v>
      </c>
      <c r="U2025" s="1" t="s">
        <v>195</v>
      </c>
      <c r="V2025" s="1">
        <v>1.8</v>
      </c>
      <c r="W2025" s="1">
        <v>2</v>
      </c>
      <c r="X2025" s="1">
        <v>1076</v>
      </c>
      <c r="Y2025" s="1">
        <v>28.821300000000001</v>
      </c>
      <c r="Z2025" s="1">
        <v>-82.746962999999994</v>
      </c>
      <c r="AA2025" s="1" t="s">
        <v>3181</v>
      </c>
      <c r="AB2025" s="1" t="s">
        <v>3142</v>
      </c>
      <c r="AC2025" s="1">
        <v>24.4</v>
      </c>
      <c r="AD2025" s="1" t="s">
        <v>2776</v>
      </c>
      <c r="AE2025" s="1">
        <v>0.5</v>
      </c>
      <c r="AF2025" s="1" t="s">
        <v>3069</v>
      </c>
      <c r="AG2025" s="1">
        <v>1.8</v>
      </c>
      <c r="AH2025" s="1">
        <v>5</v>
      </c>
      <c r="AI2025" s="1" t="s">
        <v>3107</v>
      </c>
      <c r="AJ2025" s="1">
        <v>27.76</v>
      </c>
      <c r="AK2025" s="1">
        <v>8.3699999999999992</v>
      </c>
      <c r="AL2025" s="1">
        <v>122</v>
      </c>
      <c r="AM2025" s="1"/>
    </row>
    <row r="2026" spans="1:39" ht="14.25" customHeight="1" x14ac:dyDescent="0.55000000000000004">
      <c r="A2026" s="1">
        <v>2025</v>
      </c>
      <c r="B2026" s="1" t="s">
        <v>19</v>
      </c>
      <c r="C2026" s="1" t="s">
        <v>49</v>
      </c>
      <c r="D2026" s="1" t="s">
        <v>50</v>
      </c>
      <c r="E2026" s="1" t="s">
        <v>22</v>
      </c>
      <c r="F2026" s="1" t="s">
        <v>51</v>
      </c>
      <c r="G2026" s="2">
        <v>44312</v>
      </c>
      <c r="H2026" s="1">
        <f t="shared" si="1"/>
        <v>2021</v>
      </c>
      <c r="I2026" s="1">
        <f t="shared" si="2"/>
        <v>4</v>
      </c>
      <c r="J2026" s="1" t="str">
        <f t="shared" si="0"/>
        <v>1 - Spring</v>
      </c>
      <c r="K2026" s="1" t="s">
        <v>3050</v>
      </c>
      <c r="L2026" s="1" t="s">
        <v>2381</v>
      </c>
      <c r="M2026" s="1" t="s">
        <v>150</v>
      </c>
      <c r="N2026" s="14">
        <v>0.54652777777777783</v>
      </c>
      <c r="O2026" s="1" t="s">
        <v>179</v>
      </c>
      <c r="P2026" s="1" t="s">
        <v>2772</v>
      </c>
      <c r="Q2026" s="1" t="s">
        <v>150</v>
      </c>
      <c r="R2026" s="1" t="s">
        <v>3180</v>
      </c>
      <c r="S2026" s="1">
        <v>10</v>
      </c>
      <c r="T2026" s="1" t="s">
        <v>2780</v>
      </c>
      <c r="U2026" s="1" t="s">
        <v>195</v>
      </c>
      <c r="V2026" s="1">
        <v>1.8</v>
      </c>
      <c r="W2026" s="1">
        <v>2</v>
      </c>
      <c r="X2026" s="1">
        <v>1077</v>
      </c>
      <c r="Y2026" s="1">
        <v>28.822825000000002</v>
      </c>
      <c r="Z2026" s="1">
        <v>-82.74485</v>
      </c>
      <c r="AA2026" s="1" t="s">
        <v>3181</v>
      </c>
      <c r="AB2026" s="1" t="s">
        <v>3142</v>
      </c>
      <c r="AC2026" s="1">
        <v>24.4</v>
      </c>
      <c r="AD2026" s="1" t="s">
        <v>2776</v>
      </c>
      <c r="AE2026" s="1">
        <v>0.5</v>
      </c>
      <c r="AF2026" s="1" t="s">
        <v>3069</v>
      </c>
      <c r="AG2026" s="1">
        <v>1.8</v>
      </c>
      <c r="AH2026" s="1">
        <v>5</v>
      </c>
      <c r="AI2026" s="1" t="s">
        <v>3107</v>
      </c>
      <c r="AJ2026" s="1">
        <v>27.76</v>
      </c>
      <c r="AK2026" s="1">
        <v>8.3699999999999992</v>
      </c>
      <c r="AL2026" s="1">
        <v>122</v>
      </c>
      <c r="AM2026" s="1"/>
    </row>
    <row r="2027" spans="1:39" ht="14.25" customHeight="1" x14ac:dyDescent="0.55000000000000004">
      <c r="A2027" s="1">
        <v>2026</v>
      </c>
      <c r="B2027" s="1" t="s">
        <v>19</v>
      </c>
      <c r="C2027" s="1" t="s">
        <v>49</v>
      </c>
      <c r="D2027" s="1" t="s">
        <v>50</v>
      </c>
      <c r="E2027" s="1" t="s">
        <v>22</v>
      </c>
      <c r="F2027" s="1" t="s">
        <v>51</v>
      </c>
      <c r="G2027" s="2">
        <v>44312</v>
      </c>
      <c r="H2027" s="1">
        <f t="shared" si="1"/>
        <v>2021</v>
      </c>
      <c r="I2027" s="1">
        <f t="shared" si="2"/>
        <v>4</v>
      </c>
      <c r="J2027" s="1" t="str">
        <f t="shared" si="0"/>
        <v>1 - Spring</v>
      </c>
      <c r="K2027" s="1" t="s">
        <v>3050</v>
      </c>
      <c r="L2027" s="1" t="s">
        <v>2381</v>
      </c>
      <c r="M2027" s="1" t="s">
        <v>150</v>
      </c>
      <c r="N2027" s="14">
        <v>0.55347222222222225</v>
      </c>
      <c r="O2027" s="1" t="s">
        <v>156</v>
      </c>
      <c r="P2027" s="1" t="s">
        <v>3076</v>
      </c>
      <c r="Q2027" s="1" t="s">
        <v>150</v>
      </c>
      <c r="R2027" s="1" t="s">
        <v>3180</v>
      </c>
      <c r="S2027" s="1">
        <v>20</v>
      </c>
      <c r="T2027" s="1" t="s">
        <v>3109</v>
      </c>
      <c r="U2027" s="1" t="s">
        <v>195</v>
      </c>
      <c r="V2027" s="1">
        <v>1.8</v>
      </c>
      <c r="W2027" s="1">
        <v>2</v>
      </c>
      <c r="X2027" s="1">
        <v>1078</v>
      </c>
      <c r="Y2027" s="1">
        <v>28.822787999999999</v>
      </c>
      <c r="Z2027" s="1">
        <v>-82.738643999999994</v>
      </c>
      <c r="AA2027" s="1" t="s">
        <v>3181</v>
      </c>
      <c r="AB2027" s="1" t="s">
        <v>3142</v>
      </c>
      <c r="AC2027" s="1">
        <v>24.4</v>
      </c>
      <c r="AD2027" s="1" t="s">
        <v>2776</v>
      </c>
      <c r="AE2027" s="1">
        <v>0.5</v>
      </c>
      <c r="AF2027" s="1" t="s">
        <v>3069</v>
      </c>
      <c r="AG2027" s="1">
        <v>1.8</v>
      </c>
      <c r="AH2027" s="1">
        <v>5</v>
      </c>
      <c r="AI2027" s="1" t="s">
        <v>3107</v>
      </c>
      <c r="AJ2027" s="1">
        <v>27.76</v>
      </c>
      <c r="AK2027" s="1">
        <v>8.3699999999999992</v>
      </c>
      <c r="AL2027" s="1">
        <v>122</v>
      </c>
      <c r="AM2027" s="1"/>
    </row>
    <row r="2028" spans="1:39" ht="14.25" customHeight="1" x14ac:dyDescent="0.55000000000000004">
      <c r="A2028" s="1">
        <v>2027</v>
      </c>
      <c r="B2028" s="1" t="s">
        <v>19</v>
      </c>
      <c r="C2028" s="1" t="s">
        <v>49</v>
      </c>
      <c r="D2028" s="1" t="s">
        <v>50</v>
      </c>
      <c r="E2028" s="1" t="s">
        <v>22</v>
      </c>
      <c r="F2028" s="1" t="s">
        <v>53</v>
      </c>
      <c r="G2028" s="2">
        <v>44351</v>
      </c>
      <c r="H2028" s="1">
        <f t="shared" si="1"/>
        <v>2021</v>
      </c>
      <c r="I2028" s="1">
        <f t="shared" si="2"/>
        <v>6</v>
      </c>
      <c r="J2028" s="1" t="str">
        <f t="shared" si="0"/>
        <v>2 - Summer</v>
      </c>
      <c r="K2028" s="1" t="s">
        <v>3050</v>
      </c>
      <c r="L2028" s="1" t="s">
        <v>2385</v>
      </c>
      <c r="M2028" s="1" t="s">
        <v>150</v>
      </c>
      <c r="N2028" s="14">
        <v>0.41041666666666665</v>
      </c>
      <c r="O2028" s="1" t="s">
        <v>156</v>
      </c>
      <c r="P2028" s="1" t="s">
        <v>3076</v>
      </c>
      <c r="Q2028" s="1" t="s">
        <v>150</v>
      </c>
      <c r="R2028" s="1" t="s">
        <v>3180</v>
      </c>
      <c r="S2028" s="1">
        <v>5</v>
      </c>
      <c r="T2028" s="1" t="s">
        <v>2773</v>
      </c>
      <c r="U2028" s="1" t="s">
        <v>195</v>
      </c>
      <c r="V2028" s="1">
        <v>1.8</v>
      </c>
      <c r="W2028" s="1">
        <v>2</v>
      </c>
      <c r="X2028" s="1">
        <v>1081</v>
      </c>
      <c r="Y2028" s="1">
        <v>28.839679</v>
      </c>
      <c r="Z2028" s="1">
        <v>-82.763659000000004</v>
      </c>
      <c r="AA2028" s="1" t="s">
        <v>3356</v>
      </c>
      <c r="AB2028" s="1" t="s">
        <v>3181</v>
      </c>
      <c r="AC2028" s="1">
        <v>28.2</v>
      </c>
      <c r="AD2028" s="1" t="s">
        <v>3069</v>
      </c>
      <c r="AE2028" s="1">
        <v>0.5</v>
      </c>
      <c r="AF2028" s="1" t="s">
        <v>3069</v>
      </c>
      <c r="AG2028" s="1">
        <v>1.8</v>
      </c>
      <c r="AH2028" s="1">
        <v>5</v>
      </c>
      <c r="AI2028" s="1" t="s">
        <v>3090</v>
      </c>
      <c r="AJ2028" s="1">
        <v>30.7</v>
      </c>
      <c r="AK2028" s="1">
        <v>8.49</v>
      </c>
      <c r="AL2028" s="1">
        <v>85.7</v>
      </c>
      <c r="AM2028" s="1"/>
    </row>
    <row r="2029" spans="1:39" ht="14.25" customHeight="1" x14ac:dyDescent="0.55000000000000004">
      <c r="A2029" s="1">
        <v>2028</v>
      </c>
      <c r="B2029" s="1" t="s">
        <v>19</v>
      </c>
      <c r="C2029" s="1" t="s">
        <v>49</v>
      </c>
      <c r="D2029" s="1" t="s">
        <v>50</v>
      </c>
      <c r="E2029" s="1" t="s">
        <v>22</v>
      </c>
      <c r="F2029" s="1" t="s">
        <v>53</v>
      </c>
      <c r="G2029" s="2">
        <v>44351</v>
      </c>
      <c r="H2029" s="1">
        <f t="shared" si="1"/>
        <v>2021</v>
      </c>
      <c r="I2029" s="1">
        <f t="shared" si="2"/>
        <v>6</v>
      </c>
      <c r="J2029" s="1" t="str">
        <f t="shared" si="0"/>
        <v>2 - Summer</v>
      </c>
      <c r="K2029" s="1" t="s">
        <v>3050</v>
      </c>
      <c r="L2029" s="1" t="s">
        <v>2385</v>
      </c>
      <c r="M2029" s="1" t="s">
        <v>150</v>
      </c>
      <c r="N2029" s="14">
        <v>0.4201388888888889</v>
      </c>
      <c r="O2029" s="1" t="s">
        <v>156</v>
      </c>
      <c r="P2029" s="1" t="s">
        <v>3076</v>
      </c>
      <c r="Q2029" s="1" t="s">
        <v>150</v>
      </c>
      <c r="R2029" s="1" t="s">
        <v>3277</v>
      </c>
      <c r="S2029" s="1">
        <v>5</v>
      </c>
      <c r="T2029" s="1" t="s">
        <v>2773</v>
      </c>
      <c r="U2029" s="1" t="s">
        <v>195</v>
      </c>
      <c r="V2029" s="1">
        <v>1.8</v>
      </c>
      <c r="W2029" s="1">
        <v>2</v>
      </c>
      <c r="X2029" s="1">
        <v>1082</v>
      </c>
      <c r="Y2029" s="1">
        <v>28.834485999999998</v>
      </c>
      <c r="Z2029" s="1">
        <v>-82.757306999999997</v>
      </c>
      <c r="AA2029" s="1" t="s">
        <v>3356</v>
      </c>
      <c r="AB2029" s="1" t="s">
        <v>3181</v>
      </c>
      <c r="AC2029" s="1">
        <v>28.2</v>
      </c>
      <c r="AD2029" s="1" t="s">
        <v>3069</v>
      </c>
      <c r="AE2029" s="1">
        <v>0.5</v>
      </c>
      <c r="AF2029" s="1" t="s">
        <v>3069</v>
      </c>
      <c r="AG2029" s="1">
        <v>1.8</v>
      </c>
      <c r="AH2029" s="1">
        <v>5</v>
      </c>
      <c r="AI2029" s="1" t="s">
        <v>3090</v>
      </c>
      <c r="AJ2029" s="1">
        <v>30.7</v>
      </c>
      <c r="AK2029" s="1">
        <v>8.49</v>
      </c>
      <c r="AL2029" s="1">
        <v>85.7</v>
      </c>
      <c r="AM2029" s="1"/>
    </row>
    <row r="2030" spans="1:39" ht="14.25" customHeight="1" x14ac:dyDescent="0.55000000000000004">
      <c r="A2030" s="1">
        <v>2029</v>
      </c>
      <c r="B2030" s="1" t="s">
        <v>19</v>
      </c>
      <c r="C2030" s="1" t="s">
        <v>49</v>
      </c>
      <c r="D2030" s="1" t="s">
        <v>50</v>
      </c>
      <c r="E2030" s="1" t="s">
        <v>22</v>
      </c>
      <c r="F2030" s="1" t="s">
        <v>53</v>
      </c>
      <c r="G2030" s="2">
        <v>44351</v>
      </c>
      <c r="H2030" s="1">
        <f t="shared" si="1"/>
        <v>2021</v>
      </c>
      <c r="I2030" s="1">
        <f t="shared" si="2"/>
        <v>6</v>
      </c>
      <c r="J2030" s="1" t="str">
        <f t="shared" si="0"/>
        <v>2 - Summer</v>
      </c>
      <c r="K2030" s="1" t="s">
        <v>3050</v>
      </c>
      <c r="L2030" s="1" t="s">
        <v>2385</v>
      </c>
      <c r="M2030" s="1" t="s">
        <v>150</v>
      </c>
      <c r="N2030" s="14">
        <v>0.4284722222222222</v>
      </c>
      <c r="O2030" s="1" t="s">
        <v>156</v>
      </c>
      <c r="P2030" s="1" t="s">
        <v>3065</v>
      </c>
      <c r="Q2030" s="1" t="s">
        <v>157</v>
      </c>
      <c r="R2030" s="1" t="s">
        <v>3180</v>
      </c>
      <c r="S2030" s="1">
        <v>5</v>
      </c>
      <c r="T2030" s="1" t="s">
        <v>2773</v>
      </c>
      <c r="U2030" s="1" t="s">
        <v>195</v>
      </c>
      <c r="V2030" s="1">
        <v>1.8</v>
      </c>
      <c r="W2030" s="1">
        <v>2</v>
      </c>
      <c r="X2030" s="1">
        <v>1083</v>
      </c>
      <c r="Y2030" s="1">
        <v>28.831102000000001</v>
      </c>
      <c r="Z2030" s="1">
        <v>-82.754254000000003</v>
      </c>
      <c r="AA2030" s="1" t="s">
        <v>3356</v>
      </c>
      <c r="AB2030" s="1" t="s">
        <v>3181</v>
      </c>
      <c r="AC2030" s="1">
        <v>28.2</v>
      </c>
      <c r="AD2030" s="1" t="s">
        <v>3069</v>
      </c>
      <c r="AE2030" s="1">
        <v>0.5</v>
      </c>
      <c r="AF2030" s="1" t="s">
        <v>3069</v>
      </c>
      <c r="AG2030" s="1">
        <v>1.8</v>
      </c>
      <c r="AH2030" s="1">
        <v>5</v>
      </c>
      <c r="AI2030" s="1" t="s">
        <v>3090</v>
      </c>
      <c r="AJ2030" s="1">
        <v>30.7</v>
      </c>
      <c r="AK2030" s="1">
        <v>8.49</v>
      </c>
      <c r="AL2030" s="1">
        <v>85.7</v>
      </c>
      <c r="AM2030" s="1"/>
    </row>
    <row r="2031" spans="1:39" ht="14.25" customHeight="1" x14ac:dyDescent="0.55000000000000004">
      <c r="A2031" s="1">
        <v>2030</v>
      </c>
      <c r="B2031" s="1" t="s">
        <v>19</v>
      </c>
      <c r="C2031" s="1" t="s">
        <v>49</v>
      </c>
      <c r="D2031" s="1" t="s">
        <v>50</v>
      </c>
      <c r="E2031" s="1" t="s">
        <v>22</v>
      </c>
      <c r="F2031" s="1" t="s">
        <v>53</v>
      </c>
      <c r="G2031" s="2">
        <v>44351</v>
      </c>
      <c r="H2031" s="1">
        <f t="shared" si="1"/>
        <v>2021</v>
      </c>
      <c r="I2031" s="1">
        <f t="shared" si="2"/>
        <v>6</v>
      </c>
      <c r="J2031" s="1" t="str">
        <f t="shared" si="0"/>
        <v>2 - Summer</v>
      </c>
      <c r="K2031" s="1" t="s">
        <v>3050</v>
      </c>
      <c r="L2031" s="1" t="s">
        <v>2385</v>
      </c>
      <c r="M2031" s="1" t="s">
        <v>150</v>
      </c>
      <c r="N2031" s="14">
        <v>0.43958333333333338</v>
      </c>
      <c r="O2031" s="1" t="s">
        <v>179</v>
      </c>
      <c r="P2031" s="1" t="s">
        <v>2772</v>
      </c>
      <c r="Q2031" s="1" t="s">
        <v>150</v>
      </c>
      <c r="R2031" s="1" t="s">
        <v>3277</v>
      </c>
      <c r="S2031" s="1">
        <v>4</v>
      </c>
      <c r="T2031" s="1" t="s">
        <v>2780</v>
      </c>
      <c r="U2031" s="1" t="s">
        <v>3066</v>
      </c>
      <c r="V2031" s="1">
        <v>1.8</v>
      </c>
      <c r="W2031" s="1">
        <v>2</v>
      </c>
      <c r="X2031" s="1">
        <v>1085</v>
      </c>
      <c r="Y2031" s="1">
        <v>28.829065</v>
      </c>
      <c r="Z2031" s="1">
        <v>-82.751891000000001</v>
      </c>
      <c r="AA2031" s="1" t="s">
        <v>3356</v>
      </c>
      <c r="AB2031" s="1" t="s">
        <v>3181</v>
      </c>
      <c r="AC2031" s="1">
        <v>28.2</v>
      </c>
      <c r="AD2031" s="1" t="s">
        <v>3069</v>
      </c>
      <c r="AE2031" s="1">
        <v>0.5</v>
      </c>
      <c r="AF2031" s="1" t="s">
        <v>3069</v>
      </c>
      <c r="AG2031" s="1">
        <v>1.8</v>
      </c>
      <c r="AH2031" s="1">
        <v>5</v>
      </c>
      <c r="AI2031" s="1" t="s">
        <v>3090</v>
      </c>
      <c r="AJ2031" s="1">
        <v>30.7</v>
      </c>
      <c r="AK2031" s="1">
        <v>8.49</v>
      </c>
      <c r="AL2031" s="1">
        <v>85.7</v>
      </c>
      <c r="AM2031" s="1"/>
    </row>
    <row r="2032" spans="1:39" ht="14.25" customHeight="1" x14ac:dyDescent="0.55000000000000004">
      <c r="A2032" s="1">
        <v>2031</v>
      </c>
      <c r="B2032" s="1" t="s">
        <v>19</v>
      </c>
      <c r="C2032" s="1" t="s">
        <v>49</v>
      </c>
      <c r="D2032" s="1" t="s">
        <v>50</v>
      </c>
      <c r="E2032" s="1" t="s">
        <v>22</v>
      </c>
      <c r="F2032" s="1" t="s">
        <v>53</v>
      </c>
      <c r="G2032" s="2">
        <v>44351</v>
      </c>
      <c r="H2032" s="1">
        <f t="shared" si="1"/>
        <v>2021</v>
      </c>
      <c r="I2032" s="1">
        <f t="shared" si="2"/>
        <v>6</v>
      </c>
      <c r="J2032" s="1" t="str">
        <f t="shared" si="0"/>
        <v>2 - Summer</v>
      </c>
      <c r="K2032" s="1" t="s">
        <v>3050</v>
      </c>
      <c r="L2032" s="1" t="s">
        <v>2385</v>
      </c>
      <c r="M2032" s="1" t="s">
        <v>150</v>
      </c>
      <c r="N2032" s="14">
        <v>0.45555555555555555</v>
      </c>
      <c r="O2032" s="1" t="s">
        <v>179</v>
      </c>
      <c r="P2032" s="1" t="s">
        <v>2772</v>
      </c>
      <c r="Q2032" s="1" t="s">
        <v>150</v>
      </c>
      <c r="R2032" s="1" t="s">
        <v>3180</v>
      </c>
      <c r="S2032" s="1">
        <v>6</v>
      </c>
      <c r="T2032" s="1" t="s">
        <v>2773</v>
      </c>
      <c r="U2032" s="1" t="s">
        <v>195</v>
      </c>
      <c r="V2032" s="1">
        <v>1.8</v>
      </c>
      <c r="W2032" s="1">
        <v>2</v>
      </c>
      <c r="X2032" s="1">
        <v>1086</v>
      </c>
      <c r="Y2032" s="1">
        <v>28.830445000000001</v>
      </c>
      <c r="Z2032" s="1">
        <v>-82.757272</v>
      </c>
      <c r="AA2032" s="1" t="s">
        <v>3356</v>
      </c>
      <c r="AB2032" s="1" t="s">
        <v>3181</v>
      </c>
      <c r="AC2032" s="1">
        <v>28.2</v>
      </c>
      <c r="AD2032" s="1" t="s">
        <v>3069</v>
      </c>
      <c r="AE2032" s="1">
        <v>0.5</v>
      </c>
      <c r="AF2032" s="1" t="s">
        <v>3069</v>
      </c>
      <c r="AG2032" s="1">
        <v>1.8</v>
      </c>
      <c r="AH2032" s="1">
        <v>5</v>
      </c>
      <c r="AI2032" s="1" t="s">
        <v>3090</v>
      </c>
      <c r="AJ2032" s="1">
        <v>30.7</v>
      </c>
      <c r="AK2032" s="1">
        <v>8.49</v>
      </c>
      <c r="AL2032" s="1">
        <v>85.7</v>
      </c>
      <c r="AM2032" s="1"/>
    </row>
    <row r="2033" spans="1:39" ht="14.25" customHeight="1" x14ac:dyDescent="0.55000000000000004">
      <c r="A2033" s="1">
        <v>2032</v>
      </c>
      <c r="B2033" s="1" t="s">
        <v>19</v>
      </c>
      <c r="C2033" s="1" t="s">
        <v>49</v>
      </c>
      <c r="D2033" s="1" t="s">
        <v>50</v>
      </c>
      <c r="E2033" s="1" t="s">
        <v>22</v>
      </c>
      <c r="F2033" s="1" t="s">
        <v>53</v>
      </c>
      <c r="G2033" s="2">
        <v>44351</v>
      </c>
      <c r="H2033" s="1">
        <f t="shared" si="1"/>
        <v>2021</v>
      </c>
      <c r="I2033" s="1">
        <f t="shared" si="2"/>
        <v>6</v>
      </c>
      <c r="J2033" s="1" t="str">
        <f t="shared" si="0"/>
        <v>2 - Summer</v>
      </c>
      <c r="K2033" s="1" t="s">
        <v>3050</v>
      </c>
      <c r="L2033" s="1" t="s">
        <v>2390</v>
      </c>
      <c r="M2033" s="1" t="s">
        <v>150</v>
      </c>
      <c r="N2033" s="14">
        <v>0.47222222222222227</v>
      </c>
      <c r="O2033" s="1" t="s">
        <v>156</v>
      </c>
      <c r="P2033" s="1" t="s">
        <v>3076</v>
      </c>
      <c r="Q2033" s="1" t="s">
        <v>150</v>
      </c>
      <c r="R2033" s="1" t="s">
        <v>3180</v>
      </c>
      <c r="S2033" s="1">
        <v>4</v>
      </c>
      <c r="T2033" s="1" t="s">
        <v>2780</v>
      </c>
      <c r="U2033" s="1" t="s">
        <v>3110</v>
      </c>
      <c r="V2033" s="1">
        <v>1.5</v>
      </c>
      <c r="W2033" s="1">
        <v>2</v>
      </c>
      <c r="X2033" s="1">
        <v>1088</v>
      </c>
      <c r="Y2033" s="1">
        <v>28.825415</v>
      </c>
      <c r="Z2033" s="1">
        <v>-82.749540999999994</v>
      </c>
      <c r="AA2033" s="1" t="s">
        <v>3181</v>
      </c>
      <c r="AB2033" s="1" t="s">
        <v>3356</v>
      </c>
      <c r="AC2033" s="1">
        <v>28.5</v>
      </c>
      <c r="AD2033" s="1" t="s">
        <v>2777</v>
      </c>
      <c r="AE2033" s="1">
        <v>0</v>
      </c>
      <c r="AF2033" s="1" t="s">
        <v>2777</v>
      </c>
      <c r="AG2033" s="1">
        <v>1.5</v>
      </c>
      <c r="AH2033" s="1">
        <v>5</v>
      </c>
      <c r="AI2033" s="1" t="s">
        <v>3090</v>
      </c>
      <c r="AJ2033" s="1">
        <v>30.18</v>
      </c>
      <c r="AK2033" s="1">
        <v>8.48</v>
      </c>
      <c r="AL2033" s="1">
        <v>89.1</v>
      </c>
      <c r="AM2033" s="1"/>
    </row>
    <row r="2034" spans="1:39" ht="14.25" customHeight="1" x14ac:dyDescent="0.55000000000000004">
      <c r="A2034" s="1">
        <v>2033</v>
      </c>
      <c r="B2034" s="1" t="s">
        <v>19</v>
      </c>
      <c r="C2034" s="1" t="s">
        <v>49</v>
      </c>
      <c r="D2034" s="1" t="s">
        <v>50</v>
      </c>
      <c r="E2034" s="1" t="s">
        <v>22</v>
      </c>
      <c r="F2034" s="1" t="s">
        <v>53</v>
      </c>
      <c r="G2034" s="2">
        <v>44351</v>
      </c>
      <c r="H2034" s="1">
        <f t="shared" si="1"/>
        <v>2021</v>
      </c>
      <c r="I2034" s="1">
        <f t="shared" si="2"/>
        <v>6</v>
      </c>
      <c r="J2034" s="1" t="str">
        <f t="shared" si="0"/>
        <v>2 - Summer</v>
      </c>
      <c r="K2034" s="1" t="s">
        <v>3050</v>
      </c>
      <c r="L2034" s="1" t="s">
        <v>2390</v>
      </c>
      <c r="M2034" s="1" t="s">
        <v>150</v>
      </c>
      <c r="N2034" s="14">
        <v>0.47638888888888892</v>
      </c>
      <c r="O2034" s="1" t="s">
        <v>179</v>
      </c>
      <c r="P2034" s="1" t="s">
        <v>2772</v>
      </c>
      <c r="Q2034" s="1" t="s">
        <v>150</v>
      </c>
      <c r="R2034" s="1" t="s">
        <v>3180</v>
      </c>
      <c r="S2034" s="1">
        <v>2</v>
      </c>
      <c r="T2034" s="1" t="s">
        <v>2780</v>
      </c>
      <c r="U2034" s="1" t="s">
        <v>195</v>
      </c>
      <c r="V2034" s="1">
        <v>1.5</v>
      </c>
      <c r="W2034" s="1">
        <v>2</v>
      </c>
      <c r="X2034" s="1">
        <v>1090</v>
      </c>
      <c r="Y2034" s="1">
        <v>28.826367000000001</v>
      </c>
      <c r="Z2034" s="1">
        <v>-82.750529</v>
      </c>
      <c r="AA2034" s="1" t="s">
        <v>3181</v>
      </c>
      <c r="AB2034" s="1" t="s">
        <v>3356</v>
      </c>
      <c r="AC2034" s="1">
        <v>28.5</v>
      </c>
      <c r="AD2034" s="1" t="s">
        <v>2777</v>
      </c>
      <c r="AE2034" s="1">
        <v>0</v>
      </c>
      <c r="AF2034" s="1" t="s">
        <v>2777</v>
      </c>
      <c r="AG2034" s="1">
        <v>1.5</v>
      </c>
      <c r="AH2034" s="1">
        <v>5</v>
      </c>
      <c r="AI2034" s="1" t="s">
        <v>3090</v>
      </c>
      <c r="AJ2034" s="1">
        <v>30.18</v>
      </c>
      <c r="AK2034" s="1">
        <v>8.48</v>
      </c>
      <c r="AL2034" s="1">
        <v>89.1</v>
      </c>
      <c r="AM2034" s="1"/>
    </row>
    <row r="2035" spans="1:39" ht="14.25" customHeight="1" x14ac:dyDescent="0.55000000000000004">
      <c r="A2035" s="1">
        <v>2034</v>
      </c>
      <c r="B2035" s="1" t="s">
        <v>19</v>
      </c>
      <c r="C2035" s="1" t="s">
        <v>49</v>
      </c>
      <c r="D2035" s="1" t="s">
        <v>50</v>
      </c>
      <c r="E2035" s="1" t="s">
        <v>22</v>
      </c>
      <c r="F2035" s="1" t="s">
        <v>53</v>
      </c>
      <c r="G2035" s="2">
        <v>44351</v>
      </c>
      <c r="H2035" s="1">
        <f t="shared" si="1"/>
        <v>2021</v>
      </c>
      <c r="I2035" s="1">
        <f t="shared" si="2"/>
        <v>6</v>
      </c>
      <c r="J2035" s="1" t="str">
        <f t="shared" si="0"/>
        <v>2 - Summer</v>
      </c>
      <c r="K2035" s="1" t="s">
        <v>3050</v>
      </c>
      <c r="L2035" s="1" t="s">
        <v>2390</v>
      </c>
      <c r="M2035" s="1" t="s">
        <v>150</v>
      </c>
      <c r="N2035" s="14">
        <v>0.47916666666666669</v>
      </c>
      <c r="O2035" s="1" t="s">
        <v>179</v>
      </c>
      <c r="P2035" s="1" t="s">
        <v>2772</v>
      </c>
      <c r="Q2035" s="1" t="s">
        <v>150</v>
      </c>
      <c r="R2035" s="1" t="s">
        <v>3180</v>
      </c>
      <c r="S2035" s="1">
        <v>10</v>
      </c>
      <c r="T2035" s="1" t="s">
        <v>2780</v>
      </c>
      <c r="U2035" s="1" t="s">
        <v>195</v>
      </c>
      <c r="V2035" s="1">
        <v>1.5</v>
      </c>
      <c r="W2035" s="1">
        <v>2</v>
      </c>
      <c r="X2035" s="1">
        <v>1091</v>
      </c>
      <c r="Y2035" s="1">
        <v>28.825400999999999</v>
      </c>
      <c r="Z2035" s="1">
        <v>-82.753281000000001</v>
      </c>
      <c r="AA2035" s="1" t="s">
        <v>3181</v>
      </c>
      <c r="AB2035" s="1" t="s">
        <v>3356</v>
      </c>
      <c r="AC2035" s="1">
        <v>28.5</v>
      </c>
      <c r="AD2035" s="1" t="s">
        <v>2777</v>
      </c>
      <c r="AE2035" s="1">
        <v>0</v>
      </c>
      <c r="AF2035" s="1" t="s">
        <v>2777</v>
      </c>
      <c r="AG2035" s="1">
        <v>1.5</v>
      </c>
      <c r="AH2035" s="1">
        <v>5</v>
      </c>
      <c r="AI2035" s="1" t="s">
        <v>3090</v>
      </c>
      <c r="AJ2035" s="1">
        <v>30.18</v>
      </c>
      <c r="AK2035" s="1">
        <v>8.48</v>
      </c>
      <c r="AL2035" s="1">
        <v>89.1</v>
      </c>
      <c r="AM2035" s="1"/>
    </row>
    <row r="2036" spans="1:39" ht="14.25" customHeight="1" x14ac:dyDescent="0.55000000000000004">
      <c r="A2036" s="1">
        <v>2035</v>
      </c>
      <c r="B2036" s="1" t="s">
        <v>19</v>
      </c>
      <c r="C2036" s="1" t="s">
        <v>49</v>
      </c>
      <c r="D2036" s="1" t="s">
        <v>50</v>
      </c>
      <c r="E2036" s="1" t="s">
        <v>22</v>
      </c>
      <c r="F2036" s="1" t="s">
        <v>53</v>
      </c>
      <c r="G2036" s="2">
        <v>44351</v>
      </c>
      <c r="H2036" s="1">
        <f t="shared" si="1"/>
        <v>2021</v>
      </c>
      <c r="I2036" s="1">
        <f t="shared" si="2"/>
        <v>6</v>
      </c>
      <c r="J2036" s="1" t="str">
        <f t="shared" si="0"/>
        <v>2 - Summer</v>
      </c>
      <c r="K2036" s="1" t="s">
        <v>3050</v>
      </c>
      <c r="L2036" s="1" t="s">
        <v>2393</v>
      </c>
      <c r="M2036" s="1" t="s">
        <v>150</v>
      </c>
      <c r="N2036" s="14">
        <v>0.52708333333333335</v>
      </c>
      <c r="O2036" s="1" t="s">
        <v>179</v>
      </c>
      <c r="P2036" s="1" t="s">
        <v>2772</v>
      </c>
      <c r="Q2036" s="1" t="s">
        <v>150</v>
      </c>
      <c r="R2036" s="1" t="s">
        <v>3180</v>
      </c>
      <c r="S2036" s="1">
        <v>20</v>
      </c>
      <c r="T2036" s="1" t="s">
        <v>2780</v>
      </c>
      <c r="U2036" s="1" t="s">
        <v>150</v>
      </c>
      <c r="V2036" s="1">
        <v>1</v>
      </c>
      <c r="W2036" s="1">
        <v>2</v>
      </c>
      <c r="X2036" s="1">
        <v>1093</v>
      </c>
      <c r="Y2036" s="1">
        <v>28.812757000000001</v>
      </c>
      <c r="Z2036" s="1">
        <v>-82.762472000000002</v>
      </c>
      <c r="AA2036" s="1" t="s">
        <v>3358</v>
      </c>
      <c r="AB2036" s="1" t="s">
        <v>3142</v>
      </c>
      <c r="AC2036" s="1">
        <v>29.2</v>
      </c>
      <c r="AD2036" s="1" t="s">
        <v>3132</v>
      </c>
      <c r="AE2036" s="1">
        <v>0</v>
      </c>
      <c r="AF2036" s="1" t="s">
        <v>3069</v>
      </c>
      <c r="AG2036" s="1">
        <v>1</v>
      </c>
      <c r="AH2036" s="1">
        <v>5</v>
      </c>
      <c r="AI2036" s="1" t="s">
        <v>3090</v>
      </c>
      <c r="AJ2036" s="1">
        <v>29.59</v>
      </c>
      <c r="AK2036" s="1">
        <v>8.48</v>
      </c>
      <c r="AL2036" s="1">
        <v>100.3</v>
      </c>
      <c r="AM2036" s="1"/>
    </row>
    <row r="2037" spans="1:39" ht="14.25" customHeight="1" x14ac:dyDescent="0.55000000000000004">
      <c r="A2037" s="1">
        <v>2036</v>
      </c>
      <c r="B2037" s="1" t="s">
        <v>19</v>
      </c>
      <c r="C2037" s="1" t="s">
        <v>49</v>
      </c>
      <c r="D2037" s="1" t="s">
        <v>50</v>
      </c>
      <c r="E2037" s="1" t="s">
        <v>22</v>
      </c>
      <c r="F2037" s="1" t="s">
        <v>53</v>
      </c>
      <c r="G2037" s="2">
        <v>44351</v>
      </c>
      <c r="H2037" s="1">
        <f t="shared" si="1"/>
        <v>2021</v>
      </c>
      <c r="I2037" s="1">
        <f t="shared" si="2"/>
        <v>6</v>
      </c>
      <c r="J2037" s="1" t="str">
        <f t="shared" si="0"/>
        <v>2 - Summer</v>
      </c>
      <c r="K2037" s="1" t="s">
        <v>3050</v>
      </c>
      <c r="L2037" s="1" t="s">
        <v>2393</v>
      </c>
      <c r="M2037" s="1" t="s">
        <v>150</v>
      </c>
      <c r="N2037" s="14">
        <v>0.54583333333333328</v>
      </c>
      <c r="O2037" s="1" t="s">
        <v>179</v>
      </c>
      <c r="P2037" s="1" t="s">
        <v>2772</v>
      </c>
      <c r="Q2037" s="1" t="s">
        <v>150</v>
      </c>
      <c r="R2037" s="1" t="s">
        <v>3180</v>
      </c>
      <c r="S2037" s="1">
        <v>1</v>
      </c>
      <c r="T2037" s="1" t="s">
        <v>3109</v>
      </c>
      <c r="U2037" s="1" t="s">
        <v>3110</v>
      </c>
      <c r="V2037" s="1">
        <v>1</v>
      </c>
      <c r="W2037" s="1">
        <v>2</v>
      </c>
      <c r="X2037" s="1">
        <v>1094</v>
      </c>
      <c r="Y2037" s="1">
        <v>28.799941</v>
      </c>
      <c r="Z2037" s="1">
        <v>-82.764193000000006</v>
      </c>
      <c r="AA2037" s="1" t="s">
        <v>3358</v>
      </c>
      <c r="AB2037" s="1" t="s">
        <v>3142</v>
      </c>
      <c r="AC2037" s="1">
        <v>29.2</v>
      </c>
      <c r="AD2037" s="1" t="s">
        <v>3132</v>
      </c>
      <c r="AE2037" s="1">
        <v>0</v>
      </c>
      <c r="AF2037" s="1" t="s">
        <v>3069</v>
      </c>
      <c r="AG2037" s="1">
        <v>1</v>
      </c>
      <c r="AH2037" s="1">
        <v>5</v>
      </c>
      <c r="AI2037" s="1" t="s">
        <v>3090</v>
      </c>
      <c r="AJ2037" s="1">
        <v>29.59</v>
      </c>
      <c r="AK2037" s="1">
        <v>8.48</v>
      </c>
      <c r="AL2037" s="1">
        <v>100.3</v>
      </c>
      <c r="AM2037" s="1"/>
    </row>
    <row r="2038" spans="1:39" ht="14.25" customHeight="1" x14ac:dyDescent="0.55000000000000004">
      <c r="A2038" s="1">
        <v>2037</v>
      </c>
      <c r="B2038" s="1" t="s">
        <v>19</v>
      </c>
      <c r="C2038" s="1" t="s">
        <v>49</v>
      </c>
      <c r="D2038" s="1" t="s">
        <v>50</v>
      </c>
      <c r="E2038" s="1" t="s">
        <v>22</v>
      </c>
      <c r="F2038" s="1" t="s">
        <v>53</v>
      </c>
      <c r="G2038" s="2">
        <v>44351</v>
      </c>
      <c r="H2038" s="1">
        <f t="shared" si="1"/>
        <v>2021</v>
      </c>
      <c r="I2038" s="1">
        <f t="shared" si="2"/>
        <v>6</v>
      </c>
      <c r="J2038" s="1" t="str">
        <f t="shared" si="0"/>
        <v>2 - Summer</v>
      </c>
      <c r="K2038" s="1" t="s">
        <v>3050</v>
      </c>
      <c r="L2038" s="1" t="s">
        <v>2393</v>
      </c>
      <c r="M2038" s="1" t="s">
        <v>150</v>
      </c>
      <c r="N2038" s="14">
        <v>0.54652777777777783</v>
      </c>
      <c r="O2038" s="1" t="s">
        <v>156</v>
      </c>
      <c r="P2038" s="1" t="s">
        <v>3065</v>
      </c>
      <c r="Q2038" s="1" t="s">
        <v>951</v>
      </c>
      <c r="R2038" s="1" t="s">
        <v>3277</v>
      </c>
      <c r="S2038" s="1">
        <v>3</v>
      </c>
      <c r="T2038" s="1" t="s">
        <v>2773</v>
      </c>
      <c r="U2038" s="1" t="s">
        <v>150</v>
      </c>
      <c r="V2038" s="1">
        <v>1</v>
      </c>
      <c r="W2038" s="1">
        <v>2</v>
      </c>
      <c r="X2038" s="1">
        <v>1095</v>
      </c>
      <c r="Y2038" s="1">
        <v>28.799561000000001</v>
      </c>
      <c r="Z2038" s="1">
        <v>-82.764567</v>
      </c>
      <c r="AA2038" s="1" t="s">
        <v>3358</v>
      </c>
      <c r="AB2038" s="1" t="s">
        <v>3142</v>
      </c>
      <c r="AC2038" s="1">
        <v>29.2</v>
      </c>
      <c r="AD2038" s="1" t="s">
        <v>3132</v>
      </c>
      <c r="AE2038" s="1">
        <v>0</v>
      </c>
      <c r="AF2038" s="1" t="s">
        <v>3069</v>
      </c>
      <c r="AG2038" s="1">
        <v>1</v>
      </c>
      <c r="AH2038" s="1">
        <v>5</v>
      </c>
      <c r="AI2038" s="1" t="s">
        <v>3090</v>
      </c>
      <c r="AJ2038" s="1">
        <v>29.59</v>
      </c>
      <c r="AK2038" s="1">
        <v>8.48</v>
      </c>
      <c r="AL2038" s="1">
        <v>100.3</v>
      </c>
      <c r="AM2038" s="1"/>
    </row>
    <row r="2039" spans="1:39" ht="14.25" customHeight="1" x14ac:dyDescent="0.55000000000000004">
      <c r="A2039" s="1">
        <v>2038</v>
      </c>
      <c r="B2039" s="1" t="s">
        <v>19</v>
      </c>
      <c r="C2039" s="1" t="s">
        <v>49</v>
      </c>
      <c r="D2039" s="1" t="s">
        <v>50</v>
      </c>
      <c r="E2039" s="1" t="s">
        <v>22</v>
      </c>
      <c r="F2039" s="1" t="s">
        <v>53</v>
      </c>
      <c r="G2039" s="2">
        <v>44351</v>
      </c>
      <c r="H2039" s="1">
        <f t="shared" si="1"/>
        <v>2021</v>
      </c>
      <c r="I2039" s="1">
        <f t="shared" si="2"/>
        <v>6</v>
      </c>
      <c r="J2039" s="1" t="str">
        <f t="shared" si="0"/>
        <v>2 - Summer</v>
      </c>
      <c r="K2039" s="1" t="s">
        <v>3050</v>
      </c>
      <c r="L2039" s="1" t="s">
        <v>2398</v>
      </c>
      <c r="M2039" s="1" t="s">
        <v>150</v>
      </c>
      <c r="N2039" s="14">
        <v>0.61388888888888882</v>
      </c>
      <c r="O2039" s="1" t="s">
        <v>179</v>
      </c>
      <c r="P2039" s="1" t="s">
        <v>2772</v>
      </c>
      <c r="Q2039" s="1" t="s">
        <v>150</v>
      </c>
      <c r="R2039" s="1" t="s">
        <v>3277</v>
      </c>
      <c r="S2039" s="1">
        <v>2</v>
      </c>
      <c r="T2039" s="1" t="s">
        <v>3109</v>
      </c>
      <c r="U2039" s="1" t="s">
        <v>195</v>
      </c>
      <c r="V2039" s="1">
        <v>1</v>
      </c>
      <c r="W2039" s="1">
        <v>2</v>
      </c>
      <c r="X2039" s="1">
        <v>1097</v>
      </c>
      <c r="Y2039" s="1">
        <v>28.790792</v>
      </c>
      <c r="Z2039" s="1">
        <v>-82.762955000000005</v>
      </c>
      <c r="AA2039" s="1" t="s">
        <v>3358</v>
      </c>
      <c r="AB2039" s="1" t="s">
        <v>3142</v>
      </c>
      <c r="AC2039" s="1">
        <v>29.7</v>
      </c>
      <c r="AD2039" s="1" t="s">
        <v>3069</v>
      </c>
      <c r="AE2039" s="1">
        <v>0.5</v>
      </c>
      <c r="AF2039" s="1" t="s">
        <v>3069</v>
      </c>
      <c r="AG2039" s="1">
        <v>1</v>
      </c>
      <c r="AH2039" s="1">
        <v>10</v>
      </c>
      <c r="AI2039" s="1" t="s">
        <v>2778</v>
      </c>
      <c r="AJ2039" s="1">
        <v>30.08</v>
      </c>
      <c r="AK2039" s="1">
        <v>8.58</v>
      </c>
      <c r="AL2039" s="1">
        <v>135.1</v>
      </c>
      <c r="AM2039" s="1"/>
    </row>
    <row r="2040" spans="1:39" ht="14.25" customHeight="1" x14ac:dyDescent="0.55000000000000004">
      <c r="A2040" s="1">
        <v>2039</v>
      </c>
      <c r="B2040" s="1" t="s">
        <v>19</v>
      </c>
      <c r="C2040" s="1" t="s">
        <v>49</v>
      </c>
      <c r="D2040" s="1" t="s">
        <v>50</v>
      </c>
      <c r="E2040" s="1" t="s">
        <v>22</v>
      </c>
      <c r="F2040" s="1" t="s">
        <v>53</v>
      </c>
      <c r="G2040" s="2">
        <v>44351</v>
      </c>
      <c r="H2040" s="1">
        <f t="shared" si="1"/>
        <v>2021</v>
      </c>
      <c r="I2040" s="1">
        <f t="shared" si="2"/>
        <v>6</v>
      </c>
      <c r="J2040" s="1" t="str">
        <f t="shared" si="0"/>
        <v>2 - Summer</v>
      </c>
      <c r="K2040" s="1" t="s">
        <v>3050</v>
      </c>
      <c r="L2040" s="1" t="s">
        <v>2398</v>
      </c>
      <c r="M2040" s="1" t="s">
        <v>150</v>
      </c>
      <c r="N2040" s="14" t="s">
        <v>150</v>
      </c>
      <c r="O2040" s="1" t="s">
        <v>179</v>
      </c>
      <c r="P2040" s="1" t="s">
        <v>2772</v>
      </c>
      <c r="Q2040" s="1" t="s">
        <v>150</v>
      </c>
      <c r="R2040" s="1" t="s">
        <v>3277</v>
      </c>
      <c r="S2040" s="1">
        <v>3</v>
      </c>
      <c r="T2040" s="1" t="s">
        <v>3109</v>
      </c>
      <c r="U2040" s="1" t="s">
        <v>195</v>
      </c>
      <c r="V2040" s="1">
        <v>1</v>
      </c>
      <c r="W2040" s="1">
        <v>2</v>
      </c>
      <c r="X2040" s="1">
        <v>1098</v>
      </c>
      <c r="Y2040" s="1">
        <v>28.790285000000001</v>
      </c>
      <c r="Z2040" s="1">
        <v>-82.761392000000001</v>
      </c>
      <c r="AA2040" s="1" t="s">
        <v>3358</v>
      </c>
      <c r="AB2040" s="1" t="s">
        <v>3142</v>
      </c>
      <c r="AC2040" s="1">
        <v>29.7</v>
      </c>
      <c r="AD2040" s="1" t="s">
        <v>3069</v>
      </c>
      <c r="AE2040" s="1">
        <v>0.5</v>
      </c>
      <c r="AF2040" s="1" t="s">
        <v>3069</v>
      </c>
      <c r="AG2040" s="1">
        <v>1</v>
      </c>
      <c r="AH2040" s="1">
        <v>10</v>
      </c>
      <c r="AI2040" s="1" t="s">
        <v>2778</v>
      </c>
      <c r="AJ2040" s="1">
        <v>30.08</v>
      </c>
      <c r="AK2040" s="1">
        <v>8.58</v>
      </c>
      <c r="AL2040" s="1">
        <v>135.1</v>
      </c>
      <c r="AM2040" s="1"/>
    </row>
    <row r="2041" spans="1:39" ht="14.25" customHeight="1" x14ac:dyDescent="0.55000000000000004">
      <c r="A2041" s="1">
        <v>2040</v>
      </c>
      <c r="B2041" s="1" t="s">
        <v>19</v>
      </c>
      <c r="C2041" s="1" t="s">
        <v>49</v>
      </c>
      <c r="D2041" s="1" t="s">
        <v>50</v>
      </c>
      <c r="E2041" s="1" t="s">
        <v>22</v>
      </c>
      <c r="F2041" s="1" t="s">
        <v>53</v>
      </c>
      <c r="G2041" s="2">
        <v>44351</v>
      </c>
      <c r="H2041" s="1">
        <f t="shared" si="1"/>
        <v>2021</v>
      </c>
      <c r="I2041" s="1">
        <f t="shared" si="2"/>
        <v>6</v>
      </c>
      <c r="J2041" s="1" t="str">
        <f t="shared" si="0"/>
        <v>2 - Summer</v>
      </c>
      <c r="K2041" s="1" t="s">
        <v>3050</v>
      </c>
      <c r="L2041" s="1" t="s">
        <v>2398</v>
      </c>
      <c r="M2041" s="1" t="s">
        <v>150</v>
      </c>
      <c r="N2041" s="14">
        <v>0.61805555555555558</v>
      </c>
      <c r="O2041" s="1" t="s">
        <v>179</v>
      </c>
      <c r="P2041" s="1" t="s">
        <v>2772</v>
      </c>
      <c r="Q2041" s="1" t="s">
        <v>150</v>
      </c>
      <c r="R2041" s="1" t="s">
        <v>3180</v>
      </c>
      <c r="S2041" s="1">
        <v>6</v>
      </c>
      <c r="T2041" s="1" t="s">
        <v>2780</v>
      </c>
      <c r="U2041" s="1" t="s">
        <v>195</v>
      </c>
      <c r="V2041" s="1">
        <v>1</v>
      </c>
      <c r="W2041" s="1">
        <v>2</v>
      </c>
      <c r="X2041" s="1">
        <v>1099</v>
      </c>
      <c r="Y2041" s="1">
        <v>28.787327000000001</v>
      </c>
      <c r="Z2041" s="1">
        <v>-82.760789000000003</v>
      </c>
      <c r="AA2041" s="1" t="s">
        <v>3358</v>
      </c>
      <c r="AB2041" s="1" t="s">
        <v>3142</v>
      </c>
      <c r="AC2041" s="1">
        <v>29.7</v>
      </c>
      <c r="AD2041" s="1" t="s">
        <v>3069</v>
      </c>
      <c r="AE2041" s="1">
        <v>0.5</v>
      </c>
      <c r="AF2041" s="1" t="s">
        <v>3069</v>
      </c>
      <c r="AG2041" s="1">
        <v>1</v>
      </c>
      <c r="AH2041" s="1">
        <v>10</v>
      </c>
      <c r="AI2041" s="1" t="s">
        <v>2778</v>
      </c>
      <c r="AJ2041" s="1">
        <v>30.08</v>
      </c>
      <c r="AK2041" s="1">
        <v>8.58</v>
      </c>
      <c r="AL2041" s="1">
        <v>135.1</v>
      </c>
      <c r="AM2041" s="1"/>
    </row>
    <row r="2042" spans="1:39" ht="14.25" customHeight="1" x14ac:dyDescent="0.55000000000000004">
      <c r="A2042" s="1">
        <v>2041</v>
      </c>
      <c r="B2042" s="1" t="s">
        <v>19</v>
      </c>
      <c r="C2042" s="1" t="s">
        <v>49</v>
      </c>
      <c r="D2042" s="1" t="s">
        <v>50</v>
      </c>
      <c r="E2042" s="1" t="s">
        <v>22</v>
      </c>
      <c r="F2042" s="1" t="s">
        <v>53</v>
      </c>
      <c r="G2042" s="2">
        <v>44351</v>
      </c>
      <c r="H2042" s="1">
        <f t="shared" si="1"/>
        <v>2021</v>
      </c>
      <c r="I2042" s="1">
        <f t="shared" si="2"/>
        <v>6</v>
      </c>
      <c r="J2042" s="1" t="str">
        <f t="shared" si="0"/>
        <v>2 - Summer</v>
      </c>
      <c r="K2042" s="1" t="s">
        <v>3050</v>
      </c>
      <c r="L2042" s="1" t="s">
        <v>2398</v>
      </c>
      <c r="M2042" s="1" t="s">
        <v>150</v>
      </c>
      <c r="N2042" s="14">
        <v>0.62013888888888891</v>
      </c>
      <c r="O2042" s="1" t="s">
        <v>179</v>
      </c>
      <c r="P2042" s="1" t="s">
        <v>2772</v>
      </c>
      <c r="Q2042" s="1" t="s">
        <v>150</v>
      </c>
      <c r="R2042" s="1" t="s">
        <v>3180</v>
      </c>
      <c r="S2042" s="1">
        <v>10</v>
      </c>
      <c r="T2042" s="1" t="s">
        <v>2773</v>
      </c>
      <c r="U2042" s="1" t="s">
        <v>195</v>
      </c>
      <c r="V2042" s="1">
        <v>1</v>
      </c>
      <c r="W2042" s="1">
        <v>2</v>
      </c>
      <c r="X2042" s="1">
        <v>1100</v>
      </c>
      <c r="Y2042" s="1">
        <v>28.787161000000001</v>
      </c>
      <c r="Z2042" s="1">
        <v>-82.758821999999995</v>
      </c>
      <c r="AA2042" s="1" t="s">
        <v>3358</v>
      </c>
      <c r="AB2042" s="1" t="s">
        <v>3142</v>
      </c>
      <c r="AC2042" s="1">
        <v>29.7</v>
      </c>
      <c r="AD2042" s="1" t="s">
        <v>3069</v>
      </c>
      <c r="AE2042" s="1">
        <v>0.5</v>
      </c>
      <c r="AF2042" s="1" t="s">
        <v>3069</v>
      </c>
      <c r="AG2042" s="1">
        <v>1</v>
      </c>
      <c r="AH2042" s="1">
        <v>10</v>
      </c>
      <c r="AI2042" s="1" t="s">
        <v>2778</v>
      </c>
      <c r="AJ2042" s="1">
        <v>30.08</v>
      </c>
      <c r="AK2042" s="1">
        <v>8.58</v>
      </c>
      <c r="AL2042" s="1">
        <v>135.1</v>
      </c>
      <c r="AM2042" s="1"/>
    </row>
    <row r="2043" spans="1:39" ht="14.25" customHeight="1" x14ac:dyDescent="0.55000000000000004">
      <c r="A2043" s="1">
        <v>2042</v>
      </c>
      <c r="B2043" s="1" t="s">
        <v>19</v>
      </c>
      <c r="C2043" s="1" t="s">
        <v>49</v>
      </c>
      <c r="D2043" s="1" t="s">
        <v>50</v>
      </c>
      <c r="E2043" s="1" t="s">
        <v>22</v>
      </c>
      <c r="F2043" s="1" t="s">
        <v>53</v>
      </c>
      <c r="G2043" s="2">
        <v>44351</v>
      </c>
      <c r="H2043" s="1">
        <f t="shared" si="1"/>
        <v>2021</v>
      </c>
      <c r="I2043" s="1">
        <f t="shared" si="2"/>
        <v>6</v>
      </c>
      <c r="J2043" s="1" t="str">
        <f t="shared" si="0"/>
        <v>2 - Summer</v>
      </c>
      <c r="K2043" s="1" t="s">
        <v>3050</v>
      </c>
      <c r="L2043" s="1" t="s">
        <v>2398</v>
      </c>
      <c r="M2043" s="1" t="s">
        <v>150</v>
      </c>
      <c r="N2043" s="14">
        <v>0.62569444444444444</v>
      </c>
      <c r="O2043" s="1" t="s">
        <v>179</v>
      </c>
      <c r="P2043" s="1" t="s">
        <v>2772</v>
      </c>
      <c r="Q2043" s="1" t="s">
        <v>150</v>
      </c>
      <c r="R2043" s="1" t="s">
        <v>3180</v>
      </c>
      <c r="S2043" s="1">
        <v>4</v>
      </c>
      <c r="T2043" s="1" t="s">
        <v>2773</v>
      </c>
      <c r="U2043" s="1" t="s">
        <v>195</v>
      </c>
      <c r="V2043" s="1">
        <v>1</v>
      </c>
      <c r="W2043" s="1">
        <v>2</v>
      </c>
      <c r="X2043" s="1">
        <v>1101</v>
      </c>
      <c r="Y2043" s="1">
        <v>28.781734</v>
      </c>
      <c r="Z2043" s="1">
        <v>-82.756444000000002</v>
      </c>
      <c r="AA2043" s="1" t="s">
        <v>3358</v>
      </c>
      <c r="AB2043" s="1" t="s">
        <v>3142</v>
      </c>
      <c r="AC2043" s="1">
        <v>29.7</v>
      </c>
      <c r="AD2043" s="1" t="s">
        <v>3069</v>
      </c>
      <c r="AE2043" s="1">
        <v>0.5</v>
      </c>
      <c r="AF2043" s="1" t="s">
        <v>3069</v>
      </c>
      <c r="AG2043" s="1">
        <v>1</v>
      </c>
      <c r="AH2043" s="1">
        <v>10</v>
      </c>
      <c r="AI2043" s="1" t="s">
        <v>2778</v>
      </c>
      <c r="AJ2043" s="1">
        <v>30.08</v>
      </c>
      <c r="AK2043" s="1">
        <v>8.58</v>
      </c>
      <c r="AL2043" s="1">
        <v>135.1</v>
      </c>
      <c r="AM2043" s="1"/>
    </row>
    <row r="2044" spans="1:39" ht="14.25" customHeight="1" x14ac:dyDescent="0.55000000000000004">
      <c r="A2044" s="1">
        <v>2043</v>
      </c>
      <c r="B2044" s="1" t="s">
        <v>19</v>
      </c>
      <c r="C2044" s="1" t="s">
        <v>49</v>
      </c>
      <c r="D2044" s="1" t="s">
        <v>50</v>
      </c>
      <c r="E2044" s="1" t="s">
        <v>22</v>
      </c>
      <c r="F2044" s="1" t="s">
        <v>53</v>
      </c>
      <c r="G2044" s="2">
        <v>44351</v>
      </c>
      <c r="H2044" s="1">
        <f t="shared" si="1"/>
        <v>2021</v>
      </c>
      <c r="I2044" s="1">
        <f t="shared" si="2"/>
        <v>6</v>
      </c>
      <c r="J2044" s="1" t="str">
        <f t="shared" si="0"/>
        <v>2 - Summer</v>
      </c>
      <c r="K2044" s="1" t="s">
        <v>3050</v>
      </c>
      <c r="L2044" s="1" t="s">
        <v>2398</v>
      </c>
      <c r="M2044" s="1" t="s">
        <v>150</v>
      </c>
      <c r="N2044" s="14">
        <v>0.63263888888888886</v>
      </c>
      <c r="O2044" s="1" t="s">
        <v>179</v>
      </c>
      <c r="P2044" s="1" t="s">
        <v>2772</v>
      </c>
      <c r="Q2044" s="1" t="s">
        <v>150</v>
      </c>
      <c r="R2044" s="1" t="s">
        <v>3277</v>
      </c>
      <c r="S2044" s="1">
        <v>5</v>
      </c>
      <c r="T2044" s="1" t="s">
        <v>3109</v>
      </c>
      <c r="U2044" s="1" t="s">
        <v>195</v>
      </c>
      <c r="V2044" s="1">
        <v>1</v>
      </c>
      <c r="W2044" s="1">
        <v>2</v>
      </c>
      <c r="X2044" s="1" t="s">
        <v>150</v>
      </c>
      <c r="Y2044" s="1" t="s">
        <v>150</v>
      </c>
      <c r="Z2044" s="1" t="s">
        <v>150</v>
      </c>
      <c r="AA2044" s="1" t="s">
        <v>3358</v>
      </c>
      <c r="AB2044" s="1" t="s">
        <v>3142</v>
      </c>
      <c r="AC2044" s="1">
        <v>29.7</v>
      </c>
      <c r="AD2044" s="1" t="s">
        <v>3069</v>
      </c>
      <c r="AE2044" s="1">
        <v>0.5</v>
      </c>
      <c r="AF2044" s="1" t="s">
        <v>3069</v>
      </c>
      <c r="AG2044" s="1">
        <v>1</v>
      </c>
      <c r="AH2044" s="1">
        <v>10</v>
      </c>
      <c r="AI2044" s="1" t="s">
        <v>2778</v>
      </c>
      <c r="AJ2044" s="1">
        <v>30.08</v>
      </c>
      <c r="AK2044" s="1">
        <v>8.58</v>
      </c>
      <c r="AL2044" s="1">
        <v>135.1</v>
      </c>
      <c r="AM2044" s="1"/>
    </row>
    <row r="2045" spans="1:39" ht="14.25" customHeight="1" x14ac:dyDescent="0.55000000000000004">
      <c r="A2045" s="1">
        <v>2044</v>
      </c>
      <c r="B2045" s="1" t="s">
        <v>19</v>
      </c>
      <c r="C2045" s="1" t="s">
        <v>49</v>
      </c>
      <c r="D2045" s="1" t="s">
        <v>50</v>
      </c>
      <c r="E2045" s="1" t="s">
        <v>22</v>
      </c>
      <c r="F2045" s="1" t="s">
        <v>53</v>
      </c>
      <c r="G2045" s="2">
        <v>44351</v>
      </c>
      <c r="H2045" s="1">
        <f t="shared" si="1"/>
        <v>2021</v>
      </c>
      <c r="I2045" s="1">
        <f t="shared" si="2"/>
        <v>6</v>
      </c>
      <c r="J2045" s="1" t="str">
        <f t="shared" si="0"/>
        <v>2 - Summer</v>
      </c>
      <c r="K2045" s="1" t="s">
        <v>3050</v>
      </c>
      <c r="L2045" s="1" t="s">
        <v>2398</v>
      </c>
      <c r="M2045" s="1" t="s">
        <v>150</v>
      </c>
      <c r="N2045" s="14">
        <v>0.63611111111111118</v>
      </c>
      <c r="O2045" s="1" t="s">
        <v>156</v>
      </c>
      <c r="P2045" s="1" t="s">
        <v>3076</v>
      </c>
      <c r="Q2045" s="1" t="s">
        <v>150</v>
      </c>
      <c r="R2045" s="1" t="s">
        <v>150</v>
      </c>
      <c r="S2045" s="1" t="s">
        <v>150</v>
      </c>
      <c r="T2045" s="1" t="s">
        <v>150</v>
      </c>
      <c r="U2045" s="1" t="s">
        <v>150</v>
      </c>
      <c r="V2045" s="1">
        <v>1</v>
      </c>
      <c r="W2045" s="1">
        <v>2</v>
      </c>
      <c r="X2045" s="1">
        <v>1102</v>
      </c>
      <c r="Y2045" s="1">
        <v>28.782917000000001</v>
      </c>
      <c r="Z2045" s="1">
        <v>-82.769953000000001</v>
      </c>
      <c r="AA2045" s="1" t="s">
        <v>3358</v>
      </c>
      <c r="AB2045" s="1" t="s">
        <v>3142</v>
      </c>
      <c r="AC2045" s="1">
        <v>29.7</v>
      </c>
      <c r="AD2045" s="1" t="s">
        <v>3069</v>
      </c>
      <c r="AE2045" s="1">
        <v>0.5</v>
      </c>
      <c r="AF2045" s="1" t="s">
        <v>3069</v>
      </c>
      <c r="AG2045" s="1">
        <v>1</v>
      </c>
      <c r="AH2045" s="1">
        <v>10</v>
      </c>
      <c r="AI2045" s="1" t="s">
        <v>2778</v>
      </c>
      <c r="AJ2045" s="1">
        <v>30.08</v>
      </c>
      <c r="AK2045" s="1">
        <v>8.58</v>
      </c>
      <c r="AL2045" s="1">
        <v>135.1</v>
      </c>
      <c r="AM2045" s="1"/>
    </row>
    <row r="2046" spans="1:39" ht="14.25" customHeight="1" x14ac:dyDescent="0.55000000000000004">
      <c r="A2046" s="1">
        <v>2045</v>
      </c>
      <c r="B2046" s="1" t="s">
        <v>19</v>
      </c>
      <c r="C2046" s="1" t="s">
        <v>49</v>
      </c>
      <c r="D2046" s="1" t="s">
        <v>50</v>
      </c>
      <c r="E2046" s="1" t="s">
        <v>22</v>
      </c>
      <c r="F2046" s="1" t="s">
        <v>53</v>
      </c>
      <c r="G2046" s="2">
        <v>44351</v>
      </c>
      <c r="H2046" s="1">
        <f t="shared" si="1"/>
        <v>2021</v>
      </c>
      <c r="I2046" s="1">
        <f t="shared" si="2"/>
        <v>6</v>
      </c>
      <c r="J2046" s="1" t="str">
        <f t="shared" si="0"/>
        <v>2 - Summer</v>
      </c>
      <c r="K2046" s="1" t="s">
        <v>3050</v>
      </c>
      <c r="L2046" s="1" t="s">
        <v>2403</v>
      </c>
      <c r="M2046" s="1" t="s">
        <v>150</v>
      </c>
      <c r="N2046" s="14">
        <v>0.68680555555555556</v>
      </c>
      <c r="O2046" s="1" t="s">
        <v>156</v>
      </c>
      <c r="P2046" s="1" t="s">
        <v>3076</v>
      </c>
      <c r="Q2046" s="1" t="s">
        <v>150</v>
      </c>
      <c r="R2046" s="1" t="s">
        <v>3277</v>
      </c>
      <c r="S2046" s="1" t="s">
        <v>150</v>
      </c>
      <c r="T2046" s="1" t="s">
        <v>150</v>
      </c>
      <c r="U2046" s="1" t="s">
        <v>150</v>
      </c>
      <c r="V2046" s="1">
        <v>1</v>
      </c>
      <c r="W2046" s="1">
        <v>2</v>
      </c>
      <c r="X2046" s="1">
        <v>1105</v>
      </c>
      <c r="Y2046" s="1">
        <v>28.781963000000001</v>
      </c>
      <c r="Z2046" s="1">
        <v>-82.776954000000003</v>
      </c>
      <c r="AA2046" s="1" t="s">
        <v>3142</v>
      </c>
      <c r="AB2046" s="1" t="s">
        <v>3358</v>
      </c>
      <c r="AC2046" s="1">
        <v>30.4</v>
      </c>
      <c r="AD2046" s="1" t="s">
        <v>2777</v>
      </c>
      <c r="AE2046" s="1">
        <v>0.5</v>
      </c>
      <c r="AF2046" s="1" t="s">
        <v>2777</v>
      </c>
      <c r="AG2046" s="1">
        <v>1</v>
      </c>
      <c r="AH2046" s="1">
        <v>5</v>
      </c>
      <c r="AI2046" s="1" t="s">
        <v>3218</v>
      </c>
      <c r="AJ2046" s="1">
        <v>28.24</v>
      </c>
      <c r="AK2046" s="1">
        <v>8.68</v>
      </c>
      <c r="AL2046" s="1">
        <v>174.9</v>
      </c>
      <c r="AM2046" s="1"/>
    </row>
    <row r="2047" spans="1:39" ht="14.25" customHeight="1" x14ac:dyDescent="0.55000000000000004">
      <c r="A2047" s="1">
        <v>2046</v>
      </c>
      <c r="B2047" s="1" t="s">
        <v>19</v>
      </c>
      <c r="C2047" s="1" t="s">
        <v>49</v>
      </c>
      <c r="D2047" s="1" t="s">
        <v>50</v>
      </c>
      <c r="E2047" s="1" t="s">
        <v>22</v>
      </c>
      <c r="F2047" s="1" t="s">
        <v>53</v>
      </c>
      <c r="G2047" s="2">
        <v>44351</v>
      </c>
      <c r="H2047" s="1">
        <f t="shared" si="1"/>
        <v>2021</v>
      </c>
      <c r="I2047" s="1">
        <f t="shared" si="2"/>
        <v>6</v>
      </c>
      <c r="J2047" s="1" t="str">
        <f t="shared" si="0"/>
        <v>2 - Summer</v>
      </c>
      <c r="K2047" s="1" t="s">
        <v>3050</v>
      </c>
      <c r="L2047" s="1" t="s">
        <v>2403</v>
      </c>
      <c r="M2047" s="1" t="s">
        <v>150</v>
      </c>
      <c r="N2047" s="14">
        <v>0.71875</v>
      </c>
      <c r="O2047" s="1" t="s">
        <v>162</v>
      </c>
      <c r="P2047" s="1" t="s">
        <v>2772</v>
      </c>
      <c r="Q2047" s="1" t="s">
        <v>150</v>
      </c>
      <c r="R2047" s="1" t="s">
        <v>3180</v>
      </c>
      <c r="S2047" s="1">
        <v>10</v>
      </c>
      <c r="T2047" s="1" t="s">
        <v>2773</v>
      </c>
      <c r="U2047" s="1" t="s">
        <v>195</v>
      </c>
      <c r="V2047" s="1">
        <v>1</v>
      </c>
      <c r="W2047" s="1">
        <v>2</v>
      </c>
      <c r="X2047" s="1">
        <v>1108</v>
      </c>
      <c r="Y2047" s="1">
        <v>28.782080000000001</v>
      </c>
      <c r="Z2047" s="1">
        <v>-82.789364000000006</v>
      </c>
      <c r="AA2047" s="1" t="s">
        <v>3142</v>
      </c>
      <c r="AB2047" s="1" t="s">
        <v>3358</v>
      </c>
      <c r="AC2047" s="1">
        <v>30.4</v>
      </c>
      <c r="AD2047" s="1" t="s">
        <v>2777</v>
      </c>
      <c r="AE2047" s="1">
        <v>0.5</v>
      </c>
      <c r="AF2047" s="1" t="s">
        <v>2777</v>
      </c>
      <c r="AG2047" s="1">
        <v>1</v>
      </c>
      <c r="AH2047" s="1">
        <v>5</v>
      </c>
      <c r="AI2047" s="1" t="s">
        <v>3218</v>
      </c>
      <c r="AJ2047" s="1">
        <v>28.24</v>
      </c>
      <c r="AK2047" s="1">
        <v>8.68</v>
      </c>
      <c r="AL2047" s="1">
        <v>174.9</v>
      </c>
      <c r="AM2047" s="1"/>
    </row>
    <row r="2048" spans="1:39" ht="14.25" customHeight="1" x14ac:dyDescent="0.55000000000000004">
      <c r="A2048" s="1">
        <v>2047</v>
      </c>
      <c r="B2048" s="1" t="s">
        <v>19</v>
      </c>
      <c r="C2048" s="1" t="s">
        <v>49</v>
      </c>
      <c r="D2048" s="1" t="s">
        <v>50</v>
      </c>
      <c r="E2048" s="1" t="s">
        <v>22</v>
      </c>
      <c r="F2048" s="1" t="s">
        <v>53</v>
      </c>
      <c r="G2048" s="2">
        <v>44352</v>
      </c>
      <c r="H2048" s="1">
        <f t="shared" si="1"/>
        <v>2021</v>
      </c>
      <c r="I2048" s="1">
        <f t="shared" si="2"/>
        <v>6</v>
      </c>
      <c r="J2048" s="1" t="str">
        <f t="shared" si="0"/>
        <v>2 - Summer</v>
      </c>
      <c r="K2048" s="1" t="s">
        <v>3050</v>
      </c>
      <c r="L2048" s="1" t="s">
        <v>3359</v>
      </c>
      <c r="M2048" s="1" t="s">
        <v>150</v>
      </c>
      <c r="N2048" s="14">
        <v>0.4291666666666667</v>
      </c>
      <c r="O2048" s="1" t="s">
        <v>179</v>
      </c>
      <c r="P2048" s="1" t="s">
        <v>2772</v>
      </c>
      <c r="Q2048" s="1" t="s">
        <v>150</v>
      </c>
      <c r="R2048" s="1" t="s">
        <v>3180</v>
      </c>
      <c r="S2048" s="1">
        <v>5</v>
      </c>
      <c r="T2048" s="1" t="s">
        <v>2773</v>
      </c>
      <c r="U2048" s="1" t="s">
        <v>195</v>
      </c>
      <c r="V2048" s="1">
        <v>2</v>
      </c>
      <c r="W2048" s="1">
        <v>2</v>
      </c>
      <c r="X2048" s="1">
        <v>1111</v>
      </c>
      <c r="Y2048" s="1">
        <v>28.841826999999999</v>
      </c>
      <c r="Z2048" s="1">
        <v>-82.735798000000003</v>
      </c>
      <c r="AA2048" s="1" t="s">
        <v>3358</v>
      </c>
      <c r="AB2048" s="1" t="s">
        <v>3356</v>
      </c>
      <c r="AC2048" s="1">
        <v>28.9</v>
      </c>
      <c r="AD2048" s="1" t="s">
        <v>2777</v>
      </c>
      <c r="AE2048" s="1">
        <v>0.5</v>
      </c>
      <c r="AF2048" s="1" t="s">
        <v>2777</v>
      </c>
      <c r="AG2048" s="1">
        <v>2</v>
      </c>
      <c r="AH2048" s="1">
        <v>3</v>
      </c>
      <c r="AI2048" s="1" t="s">
        <v>3090</v>
      </c>
      <c r="AJ2048" s="1">
        <v>28.86</v>
      </c>
      <c r="AK2048" s="1">
        <v>8.34</v>
      </c>
      <c r="AL2048" s="1">
        <v>91.4</v>
      </c>
      <c r="AM2048" s="1"/>
    </row>
    <row r="2049" spans="1:39" ht="14.25" customHeight="1" x14ac:dyDescent="0.55000000000000004">
      <c r="A2049" s="1">
        <v>2048</v>
      </c>
      <c r="B2049" s="1" t="s">
        <v>19</v>
      </c>
      <c r="C2049" s="1" t="s">
        <v>49</v>
      </c>
      <c r="D2049" s="1" t="s">
        <v>50</v>
      </c>
      <c r="E2049" s="1" t="s">
        <v>22</v>
      </c>
      <c r="F2049" s="1" t="s">
        <v>53</v>
      </c>
      <c r="G2049" s="2">
        <v>44352</v>
      </c>
      <c r="H2049" s="1">
        <f t="shared" si="1"/>
        <v>2021</v>
      </c>
      <c r="I2049" s="1">
        <f t="shared" si="2"/>
        <v>6</v>
      </c>
      <c r="J2049" s="1" t="str">
        <f t="shared" si="0"/>
        <v>2 - Summer</v>
      </c>
      <c r="K2049" s="1" t="s">
        <v>3050</v>
      </c>
      <c r="L2049" s="1" t="s">
        <v>3359</v>
      </c>
      <c r="M2049" s="1" t="s">
        <v>150</v>
      </c>
      <c r="N2049" s="14">
        <v>0.42986111111111108</v>
      </c>
      <c r="O2049" s="1" t="s">
        <v>179</v>
      </c>
      <c r="P2049" s="1" t="s">
        <v>2772</v>
      </c>
      <c r="Q2049" s="1" t="s">
        <v>150</v>
      </c>
      <c r="R2049" s="1" t="s">
        <v>3180</v>
      </c>
      <c r="S2049" s="1">
        <v>3</v>
      </c>
      <c r="T2049" s="1" t="s">
        <v>2780</v>
      </c>
      <c r="U2049" s="1" t="s">
        <v>3110</v>
      </c>
      <c r="V2049" s="1">
        <v>2</v>
      </c>
      <c r="W2049" s="1">
        <v>2</v>
      </c>
      <c r="X2049" s="1">
        <v>1112</v>
      </c>
      <c r="Y2049" s="1">
        <v>28.841801</v>
      </c>
      <c r="Z2049" s="1">
        <v>-82.735389999999995</v>
      </c>
      <c r="AA2049" s="1" t="s">
        <v>3358</v>
      </c>
      <c r="AB2049" s="1" t="s">
        <v>3356</v>
      </c>
      <c r="AC2049" s="1">
        <v>28.9</v>
      </c>
      <c r="AD2049" s="1" t="s">
        <v>2777</v>
      </c>
      <c r="AE2049" s="1">
        <v>0.5</v>
      </c>
      <c r="AF2049" s="1" t="s">
        <v>2777</v>
      </c>
      <c r="AG2049" s="1">
        <v>2</v>
      </c>
      <c r="AH2049" s="1">
        <v>3</v>
      </c>
      <c r="AI2049" s="1" t="s">
        <v>3090</v>
      </c>
      <c r="AJ2049" s="1">
        <v>28.86</v>
      </c>
      <c r="AK2049" s="1">
        <v>8.34</v>
      </c>
      <c r="AL2049" s="1">
        <v>91.4</v>
      </c>
      <c r="AM2049" s="1"/>
    </row>
    <row r="2050" spans="1:39" ht="14.25" customHeight="1" x14ac:dyDescent="0.55000000000000004">
      <c r="A2050" s="1">
        <v>2049</v>
      </c>
      <c r="B2050" s="1" t="s">
        <v>19</v>
      </c>
      <c r="C2050" s="1" t="s">
        <v>49</v>
      </c>
      <c r="D2050" s="1" t="s">
        <v>50</v>
      </c>
      <c r="E2050" s="1" t="s">
        <v>22</v>
      </c>
      <c r="F2050" s="1" t="s">
        <v>53</v>
      </c>
      <c r="G2050" s="2">
        <v>44352</v>
      </c>
      <c r="H2050" s="1">
        <f t="shared" si="1"/>
        <v>2021</v>
      </c>
      <c r="I2050" s="1">
        <f t="shared" si="2"/>
        <v>6</v>
      </c>
      <c r="J2050" s="1" t="str">
        <f t="shared" si="0"/>
        <v>2 - Summer</v>
      </c>
      <c r="K2050" s="1" t="s">
        <v>3050</v>
      </c>
      <c r="L2050" s="1" t="s">
        <v>3359</v>
      </c>
      <c r="M2050" s="1" t="s">
        <v>150</v>
      </c>
      <c r="N2050" s="14">
        <v>0.43263888888888885</v>
      </c>
      <c r="O2050" s="1" t="s">
        <v>179</v>
      </c>
      <c r="P2050" s="1" t="s">
        <v>2772</v>
      </c>
      <c r="Q2050" s="1" t="s">
        <v>150</v>
      </c>
      <c r="R2050" s="1" t="s">
        <v>3180</v>
      </c>
      <c r="S2050" s="1">
        <v>4</v>
      </c>
      <c r="T2050" s="1" t="s">
        <v>2773</v>
      </c>
      <c r="U2050" s="1" t="s">
        <v>3110</v>
      </c>
      <c r="V2050" s="1">
        <v>2</v>
      </c>
      <c r="W2050" s="1">
        <v>2</v>
      </c>
      <c r="X2050" s="1">
        <v>1113</v>
      </c>
      <c r="Y2050" s="1">
        <v>28.838768999999999</v>
      </c>
      <c r="Z2050" s="1">
        <v>-82.735071000000005</v>
      </c>
      <c r="AA2050" s="1" t="s">
        <v>3358</v>
      </c>
      <c r="AB2050" s="1" t="s">
        <v>3356</v>
      </c>
      <c r="AC2050" s="1">
        <v>28.9</v>
      </c>
      <c r="AD2050" s="1" t="s">
        <v>2777</v>
      </c>
      <c r="AE2050" s="1">
        <v>0.5</v>
      </c>
      <c r="AF2050" s="1" t="s">
        <v>2777</v>
      </c>
      <c r="AG2050" s="1">
        <v>2</v>
      </c>
      <c r="AH2050" s="1">
        <v>3</v>
      </c>
      <c r="AI2050" s="1" t="s">
        <v>3090</v>
      </c>
      <c r="AJ2050" s="1">
        <v>28.86</v>
      </c>
      <c r="AK2050" s="1">
        <v>8.34</v>
      </c>
      <c r="AL2050" s="1">
        <v>91.4</v>
      </c>
      <c r="AM2050" s="1"/>
    </row>
    <row r="2051" spans="1:39" ht="14.25" customHeight="1" x14ac:dyDescent="0.55000000000000004">
      <c r="A2051" s="1">
        <v>2050</v>
      </c>
      <c r="B2051" s="1" t="s">
        <v>19</v>
      </c>
      <c r="C2051" s="1" t="s">
        <v>49</v>
      </c>
      <c r="D2051" s="1" t="s">
        <v>50</v>
      </c>
      <c r="E2051" s="1" t="s">
        <v>22</v>
      </c>
      <c r="F2051" s="1" t="s">
        <v>53</v>
      </c>
      <c r="G2051" s="2">
        <v>44352</v>
      </c>
      <c r="H2051" s="1">
        <f t="shared" si="1"/>
        <v>2021</v>
      </c>
      <c r="I2051" s="1">
        <f t="shared" si="2"/>
        <v>6</v>
      </c>
      <c r="J2051" s="1" t="str">
        <f t="shared" si="0"/>
        <v>2 - Summer</v>
      </c>
      <c r="K2051" s="1" t="s">
        <v>3050</v>
      </c>
      <c r="L2051" s="1" t="s">
        <v>3359</v>
      </c>
      <c r="M2051" s="1" t="s">
        <v>150</v>
      </c>
      <c r="N2051" s="14">
        <v>0.43402777777777773</v>
      </c>
      <c r="O2051" s="1" t="s">
        <v>179</v>
      </c>
      <c r="P2051" s="1" t="s">
        <v>2772</v>
      </c>
      <c r="Q2051" s="1" t="s">
        <v>150</v>
      </c>
      <c r="R2051" s="1" t="s">
        <v>3180</v>
      </c>
      <c r="S2051" s="1">
        <v>3</v>
      </c>
      <c r="T2051" s="1" t="s">
        <v>2773</v>
      </c>
      <c r="U2051" s="1" t="s">
        <v>195</v>
      </c>
      <c r="V2051" s="1">
        <v>2</v>
      </c>
      <c r="W2051" s="1">
        <v>2</v>
      </c>
      <c r="X2051" s="1">
        <v>1114</v>
      </c>
      <c r="Y2051" s="1">
        <v>28.838844000000002</v>
      </c>
      <c r="Z2051" s="1">
        <v>-82.736435</v>
      </c>
      <c r="AA2051" s="1" t="s">
        <v>3358</v>
      </c>
      <c r="AB2051" s="1" t="s">
        <v>3356</v>
      </c>
      <c r="AC2051" s="1">
        <v>28.9</v>
      </c>
      <c r="AD2051" s="1" t="s">
        <v>2777</v>
      </c>
      <c r="AE2051" s="1">
        <v>0.5</v>
      </c>
      <c r="AF2051" s="1" t="s">
        <v>2777</v>
      </c>
      <c r="AG2051" s="1">
        <v>2</v>
      </c>
      <c r="AH2051" s="1">
        <v>3</v>
      </c>
      <c r="AI2051" s="1" t="s">
        <v>3090</v>
      </c>
      <c r="AJ2051" s="1">
        <v>28.86</v>
      </c>
      <c r="AK2051" s="1">
        <v>8.34</v>
      </c>
      <c r="AL2051" s="1">
        <v>91.4</v>
      </c>
      <c r="AM2051" s="1"/>
    </row>
    <row r="2052" spans="1:39" ht="14.25" customHeight="1" x14ac:dyDescent="0.55000000000000004">
      <c r="A2052" s="1">
        <v>2051</v>
      </c>
      <c r="B2052" s="1" t="s">
        <v>19</v>
      </c>
      <c r="C2052" s="1" t="s">
        <v>49</v>
      </c>
      <c r="D2052" s="1" t="s">
        <v>50</v>
      </c>
      <c r="E2052" s="1" t="s">
        <v>22</v>
      </c>
      <c r="F2052" s="1" t="s">
        <v>53</v>
      </c>
      <c r="G2052" s="2">
        <v>44352</v>
      </c>
      <c r="H2052" s="1">
        <f t="shared" si="1"/>
        <v>2021</v>
      </c>
      <c r="I2052" s="1">
        <f t="shared" si="2"/>
        <v>6</v>
      </c>
      <c r="J2052" s="1" t="str">
        <f t="shared" si="0"/>
        <v>2 - Summer</v>
      </c>
      <c r="K2052" s="1" t="s">
        <v>3050</v>
      </c>
      <c r="L2052" s="1" t="s">
        <v>3359</v>
      </c>
      <c r="M2052" s="1" t="s">
        <v>150</v>
      </c>
      <c r="N2052" s="14">
        <v>0.45416666666666666</v>
      </c>
      <c r="O2052" s="1" t="s">
        <v>179</v>
      </c>
      <c r="P2052" s="1" t="s">
        <v>2772</v>
      </c>
      <c r="Q2052" s="1" t="s">
        <v>150</v>
      </c>
      <c r="R2052" s="1" t="s">
        <v>3180</v>
      </c>
      <c r="S2052" s="1">
        <v>5</v>
      </c>
      <c r="T2052" s="1" t="s">
        <v>2773</v>
      </c>
      <c r="U2052" s="1" t="s">
        <v>195</v>
      </c>
      <c r="V2052" s="1">
        <v>2</v>
      </c>
      <c r="W2052" s="1">
        <v>2</v>
      </c>
      <c r="X2052" s="1">
        <v>1116</v>
      </c>
      <c r="Y2052" s="1">
        <v>28.836099000000001</v>
      </c>
      <c r="Z2052" s="1">
        <v>-82.743936000000005</v>
      </c>
      <c r="AA2052" s="1" t="s">
        <v>3358</v>
      </c>
      <c r="AB2052" s="1" t="s">
        <v>3356</v>
      </c>
      <c r="AC2052" s="1">
        <v>28.9</v>
      </c>
      <c r="AD2052" s="1" t="s">
        <v>2777</v>
      </c>
      <c r="AE2052" s="1">
        <v>0.5</v>
      </c>
      <c r="AF2052" s="1" t="s">
        <v>2777</v>
      </c>
      <c r="AG2052" s="1">
        <v>2</v>
      </c>
      <c r="AH2052" s="1">
        <v>3</v>
      </c>
      <c r="AI2052" s="1" t="s">
        <v>3090</v>
      </c>
      <c r="AJ2052" s="1">
        <v>28.86</v>
      </c>
      <c r="AK2052" s="1">
        <v>8.34</v>
      </c>
      <c r="AL2052" s="1">
        <v>91.4</v>
      </c>
      <c r="AM2052" s="1" t="s">
        <v>3360</v>
      </c>
    </row>
    <row r="2053" spans="1:39" ht="14.25" customHeight="1" x14ac:dyDescent="0.55000000000000004">
      <c r="A2053" s="1">
        <v>2052</v>
      </c>
      <c r="B2053" s="1" t="s">
        <v>19</v>
      </c>
      <c r="C2053" s="1" t="s">
        <v>49</v>
      </c>
      <c r="D2053" s="1" t="s">
        <v>50</v>
      </c>
      <c r="E2053" s="1" t="s">
        <v>22</v>
      </c>
      <c r="F2053" s="1" t="s">
        <v>53</v>
      </c>
      <c r="G2053" s="2">
        <v>44352</v>
      </c>
      <c r="H2053" s="1">
        <f t="shared" si="1"/>
        <v>2021</v>
      </c>
      <c r="I2053" s="1">
        <f t="shared" si="2"/>
        <v>6</v>
      </c>
      <c r="J2053" s="1" t="str">
        <f t="shared" si="0"/>
        <v>2 - Summer</v>
      </c>
      <c r="K2053" s="1" t="s">
        <v>3050</v>
      </c>
      <c r="L2053" s="1" t="s">
        <v>2412</v>
      </c>
      <c r="M2053" s="1" t="s">
        <v>150</v>
      </c>
      <c r="N2053" s="14">
        <v>0.46597222222222223</v>
      </c>
      <c r="O2053" s="1" t="s">
        <v>179</v>
      </c>
      <c r="P2053" s="1" t="s">
        <v>2772</v>
      </c>
      <c r="Q2053" s="1" t="s">
        <v>150</v>
      </c>
      <c r="R2053" s="1" t="s">
        <v>3180</v>
      </c>
      <c r="S2053" s="1">
        <v>5</v>
      </c>
      <c r="T2053" s="1" t="s">
        <v>2780</v>
      </c>
      <c r="U2053" s="1" t="s">
        <v>195</v>
      </c>
      <c r="V2053" s="1">
        <v>1.5</v>
      </c>
      <c r="W2053" s="1">
        <v>2</v>
      </c>
      <c r="X2053" s="1">
        <v>1117</v>
      </c>
      <c r="Y2053" s="1">
        <v>28.831923</v>
      </c>
      <c r="Z2053" s="1">
        <v>-82.734638000000004</v>
      </c>
      <c r="AA2053" s="1" t="s">
        <v>3358</v>
      </c>
      <c r="AB2053" s="1" t="s">
        <v>3356</v>
      </c>
      <c r="AC2053" s="1">
        <v>29.3</v>
      </c>
      <c r="AD2053" s="1" t="s">
        <v>3069</v>
      </c>
      <c r="AE2053" s="1">
        <v>0</v>
      </c>
      <c r="AF2053" s="1" t="s">
        <v>2777</v>
      </c>
      <c r="AG2053" s="1">
        <v>1.5</v>
      </c>
      <c r="AH2053" s="1">
        <v>3</v>
      </c>
      <c r="AI2053" s="1" t="s">
        <v>3090</v>
      </c>
      <c r="AJ2053" s="1">
        <v>29.59</v>
      </c>
      <c r="AK2053" s="1">
        <v>8.4499999999999993</v>
      </c>
      <c r="AL2053" s="1">
        <v>84.9</v>
      </c>
      <c r="AM2053" s="1"/>
    </row>
    <row r="2054" spans="1:39" ht="14.25" customHeight="1" x14ac:dyDescent="0.55000000000000004">
      <c r="A2054" s="1">
        <v>2053</v>
      </c>
      <c r="B2054" s="1" t="s">
        <v>19</v>
      </c>
      <c r="C2054" s="1" t="s">
        <v>49</v>
      </c>
      <c r="D2054" s="1" t="s">
        <v>50</v>
      </c>
      <c r="E2054" s="1" t="s">
        <v>22</v>
      </c>
      <c r="F2054" s="1" t="s">
        <v>53</v>
      </c>
      <c r="G2054" s="2">
        <v>44352</v>
      </c>
      <c r="H2054" s="1">
        <f t="shared" si="1"/>
        <v>2021</v>
      </c>
      <c r="I2054" s="1">
        <f t="shared" si="2"/>
        <v>6</v>
      </c>
      <c r="J2054" s="1" t="str">
        <f t="shared" si="0"/>
        <v>2 - Summer</v>
      </c>
      <c r="K2054" s="1" t="s">
        <v>3050</v>
      </c>
      <c r="L2054" s="1" t="s">
        <v>2412</v>
      </c>
      <c r="M2054" s="1" t="s">
        <v>150</v>
      </c>
      <c r="N2054" s="14">
        <v>0.46736111111111112</v>
      </c>
      <c r="O2054" s="1" t="s">
        <v>179</v>
      </c>
      <c r="P2054" s="1" t="s">
        <v>2772</v>
      </c>
      <c r="Q2054" s="1" t="s">
        <v>150</v>
      </c>
      <c r="R2054" s="1" t="s">
        <v>3180</v>
      </c>
      <c r="S2054" s="1">
        <v>5</v>
      </c>
      <c r="T2054" s="1" t="s">
        <v>2773</v>
      </c>
      <c r="U2054" s="1" t="s">
        <v>195</v>
      </c>
      <c r="V2054" s="1">
        <v>1.5</v>
      </c>
      <c r="W2054" s="1">
        <v>2</v>
      </c>
      <c r="X2054" s="1">
        <v>1118</v>
      </c>
      <c r="Y2054" s="1">
        <v>28.832151</v>
      </c>
      <c r="Z2054" s="1">
        <v>-82.733288999999999</v>
      </c>
      <c r="AA2054" s="1" t="s">
        <v>3358</v>
      </c>
      <c r="AB2054" s="1" t="s">
        <v>3356</v>
      </c>
      <c r="AC2054" s="1">
        <v>29.3</v>
      </c>
      <c r="AD2054" s="1" t="s">
        <v>3069</v>
      </c>
      <c r="AE2054" s="1">
        <v>0</v>
      </c>
      <c r="AF2054" s="1" t="s">
        <v>2777</v>
      </c>
      <c r="AG2054" s="1">
        <v>1.5</v>
      </c>
      <c r="AH2054" s="1">
        <v>3</v>
      </c>
      <c r="AI2054" s="1" t="s">
        <v>3090</v>
      </c>
      <c r="AJ2054" s="1">
        <v>29.59</v>
      </c>
      <c r="AK2054" s="1">
        <v>8.4499999999999993</v>
      </c>
      <c r="AL2054" s="1">
        <v>84.9</v>
      </c>
      <c r="AM2054" s="1"/>
    </row>
    <row r="2055" spans="1:39" ht="14.25" customHeight="1" x14ac:dyDescent="0.55000000000000004">
      <c r="A2055" s="1">
        <v>2054</v>
      </c>
      <c r="B2055" s="1" t="s">
        <v>19</v>
      </c>
      <c r="C2055" s="1" t="s">
        <v>49</v>
      </c>
      <c r="D2055" s="1" t="s">
        <v>50</v>
      </c>
      <c r="E2055" s="1" t="s">
        <v>22</v>
      </c>
      <c r="F2055" s="1" t="s">
        <v>53</v>
      </c>
      <c r="G2055" s="2">
        <v>44352</v>
      </c>
      <c r="H2055" s="1">
        <f t="shared" si="1"/>
        <v>2021</v>
      </c>
      <c r="I2055" s="1">
        <f t="shared" si="2"/>
        <v>6</v>
      </c>
      <c r="J2055" s="1" t="str">
        <f t="shared" si="0"/>
        <v>2 - Summer</v>
      </c>
      <c r="K2055" s="1" t="s">
        <v>3050</v>
      </c>
      <c r="L2055" s="1" t="s">
        <v>2412</v>
      </c>
      <c r="M2055" s="1" t="s">
        <v>150</v>
      </c>
      <c r="N2055" s="14">
        <v>0.46736111111111112</v>
      </c>
      <c r="O2055" s="1" t="s">
        <v>179</v>
      </c>
      <c r="P2055" s="1" t="s">
        <v>2772</v>
      </c>
      <c r="Q2055" s="1" t="s">
        <v>150</v>
      </c>
      <c r="R2055" s="1" t="s">
        <v>3277</v>
      </c>
      <c r="S2055" s="1">
        <v>3</v>
      </c>
      <c r="T2055" s="1" t="s">
        <v>2773</v>
      </c>
      <c r="U2055" s="1" t="s">
        <v>195</v>
      </c>
      <c r="V2055" s="1">
        <v>1.5</v>
      </c>
      <c r="W2055" s="1">
        <v>2</v>
      </c>
      <c r="X2055" s="1">
        <v>1119</v>
      </c>
      <c r="Y2055" s="1">
        <v>28.831976000000001</v>
      </c>
      <c r="Z2055" s="1">
        <v>-82.733019999999996</v>
      </c>
      <c r="AA2055" s="1" t="s">
        <v>3358</v>
      </c>
      <c r="AB2055" s="1" t="s">
        <v>3356</v>
      </c>
      <c r="AC2055" s="1">
        <v>29.3</v>
      </c>
      <c r="AD2055" s="1" t="s">
        <v>3069</v>
      </c>
      <c r="AE2055" s="1">
        <v>0</v>
      </c>
      <c r="AF2055" s="1" t="s">
        <v>2777</v>
      </c>
      <c r="AG2055" s="1">
        <v>1.5</v>
      </c>
      <c r="AH2055" s="1">
        <v>3</v>
      </c>
      <c r="AI2055" s="1" t="s">
        <v>3090</v>
      </c>
      <c r="AJ2055" s="1">
        <v>29.59</v>
      </c>
      <c r="AK2055" s="1">
        <v>8.4499999999999993</v>
      </c>
      <c r="AL2055" s="1">
        <v>84.9</v>
      </c>
      <c r="AM2055" s="1"/>
    </row>
    <row r="2056" spans="1:39" ht="14.25" customHeight="1" x14ac:dyDescent="0.55000000000000004">
      <c r="A2056" s="1">
        <v>2055</v>
      </c>
      <c r="B2056" s="1" t="s">
        <v>19</v>
      </c>
      <c r="C2056" s="1" t="s">
        <v>49</v>
      </c>
      <c r="D2056" s="1" t="s">
        <v>50</v>
      </c>
      <c r="E2056" s="1" t="s">
        <v>22</v>
      </c>
      <c r="F2056" s="1" t="s">
        <v>53</v>
      </c>
      <c r="G2056" s="2">
        <v>44352</v>
      </c>
      <c r="H2056" s="1">
        <f t="shared" si="1"/>
        <v>2021</v>
      </c>
      <c r="I2056" s="1">
        <f t="shared" si="2"/>
        <v>6</v>
      </c>
      <c r="J2056" s="1" t="str">
        <f t="shared" si="0"/>
        <v>2 - Summer</v>
      </c>
      <c r="K2056" s="1" t="s">
        <v>3050</v>
      </c>
      <c r="L2056" s="1" t="s">
        <v>2412</v>
      </c>
      <c r="M2056" s="1" t="s">
        <v>150</v>
      </c>
      <c r="N2056" s="14">
        <v>0.47500000000000003</v>
      </c>
      <c r="O2056" s="1" t="s">
        <v>179</v>
      </c>
      <c r="P2056" s="1" t="s">
        <v>2772</v>
      </c>
      <c r="Q2056" s="1" t="s">
        <v>150</v>
      </c>
      <c r="R2056" s="1" t="s">
        <v>3277</v>
      </c>
      <c r="S2056" s="1">
        <v>2</v>
      </c>
      <c r="T2056" s="1" t="s">
        <v>3109</v>
      </c>
      <c r="U2056" s="1" t="s">
        <v>3066</v>
      </c>
      <c r="V2056" s="1">
        <v>1.5</v>
      </c>
      <c r="W2056" s="1">
        <v>2</v>
      </c>
      <c r="X2056" s="1">
        <v>1120</v>
      </c>
      <c r="Y2056" s="1">
        <v>28.827646999999999</v>
      </c>
      <c r="Z2056" s="1">
        <v>-82.731481000000002</v>
      </c>
      <c r="AA2056" s="1" t="s">
        <v>3358</v>
      </c>
      <c r="AB2056" s="1" t="s">
        <v>3356</v>
      </c>
      <c r="AC2056" s="1">
        <v>29.3</v>
      </c>
      <c r="AD2056" s="1" t="s">
        <v>3069</v>
      </c>
      <c r="AE2056" s="1">
        <v>0</v>
      </c>
      <c r="AF2056" s="1" t="s">
        <v>2777</v>
      </c>
      <c r="AG2056" s="1">
        <v>1.5</v>
      </c>
      <c r="AH2056" s="1">
        <v>3</v>
      </c>
      <c r="AI2056" s="1" t="s">
        <v>3090</v>
      </c>
      <c r="AJ2056" s="1">
        <v>29.59</v>
      </c>
      <c r="AK2056" s="1">
        <v>8.4499999999999993</v>
      </c>
      <c r="AL2056" s="1">
        <v>84.9</v>
      </c>
      <c r="AM2056" s="1"/>
    </row>
    <row r="2057" spans="1:39" ht="14.25" customHeight="1" x14ac:dyDescent="0.55000000000000004">
      <c r="A2057" s="1">
        <v>2056</v>
      </c>
      <c r="B2057" s="1" t="s">
        <v>19</v>
      </c>
      <c r="C2057" s="1" t="s">
        <v>49</v>
      </c>
      <c r="D2057" s="1" t="s">
        <v>50</v>
      </c>
      <c r="E2057" s="1" t="s">
        <v>22</v>
      </c>
      <c r="F2057" s="1" t="s">
        <v>53</v>
      </c>
      <c r="G2057" s="2">
        <v>44352</v>
      </c>
      <c r="H2057" s="1">
        <f t="shared" si="1"/>
        <v>2021</v>
      </c>
      <c r="I2057" s="1">
        <f t="shared" si="2"/>
        <v>6</v>
      </c>
      <c r="J2057" s="1" t="str">
        <f t="shared" si="0"/>
        <v>2 - Summer</v>
      </c>
      <c r="K2057" s="1" t="s">
        <v>3050</v>
      </c>
      <c r="L2057" s="1" t="s">
        <v>2412</v>
      </c>
      <c r="M2057" s="1" t="s">
        <v>150</v>
      </c>
      <c r="N2057" s="14">
        <v>0.4777777777777778</v>
      </c>
      <c r="O2057" s="1" t="s">
        <v>179</v>
      </c>
      <c r="P2057" s="1" t="s">
        <v>2772</v>
      </c>
      <c r="Q2057" s="1" t="s">
        <v>150</v>
      </c>
      <c r="R2057" s="1" t="s">
        <v>3180</v>
      </c>
      <c r="S2057" s="1">
        <v>3</v>
      </c>
      <c r="T2057" s="1" t="s">
        <v>2773</v>
      </c>
      <c r="U2057" s="1" t="s">
        <v>195</v>
      </c>
      <c r="V2057" s="1">
        <v>1.5</v>
      </c>
      <c r="W2057" s="1">
        <v>2</v>
      </c>
      <c r="X2057" s="1">
        <v>1121</v>
      </c>
      <c r="Y2057" s="1">
        <v>28.826858999999999</v>
      </c>
      <c r="Z2057" s="1">
        <v>-82.736114000000001</v>
      </c>
      <c r="AA2057" s="1" t="s">
        <v>3358</v>
      </c>
      <c r="AB2057" s="1" t="s">
        <v>3356</v>
      </c>
      <c r="AC2057" s="1">
        <v>29.3</v>
      </c>
      <c r="AD2057" s="1" t="s">
        <v>3069</v>
      </c>
      <c r="AE2057" s="1">
        <v>0</v>
      </c>
      <c r="AF2057" s="1" t="s">
        <v>2777</v>
      </c>
      <c r="AG2057" s="1">
        <v>1.5</v>
      </c>
      <c r="AH2057" s="1">
        <v>3</v>
      </c>
      <c r="AI2057" s="1" t="s">
        <v>3090</v>
      </c>
      <c r="AJ2057" s="1">
        <v>29.59</v>
      </c>
      <c r="AK2057" s="1">
        <v>8.4499999999999993</v>
      </c>
      <c r="AL2057" s="1">
        <v>84.9</v>
      </c>
      <c r="AM2057" s="1"/>
    </row>
    <row r="2058" spans="1:39" ht="14.25" customHeight="1" x14ac:dyDescent="0.55000000000000004">
      <c r="A2058" s="1">
        <v>2057</v>
      </c>
      <c r="B2058" s="1" t="s">
        <v>19</v>
      </c>
      <c r="C2058" s="1" t="s">
        <v>49</v>
      </c>
      <c r="D2058" s="1" t="s">
        <v>50</v>
      </c>
      <c r="E2058" s="1" t="s">
        <v>22</v>
      </c>
      <c r="F2058" s="1" t="s">
        <v>53</v>
      </c>
      <c r="G2058" s="2">
        <v>44352</v>
      </c>
      <c r="H2058" s="1">
        <f t="shared" si="1"/>
        <v>2021</v>
      </c>
      <c r="I2058" s="1">
        <f t="shared" si="2"/>
        <v>6</v>
      </c>
      <c r="J2058" s="1" t="str">
        <f t="shared" si="0"/>
        <v>2 - Summer</v>
      </c>
      <c r="K2058" s="1" t="s">
        <v>3050</v>
      </c>
      <c r="L2058" s="1" t="s">
        <v>2412</v>
      </c>
      <c r="M2058" s="1" t="s">
        <v>150</v>
      </c>
      <c r="N2058" s="14">
        <v>0.47916666666666669</v>
      </c>
      <c r="O2058" s="1" t="s">
        <v>179</v>
      </c>
      <c r="P2058" s="1" t="s">
        <v>2772</v>
      </c>
      <c r="Q2058" s="1" t="s">
        <v>150</v>
      </c>
      <c r="R2058" s="1" t="s">
        <v>3180</v>
      </c>
      <c r="S2058" s="1">
        <v>4</v>
      </c>
      <c r="T2058" s="1" t="s">
        <v>3079</v>
      </c>
      <c r="U2058" s="1" t="s">
        <v>195</v>
      </c>
      <c r="V2058" s="1">
        <v>1.5</v>
      </c>
      <c r="W2058" s="1">
        <v>2</v>
      </c>
      <c r="X2058" s="1">
        <v>1122</v>
      </c>
      <c r="Y2058" s="1">
        <v>28.827262999999999</v>
      </c>
      <c r="Z2058" s="1">
        <v>-82.736884000000003</v>
      </c>
      <c r="AA2058" s="1" t="s">
        <v>3358</v>
      </c>
      <c r="AB2058" s="1" t="s">
        <v>3356</v>
      </c>
      <c r="AC2058" s="1">
        <v>29.3</v>
      </c>
      <c r="AD2058" s="1" t="s">
        <v>3069</v>
      </c>
      <c r="AE2058" s="1">
        <v>0</v>
      </c>
      <c r="AF2058" s="1" t="s">
        <v>2777</v>
      </c>
      <c r="AG2058" s="1">
        <v>1.5</v>
      </c>
      <c r="AH2058" s="1">
        <v>3</v>
      </c>
      <c r="AI2058" s="1" t="s">
        <v>3090</v>
      </c>
      <c r="AJ2058" s="1">
        <v>29.59</v>
      </c>
      <c r="AK2058" s="1">
        <v>8.4499999999999993</v>
      </c>
      <c r="AL2058" s="1">
        <v>84.9</v>
      </c>
      <c r="AM2058" s="1"/>
    </row>
    <row r="2059" spans="1:39" ht="14.25" customHeight="1" x14ac:dyDescent="0.55000000000000004">
      <c r="A2059" s="1">
        <v>2058</v>
      </c>
      <c r="B2059" s="1" t="s">
        <v>19</v>
      </c>
      <c r="C2059" s="1" t="s">
        <v>49</v>
      </c>
      <c r="D2059" s="1" t="s">
        <v>50</v>
      </c>
      <c r="E2059" s="1" t="s">
        <v>22</v>
      </c>
      <c r="F2059" s="1" t="s">
        <v>53</v>
      </c>
      <c r="G2059" s="2">
        <v>44352</v>
      </c>
      <c r="H2059" s="1">
        <f t="shared" si="1"/>
        <v>2021</v>
      </c>
      <c r="I2059" s="1">
        <f t="shared" si="2"/>
        <v>6</v>
      </c>
      <c r="J2059" s="1" t="str">
        <f t="shared" si="0"/>
        <v>2 - Summer</v>
      </c>
      <c r="K2059" s="1" t="s">
        <v>3050</v>
      </c>
      <c r="L2059" s="1" t="s">
        <v>2412</v>
      </c>
      <c r="M2059" s="1" t="s">
        <v>150</v>
      </c>
      <c r="N2059" s="14">
        <v>0.48055555555555557</v>
      </c>
      <c r="O2059" s="1" t="s">
        <v>179</v>
      </c>
      <c r="P2059" s="1" t="s">
        <v>2772</v>
      </c>
      <c r="Q2059" s="1" t="s">
        <v>150</v>
      </c>
      <c r="R2059" s="1" t="s">
        <v>3180</v>
      </c>
      <c r="S2059" s="1">
        <v>10</v>
      </c>
      <c r="T2059" s="1" t="s">
        <v>3109</v>
      </c>
      <c r="U2059" s="1" t="s">
        <v>195</v>
      </c>
      <c r="V2059" s="1">
        <v>1.5</v>
      </c>
      <c r="W2059" s="1">
        <v>2</v>
      </c>
      <c r="X2059" s="1">
        <v>1123</v>
      </c>
      <c r="Y2059" s="1">
        <v>28.827763999999998</v>
      </c>
      <c r="Z2059" s="1">
        <v>-82.736794000000003</v>
      </c>
      <c r="AA2059" s="1" t="s">
        <v>3358</v>
      </c>
      <c r="AB2059" s="1" t="s">
        <v>3356</v>
      </c>
      <c r="AC2059" s="1">
        <v>29.3</v>
      </c>
      <c r="AD2059" s="1" t="s">
        <v>3069</v>
      </c>
      <c r="AE2059" s="1">
        <v>0</v>
      </c>
      <c r="AF2059" s="1" t="s">
        <v>2777</v>
      </c>
      <c r="AG2059" s="1">
        <v>1.5</v>
      </c>
      <c r="AH2059" s="1">
        <v>3</v>
      </c>
      <c r="AI2059" s="1" t="s">
        <v>3090</v>
      </c>
      <c r="AJ2059" s="1">
        <v>29.59</v>
      </c>
      <c r="AK2059" s="1">
        <v>8.4499999999999993</v>
      </c>
      <c r="AL2059" s="1">
        <v>84.9</v>
      </c>
      <c r="AM2059" s="1"/>
    </row>
    <row r="2060" spans="1:39" ht="14.25" customHeight="1" x14ac:dyDescent="0.55000000000000004">
      <c r="A2060" s="1">
        <v>2059</v>
      </c>
      <c r="B2060" s="1" t="s">
        <v>19</v>
      </c>
      <c r="C2060" s="1" t="s">
        <v>49</v>
      </c>
      <c r="D2060" s="1" t="s">
        <v>50</v>
      </c>
      <c r="E2060" s="1" t="s">
        <v>22</v>
      </c>
      <c r="F2060" s="1" t="s">
        <v>53</v>
      </c>
      <c r="G2060" s="2">
        <v>44352</v>
      </c>
      <c r="H2060" s="1">
        <f t="shared" si="1"/>
        <v>2021</v>
      </c>
      <c r="I2060" s="1">
        <f t="shared" si="2"/>
        <v>6</v>
      </c>
      <c r="J2060" s="1" t="str">
        <f t="shared" si="0"/>
        <v>2 - Summer</v>
      </c>
      <c r="K2060" s="1" t="s">
        <v>3050</v>
      </c>
      <c r="L2060" s="1" t="s">
        <v>2412</v>
      </c>
      <c r="M2060" s="1" t="s">
        <v>150</v>
      </c>
      <c r="N2060" s="14">
        <v>0.48055555555555557</v>
      </c>
      <c r="O2060" s="1" t="s">
        <v>179</v>
      </c>
      <c r="P2060" s="1" t="s">
        <v>2772</v>
      </c>
      <c r="Q2060" s="1" t="s">
        <v>150</v>
      </c>
      <c r="R2060" s="1" t="s">
        <v>3180</v>
      </c>
      <c r="S2060" s="1">
        <v>1</v>
      </c>
      <c r="T2060" s="1" t="s">
        <v>2773</v>
      </c>
      <c r="U2060" s="1" t="s">
        <v>195</v>
      </c>
      <c r="V2060" s="1">
        <v>1.5</v>
      </c>
      <c r="W2060" s="1">
        <v>2</v>
      </c>
      <c r="X2060" s="1">
        <v>1124</v>
      </c>
      <c r="Y2060" s="1">
        <v>28.827798000000001</v>
      </c>
      <c r="Z2060" s="1">
        <v>-82.736821000000006</v>
      </c>
      <c r="AA2060" s="1" t="s">
        <v>3358</v>
      </c>
      <c r="AB2060" s="1" t="s">
        <v>3356</v>
      </c>
      <c r="AC2060" s="1">
        <v>29.3</v>
      </c>
      <c r="AD2060" s="1" t="s">
        <v>3069</v>
      </c>
      <c r="AE2060" s="1">
        <v>0</v>
      </c>
      <c r="AF2060" s="1" t="s">
        <v>2777</v>
      </c>
      <c r="AG2060" s="1">
        <v>1.5</v>
      </c>
      <c r="AH2060" s="1">
        <v>3</v>
      </c>
      <c r="AI2060" s="1" t="s">
        <v>3090</v>
      </c>
      <c r="AJ2060" s="1">
        <v>29.59</v>
      </c>
      <c r="AK2060" s="1">
        <v>8.4499999999999993</v>
      </c>
      <c r="AL2060" s="1">
        <v>84.9</v>
      </c>
      <c r="AM2060" s="1"/>
    </row>
    <row r="2061" spans="1:39" ht="14.25" customHeight="1" x14ac:dyDescent="0.55000000000000004">
      <c r="A2061" s="1">
        <v>2060</v>
      </c>
      <c r="B2061" s="1" t="s">
        <v>19</v>
      </c>
      <c r="C2061" s="1" t="s">
        <v>49</v>
      </c>
      <c r="D2061" s="1" t="s">
        <v>50</v>
      </c>
      <c r="E2061" s="1" t="s">
        <v>22</v>
      </c>
      <c r="F2061" s="1" t="s">
        <v>53</v>
      </c>
      <c r="G2061" s="2">
        <v>44352</v>
      </c>
      <c r="H2061" s="1">
        <f t="shared" si="1"/>
        <v>2021</v>
      </c>
      <c r="I2061" s="1">
        <f t="shared" si="2"/>
        <v>6</v>
      </c>
      <c r="J2061" s="1" t="str">
        <f t="shared" si="0"/>
        <v>2 - Summer</v>
      </c>
      <c r="K2061" s="1" t="s">
        <v>3050</v>
      </c>
      <c r="L2061" s="1" t="s">
        <v>2412</v>
      </c>
      <c r="M2061" s="1" t="s">
        <v>150</v>
      </c>
      <c r="N2061" s="14">
        <v>0.48333333333333334</v>
      </c>
      <c r="O2061" s="1" t="s">
        <v>179</v>
      </c>
      <c r="P2061" s="1" t="s">
        <v>2772</v>
      </c>
      <c r="Q2061" s="1" t="s">
        <v>150</v>
      </c>
      <c r="R2061" s="1" t="s">
        <v>3180</v>
      </c>
      <c r="S2061" s="1">
        <v>5</v>
      </c>
      <c r="T2061" s="1" t="s">
        <v>3109</v>
      </c>
      <c r="U2061" s="1" t="s">
        <v>195</v>
      </c>
      <c r="V2061" s="1">
        <v>1.5</v>
      </c>
      <c r="W2061" s="1">
        <v>2</v>
      </c>
      <c r="X2061" s="1">
        <v>1125</v>
      </c>
      <c r="Y2061" s="1">
        <v>28.829818</v>
      </c>
      <c r="Z2061" s="1">
        <v>-82.740268999999998</v>
      </c>
      <c r="AA2061" s="1" t="s">
        <v>3358</v>
      </c>
      <c r="AB2061" s="1" t="s">
        <v>3356</v>
      </c>
      <c r="AC2061" s="1">
        <v>29.3</v>
      </c>
      <c r="AD2061" s="1" t="s">
        <v>3069</v>
      </c>
      <c r="AE2061" s="1">
        <v>0</v>
      </c>
      <c r="AF2061" s="1" t="s">
        <v>2777</v>
      </c>
      <c r="AG2061" s="1">
        <v>1.5</v>
      </c>
      <c r="AH2061" s="1">
        <v>3</v>
      </c>
      <c r="AI2061" s="1" t="s">
        <v>3090</v>
      </c>
      <c r="AJ2061" s="1">
        <v>29.59</v>
      </c>
      <c r="AK2061" s="1">
        <v>8.4499999999999993</v>
      </c>
      <c r="AL2061" s="1">
        <v>84.9</v>
      </c>
      <c r="AM2061" s="1"/>
    </row>
    <row r="2062" spans="1:39" ht="14.25" customHeight="1" x14ac:dyDescent="0.55000000000000004">
      <c r="A2062" s="1">
        <v>2061</v>
      </c>
      <c r="B2062" s="1" t="s">
        <v>19</v>
      </c>
      <c r="C2062" s="1" t="s">
        <v>49</v>
      </c>
      <c r="D2062" s="1" t="s">
        <v>50</v>
      </c>
      <c r="E2062" s="1" t="s">
        <v>22</v>
      </c>
      <c r="F2062" s="1" t="s">
        <v>53</v>
      </c>
      <c r="G2062" s="2">
        <v>44352</v>
      </c>
      <c r="H2062" s="1">
        <f t="shared" si="1"/>
        <v>2021</v>
      </c>
      <c r="I2062" s="1">
        <f t="shared" si="2"/>
        <v>6</v>
      </c>
      <c r="J2062" s="1" t="str">
        <f t="shared" si="0"/>
        <v>2 - Summer</v>
      </c>
      <c r="K2062" s="1" t="s">
        <v>3050</v>
      </c>
      <c r="L2062" s="1" t="s">
        <v>2412</v>
      </c>
      <c r="M2062" s="1" t="s">
        <v>150</v>
      </c>
      <c r="N2062" s="14">
        <v>0.4861111111111111</v>
      </c>
      <c r="O2062" s="1" t="s">
        <v>156</v>
      </c>
      <c r="P2062" s="1" t="s">
        <v>3065</v>
      </c>
      <c r="Q2062" s="1" t="s">
        <v>157</v>
      </c>
      <c r="R2062" s="1" t="s">
        <v>3180</v>
      </c>
      <c r="S2062" s="1">
        <v>5</v>
      </c>
      <c r="T2062" s="1" t="s">
        <v>2780</v>
      </c>
      <c r="U2062" s="1" t="s">
        <v>195</v>
      </c>
      <c r="V2062" s="1">
        <v>1.5</v>
      </c>
      <c r="W2062" s="1">
        <v>2</v>
      </c>
      <c r="X2062" s="1">
        <v>1126</v>
      </c>
      <c r="Y2062" s="1">
        <v>28.831303999999999</v>
      </c>
      <c r="Z2062" s="1">
        <v>-82.743328000000005</v>
      </c>
      <c r="AA2062" s="1" t="s">
        <v>3358</v>
      </c>
      <c r="AB2062" s="1" t="s">
        <v>3356</v>
      </c>
      <c r="AC2062" s="1">
        <v>29.3</v>
      </c>
      <c r="AD2062" s="1" t="s">
        <v>3069</v>
      </c>
      <c r="AE2062" s="1">
        <v>0</v>
      </c>
      <c r="AF2062" s="1" t="s">
        <v>2777</v>
      </c>
      <c r="AG2062" s="1">
        <v>1.5</v>
      </c>
      <c r="AH2062" s="1">
        <v>3</v>
      </c>
      <c r="AI2062" s="1" t="s">
        <v>3090</v>
      </c>
      <c r="AJ2062" s="1">
        <v>29.59</v>
      </c>
      <c r="AK2062" s="1">
        <v>8.4499999999999993</v>
      </c>
      <c r="AL2062" s="1">
        <v>84.9</v>
      </c>
      <c r="AM2062" s="1"/>
    </row>
    <row r="2063" spans="1:39" ht="14.25" customHeight="1" x14ac:dyDescent="0.55000000000000004">
      <c r="A2063" s="1">
        <v>2062</v>
      </c>
      <c r="B2063" s="1" t="s">
        <v>19</v>
      </c>
      <c r="C2063" s="1" t="s">
        <v>49</v>
      </c>
      <c r="D2063" s="1" t="s">
        <v>50</v>
      </c>
      <c r="E2063" s="1" t="s">
        <v>22</v>
      </c>
      <c r="F2063" s="1" t="s">
        <v>53</v>
      </c>
      <c r="G2063" s="2">
        <v>44352</v>
      </c>
      <c r="H2063" s="1">
        <f t="shared" si="1"/>
        <v>2021</v>
      </c>
      <c r="I2063" s="1">
        <f t="shared" si="2"/>
        <v>6</v>
      </c>
      <c r="J2063" s="1" t="str">
        <f t="shared" si="0"/>
        <v>2 - Summer</v>
      </c>
      <c r="K2063" s="1" t="s">
        <v>3050</v>
      </c>
      <c r="L2063" s="1" t="s">
        <v>2412</v>
      </c>
      <c r="M2063" s="1" t="s">
        <v>150</v>
      </c>
      <c r="N2063" s="14">
        <v>0.4993055555555555</v>
      </c>
      <c r="O2063" s="1" t="s">
        <v>156</v>
      </c>
      <c r="P2063" s="1" t="s">
        <v>3076</v>
      </c>
      <c r="Q2063" s="1" t="s">
        <v>150</v>
      </c>
      <c r="R2063" s="1" t="s">
        <v>3180</v>
      </c>
      <c r="S2063" s="1">
        <v>5</v>
      </c>
      <c r="T2063" s="1" t="s">
        <v>2780</v>
      </c>
      <c r="U2063" s="1" t="s">
        <v>195</v>
      </c>
      <c r="V2063" s="1">
        <v>1.5</v>
      </c>
      <c r="W2063" s="1">
        <v>2</v>
      </c>
      <c r="X2063" s="1">
        <v>1128</v>
      </c>
      <c r="Y2063" s="1">
        <v>28.833000999999999</v>
      </c>
      <c r="Z2063" s="1">
        <v>-82.747542999999993</v>
      </c>
      <c r="AA2063" s="1" t="s">
        <v>3358</v>
      </c>
      <c r="AB2063" s="1" t="s">
        <v>3356</v>
      </c>
      <c r="AC2063" s="1">
        <v>29.3</v>
      </c>
      <c r="AD2063" s="1" t="s">
        <v>3069</v>
      </c>
      <c r="AE2063" s="1">
        <v>0</v>
      </c>
      <c r="AF2063" s="1" t="s">
        <v>2777</v>
      </c>
      <c r="AG2063" s="1">
        <v>1.5</v>
      </c>
      <c r="AH2063" s="1">
        <v>3</v>
      </c>
      <c r="AI2063" s="1" t="s">
        <v>3090</v>
      </c>
      <c r="AJ2063" s="1">
        <v>29.59</v>
      </c>
      <c r="AK2063" s="1">
        <v>8.4499999999999993</v>
      </c>
      <c r="AL2063" s="1">
        <v>84.9</v>
      </c>
      <c r="AM2063" s="1"/>
    </row>
    <row r="2064" spans="1:39" ht="14.25" customHeight="1" x14ac:dyDescent="0.55000000000000004">
      <c r="A2064" s="1">
        <v>2063</v>
      </c>
      <c r="B2064" s="1" t="s">
        <v>19</v>
      </c>
      <c r="C2064" s="1" t="s">
        <v>49</v>
      </c>
      <c r="D2064" s="1" t="s">
        <v>50</v>
      </c>
      <c r="E2064" s="1" t="s">
        <v>22</v>
      </c>
      <c r="F2064" s="1" t="s">
        <v>53</v>
      </c>
      <c r="G2064" s="2">
        <v>44352</v>
      </c>
      <c r="H2064" s="1">
        <f t="shared" si="1"/>
        <v>2021</v>
      </c>
      <c r="I2064" s="1">
        <f t="shared" si="2"/>
        <v>6</v>
      </c>
      <c r="J2064" s="1" t="str">
        <f t="shared" si="0"/>
        <v>2 - Summer</v>
      </c>
      <c r="K2064" s="1" t="s">
        <v>3050</v>
      </c>
      <c r="L2064" s="1" t="s">
        <v>2418</v>
      </c>
      <c r="M2064" s="1" t="s">
        <v>150</v>
      </c>
      <c r="N2064" s="14">
        <v>0.53402777777777777</v>
      </c>
      <c r="O2064" s="1" t="s">
        <v>179</v>
      </c>
      <c r="P2064" s="1" t="s">
        <v>2772</v>
      </c>
      <c r="Q2064" s="1" t="s">
        <v>150</v>
      </c>
      <c r="R2064" s="1" t="s">
        <v>3180</v>
      </c>
      <c r="S2064" s="1">
        <v>3</v>
      </c>
      <c r="T2064" s="1" t="s">
        <v>2773</v>
      </c>
      <c r="U2064" s="1" t="s">
        <v>3066</v>
      </c>
      <c r="V2064" s="1">
        <v>1.4</v>
      </c>
      <c r="W2064" s="1">
        <v>2</v>
      </c>
      <c r="X2064" s="1">
        <v>1130</v>
      </c>
      <c r="Y2064" s="1">
        <v>28.831610999999999</v>
      </c>
      <c r="Z2064" s="1">
        <v>-82.742401000000001</v>
      </c>
      <c r="AA2064" s="1" t="s">
        <v>3358</v>
      </c>
      <c r="AB2064" s="1" t="s">
        <v>3142</v>
      </c>
      <c r="AC2064" s="1">
        <v>29.8</v>
      </c>
      <c r="AD2064" s="1" t="s">
        <v>3069</v>
      </c>
      <c r="AE2064" s="1">
        <v>0.5</v>
      </c>
      <c r="AF2064" s="1" t="s">
        <v>3069</v>
      </c>
      <c r="AG2064" s="1">
        <v>1.4</v>
      </c>
      <c r="AH2064" s="1">
        <v>5</v>
      </c>
      <c r="AI2064" s="1" t="s">
        <v>3090</v>
      </c>
      <c r="AJ2064" s="1">
        <v>30.12</v>
      </c>
      <c r="AK2064" s="1">
        <v>8.5500000000000007</v>
      </c>
      <c r="AL2064" s="1">
        <v>121.4</v>
      </c>
      <c r="AM2064" s="1"/>
    </row>
    <row r="2065" spans="1:39" ht="14.25" customHeight="1" x14ac:dyDescent="0.55000000000000004">
      <c r="A2065" s="1">
        <v>2064</v>
      </c>
      <c r="B2065" s="1" t="s">
        <v>19</v>
      </c>
      <c r="C2065" s="1" t="s">
        <v>49</v>
      </c>
      <c r="D2065" s="1" t="s">
        <v>50</v>
      </c>
      <c r="E2065" s="1" t="s">
        <v>22</v>
      </c>
      <c r="F2065" s="1" t="s">
        <v>53</v>
      </c>
      <c r="G2065" s="2">
        <v>44352</v>
      </c>
      <c r="H2065" s="1">
        <f t="shared" si="1"/>
        <v>2021</v>
      </c>
      <c r="I2065" s="1">
        <f t="shared" si="2"/>
        <v>6</v>
      </c>
      <c r="J2065" s="1" t="str">
        <f t="shared" si="0"/>
        <v>2 - Summer</v>
      </c>
      <c r="K2065" s="1" t="s">
        <v>3050</v>
      </c>
      <c r="L2065" s="1" t="s">
        <v>2418</v>
      </c>
      <c r="M2065" s="1" t="s">
        <v>150</v>
      </c>
      <c r="N2065" s="14">
        <v>0.53749999999999998</v>
      </c>
      <c r="O2065" s="1" t="s">
        <v>179</v>
      </c>
      <c r="P2065" s="1" t="s">
        <v>2772</v>
      </c>
      <c r="Q2065" s="1" t="s">
        <v>150</v>
      </c>
      <c r="R2065" s="1" t="s">
        <v>3180</v>
      </c>
      <c r="S2065" s="1">
        <v>2.5</v>
      </c>
      <c r="T2065" s="1" t="s">
        <v>3109</v>
      </c>
      <c r="U2065" s="1" t="s">
        <v>3066</v>
      </c>
      <c r="V2065" s="1">
        <v>1.4</v>
      </c>
      <c r="W2065" s="1">
        <v>2</v>
      </c>
      <c r="X2065" s="1">
        <v>1132</v>
      </c>
      <c r="Y2065" s="1">
        <v>28.828016000000002</v>
      </c>
      <c r="Z2065" s="1">
        <v>-82.740784000000005</v>
      </c>
      <c r="AA2065" s="1" t="s">
        <v>3358</v>
      </c>
      <c r="AB2065" s="1" t="s">
        <v>3142</v>
      </c>
      <c r="AC2065" s="1">
        <v>29.8</v>
      </c>
      <c r="AD2065" s="1" t="s">
        <v>3069</v>
      </c>
      <c r="AE2065" s="1">
        <v>0.5</v>
      </c>
      <c r="AF2065" s="1" t="s">
        <v>3069</v>
      </c>
      <c r="AG2065" s="1">
        <v>1.4</v>
      </c>
      <c r="AH2065" s="1">
        <v>5</v>
      </c>
      <c r="AI2065" s="1" t="s">
        <v>3090</v>
      </c>
      <c r="AJ2065" s="1">
        <v>30.12</v>
      </c>
      <c r="AK2065" s="1">
        <v>8.5500000000000007</v>
      </c>
      <c r="AL2065" s="1">
        <v>121.4</v>
      </c>
      <c r="AM2065" s="1"/>
    </row>
    <row r="2066" spans="1:39" ht="14.25" customHeight="1" x14ac:dyDescent="0.55000000000000004">
      <c r="A2066" s="1">
        <v>2065</v>
      </c>
      <c r="B2066" s="1" t="s">
        <v>19</v>
      </c>
      <c r="C2066" s="1" t="s">
        <v>49</v>
      </c>
      <c r="D2066" s="1" t="s">
        <v>50</v>
      </c>
      <c r="E2066" s="1" t="s">
        <v>22</v>
      </c>
      <c r="F2066" s="1" t="s">
        <v>53</v>
      </c>
      <c r="G2066" s="2">
        <v>44352</v>
      </c>
      <c r="H2066" s="1">
        <f t="shared" si="1"/>
        <v>2021</v>
      </c>
      <c r="I2066" s="1">
        <f t="shared" si="2"/>
        <v>6</v>
      </c>
      <c r="J2066" s="1" t="str">
        <f t="shared" si="0"/>
        <v>2 - Summer</v>
      </c>
      <c r="K2066" s="1" t="s">
        <v>3050</v>
      </c>
      <c r="L2066" s="1" t="s">
        <v>2418</v>
      </c>
      <c r="M2066" s="1" t="s">
        <v>150</v>
      </c>
      <c r="N2066" s="14">
        <v>0.5395833333333333</v>
      </c>
      <c r="O2066" s="1" t="s">
        <v>179</v>
      </c>
      <c r="P2066" s="1" t="s">
        <v>2772</v>
      </c>
      <c r="Q2066" s="1" t="s">
        <v>150</v>
      </c>
      <c r="R2066" s="1" t="s">
        <v>3277</v>
      </c>
      <c r="S2066" s="1">
        <v>4</v>
      </c>
      <c r="T2066" s="1" t="s">
        <v>2780</v>
      </c>
      <c r="U2066" s="1" t="s">
        <v>195</v>
      </c>
      <c r="V2066" s="1">
        <v>1.4</v>
      </c>
      <c r="W2066" s="1">
        <v>2</v>
      </c>
      <c r="X2066" s="1">
        <v>1133</v>
      </c>
      <c r="Y2066" s="1">
        <v>28.826501</v>
      </c>
      <c r="Z2066" s="1">
        <v>-82.740347</v>
      </c>
      <c r="AA2066" s="1" t="s">
        <v>3358</v>
      </c>
      <c r="AB2066" s="1" t="s">
        <v>3142</v>
      </c>
      <c r="AC2066" s="1">
        <v>29.8</v>
      </c>
      <c r="AD2066" s="1" t="s">
        <v>3069</v>
      </c>
      <c r="AE2066" s="1">
        <v>0.5</v>
      </c>
      <c r="AF2066" s="1" t="s">
        <v>3069</v>
      </c>
      <c r="AG2066" s="1">
        <v>1.4</v>
      </c>
      <c r="AH2066" s="1">
        <v>5</v>
      </c>
      <c r="AI2066" s="1" t="s">
        <v>3090</v>
      </c>
      <c r="AJ2066" s="1">
        <v>30.12</v>
      </c>
      <c r="AK2066" s="1">
        <v>8.5500000000000007</v>
      </c>
      <c r="AL2066" s="1">
        <v>121.4</v>
      </c>
      <c r="AM2066" s="1"/>
    </row>
    <row r="2067" spans="1:39" ht="14.25" customHeight="1" x14ac:dyDescent="0.55000000000000004">
      <c r="A2067" s="1">
        <v>2066</v>
      </c>
      <c r="B2067" s="1" t="s">
        <v>19</v>
      </c>
      <c r="C2067" s="1" t="s">
        <v>49</v>
      </c>
      <c r="D2067" s="1" t="s">
        <v>50</v>
      </c>
      <c r="E2067" s="1" t="s">
        <v>22</v>
      </c>
      <c r="F2067" s="1" t="s">
        <v>53</v>
      </c>
      <c r="G2067" s="2">
        <v>44352</v>
      </c>
      <c r="H2067" s="1">
        <f t="shared" si="1"/>
        <v>2021</v>
      </c>
      <c r="I2067" s="1">
        <f t="shared" si="2"/>
        <v>6</v>
      </c>
      <c r="J2067" s="1" t="str">
        <f t="shared" si="0"/>
        <v>2 - Summer</v>
      </c>
      <c r="K2067" s="1" t="s">
        <v>3050</v>
      </c>
      <c r="L2067" s="1" t="s">
        <v>2418</v>
      </c>
      <c r="M2067" s="1" t="s">
        <v>150</v>
      </c>
      <c r="N2067" s="14">
        <v>0.54166666666666663</v>
      </c>
      <c r="O2067" s="1" t="s">
        <v>179</v>
      </c>
      <c r="P2067" s="1" t="s">
        <v>2772</v>
      </c>
      <c r="Q2067" s="1" t="s">
        <v>150</v>
      </c>
      <c r="R2067" s="1" t="s">
        <v>3277</v>
      </c>
      <c r="S2067" s="1">
        <v>1</v>
      </c>
      <c r="T2067" s="1" t="s">
        <v>2773</v>
      </c>
      <c r="U2067" s="1" t="s">
        <v>3110</v>
      </c>
      <c r="V2067" s="1">
        <v>1.4</v>
      </c>
      <c r="W2067" s="1">
        <v>2</v>
      </c>
      <c r="X2067" s="1">
        <v>1134</v>
      </c>
      <c r="Y2067" s="1">
        <v>28.825562000000001</v>
      </c>
      <c r="Z2067" s="1">
        <v>-82.741940999999997</v>
      </c>
      <c r="AA2067" s="1" t="s">
        <v>3358</v>
      </c>
      <c r="AB2067" s="1" t="s">
        <v>3142</v>
      </c>
      <c r="AC2067" s="1">
        <v>29.8</v>
      </c>
      <c r="AD2067" s="1" t="s">
        <v>3069</v>
      </c>
      <c r="AE2067" s="1">
        <v>0.5</v>
      </c>
      <c r="AF2067" s="1" t="s">
        <v>3069</v>
      </c>
      <c r="AG2067" s="1">
        <v>1.4</v>
      </c>
      <c r="AH2067" s="1">
        <v>5</v>
      </c>
      <c r="AI2067" s="1" t="s">
        <v>3090</v>
      </c>
      <c r="AJ2067" s="1">
        <v>30.12</v>
      </c>
      <c r="AK2067" s="1">
        <v>8.5500000000000007</v>
      </c>
      <c r="AL2067" s="1">
        <v>121.4</v>
      </c>
      <c r="AM2067" s="1"/>
    </row>
    <row r="2068" spans="1:39" ht="14.25" customHeight="1" x14ac:dyDescent="0.55000000000000004">
      <c r="A2068" s="1">
        <v>2067</v>
      </c>
      <c r="B2068" s="1" t="s">
        <v>19</v>
      </c>
      <c r="C2068" s="1" t="s">
        <v>49</v>
      </c>
      <c r="D2068" s="1" t="s">
        <v>50</v>
      </c>
      <c r="E2068" s="1" t="s">
        <v>22</v>
      </c>
      <c r="F2068" s="1" t="s">
        <v>53</v>
      </c>
      <c r="G2068" s="2">
        <v>44352</v>
      </c>
      <c r="H2068" s="1">
        <f t="shared" si="1"/>
        <v>2021</v>
      </c>
      <c r="I2068" s="1">
        <f t="shared" si="2"/>
        <v>6</v>
      </c>
      <c r="J2068" s="1" t="str">
        <f t="shared" si="0"/>
        <v>2 - Summer</v>
      </c>
      <c r="K2068" s="1" t="s">
        <v>3050</v>
      </c>
      <c r="L2068" s="1" t="s">
        <v>2418</v>
      </c>
      <c r="M2068" s="1" t="s">
        <v>150</v>
      </c>
      <c r="N2068" s="14">
        <v>0.55138888888888882</v>
      </c>
      <c r="O2068" s="1" t="s">
        <v>179</v>
      </c>
      <c r="P2068" s="1" t="s">
        <v>2772</v>
      </c>
      <c r="Q2068" s="1" t="s">
        <v>150</v>
      </c>
      <c r="R2068" s="1" t="s">
        <v>3277</v>
      </c>
      <c r="S2068" s="1">
        <v>1</v>
      </c>
      <c r="T2068" s="1" t="s">
        <v>2780</v>
      </c>
      <c r="U2068" s="1" t="s">
        <v>3110</v>
      </c>
      <c r="V2068" s="1">
        <v>1.4</v>
      </c>
      <c r="W2068" s="1">
        <v>2</v>
      </c>
      <c r="X2068" s="1">
        <v>1135</v>
      </c>
      <c r="Y2068" s="1">
        <v>28.825415</v>
      </c>
      <c r="Z2068" s="1">
        <v>-82.752622000000002</v>
      </c>
      <c r="AA2068" s="1" t="s">
        <v>3358</v>
      </c>
      <c r="AB2068" s="1" t="s">
        <v>3142</v>
      </c>
      <c r="AC2068" s="1">
        <v>29.8</v>
      </c>
      <c r="AD2068" s="1" t="s">
        <v>3069</v>
      </c>
      <c r="AE2068" s="1">
        <v>0.5</v>
      </c>
      <c r="AF2068" s="1" t="s">
        <v>3069</v>
      </c>
      <c r="AG2068" s="1">
        <v>1.4</v>
      </c>
      <c r="AH2068" s="1">
        <v>5</v>
      </c>
      <c r="AI2068" s="1" t="s">
        <v>3090</v>
      </c>
      <c r="AJ2068" s="1">
        <v>30.12</v>
      </c>
      <c r="AK2068" s="1">
        <v>8.5500000000000007</v>
      </c>
      <c r="AL2068" s="1">
        <v>121.4</v>
      </c>
      <c r="AM2068" s="1"/>
    </row>
    <row r="2069" spans="1:39" ht="14.25" customHeight="1" x14ac:dyDescent="0.55000000000000004">
      <c r="A2069" s="1">
        <v>2068</v>
      </c>
      <c r="B2069" s="1" t="s">
        <v>19</v>
      </c>
      <c r="C2069" s="1" t="s">
        <v>49</v>
      </c>
      <c r="D2069" s="1" t="s">
        <v>50</v>
      </c>
      <c r="E2069" s="1" t="s">
        <v>22</v>
      </c>
      <c r="F2069" s="1" t="s">
        <v>53</v>
      </c>
      <c r="G2069" s="2">
        <v>44352</v>
      </c>
      <c r="H2069" s="1">
        <f t="shared" si="1"/>
        <v>2021</v>
      </c>
      <c r="I2069" s="1">
        <f t="shared" si="2"/>
        <v>6</v>
      </c>
      <c r="J2069" s="1" t="str">
        <f t="shared" si="0"/>
        <v>2 - Summer</v>
      </c>
      <c r="K2069" s="1" t="s">
        <v>3050</v>
      </c>
      <c r="L2069" s="1" t="s">
        <v>2418</v>
      </c>
      <c r="M2069" s="1" t="s">
        <v>150</v>
      </c>
      <c r="N2069" s="14">
        <v>0.5541666666666667</v>
      </c>
      <c r="O2069" s="1" t="s">
        <v>156</v>
      </c>
      <c r="P2069" s="1" t="s">
        <v>3076</v>
      </c>
      <c r="Q2069" s="1" t="s">
        <v>150</v>
      </c>
      <c r="R2069" s="1" t="s">
        <v>3277</v>
      </c>
      <c r="S2069" s="1">
        <v>0.5</v>
      </c>
      <c r="T2069" s="1" t="s">
        <v>2780</v>
      </c>
      <c r="U2069" s="1" t="s">
        <v>3110</v>
      </c>
      <c r="V2069" s="1">
        <v>1.4</v>
      </c>
      <c r="W2069" s="1">
        <v>2</v>
      </c>
      <c r="X2069" s="1">
        <v>1136</v>
      </c>
      <c r="Y2069" s="1">
        <v>28.825188000000001</v>
      </c>
      <c r="Z2069" s="1">
        <v>-82.756606000000005</v>
      </c>
      <c r="AA2069" s="1" t="s">
        <v>3358</v>
      </c>
      <c r="AB2069" s="1" t="s">
        <v>3142</v>
      </c>
      <c r="AC2069" s="1">
        <v>30.4</v>
      </c>
      <c r="AD2069" s="1" t="s">
        <v>3132</v>
      </c>
      <c r="AE2069" s="1">
        <v>0.5</v>
      </c>
      <c r="AF2069" s="1" t="s">
        <v>3132</v>
      </c>
      <c r="AG2069" s="1">
        <v>1.4</v>
      </c>
      <c r="AH2069" s="1">
        <v>5</v>
      </c>
      <c r="AI2069" s="1" t="s">
        <v>3153</v>
      </c>
      <c r="AJ2069" s="1">
        <v>30.65</v>
      </c>
      <c r="AK2069" s="1">
        <v>8.64</v>
      </c>
      <c r="AL2069" s="1">
        <v>138.1</v>
      </c>
      <c r="AM2069" s="1"/>
    </row>
    <row r="2070" spans="1:39" ht="14.25" customHeight="1" x14ac:dyDescent="0.55000000000000004">
      <c r="A2070" s="1">
        <v>2069</v>
      </c>
      <c r="B2070" s="1" t="s">
        <v>19</v>
      </c>
      <c r="C2070" s="1" t="s">
        <v>49</v>
      </c>
      <c r="D2070" s="1" t="s">
        <v>50</v>
      </c>
      <c r="E2070" s="1" t="s">
        <v>22</v>
      </c>
      <c r="F2070" s="1" t="s">
        <v>53</v>
      </c>
      <c r="G2070" s="2">
        <v>44352</v>
      </c>
      <c r="H2070" s="1">
        <f t="shared" si="1"/>
        <v>2021</v>
      </c>
      <c r="I2070" s="1">
        <f t="shared" si="2"/>
        <v>6</v>
      </c>
      <c r="J2070" s="1" t="str">
        <f t="shared" si="0"/>
        <v>2 - Summer</v>
      </c>
      <c r="K2070" s="1" t="s">
        <v>3050</v>
      </c>
      <c r="L2070" s="1" t="s">
        <v>2424</v>
      </c>
      <c r="M2070" s="1" t="s">
        <v>150</v>
      </c>
      <c r="N2070" s="14">
        <v>0.59513888888888888</v>
      </c>
      <c r="O2070" s="1" t="s">
        <v>156</v>
      </c>
      <c r="P2070" s="1" t="s">
        <v>3065</v>
      </c>
      <c r="Q2070" s="1" t="s">
        <v>157</v>
      </c>
      <c r="R2070" s="1" t="s">
        <v>3180</v>
      </c>
      <c r="S2070" s="1">
        <v>5</v>
      </c>
      <c r="T2070" s="1" t="s">
        <v>2773</v>
      </c>
      <c r="U2070" s="1" t="s">
        <v>195</v>
      </c>
      <c r="V2070" s="1" t="s">
        <v>150</v>
      </c>
      <c r="W2070" s="1">
        <v>2</v>
      </c>
      <c r="X2070" s="1">
        <v>1139</v>
      </c>
      <c r="Y2070" s="1">
        <v>28.820862000000002</v>
      </c>
      <c r="Z2070" s="1">
        <v>-82.753666999999993</v>
      </c>
      <c r="AA2070" s="1" t="s">
        <v>3358</v>
      </c>
      <c r="AB2070" s="1" t="s">
        <v>3142</v>
      </c>
      <c r="AC2070" s="1">
        <v>30.4</v>
      </c>
      <c r="AD2070" s="1" t="s">
        <v>3132</v>
      </c>
      <c r="AE2070" s="1">
        <v>0.5</v>
      </c>
      <c r="AF2070" s="1" t="s">
        <v>3132</v>
      </c>
      <c r="AG2070" s="1">
        <v>1.4</v>
      </c>
      <c r="AH2070" s="1">
        <v>5</v>
      </c>
      <c r="AI2070" s="1" t="s">
        <v>3153</v>
      </c>
      <c r="AJ2070" s="1">
        <v>30.65</v>
      </c>
      <c r="AK2070" s="1">
        <v>8.64</v>
      </c>
      <c r="AL2070" s="1">
        <v>138.1</v>
      </c>
      <c r="AM2070" s="1"/>
    </row>
    <row r="2071" spans="1:39" ht="14.25" customHeight="1" x14ac:dyDescent="0.55000000000000004">
      <c r="A2071" s="1">
        <v>2070</v>
      </c>
      <c r="B2071" s="1" t="s">
        <v>19</v>
      </c>
      <c r="C2071" s="1" t="s">
        <v>49</v>
      </c>
      <c r="D2071" s="1" t="s">
        <v>50</v>
      </c>
      <c r="E2071" s="1" t="s">
        <v>22</v>
      </c>
      <c r="F2071" s="1" t="s">
        <v>53</v>
      </c>
      <c r="G2071" s="2">
        <v>44352</v>
      </c>
      <c r="H2071" s="1">
        <f t="shared" si="1"/>
        <v>2021</v>
      </c>
      <c r="I2071" s="1">
        <f t="shared" si="2"/>
        <v>6</v>
      </c>
      <c r="J2071" s="1" t="str">
        <f t="shared" si="0"/>
        <v>2 - Summer</v>
      </c>
      <c r="K2071" s="1" t="s">
        <v>3050</v>
      </c>
      <c r="L2071" s="1" t="s">
        <v>2424</v>
      </c>
      <c r="M2071" s="1" t="s">
        <v>150</v>
      </c>
      <c r="N2071" s="14">
        <v>0.60138888888888886</v>
      </c>
      <c r="O2071" s="1" t="s">
        <v>162</v>
      </c>
      <c r="P2071" s="1" t="s">
        <v>2772</v>
      </c>
      <c r="Q2071" s="1" t="s">
        <v>150</v>
      </c>
      <c r="R2071" s="1" t="s">
        <v>3277</v>
      </c>
      <c r="S2071" s="1">
        <v>2</v>
      </c>
      <c r="T2071" s="1" t="s">
        <v>3109</v>
      </c>
      <c r="U2071" s="1" t="s">
        <v>195</v>
      </c>
      <c r="V2071" s="1" t="s">
        <v>150</v>
      </c>
      <c r="W2071" s="1">
        <v>2</v>
      </c>
      <c r="X2071" s="1">
        <v>1140</v>
      </c>
      <c r="Y2071" s="1">
        <v>28.819210000000002</v>
      </c>
      <c r="Z2071" s="1">
        <v>-82.753905000000003</v>
      </c>
      <c r="AA2071" s="1" t="s">
        <v>3358</v>
      </c>
      <c r="AB2071" s="1" t="s">
        <v>3142</v>
      </c>
      <c r="AC2071" s="1">
        <v>30.4</v>
      </c>
      <c r="AD2071" s="1" t="s">
        <v>3132</v>
      </c>
      <c r="AE2071" s="1">
        <v>0.5</v>
      </c>
      <c r="AF2071" s="1" t="s">
        <v>3132</v>
      </c>
      <c r="AG2071" s="1">
        <v>1.4</v>
      </c>
      <c r="AH2071" s="1">
        <v>5</v>
      </c>
      <c r="AI2071" s="1" t="s">
        <v>3153</v>
      </c>
      <c r="AJ2071" s="1">
        <v>30.65</v>
      </c>
      <c r="AK2071" s="1">
        <v>8.64</v>
      </c>
      <c r="AL2071" s="1">
        <v>138.1</v>
      </c>
      <c r="AM2071" s="1"/>
    </row>
    <row r="2072" spans="1:39" ht="14.25" customHeight="1" x14ac:dyDescent="0.55000000000000004">
      <c r="A2072" s="1">
        <v>2071</v>
      </c>
      <c r="B2072" s="1" t="s">
        <v>19</v>
      </c>
      <c r="C2072" s="1" t="s">
        <v>49</v>
      </c>
      <c r="D2072" s="1" t="s">
        <v>50</v>
      </c>
      <c r="E2072" s="1" t="s">
        <v>22</v>
      </c>
      <c r="F2072" s="1" t="s">
        <v>53</v>
      </c>
      <c r="G2072" s="2">
        <v>44352</v>
      </c>
      <c r="H2072" s="1">
        <f t="shared" si="1"/>
        <v>2021</v>
      </c>
      <c r="I2072" s="1">
        <f t="shared" si="2"/>
        <v>6</v>
      </c>
      <c r="J2072" s="1" t="str">
        <f t="shared" si="0"/>
        <v>2 - Summer</v>
      </c>
      <c r="K2072" s="1" t="s">
        <v>3050</v>
      </c>
      <c r="L2072" s="1" t="s">
        <v>2424</v>
      </c>
      <c r="M2072" s="1" t="s">
        <v>150</v>
      </c>
      <c r="N2072" s="14">
        <v>0.62777777777777777</v>
      </c>
      <c r="O2072" s="1" t="s">
        <v>162</v>
      </c>
      <c r="P2072" s="1" t="s">
        <v>2772</v>
      </c>
      <c r="Q2072" s="1" t="s">
        <v>150</v>
      </c>
      <c r="R2072" s="1" t="s">
        <v>3277</v>
      </c>
      <c r="S2072" s="1">
        <v>2</v>
      </c>
      <c r="T2072" s="1" t="s">
        <v>3109</v>
      </c>
      <c r="U2072" s="1" t="s">
        <v>3110</v>
      </c>
      <c r="V2072" s="1" t="s">
        <v>150</v>
      </c>
      <c r="W2072" s="1">
        <v>2</v>
      </c>
      <c r="X2072" s="1">
        <v>1143</v>
      </c>
      <c r="Y2072" s="1">
        <v>28.825171000000001</v>
      </c>
      <c r="Z2072" s="1">
        <v>-82.754431999999994</v>
      </c>
      <c r="AA2072" s="1" t="s">
        <v>3358</v>
      </c>
      <c r="AB2072" s="1" t="s">
        <v>3142</v>
      </c>
      <c r="AC2072" s="1">
        <v>30.4</v>
      </c>
      <c r="AD2072" s="1" t="s">
        <v>3132</v>
      </c>
      <c r="AE2072" s="1">
        <v>0.5</v>
      </c>
      <c r="AF2072" s="1" t="s">
        <v>3132</v>
      </c>
      <c r="AG2072" s="1">
        <v>1.4</v>
      </c>
      <c r="AH2072" s="1">
        <v>5</v>
      </c>
      <c r="AI2072" s="1" t="s">
        <v>3153</v>
      </c>
      <c r="AJ2072" s="1">
        <v>30.65</v>
      </c>
      <c r="AK2072" s="1">
        <v>8.64</v>
      </c>
      <c r="AL2072" s="1">
        <v>138.1</v>
      </c>
      <c r="AM2072" s="1"/>
    </row>
    <row r="2073" spans="1:39" ht="14.25" customHeight="1" x14ac:dyDescent="0.55000000000000004">
      <c r="A2073" s="1">
        <v>2072</v>
      </c>
      <c r="B2073" s="1" t="s">
        <v>19</v>
      </c>
      <c r="C2073" s="1" t="s">
        <v>49</v>
      </c>
      <c r="D2073" s="1" t="s">
        <v>50</v>
      </c>
      <c r="E2073" s="1" t="s">
        <v>22</v>
      </c>
      <c r="F2073" s="1" t="s">
        <v>53</v>
      </c>
      <c r="G2073" s="2">
        <v>44352</v>
      </c>
      <c r="H2073" s="1">
        <f t="shared" si="1"/>
        <v>2021</v>
      </c>
      <c r="I2073" s="1">
        <f t="shared" si="2"/>
        <v>6</v>
      </c>
      <c r="J2073" s="1" t="str">
        <f t="shared" si="0"/>
        <v>2 - Summer</v>
      </c>
      <c r="K2073" s="1" t="s">
        <v>3050</v>
      </c>
      <c r="L2073" s="1" t="s">
        <v>2424</v>
      </c>
      <c r="M2073" s="1" t="s">
        <v>150</v>
      </c>
      <c r="N2073" s="14">
        <v>0.6333333333333333</v>
      </c>
      <c r="O2073" s="1" t="s">
        <v>156</v>
      </c>
      <c r="P2073" s="1" t="s">
        <v>2772</v>
      </c>
      <c r="Q2073" s="1" t="s">
        <v>150</v>
      </c>
      <c r="R2073" s="1" t="s">
        <v>3277</v>
      </c>
      <c r="S2073" s="1">
        <v>2</v>
      </c>
      <c r="T2073" s="1" t="s">
        <v>2780</v>
      </c>
      <c r="U2073" s="1" t="s">
        <v>3066</v>
      </c>
      <c r="V2073" s="1" t="s">
        <v>150</v>
      </c>
      <c r="W2073" s="1">
        <v>2</v>
      </c>
      <c r="X2073" s="1">
        <v>1144</v>
      </c>
      <c r="Y2073" s="1">
        <v>28.826547999999999</v>
      </c>
      <c r="Z2073" s="1">
        <v>-82.756292999999999</v>
      </c>
      <c r="AA2073" s="1" t="s">
        <v>3358</v>
      </c>
      <c r="AB2073" s="1" t="s">
        <v>3142</v>
      </c>
      <c r="AC2073" s="1">
        <v>30.4</v>
      </c>
      <c r="AD2073" s="1" t="s">
        <v>3132</v>
      </c>
      <c r="AE2073" s="1">
        <v>0.5</v>
      </c>
      <c r="AF2073" s="1" t="s">
        <v>3132</v>
      </c>
      <c r="AG2073" s="1">
        <v>1.4</v>
      </c>
      <c r="AH2073" s="1">
        <v>5</v>
      </c>
      <c r="AI2073" s="1" t="s">
        <v>3153</v>
      </c>
      <c r="AJ2073" s="1">
        <v>30.65</v>
      </c>
      <c r="AK2073" s="1">
        <v>8.64</v>
      </c>
      <c r="AL2073" s="1">
        <v>138.1</v>
      </c>
      <c r="AM2073" s="1"/>
    </row>
    <row r="2074" spans="1:39" ht="14.25" customHeight="1" x14ac:dyDescent="0.55000000000000004">
      <c r="A2074" s="1">
        <v>2073</v>
      </c>
      <c r="B2074" s="1" t="s">
        <v>19</v>
      </c>
      <c r="C2074" s="1" t="s">
        <v>49</v>
      </c>
      <c r="D2074" s="1" t="s">
        <v>50</v>
      </c>
      <c r="E2074" s="1" t="s">
        <v>22</v>
      </c>
      <c r="F2074" s="1" t="s">
        <v>53</v>
      </c>
      <c r="G2074" s="2">
        <v>44352</v>
      </c>
      <c r="H2074" s="1">
        <f t="shared" si="1"/>
        <v>2021</v>
      </c>
      <c r="I2074" s="1">
        <f t="shared" si="2"/>
        <v>6</v>
      </c>
      <c r="J2074" s="1" t="str">
        <f t="shared" si="0"/>
        <v>2 - Summer</v>
      </c>
      <c r="K2074" s="1" t="s">
        <v>3050</v>
      </c>
      <c r="L2074" s="1" t="s">
        <v>2428</v>
      </c>
      <c r="M2074" s="1" t="s">
        <v>150</v>
      </c>
      <c r="N2074" s="14">
        <v>0.64374999999999993</v>
      </c>
      <c r="O2074" s="1" t="s">
        <v>162</v>
      </c>
      <c r="P2074" s="1" t="s">
        <v>3076</v>
      </c>
      <c r="Q2074" s="1" t="s">
        <v>150</v>
      </c>
      <c r="R2074" s="1" t="s">
        <v>3180</v>
      </c>
      <c r="S2074" s="1">
        <v>3</v>
      </c>
      <c r="T2074" s="1" t="s">
        <v>2780</v>
      </c>
      <c r="U2074" s="1" t="s">
        <v>195</v>
      </c>
      <c r="V2074" s="1">
        <v>1.1000000000000001</v>
      </c>
      <c r="W2074" s="1">
        <v>2</v>
      </c>
      <c r="X2074" s="1">
        <v>1145</v>
      </c>
      <c r="Y2074" s="1">
        <v>28.833275</v>
      </c>
      <c r="Z2074" s="1">
        <v>-82.761919000000006</v>
      </c>
      <c r="AA2074" s="1" t="s">
        <v>3358</v>
      </c>
      <c r="AB2074" s="1" t="s">
        <v>3142</v>
      </c>
      <c r="AC2074" s="1">
        <v>30.6</v>
      </c>
      <c r="AD2074" s="1" t="s">
        <v>3132</v>
      </c>
      <c r="AE2074" s="1">
        <v>0.5</v>
      </c>
      <c r="AF2074" s="1" t="s">
        <v>3132</v>
      </c>
      <c r="AG2074" s="1">
        <v>1.1000000000000001</v>
      </c>
      <c r="AH2074" s="1">
        <v>8</v>
      </c>
      <c r="AI2074" s="1" t="s">
        <v>2778</v>
      </c>
      <c r="AJ2074" s="1">
        <v>30.42</v>
      </c>
      <c r="AK2074" s="1">
        <v>8.5399999999999991</v>
      </c>
      <c r="AL2074" s="1">
        <v>146.80000000000001</v>
      </c>
      <c r="AM2074" s="1"/>
    </row>
    <row r="2075" spans="1:39" ht="14.25" customHeight="1" x14ac:dyDescent="0.55000000000000004">
      <c r="A2075" s="1">
        <v>2074</v>
      </c>
      <c r="B2075" s="1" t="s">
        <v>19</v>
      </c>
      <c r="C2075" s="1" t="s">
        <v>49</v>
      </c>
      <c r="D2075" s="1" t="s">
        <v>50</v>
      </c>
      <c r="E2075" s="1" t="s">
        <v>22</v>
      </c>
      <c r="F2075" s="1" t="s">
        <v>53</v>
      </c>
      <c r="G2075" s="2">
        <v>44352</v>
      </c>
      <c r="H2075" s="1">
        <f t="shared" si="1"/>
        <v>2021</v>
      </c>
      <c r="I2075" s="1">
        <f t="shared" si="2"/>
        <v>6</v>
      </c>
      <c r="J2075" s="1" t="str">
        <f t="shared" si="0"/>
        <v>2 - Summer</v>
      </c>
      <c r="K2075" s="1" t="s">
        <v>3050</v>
      </c>
      <c r="L2075" s="1" t="s">
        <v>2433</v>
      </c>
      <c r="M2075" s="1" t="s">
        <v>150</v>
      </c>
      <c r="N2075" s="14">
        <v>0.65972222222222221</v>
      </c>
      <c r="O2075" s="1" t="s">
        <v>162</v>
      </c>
      <c r="P2075" s="1" t="s">
        <v>2772</v>
      </c>
      <c r="Q2075" s="1" t="s">
        <v>150</v>
      </c>
      <c r="R2075" s="1" t="s">
        <v>3277</v>
      </c>
      <c r="S2075" s="1">
        <v>2</v>
      </c>
      <c r="T2075" s="1" t="s">
        <v>2780</v>
      </c>
      <c r="U2075" s="1" t="s">
        <v>195</v>
      </c>
      <c r="V2075" s="1">
        <v>1.1000000000000001</v>
      </c>
      <c r="W2075" s="1">
        <v>2</v>
      </c>
      <c r="X2075" s="1">
        <v>1148</v>
      </c>
      <c r="Y2075" s="1">
        <v>28.835584000000001</v>
      </c>
      <c r="Z2075" s="1">
        <v>-82.763244999999998</v>
      </c>
      <c r="AA2075" s="1" t="s">
        <v>3358</v>
      </c>
      <c r="AB2075" s="1" t="s">
        <v>3142</v>
      </c>
      <c r="AC2075" s="1">
        <v>30.6</v>
      </c>
      <c r="AD2075" s="1" t="s">
        <v>3132</v>
      </c>
      <c r="AE2075" s="1">
        <v>0.5</v>
      </c>
      <c r="AF2075" s="1" t="s">
        <v>3132</v>
      </c>
      <c r="AG2075" s="1">
        <v>1.1000000000000001</v>
      </c>
      <c r="AH2075" s="1">
        <v>8</v>
      </c>
      <c r="AI2075" s="1" t="s">
        <v>2778</v>
      </c>
      <c r="AJ2075" s="1">
        <v>30.42</v>
      </c>
      <c r="AK2075" s="1">
        <v>8.5399999999999991</v>
      </c>
      <c r="AL2075" s="1">
        <v>146.80000000000001</v>
      </c>
      <c r="AM2075" s="1"/>
    </row>
    <row r="2076" spans="1:39" ht="14.25" customHeight="1" x14ac:dyDescent="0.55000000000000004">
      <c r="A2076" s="1">
        <v>2075</v>
      </c>
      <c r="B2076" s="1" t="s">
        <v>19</v>
      </c>
      <c r="C2076" s="1" t="s">
        <v>49</v>
      </c>
      <c r="D2076" s="1" t="s">
        <v>50</v>
      </c>
      <c r="E2076" s="1" t="s">
        <v>22</v>
      </c>
      <c r="F2076" s="1" t="s">
        <v>53</v>
      </c>
      <c r="G2076" s="2">
        <v>44352</v>
      </c>
      <c r="H2076" s="1">
        <f t="shared" si="1"/>
        <v>2021</v>
      </c>
      <c r="I2076" s="1">
        <f t="shared" si="2"/>
        <v>6</v>
      </c>
      <c r="J2076" s="1" t="str">
        <f t="shared" si="0"/>
        <v>2 - Summer</v>
      </c>
      <c r="K2076" s="1" t="s">
        <v>3050</v>
      </c>
      <c r="L2076" s="1" t="s">
        <v>3361</v>
      </c>
      <c r="M2076" s="1" t="s">
        <v>150</v>
      </c>
      <c r="N2076" s="14">
        <v>0.66736111111111107</v>
      </c>
      <c r="O2076" s="1" t="s">
        <v>179</v>
      </c>
      <c r="P2076" s="1" t="s">
        <v>2772</v>
      </c>
      <c r="Q2076" s="1" t="s">
        <v>150</v>
      </c>
      <c r="R2076" s="1" t="s">
        <v>3277</v>
      </c>
      <c r="S2076" s="1">
        <v>2</v>
      </c>
      <c r="T2076" s="1" t="s">
        <v>3109</v>
      </c>
      <c r="U2076" s="1" t="s">
        <v>3066</v>
      </c>
      <c r="V2076" s="1">
        <v>1.1000000000000001</v>
      </c>
      <c r="W2076" s="1">
        <v>2</v>
      </c>
      <c r="X2076" s="1">
        <v>1149</v>
      </c>
      <c r="Y2076" s="1">
        <v>28.842089999999999</v>
      </c>
      <c r="Z2076" s="1">
        <v>-82.770675999999995</v>
      </c>
      <c r="AA2076" s="1" t="s">
        <v>3358</v>
      </c>
      <c r="AB2076" s="1" t="s">
        <v>3142</v>
      </c>
      <c r="AC2076" s="1">
        <v>30.6</v>
      </c>
      <c r="AD2076" s="1" t="s">
        <v>3132</v>
      </c>
      <c r="AE2076" s="1">
        <v>0.5</v>
      </c>
      <c r="AF2076" s="1" t="s">
        <v>3132</v>
      </c>
      <c r="AG2076" s="1">
        <v>1.1000000000000001</v>
      </c>
      <c r="AH2076" s="1">
        <v>8</v>
      </c>
      <c r="AI2076" s="1" t="s">
        <v>2778</v>
      </c>
      <c r="AJ2076" s="1">
        <v>30.42</v>
      </c>
      <c r="AK2076" s="1">
        <v>8.5399999999999991</v>
      </c>
      <c r="AL2076" s="1">
        <v>146.80000000000001</v>
      </c>
      <c r="AM2076" s="1"/>
    </row>
    <row r="2077" spans="1:39" ht="14.25" customHeight="1" x14ac:dyDescent="0.55000000000000004">
      <c r="A2077" s="1">
        <v>2076</v>
      </c>
      <c r="B2077" s="1" t="s">
        <v>19</v>
      </c>
      <c r="C2077" s="1" t="s">
        <v>49</v>
      </c>
      <c r="D2077" s="1" t="s">
        <v>50</v>
      </c>
      <c r="E2077" s="1" t="s">
        <v>22</v>
      </c>
      <c r="F2077" s="1" t="s">
        <v>53</v>
      </c>
      <c r="G2077" s="2">
        <v>44353</v>
      </c>
      <c r="H2077" s="1">
        <f t="shared" si="1"/>
        <v>2021</v>
      </c>
      <c r="I2077" s="1">
        <f t="shared" si="2"/>
        <v>6</v>
      </c>
      <c r="J2077" s="1" t="str">
        <f t="shared" si="0"/>
        <v>2 - Summer</v>
      </c>
      <c r="K2077" s="1" t="s">
        <v>3050</v>
      </c>
      <c r="L2077" s="1" t="s">
        <v>2433</v>
      </c>
      <c r="M2077" s="1" t="s">
        <v>150</v>
      </c>
      <c r="N2077" s="14">
        <v>0.43402777777777773</v>
      </c>
      <c r="O2077" s="1" t="s">
        <v>179</v>
      </c>
      <c r="P2077" s="1" t="s">
        <v>2772</v>
      </c>
      <c r="Q2077" s="1" t="s">
        <v>150</v>
      </c>
      <c r="R2077" s="1" t="s">
        <v>3277</v>
      </c>
      <c r="S2077" s="1">
        <v>8</v>
      </c>
      <c r="T2077" s="1" t="s">
        <v>2773</v>
      </c>
      <c r="U2077" s="1" t="s">
        <v>3066</v>
      </c>
      <c r="V2077" s="1">
        <v>1.3</v>
      </c>
      <c r="W2077" s="1">
        <v>2</v>
      </c>
      <c r="X2077" s="1">
        <v>1151</v>
      </c>
      <c r="Y2077" s="1">
        <v>28.835159999999998</v>
      </c>
      <c r="Z2077" s="1">
        <v>-82.739867000000004</v>
      </c>
      <c r="AA2077" s="1" t="s">
        <v>3181</v>
      </c>
      <c r="AB2077" s="1" t="s">
        <v>3356</v>
      </c>
      <c r="AC2077" s="1">
        <v>28.8</v>
      </c>
      <c r="AD2077" s="1" t="s">
        <v>2777</v>
      </c>
      <c r="AE2077" s="1" t="s">
        <v>3077</v>
      </c>
      <c r="AF2077" s="1" t="s">
        <v>2777</v>
      </c>
      <c r="AG2077" s="1">
        <v>1.3</v>
      </c>
      <c r="AH2077" s="1">
        <v>7</v>
      </c>
      <c r="AI2077" s="1" t="s">
        <v>3139</v>
      </c>
      <c r="AJ2077" s="1">
        <v>29.6</v>
      </c>
      <c r="AK2077" s="1">
        <v>7.74</v>
      </c>
      <c r="AL2077" s="1">
        <v>73.400000000000006</v>
      </c>
      <c r="AM2077" s="1" t="s">
        <v>3362</v>
      </c>
    </row>
    <row r="2078" spans="1:39" ht="14.25" customHeight="1" x14ac:dyDescent="0.55000000000000004">
      <c r="A2078" s="1">
        <v>2077</v>
      </c>
      <c r="B2078" s="1" t="s">
        <v>19</v>
      </c>
      <c r="C2078" s="1" t="s">
        <v>49</v>
      </c>
      <c r="D2078" s="1" t="s">
        <v>50</v>
      </c>
      <c r="E2078" s="1" t="s">
        <v>22</v>
      </c>
      <c r="F2078" s="1" t="s">
        <v>53</v>
      </c>
      <c r="G2078" s="2">
        <v>44353</v>
      </c>
      <c r="H2078" s="1">
        <f t="shared" si="1"/>
        <v>2021</v>
      </c>
      <c r="I2078" s="1">
        <f t="shared" si="2"/>
        <v>6</v>
      </c>
      <c r="J2078" s="1" t="str">
        <f t="shared" si="0"/>
        <v>2 - Summer</v>
      </c>
      <c r="K2078" s="1" t="s">
        <v>3050</v>
      </c>
      <c r="L2078" s="1" t="s">
        <v>2433</v>
      </c>
      <c r="M2078" s="1" t="s">
        <v>150</v>
      </c>
      <c r="N2078" s="14">
        <v>0.43472222222222223</v>
      </c>
      <c r="O2078" s="1" t="s">
        <v>179</v>
      </c>
      <c r="P2078" s="1" t="s">
        <v>2772</v>
      </c>
      <c r="Q2078" s="1" t="s">
        <v>150</v>
      </c>
      <c r="R2078" s="1" t="s">
        <v>3180</v>
      </c>
      <c r="S2078" s="1">
        <v>3</v>
      </c>
      <c r="T2078" s="1" t="s">
        <v>3109</v>
      </c>
      <c r="U2078" s="1" t="s">
        <v>3110</v>
      </c>
      <c r="V2078" s="1">
        <v>1.3</v>
      </c>
      <c r="W2078" s="1">
        <v>2</v>
      </c>
      <c r="X2078" s="1">
        <v>1152</v>
      </c>
      <c r="Y2078" s="1">
        <v>28.834434999999999</v>
      </c>
      <c r="Z2078" s="1">
        <v>-82.739857000000001</v>
      </c>
      <c r="AA2078" s="1" t="s">
        <v>3181</v>
      </c>
      <c r="AB2078" s="1" t="s">
        <v>3356</v>
      </c>
      <c r="AC2078" s="1">
        <v>28.8</v>
      </c>
      <c r="AD2078" s="1" t="s">
        <v>2777</v>
      </c>
      <c r="AE2078" s="1" t="s">
        <v>3077</v>
      </c>
      <c r="AF2078" s="1" t="s">
        <v>2777</v>
      </c>
      <c r="AG2078" s="1">
        <v>1.3</v>
      </c>
      <c r="AH2078" s="1">
        <v>7</v>
      </c>
      <c r="AI2078" s="1" t="s">
        <v>3139</v>
      </c>
      <c r="AJ2078" s="1">
        <v>29.6</v>
      </c>
      <c r="AK2078" s="1">
        <v>7.74</v>
      </c>
      <c r="AL2078" s="1">
        <v>73.400000000000006</v>
      </c>
      <c r="AM2078" s="1"/>
    </row>
    <row r="2079" spans="1:39" ht="14.25" customHeight="1" x14ac:dyDescent="0.55000000000000004">
      <c r="A2079" s="1">
        <v>2078</v>
      </c>
      <c r="B2079" s="1" t="s">
        <v>19</v>
      </c>
      <c r="C2079" s="1" t="s">
        <v>49</v>
      </c>
      <c r="D2079" s="1" t="s">
        <v>50</v>
      </c>
      <c r="E2079" s="1" t="s">
        <v>22</v>
      </c>
      <c r="F2079" s="1" t="s">
        <v>53</v>
      </c>
      <c r="G2079" s="2">
        <v>44353</v>
      </c>
      <c r="H2079" s="1">
        <f t="shared" si="1"/>
        <v>2021</v>
      </c>
      <c r="I2079" s="1">
        <f t="shared" si="2"/>
        <v>6</v>
      </c>
      <c r="J2079" s="1" t="str">
        <f t="shared" si="0"/>
        <v>2 - Summer</v>
      </c>
      <c r="K2079" s="1" t="s">
        <v>3050</v>
      </c>
      <c r="L2079" s="1" t="s">
        <v>2433</v>
      </c>
      <c r="M2079" s="1" t="s">
        <v>150</v>
      </c>
      <c r="N2079" s="14">
        <v>0.43611111111111112</v>
      </c>
      <c r="O2079" s="1" t="s">
        <v>179</v>
      </c>
      <c r="P2079" s="1" t="s">
        <v>2772</v>
      </c>
      <c r="Q2079" s="1" t="s">
        <v>150</v>
      </c>
      <c r="R2079" s="1" t="s">
        <v>3180</v>
      </c>
      <c r="S2079" s="1">
        <v>4</v>
      </c>
      <c r="T2079" s="1" t="s">
        <v>2773</v>
      </c>
      <c r="U2079" s="1" t="s">
        <v>3110</v>
      </c>
      <c r="V2079" s="1">
        <v>1.3</v>
      </c>
      <c r="W2079" s="1">
        <v>2</v>
      </c>
      <c r="X2079" s="1">
        <v>1153</v>
      </c>
      <c r="Y2079" s="1">
        <v>28.833584999999999</v>
      </c>
      <c r="Z2079" s="1">
        <v>-82.741168000000002</v>
      </c>
      <c r="AA2079" s="1" t="s">
        <v>3181</v>
      </c>
      <c r="AB2079" s="1" t="s">
        <v>3356</v>
      </c>
      <c r="AC2079" s="1">
        <v>28.8</v>
      </c>
      <c r="AD2079" s="1" t="s">
        <v>2777</v>
      </c>
      <c r="AE2079" s="1" t="s">
        <v>3077</v>
      </c>
      <c r="AF2079" s="1" t="s">
        <v>2777</v>
      </c>
      <c r="AG2079" s="1">
        <v>1.3</v>
      </c>
      <c r="AH2079" s="1">
        <v>7</v>
      </c>
      <c r="AI2079" s="1" t="s">
        <v>3139</v>
      </c>
      <c r="AJ2079" s="1">
        <v>29.6</v>
      </c>
      <c r="AK2079" s="1">
        <v>7.74</v>
      </c>
      <c r="AL2079" s="1">
        <v>73.400000000000006</v>
      </c>
      <c r="AM2079" s="1"/>
    </row>
    <row r="2080" spans="1:39" ht="14.25" customHeight="1" x14ac:dyDescent="0.55000000000000004">
      <c r="A2080" s="1">
        <v>2079</v>
      </c>
      <c r="B2080" s="1" t="s">
        <v>19</v>
      </c>
      <c r="C2080" s="1" t="s">
        <v>49</v>
      </c>
      <c r="D2080" s="1" t="s">
        <v>50</v>
      </c>
      <c r="E2080" s="1" t="s">
        <v>22</v>
      </c>
      <c r="F2080" s="1" t="s">
        <v>53</v>
      </c>
      <c r="G2080" s="2">
        <v>44353</v>
      </c>
      <c r="H2080" s="1">
        <f t="shared" si="1"/>
        <v>2021</v>
      </c>
      <c r="I2080" s="1">
        <f t="shared" si="2"/>
        <v>6</v>
      </c>
      <c r="J2080" s="1" t="str">
        <f t="shared" si="0"/>
        <v>2 - Summer</v>
      </c>
      <c r="K2080" s="1" t="s">
        <v>3050</v>
      </c>
      <c r="L2080" s="1" t="s">
        <v>2433</v>
      </c>
      <c r="M2080" s="1" t="s">
        <v>150</v>
      </c>
      <c r="N2080" s="14">
        <v>0.43611111111111112</v>
      </c>
      <c r="O2080" s="1" t="s">
        <v>179</v>
      </c>
      <c r="P2080" s="1" t="s">
        <v>2772</v>
      </c>
      <c r="Q2080" s="1" t="s">
        <v>150</v>
      </c>
      <c r="R2080" s="1" t="s">
        <v>3180</v>
      </c>
      <c r="S2080" s="1">
        <v>5</v>
      </c>
      <c r="T2080" s="1" t="s">
        <v>2780</v>
      </c>
      <c r="U2080" s="1" t="s">
        <v>3110</v>
      </c>
      <c r="V2080" s="1">
        <v>1.3</v>
      </c>
      <c r="W2080" s="1">
        <v>2</v>
      </c>
      <c r="X2080" s="1">
        <v>1154</v>
      </c>
      <c r="Y2080" s="1">
        <v>28.833798999999999</v>
      </c>
      <c r="Z2080" s="1">
        <v>-82.741397000000006</v>
      </c>
      <c r="AA2080" s="1" t="s">
        <v>3181</v>
      </c>
      <c r="AB2080" s="1" t="s">
        <v>3356</v>
      </c>
      <c r="AC2080" s="1">
        <v>28.8</v>
      </c>
      <c r="AD2080" s="1" t="s">
        <v>2777</v>
      </c>
      <c r="AE2080" s="1" t="s">
        <v>3077</v>
      </c>
      <c r="AF2080" s="1" t="s">
        <v>2777</v>
      </c>
      <c r="AG2080" s="1">
        <v>1.3</v>
      </c>
      <c r="AH2080" s="1">
        <v>7</v>
      </c>
      <c r="AI2080" s="1" t="s">
        <v>3139</v>
      </c>
      <c r="AJ2080" s="1">
        <v>29.6</v>
      </c>
      <c r="AK2080" s="1">
        <v>7.74</v>
      </c>
      <c r="AL2080" s="1">
        <v>73.400000000000006</v>
      </c>
      <c r="AM2080" s="1"/>
    </row>
    <row r="2081" spans="1:39" ht="14.25" customHeight="1" x14ac:dyDescent="0.55000000000000004">
      <c r="A2081" s="1">
        <v>2080</v>
      </c>
      <c r="B2081" s="1" t="s">
        <v>19</v>
      </c>
      <c r="C2081" s="1" t="s">
        <v>49</v>
      </c>
      <c r="D2081" s="1" t="s">
        <v>50</v>
      </c>
      <c r="E2081" s="1" t="s">
        <v>22</v>
      </c>
      <c r="F2081" s="1" t="s">
        <v>53</v>
      </c>
      <c r="G2081" s="2">
        <v>44353</v>
      </c>
      <c r="H2081" s="1">
        <f t="shared" si="1"/>
        <v>2021</v>
      </c>
      <c r="I2081" s="1">
        <f t="shared" si="2"/>
        <v>6</v>
      </c>
      <c r="J2081" s="1" t="str">
        <f t="shared" si="0"/>
        <v>2 - Summer</v>
      </c>
      <c r="K2081" s="1" t="s">
        <v>3050</v>
      </c>
      <c r="L2081" s="1" t="s">
        <v>2433</v>
      </c>
      <c r="M2081" s="1" t="s">
        <v>150</v>
      </c>
      <c r="N2081" s="14">
        <v>0.4368055555555555</v>
      </c>
      <c r="O2081" s="1" t="s">
        <v>179</v>
      </c>
      <c r="P2081" s="1" t="s">
        <v>2772</v>
      </c>
      <c r="Q2081" s="1" t="s">
        <v>150</v>
      </c>
      <c r="R2081" s="1" t="s">
        <v>3180</v>
      </c>
      <c r="S2081" s="1">
        <v>3</v>
      </c>
      <c r="T2081" s="1" t="s">
        <v>2780</v>
      </c>
      <c r="U2081" s="1" t="s">
        <v>3110</v>
      </c>
      <c r="V2081" s="1">
        <v>1.3</v>
      </c>
      <c r="W2081" s="1">
        <v>2</v>
      </c>
      <c r="X2081" s="1">
        <v>1154</v>
      </c>
      <c r="Y2081" s="1">
        <v>28.833798999999999</v>
      </c>
      <c r="Z2081" s="1">
        <v>-82.741397000000006</v>
      </c>
      <c r="AA2081" s="1" t="s">
        <v>3181</v>
      </c>
      <c r="AB2081" s="1" t="s">
        <v>3356</v>
      </c>
      <c r="AC2081" s="1">
        <v>28.8</v>
      </c>
      <c r="AD2081" s="1" t="s">
        <v>2777</v>
      </c>
      <c r="AE2081" s="1" t="s">
        <v>3077</v>
      </c>
      <c r="AF2081" s="1" t="s">
        <v>2777</v>
      </c>
      <c r="AG2081" s="1">
        <v>1.3</v>
      </c>
      <c r="AH2081" s="1">
        <v>7</v>
      </c>
      <c r="AI2081" s="1" t="s">
        <v>3139</v>
      </c>
      <c r="AJ2081" s="1">
        <v>29.6</v>
      </c>
      <c r="AK2081" s="1">
        <v>7.74</v>
      </c>
      <c r="AL2081" s="1">
        <v>73.400000000000006</v>
      </c>
      <c r="AM2081" s="1"/>
    </row>
    <row r="2082" spans="1:39" ht="14.25" customHeight="1" x14ac:dyDescent="0.55000000000000004">
      <c r="A2082" s="1">
        <v>2081</v>
      </c>
      <c r="B2082" s="1" t="s">
        <v>19</v>
      </c>
      <c r="C2082" s="1" t="s">
        <v>49</v>
      </c>
      <c r="D2082" s="1" t="s">
        <v>50</v>
      </c>
      <c r="E2082" s="1" t="s">
        <v>22</v>
      </c>
      <c r="F2082" s="1" t="s">
        <v>53</v>
      </c>
      <c r="G2082" s="2">
        <v>44353</v>
      </c>
      <c r="H2082" s="1">
        <f t="shared" si="1"/>
        <v>2021</v>
      </c>
      <c r="I2082" s="1">
        <f t="shared" si="2"/>
        <v>6</v>
      </c>
      <c r="J2082" s="1" t="str">
        <f t="shared" si="0"/>
        <v>2 - Summer</v>
      </c>
      <c r="K2082" s="1" t="s">
        <v>3050</v>
      </c>
      <c r="L2082" s="1" t="s">
        <v>2433</v>
      </c>
      <c r="M2082" s="1" t="s">
        <v>150</v>
      </c>
      <c r="N2082" s="14">
        <v>0.43888888888888888</v>
      </c>
      <c r="O2082" s="1" t="s">
        <v>179</v>
      </c>
      <c r="P2082" s="1" t="s">
        <v>2772</v>
      </c>
      <c r="Q2082" s="1" t="s">
        <v>150</v>
      </c>
      <c r="R2082" s="1" t="s">
        <v>3180</v>
      </c>
      <c r="S2082" s="1">
        <v>3</v>
      </c>
      <c r="T2082" s="1" t="s">
        <v>2773</v>
      </c>
      <c r="U2082" s="1" t="s">
        <v>3110</v>
      </c>
      <c r="V2082" s="1">
        <v>1.3</v>
      </c>
      <c r="W2082" s="1">
        <v>2</v>
      </c>
      <c r="X2082" s="1">
        <v>1155</v>
      </c>
      <c r="Y2082" s="1">
        <v>28.832111000000001</v>
      </c>
      <c r="Z2082" s="1">
        <v>-82.742133999999993</v>
      </c>
      <c r="AA2082" s="1" t="s">
        <v>3181</v>
      </c>
      <c r="AB2082" s="1" t="s">
        <v>3356</v>
      </c>
      <c r="AC2082" s="1">
        <v>28.8</v>
      </c>
      <c r="AD2082" s="1" t="s">
        <v>2777</v>
      </c>
      <c r="AE2082" s="1" t="s">
        <v>3077</v>
      </c>
      <c r="AF2082" s="1" t="s">
        <v>2777</v>
      </c>
      <c r="AG2082" s="1">
        <v>1.3</v>
      </c>
      <c r="AH2082" s="1">
        <v>7</v>
      </c>
      <c r="AI2082" s="1" t="s">
        <v>3139</v>
      </c>
      <c r="AJ2082" s="1">
        <v>29.6</v>
      </c>
      <c r="AK2082" s="1">
        <v>7.74</v>
      </c>
      <c r="AL2082" s="1">
        <v>73.400000000000006</v>
      </c>
      <c r="AM2082" s="1"/>
    </row>
    <row r="2083" spans="1:39" ht="14.25" customHeight="1" x14ac:dyDescent="0.55000000000000004">
      <c r="A2083" s="1">
        <v>2082</v>
      </c>
      <c r="B2083" s="1" t="s">
        <v>19</v>
      </c>
      <c r="C2083" s="1" t="s">
        <v>49</v>
      </c>
      <c r="D2083" s="1" t="s">
        <v>50</v>
      </c>
      <c r="E2083" s="1" t="s">
        <v>22</v>
      </c>
      <c r="F2083" s="1" t="s">
        <v>53</v>
      </c>
      <c r="G2083" s="2">
        <v>44353</v>
      </c>
      <c r="H2083" s="1">
        <f t="shared" si="1"/>
        <v>2021</v>
      </c>
      <c r="I2083" s="1">
        <f t="shared" si="2"/>
        <v>6</v>
      </c>
      <c r="J2083" s="1" t="str">
        <f t="shared" si="0"/>
        <v>2 - Summer</v>
      </c>
      <c r="K2083" s="1" t="s">
        <v>3050</v>
      </c>
      <c r="L2083" s="1" t="s">
        <v>2433</v>
      </c>
      <c r="M2083" s="1" t="s">
        <v>150</v>
      </c>
      <c r="N2083" s="14">
        <v>0.44444444444444442</v>
      </c>
      <c r="O2083" s="1" t="s">
        <v>156</v>
      </c>
      <c r="P2083" s="1" t="s">
        <v>3076</v>
      </c>
      <c r="Q2083" s="1" t="s">
        <v>150</v>
      </c>
      <c r="R2083" s="1" t="s">
        <v>3180</v>
      </c>
      <c r="S2083" s="1">
        <v>8</v>
      </c>
      <c r="T2083" s="1" t="s">
        <v>2780</v>
      </c>
      <c r="U2083" s="1" t="s">
        <v>3110</v>
      </c>
      <c r="V2083" s="1">
        <v>1.3</v>
      </c>
      <c r="W2083" s="1">
        <v>2</v>
      </c>
      <c r="X2083" s="1">
        <v>1156</v>
      </c>
      <c r="Y2083" s="1">
        <v>28.827304000000002</v>
      </c>
      <c r="Z2083" s="1">
        <v>-82.744951999999998</v>
      </c>
      <c r="AA2083" s="1" t="s">
        <v>3181</v>
      </c>
      <c r="AB2083" s="1" t="s">
        <v>3356</v>
      </c>
      <c r="AC2083" s="1">
        <v>28.8</v>
      </c>
      <c r="AD2083" s="1" t="s">
        <v>2777</v>
      </c>
      <c r="AE2083" s="1" t="s">
        <v>3077</v>
      </c>
      <c r="AF2083" s="1" t="s">
        <v>2777</v>
      </c>
      <c r="AG2083" s="1">
        <v>1.3</v>
      </c>
      <c r="AH2083" s="1">
        <v>7</v>
      </c>
      <c r="AI2083" s="1" t="s">
        <v>3139</v>
      </c>
      <c r="AJ2083" s="1">
        <v>29.6</v>
      </c>
      <c r="AK2083" s="1">
        <v>7.74</v>
      </c>
      <c r="AL2083" s="1">
        <v>73.400000000000006</v>
      </c>
      <c r="AM2083" s="1"/>
    </row>
    <row r="2084" spans="1:39" ht="14.25" customHeight="1" x14ac:dyDescent="0.55000000000000004">
      <c r="A2084" s="1">
        <v>2083</v>
      </c>
      <c r="B2084" s="1" t="s">
        <v>19</v>
      </c>
      <c r="C2084" s="1" t="s">
        <v>49</v>
      </c>
      <c r="D2084" s="1" t="s">
        <v>50</v>
      </c>
      <c r="E2084" s="1" t="s">
        <v>22</v>
      </c>
      <c r="F2084" s="1" t="s">
        <v>53</v>
      </c>
      <c r="G2084" s="2">
        <v>44353</v>
      </c>
      <c r="H2084" s="1">
        <f t="shared" si="1"/>
        <v>2021</v>
      </c>
      <c r="I2084" s="1">
        <f t="shared" si="2"/>
        <v>6</v>
      </c>
      <c r="J2084" s="1" t="str">
        <f t="shared" si="0"/>
        <v>2 - Summer</v>
      </c>
      <c r="K2084" s="1" t="s">
        <v>3050</v>
      </c>
      <c r="L2084" s="1" t="s">
        <v>2433</v>
      </c>
      <c r="M2084" s="1" t="s">
        <v>150</v>
      </c>
      <c r="N2084" s="14">
        <v>0.45833333333333331</v>
      </c>
      <c r="O2084" s="1" t="s">
        <v>156</v>
      </c>
      <c r="P2084" s="1" t="s">
        <v>3065</v>
      </c>
      <c r="Q2084" s="1" t="s">
        <v>157</v>
      </c>
      <c r="R2084" s="1" t="s">
        <v>3180</v>
      </c>
      <c r="S2084" s="1">
        <v>12</v>
      </c>
      <c r="T2084" s="1" t="s">
        <v>2773</v>
      </c>
      <c r="U2084" s="1" t="s">
        <v>195</v>
      </c>
      <c r="V2084" s="1">
        <v>1.3</v>
      </c>
      <c r="W2084" s="1">
        <v>2</v>
      </c>
      <c r="X2084" s="1">
        <v>1158</v>
      </c>
      <c r="Y2084" s="1">
        <v>28.822130999999999</v>
      </c>
      <c r="Z2084" s="1">
        <v>-82.742253000000005</v>
      </c>
      <c r="AA2084" s="1" t="s">
        <v>3181</v>
      </c>
      <c r="AB2084" s="1" t="s">
        <v>3356</v>
      </c>
      <c r="AC2084" s="1">
        <v>28.8</v>
      </c>
      <c r="AD2084" s="1" t="s">
        <v>2777</v>
      </c>
      <c r="AE2084" s="1" t="s">
        <v>3077</v>
      </c>
      <c r="AF2084" s="1" t="s">
        <v>2777</v>
      </c>
      <c r="AG2084" s="1">
        <v>1.3</v>
      </c>
      <c r="AH2084" s="1">
        <v>7</v>
      </c>
      <c r="AI2084" s="1" t="s">
        <v>3139</v>
      </c>
      <c r="AJ2084" s="1">
        <v>29.6</v>
      </c>
      <c r="AK2084" s="1">
        <v>7.74</v>
      </c>
      <c r="AL2084" s="1">
        <v>73.400000000000006</v>
      </c>
      <c r="AM2084" s="1"/>
    </row>
    <row r="2085" spans="1:39" ht="14.25" customHeight="1" x14ac:dyDescent="0.55000000000000004">
      <c r="A2085" s="1">
        <v>2084</v>
      </c>
      <c r="B2085" s="1" t="s">
        <v>19</v>
      </c>
      <c r="C2085" s="1" t="s">
        <v>49</v>
      </c>
      <c r="D2085" s="1" t="s">
        <v>50</v>
      </c>
      <c r="E2085" s="1" t="s">
        <v>22</v>
      </c>
      <c r="F2085" s="1" t="s">
        <v>53</v>
      </c>
      <c r="G2085" s="2">
        <v>44353</v>
      </c>
      <c r="H2085" s="1">
        <f t="shared" si="1"/>
        <v>2021</v>
      </c>
      <c r="I2085" s="1">
        <f t="shared" si="2"/>
        <v>6</v>
      </c>
      <c r="J2085" s="1" t="str">
        <f t="shared" si="0"/>
        <v>2 - Summer</v>
      </c>
      <c r="K2085" s="1" t="s">
        <v>3050</v>
      </c>
      <c r="L2085" s="1" t="s">
        <v>3361</v>
      </c>
      <c r="M2085" s="1" t="s">
        <v>150</v>
      </c>
      <c r="N2085" s="14">
        <v>0.49583333333333335</v>
      </c>
      <c r="O2085" s="1" t="s">
        <v>179</v>
      </c>
      <c r="P2085" s="1" t="s">
        <v>2772</v>
      </c>
      <c r="Q2085" s="1" t="s">
        <v>150</v>
      </c>
      <c r="R2085" s="1" t="s">
        <v>3180</v>
      </c>
      <c r="S2085" s="1">
        <v>1</v>
      </c>
      <c r="T2085" s="1" t="s">
        <v>2773</v>
      </c>
      <c r="U2085" s="1" t="s">
        <v>3110</v>
      </c>
      <c r="V2085" s="1">
        <v>1.7</v>
      </c>
      <c r="W2085" s="1">
        <v>2</v>
      </c>
      <c r="X2085" s="1">
        <v>1160</v>
      </c>
      <c r="Y2085" s="1">
        <v>28.845980000000001</v>
      </c>
      <c r="Z2085" s="1">
        <v>-82.733485000000002</v>
      </c>
      <c r="AA2085" s="1" t="s">
        <v>3356</v>
      </c>
      <c r="AB2085" s="1" t="s">
        <v>3358</v>
      </c>
      <c r="AC2085" s="1">
        <v>29.2</v>
      </c>
      <c r="AD2085" s="1" t="s">
        <v>2777</v>
      </c>
      <c r="AE2085" s="1">
        <v>0.5</v>
      </c>
      <c r="AF2085" s="1" t="s">
        <v>2777</v>
      </c>
      <c r="AG2085" s="1">
        <v>1.7</v>
      </c>
      <c r="AH2085" s="1">
        <v>3</v>
      </c>
      <c r="AI2085" s="1" t="s">
        <v>3090</v>
      </c>
      <c r="AJ2085" s="1">
        <v>30.58</v>
      </c>
      <c r="AK2085" s="1">
        <v>8.41</v>
      </c>
      <c r="AL2085" s="1">
        <v>90</v>
      </c>
      <c r="AM2085" s="1" t="s">
        <v>3363</v>
      </c>
    </row>
    <row r="2086" spans="1:39" ht="14.25" customHeight="1" x14ac:dyDescent="0.55000000000000004">
      <c r="A2086" s="1">
        <v>2085</v>
      </c>
      <c r="B2086" s="1" t="s">
        <v>19</v>
      </c>
      <c r="C2086" s="1" t="s">
        <v>49</v>
      </c>
      <c r="D2086" s="1" t="s">
        <v>50</v>
      </c>
      <c r="E2086" s="1" t="s">
        <v>22</v>
      </c>
      <c r="F2086" s="1" t="s">
        <v>53</v>
      </c>
      <c r="G2086" s="2">
        <v>44353</v>
      </c>
      <c r="H2086" s="1">
        <f t="shared" si="1"/>
        <v>2021</v>
      </c>
      <c r="I2086" s="1">
        <f t="shared" si="2"/>
        <v>6</v>
      </c>
      <c r="J2086" s="1" t="str">
        <f t="shared" si="0"/>
        <v>2 - Summer</v>
      </c>
      <c r="K2086" s="1" t="s">
        <v>3050</v>
      </c>
      <c r="L2086" s="1" t="s">
        <v>3361</v>
      </c>
      <c r="M2086" s="1" t="s">
        <v>150</v>
      </c>
      <c r="N2086" s="14">
        <v>0.49583333333333335</v>
      </c>
      <c r="O2086" s="1" t="s">
        <v>179</v>
      </c>
      <c r="P2086" s="1" t="s">
        <v>2772</v>
      </c>
      <c r="Q2086" s="1" t="s">
        <v>150</v>
      </c>
      <c r="R2086" s="1" t="s">
        <v>3180</v>
      </c>
      <c r="S2086" s="1">
        <v>1</v>
      </c>
      <c r="T2086" s="1" t="s">
        <v>2773</v>
      </c>
      <c r="U2086" s="1" t="s">
        <v>3110</v>
      </c>
      <c r="V2086" s="1">
        <v>1.7</v>
      </c>
      <c r="W2086" s="1">
        <v>2</v>
      </c>
      <c r="X2086" s="1">
        <v>1161</v>
      </c>
      <c r="Y2086" s="1">
        <v>28.845958</v>
      </c>
      <c r="Z2086" s="1">
        <v>-82.733321000000004</v>
      </c>
      <c r="AA2086" s="1" t="s">
        <v>3356</v>
      </c>
      <c r="AB2086" s="1" t="s">
        <v>3358</v>
      </c>
      <c r="AC2086" s="1">
        <v>29.2</v>
      </c>
      <c r="AD2086" s="1" t="s">
        <v>2777</v>
      </c>
      <c r="AE2086" s="1">
        <v>0.5</v>
      </c>
      <c r="AF2086" s="1" t="s">
        <v>2777</v>
      </c>
      <c r="AG2086" s="1">
        <v>1.7</v>
      </c>
      <c r="AH2086" s="1">
        <v>3</v>
      </c>
      <c r="AI2086" s="1" t="s">
        <v>3090</v>
      </c>
      <c r="AJ2086" s="1">
        <v>30.58</v>
      </c>
      <c r="AK2086" s="1">
        <v>8.41</v>
      </c>
      <c r="AL2086" s="1">
        <v>90</v>
      </c>
      <c r="AM2086" s="1" t="s">
        <v>3363</v>
      </c>
    </row>
    <row r="2087" spans="1:39" ht="14.25" customHeight="1" x14ac:dyDescent="0.55000000000000004">
      <c r="A2087" s="1">
        <v>2086</v>
      </c>
      <c r="B2087" s="1" t="s">
        <v>19</v>
      </c>
      <c r="C2087" s="1" t="s">
        <v>49</v>
      </c>
      <c r="D2087" s="1" t="s">
        <v>50</v>
      </c>
      <c r="E2087" s="1" t="s">
        <v>22</v>
      </c>
      <c r="F2087" s="1" t="s">
        <v>53</v>
      </c>
      <c r="G2087" s="2">
        <v>44353</v>
      </c>
      <c r="H2087" s="1">
        <f t="shared" si="1"/>
        <v>2021</v>
      </c>
      <c r="I2087" s="1">
        <f t="shared" si="2"/>
        <v>6</v>
      </c>
      <c r="J2087" s="1" t="str">
        <f t="shared" si="0"/>
        <v>2 - Summer</v>
      </c>
      <c r="K2087" s="1" t="s">
        <v>3050</v>
      </c>
      <c r="L2087" s="1" t="s">
        <v>3361</v>
      </c>
      <c r="M2087" s="1" t="s">
        <v>150</v>
      </c>
      <c r="N2087" s="14">
        <v>0.49583333333333335</v>
      </c>
      <c r="O2087" s="1" t="s">
        <v>179</v>
      </c>
      <c r="P2087" s="1" t="s">
        <v>2772</v>
      </c>
      <c r="Q2087" s="1" t="s">
        <v>150</v>
      </c>
      <c r="R2087" s="1" t="s">
        <v>3180</v>
      </c>
      <c r="S2087" s="1">
        <v>2.5</v>
      </c>
      <c r="T2087" s="1" t="s">
        <v>2773</v>
      </c>
      <c r="U2087" s="1" t="s">
        <v>3110</v>
      </c>
      <c r="V2087" s="1">
        <v>1.7</v>
      </c>
      <c r="W2087" s="1">
        <v>2</v>
      </c>
      <c r="X2087" s="1">
        <v>1162</v>
      </c>
      <c r="Y2087" s="1">
        <v>28.845866000000001</v>
      </c>
      <c r="Z2087" s="1">
        <v>-82.732974999999996</v>
      </c>
      <c r="AA2087" s="1" t="s">
        <v>3356</v>
      </c>
      <c r="AB2087" s="1" t="s">
        <v>3358</v>
      </c>
      <c r="AC2087" s="1">
        <v>29.2</v>
      </c>
      <c r="AD2087" s="1" t="s">
        <v>2777</v>
      </c>
      <c r="AE2087" s="1">
        <v>0.5</v>
      </c>
      <c r="AF2087" s="1" t="s">
        <v>2777</v>
      </c>
      <c r="AG2087" s="1">
        <v>1.7</v>
      </c>
      <c r="AH2087" s="1">
        <v>3</v>
      </c>
      <c r="AI2087" s="1" t="s">
        <v>3090</v>
      </c>
      <c r="AJ2087" s="1">
        <v>30.58</v>
      </c>
      <c r="AK2087" s="1">
        <v>8.41</v>
      </c>
      <c r="AL2087" s="1">
        <v>90</v>
      </c>
      <c r="AM2087" s="1" t="s">
        <v>3363</v>
      </c>
    </row>
    <row r="2088" spans="1:39" ht="14.25" customHeight="1" x14ac:dyDescent="0.55000000000000004">
      <c r="A2088" s="1">
        <v>2087</v>
      </c>
      <c r="B2088" s="1" t="s">
        <v>19</v>
      </c>
      <c r="C2088" s="1" t="s">
        <v>49</v>
      </c>
      <c r="D2088" s="1" t="s">
        <v>50</v>
      </c>
      <c r="E2088" s="1" t="s">
        <v>22</v>
      </c>
      <c r="F2088" s="1" t="s">
        <v>53</v>
      </c>
      <c r="G2088" s="2">
        <v>44353</v>
      </c>
      <c r="H2088" s="1">
        <f t="shared" si="1"/>
        <v>2021</v>
      </c>
      <c r="I2088" s="1">
        <f t="shared" si="2"/>
        <v>6</v>
      </c>
      <c r="J2088" s="1" t="str">
        <f t="shared" si="0"/>
        <v>2 - Summer</v>
      </c>
      <c r="K2088" s="1" t="s">
        <v>3050</v>
      </c>
      <c r="L2088" s="1" t="s">
        <v>3364</v>
      </c>
      <c r="M2088" s="1" t="s">
        <v>150</v>
      </c>
      <c r="N2088" s="14">
        <v>0.54027777777777775</v>
      </c>
      <c r="O2088" s="1" t="s">
        <v>179</v>
      </c>
      <c r="P2088" s="1" t="s">
        <v>2772</v>
      </c>
      <c r="Q2088" s="1" t="s">
        <v>150</v>
      </c>
      <c r="R2088" s="1" t="s">
        <v>3277</v>
      </c>
      <c r="S2088" s="1">
        <v>3</v>
      </c>
      <c r="T2088" s="1" t="s">
        <v>2773</v>
      </c>
      <c r="U2088" s="1" t="s">
        <v>195</v>
      </c>
      <c r="V2088" s="1">
        <v>1.8</v>
      </c>
      <c r="W2088" s="1">
        <v>2</v>
      </c>
      <c r="X2088" s="1">
        <v>1164</v>
      </c>
      <c r="Y2088" s="1">
        <v>28.813209000000001</v>
      </c>
      <c r="Z2088" s="1">
        <v>-82.749174999999994</v>
      </c>
      <c r="AA2088" s="1" t="s">
        <v>3358</v>
      </c>
      <c r="AB2088" s="1" t="s">
        <v>3356</v>
      </c>
      <c r="AC2088" s="1">
        <v>29.6</v>
      </c>
      <c r="AD2088" s="1" t="s">
        <v>3069</v>
      </c>
      <c r="AE2088" s="1">
        <v>0.5</v>
      </c>
      <c r="AF2088" s="1" t="s">
        <v>3069</v>
      </c>
      <c r="AG2088" s="1">
        <v>1.8</v>
      </c>
      <c r="AH2088" s="1">
        <v>1</v>
      </c>
      <c r="AI2088" s="1" t="s">
        <v>3139</v>
      </c>
      <c r="AJ2088" s="1">
        <v>29.96</v>
      </c>
      <c r="AK2088" s="1">
        <v>8.56</v>
      </c>
      <c r="AL2088" s="1">
        <v>111</v>
      </c>
      <c r="AM2088" s="1"/>
    </row>
    <row r="2089" spans="1:39" ht="14.25" customHeight="1" x14ac:dyDescent="0.55000000000000004">
      <c r="A2089" s="1">
        <v>2088</v>
      </c>
      <c r="B2089" s="1" t="s">
        <v>19</v>
      </c>
      <c r="C2089" s="1" t="s">
        <v>49</v>
      </c>
      <c r="D2089" s="1" t="s">
        <v>50</v>
      </c>
      <c r="E2089" s="1" t="s">
        <v>22</v>
      </c>
      <c r="F2089" s="1" t="s">
        <v>53</v>
      </c>
      <c r="G2089" s="2">
        <v>44353</v>
      </c>
      <c r="H2089" s="1">
        <f t="shared" si="1"/>
        <v>2021</v>
      </c>
      <c r="I2089" s="1">
        <f t="shared" si="2"/>
        <v>6</v>
      </c>
      <c r="J2089" s="1" t="str">
        <f t="shared" si="0"/>
        <v>2 - Summer</v>
      </c>
      <c r="K2089" s="1" t="s">
        <v>3050</v>
      </c>
      <c r="L2089" s="1" t="s">
        <v>3364</v>
      </c>
      <c r="M2089" s="1" t="s">
        <v>150</v>
      </c>
      <c r="N2089" s="14">
        <v>0.54375000000000007</v>
      </c>
      <c r="O2089" s="1" t="s">
        <v>179</v>
      </c>
      <c r="P2089" s="1" t="s">
        <v>2772</v>
      </c>
      <c r="Q2089" s="1" t="s">
        <v>150</v>
      </c>
      <c r="R2089" s="1" t="s">
        <v>3277</v>
      </c>
      <c r="S2089" s="1">
        <v>3</v>
      </c>
      <c r="T2089" s="1" t="s">
        <v>2773</v>
      </c>
      <c r="U2089" s="1" t="s">
        <v>3110</v>
      </c>
      <c r="V2089" s="1">
        <v>1.8</v>
      </c>
      <c r="W2089" s="1">
        <v>2</v>
      </c>
      <c r="X2089" s="1">
        <v>1165</v>
      </c>
      <c r="Y2089" s="1">
        <v>28.815719000000001</v>
      </c>
      <c r="Z2089" s="1">
        <v>-82.749651999999998</v>
      </c>
      <c r="AA2089" s="1" t="s">
        <v>3358</v>
      </c>
      <c r="AB2089" s="1" t="s">
        <v>3356</v>
      </c>
      <c r="AC2089" s="1">
        <v>29.6</v>
      </c>
      <c r="AD2089" s="1" t="s">
        <v>3069</v>
      </c>
      <c r="AE2089" s="1">
        <v>0.5</v>
      </c>
      <c r="AF2089" s="1" t="s">
        <v>3069</v>
      </c>
      <c r="AG2089" s="1">
        <v>1.8</v>
      </c>
      <c r="AH2089" s="1">
        <v>1</v>
      </c>
      <c r="AI2089" s="1" t="s">
        <v>3139</v>
      </c>
      <c r="AJ2089" s="1">
        <v>29.96</v>
      </c>
      <c r="AK2089" s="1">
        <v>8.56</v>
      </c>
      <c r="AL2089" s="1">
        <v>111</v>
      </c>
      <c r="AM2089" s="1"/>
    </row>
    <row r="2090" spans="1:39" ht="14.25" customHeight="1" x14ac:dyDescent="0.55000000000000004">
      <c r="A2090" s="1">
        <v>2089</v>
      </c>
      <c r="B2090" s="1" t="s">
        <v>19</v>
      </c>
      <c r="C2090" s="1" t="s">
        <v>49</v>
      </c>
      <c r="D2090" s="1" t="s">
        <v>50</v>
      </c>
      <c r="E2090" s="1" t="s">
        <v>22</v>
      </c>
      <c r="F2090" s="1" t="s">
        <v>53</v>
      </c>
      <c r="G2090" s="2">
        <v>44353</v>
      </c>
      <c r="H2090" s="1">
        <f t="shared" si="1"/>
        <v>2021</v>
      </c>
      <c r="I2090" s="1">
        <f t="shared" si="2"/>
        <v>6</v>
      </c>
      <c r="J2090" s="1" t="str">
        <f t="shared" si="0"/>
        <v>2 - Summer</v>
      </c>
      <c r="K2090" s="1" t="s">
        <v>3050</v>
      </c>
      <c r="L2090" s="1" t="s">
        <v>3364</v>
      </c>
      <c r="M2090" s="1" t="s">
        <v>150</v>
      </c>
      <c r="N2090" s="14">
        <v>0.55347222222222225</v>
      </c>
      <c r="O2090" s="1" t="s">
        <v>179</v>
      </c>
      <c r="P2090" s="1" t="s">
        <v>2772</v>
      </c>
      <c r="Q2090" s="1" t="s">
        <v>150</v>
      </c>
      <c r="R2090" s="1" t="s">
        <v>3277</v>
      </c>
      <c r="S2090" s="1">
        <v>4</v>
      </c>
      <c r="T2090" s="1" t="s">
        <v>2773</v>
      </c>
      <c r="U2090" s="1" t="s">
        <v>195</v>
      </c>
      <c r="V2090" s="1">
        <v>1.8</v>
      </c>
      <c r="W2090" s="1">
        <v>2</v>
      </c>
      <c r="X2090" s="1">
        <v>1166</v>
      </c>
      <c r="Y2090" s="1">
        <v>28.828863999999999</v>
      </c>
      <c r="Z2090" s="1">
        <v>-82.743262999999999</v>
      </c>
      <c r="AA2090" s="1" t="s">
        <v>3358</v>
      </c>
      <c r="AB2090" s="1" t="s">
        <v>3356</v>
      </c>
      <c r="AC2090" s="1">
        <v>29.6</v>
      </c>
      <c r="AD2090" s="1" t="s">
        <v>3069</v>
      </c>
      <c r="AE2090" s="1">
        <v>0.5</v>
      </c>
      <c r="AF2090" s="1" t="s">
        <v>3069</v>
      </c>
      <c r="AG2090" s="1">
        <v>1.8</v>
      </c>
      <c r="AH2090" s="1">
        <v>1</v>
      </c>
      <c r="AI2090" s="1" t="s">
        <v>3139</v>
      </c>
      <c r="AJ2090" s="1">
        <v>29.96</v>
      </c>
      <c r="AK2090" s="1">
        <v>8.56</v>
      </c>
      <c r="AL2090" s="1">
        <v>111</v>
      </c>
      <c r="AM2090" s="1"/>
    </row>
    <row r="2091" spans="1:39" ht="14.25" customHeight="1" x14ac:dyDescent="0.55000000000000004">
      <c r="A2091" s="1">
        <v>2090</v>
      </c>
      <c r="B2091" s="1" t="s">
        <v>19</v>
      </c>
      <c r="C2091" s="1" t="s">
        <v>49</v>
      </c>
      <c r="D2091" s="1" t="s">
        <v>50</v>
      </c>
      <c r="E2091" s="1" t="s">
        <v>22</v>
      </c>
      <c r="F2091" s="1" t="s">
        <v>53</v>
      </c>
      <c r="G2091" s="2">
        <v>44353</v>
      </c>
      <c r="H2091" s="1">
        <f t="shared" si="1"/>
        <v>2021</v>
      </c>
      <c r="I2091" s="1">
        <f t="shared" si="2"/>
        <v>6</v>
      </c>
      <c r="J2091" s="1" t="str">
        <f t="shared" si="0"/>
        <v>2 - Summer</v>
      </c>
      <c r="K2091" s="1" t="s">
        <v>3050</v>
      </c>
      <c r="L2091" s="1" t="s">
        <v>3364</v>
      </c>
      <c r="M2091" s="1" t="s">
        <v>150</v>
      </c>
      <c r="N2091" s="14">
        <v>0.55555555555555558</v>
      </c>
      <c r="O2091" s="1" t="s">
        <v>179</v>
      </c>
      <c r="P2091" s="1" t="s">
        <v>2772</v>
      </c>
      <c r="Q2091" s="1" t="s">
        <v>150</v>
      </c>
      <c r="R2091" s="1" t="s">
        <v>3180</v>
      </c>
      <c r="S2091" s="1">
        <v>4</v>
      </c>
      <c r="T2091" s="1" t="s">
        <v>3109</v>
      </c>
      <c r="U2091" s="1" t="s">
        <v>195</v>
      </c>
      <c r="V2091" s="1">
        <v>1.8</v>
      </c>
      <c r="W2091" s="1">
        <v>2</v>
      </c>
      <c r="X2091" s="1">
        <v>1167</v>
      </c>
      <c r="Y2091" s="1">
        <v>28.831479999999999</v>
      </c>
      <c r="Z2091" s="1">
        <v>-82.742132999999995</v>
      </c>
      <c r="AA2091" s="1" t="s">
        <v>3358</v>
      </c>
      <c r="AB2091" s="1" t="s">
        <v>3356</v>
      </c>
      <c r="AC2091" s="1">
        <v>29.6</v>
      </c>
      <c r="AD2091" s="1" t="s">
        <v>3069</v>
      </c>
      <c r="AE2091" s="1">
        <v>0.5</v>
      </c>
      <c r="AF2091" s="1" t="s">
        <v>3069</v>
      </c>
      <c r="AG2091" s="1">
        <v>1.8</v>
      </c>
      <c r="AH2091" s="1">
        <v>1</v>
      </c>
      <c r="AI2091" s="1" t="s">
        <v>3139</v>
      </c>
      <c r="AJ2091" s="1">
        <v>29.96</v>
      </c>
      <c r="AK2091" s="1">
        <v>8.56</v>
      </c>
      <c r="AL2091" s="1">
        <v>111</v>
      </c>
      <c r="AM2091" s="1"/>
    </row>
    <row r="2092" spans="1:39" ht="14.25" customHeight="1" x14ac:dyDescent="0.55000000000000004">
      <c r="A2092" s="1">
        <v>2091</v>
      </c>
      <c r="B2092" s="1" t="s">
        <v>19</v>
      </c>
      <c r="C2092" s="1" t="s">
        <v>49</v>
      </c>
      <c r="D2092" s="1" t="s">
        <v>50</v>
      </c>
      <c r="E2092" s="1" t="s">
        <v>22</v>
      </c>
      <c r="F2092" s="1" t="s">
        <v>53</v>
      </c>
      <c r="G2092" s="2">
        <v>44353</v>
      </c>
      <c r="H2092" s="1">
        <f t="shared" si="1"/>
        <v>2021</v>
      </c>
      <c r="I2092" s="1">
        <f t="shared" si="2"/>
        <v>6</v>
      </c>
      <c r="J2092" s="1" t="str">
        <f t="shared" si="0"/>
        <v>2 - Summer</v>
      </c>
      <c r="K2092" s="1" t="s">
        <v>3050</v>
      </c>
      <c r="L2092" s="1" t="s">
        <v>3364</v>
      </c>
      <c r="M2092" s="1" t="s">
        <v>150</v>
      </c>
      <c r="N2092" s="14">
        <v>0.55555555555555558</v>
      </c>
      <c r="O2092" s="1" t="s">
        <v>179</v>
      </c>
      <c r="P2092" s="1" t="s">
        <v>2772</v>
      </c>
      <c r="Q2092" s="1" t="s">
        <v>150</v>
      </c>
      <c r="R2092" s="1" t="s">
        <v>3180</v>
      </c>
      <c r="S2092" s="1">
        <v>5</v>
      </c>
      <c r="T2092" s="1" t="s">
        <v>2773</v>
      </c>
      <c r="U2092" s="1" t="s">
        <v>195</v>
      </c>
      <c r="V2092" s="1">
        <v>1.8</v>
      </c>
      <c r="W2092" s="1">
        <v>2</v>
      </c>
      <c r="X2092" s="1">
        <v>1168</v>
      </c>
      <c r="Y2092" s="1">
        <v>28.831721999999999</v>
      </c>
      <c r="Z2092" s="1">
        <v>-82.742019999999997</v>
      </c>
      <c r="AA2092" s="1" t="s">
        <v>3358</v>
      </c>
      <c r="AB2092" s="1" t="s">
        <v>3356</v>
      </c>
      <c r="AC2092" s="1">
        <v>29.6</v>
      </c>
      <c r="AD2092" s="1" t="s">
        <v>3069</v>
      </c>
      <c r="AE2092" s="1">
        <v>0.5</v>
      </c>
      <c r="AF2092" s="1" t="s">
        <v>3069</v>
      </c>
      <c r="AG2092" s="1">
        <v>1.8</v>
      </c>
      <c r="AH2092" s="1">
        <v>1</v>
      </c>
      <c r="AI2092" s="1" t="s">
        <v>3139</v>
      </c>
      <c r="AJ2092" s="1">
        <v>29.96</v>
      </c>
      <c r="AK2092" s="1">
        <v>8.56</v>
      </c>
      <c r="AL2092" s="1">
        <v>111</v>
      </c>
      <c r="AM2092" s="1"/>
    </row>
    <row r="2093" spans="1:39" ht="14.25" customHeight="1" x14ac:dyDescent="0.55000000000000004">
      <c r="A2093" s="1">
        <v>2092</v>
      </c>
      <c r="B2093" s="1" t="s">
        <v>19</v>
      </c>
      <c r="C2093" s="1" t="s">
        <v>49</v>
      </c>
      <c r="D2093" s="1" t="s">
        <v>50</v>
      </c>
      <c r="E2093" s="1" t="s">
        <v>22</v>
      </c>
      <c r="F2093" s="1" t="s">
        <v>53</v>
      </c>
      <c r="G2093" s="2">
        <v>44353</v>
      </c>
      <c r="H2093" s="1">
        <f t="shared" si="1"/>
        <v>2021</v>
      </c>
      <c r="I2093" s="1">
        <f t="shared" si="2"/>
        <v>6</v>
      </c>
      <c r="J2093" s="1" t="str">
        <f t="shared" si="0"/>
        <v>2 - Summer</v>
      </c>
      <c r="K2093" s="1" t="s">
        <v>3050</v>
      </c>
      <c r="L2093" s="1" t="s">
        <v>3364</v>
      </c>
      <c r="M2093" s="1" t="s">
        <v>150</v>
      </c>
      <c r="N2093" s="14">
        <v>0.55833333333333335</v>
      </c>
      <c r="O2093" s="1" t="s">
        <v>179</v>
      </c>
      <c r="P2093" s="1" t="s">
        <v>2772</v>
      </c>
      <c r="Q2093" s="1" t="s">
        <v>150</v>
      </c>
      <c r="R2093" s="1" t="s">
        <v>3277</v>
      </c>
      <c r="S2093" s="1">
        <v>5</v>
      </c>
      <c r="T2093" s="1" t="s">
        <v>2773</v>
      </c>
      <c r="U2093" s="1" t="s">
        <v>195</v>
      </c>
      <c r="V2093" s="1">
        <v>1.8</v>
      </c>
      <c r="W2093" s="1">
        <v>2</v>
      </c>
      <c r="X2093" s="1">
        <v>1169</v>
      </c>
      <c r="Y2093" s="1">
        <v>28.833901999999998</v>
      </c>
      <c r="Z2093" s="1">
        <v>-82.742924000000002</v>
      </c>
      <c r="AA2093" s="1" t="s">
        <v>3358</v>
      </c>
      <c r="AB2093" s="1" t="s">
        <v>3356</v>
      </c>
      <c r="AC2093" s="1">
        <v>29.6</v>
      </c>
      <c r="AD2093" s="1" t="s">
        <v>3069</v>
      </c>
      <c r="AE2093" s="1">
        <v>0.5</v>
      </c>
      <c r="AF2093" s="1" t="s">
        <v>3069</v>
      </c>
      <c r="AG2093" s="1">
        <v>1.8</v>
      </c>
      <c r="AH2093" s="1">
        <v>1</v>
      </c>
      <c r="AI2093" s="1" t="s">
        <v>3139</v>
      </c>
      <c r="AJ2093" s="1">
        <v>29.96</v>
      </c>
      <c r="AK2093" s="1">
        <v>8.56</v>
      </c>
      <c r="AL2093" s="1">
        <v>111</v>
      </c>
      <c r="AM2093" s="1"/>
    </row>
    <row r="2094" spans="1:39" ht="14.25" customHeight="1" x14ac:dyDescent="0.55000000000000004">
      <c r="A2094" s="1">
        <v>2093</v>
      </c>
      <c r="B2094" s="1" t="s">
        <v>19</v>
      </c>
      <c r="C2094" s="1" t="s">
        <v>49</v>
      </c>
      <c r="D2094" s="1" t="s">
        <v>50</v>
      </c>
      <c r="E2094" s="1" t="s">
        <v>22</v>
      </c>
      <c r="F2094" s="1" t="s">
        <v>53</v>
      </c>
      <c r="G2094" s="2">
        <v>44353</v>
      </c>
      <c r="H2094" s="1">
        <f t="shared" si="1"/>
        <v>2021</v>
      </c>
      <c r="I2094" s="1">
        <f t="shared" si="2"/>
        <v>6</v>
      </c>
      <c r="J2094" s="1" t="str">
        <f t="shared" si="0"/>
        <v>2 - Summer</v>
      </c>
      <c r="K2094" s="1" t="s">
        <v>3050</v>
      </c>
      <c r="L2094" s="1" t="s">
        <v>2437</v>
      </c>
      <c r="M2094" s="1" t="s">
        <v>150</v>
      </c>
      <c r="N2094" s="14">
        <v>0.57777777777777783</v>
      </c>
      <c r="O2094" s="1" t="s">
        <v>179</v>
      </c>
      <c r="P2094" s="1" t="s">
        <v>2772</v>
      </c>
      <c r="Q2094" s="1" t="s">
        <v>150</v>
      </c>
      <c r="R2094" s="1" t="s">
        <v>3180</v>
      </c>
      <c r="S2094" s="1">
        <v>1.5</v>
      </c>
      <c r="T2094" s="1" t="s">
        <v>2773</v>
      </c>
      <c r="U2094" s="1" t="s">
        <v>3110</v>
      </c>
      <c r="V2094" s="1">
        <v>1.5</v>
      </c>
      <c r="W2094" s="1">
        <v>2</v>
      </c>
      <c r="X2094" s="1">
        <v>1170</v>
      </c>
      <c r="Y2094" s="1">
        <v>28.825942999999999</v>
      </c>
      <c r="Z2094" s="1">
        <v>-82.753174999999999</v>
      </c>
      <c r="AA2094" s="1" t="s">
        <v>3142</v>
      </c>
      <c r="AB2094" s="1" t="s">
        <v>3356</v>
      </c>
      <c r="AC2094" s="1">
        <v>30</v>
      </c>
      <c r="AD2094" s="1" t="s">
        <v>3069</v>
      </c>
      <c r="AE2094" s="1">
        <v>0.5</v>
      </c>
      <c r="AF2094" s="1" t="s">
        <v>2777</v>
      </c>
      <c r="AG2094" s="1">
        <v>1.5</v>
      </c>
      <c r="AH2094" s="1">
        <v>3</v>
      </c>
      <c r="AI2094" s="1" t="s">
        <v>3090</v>
      </c>
      <c r="AJ2094" s="1">
        <v>30.5</v>
      </c>
      <c r="AK2094" s="1">
        <v>8.3000000000000007</v>
      </c>
      <c r="AL2094" s="1">
        <v>122.5</v>
      </c>
      <c r="AM2094" s="1" t="s">
        <v>3365</v>
      </c>
    </row>
    <row r="2095" spans="1:39" ht="14.25" customHeight="1" x14ac:dyDescent="0.55000000000000004">
      <c r="A2095" s="1">
        <v>2094</v>
      </c>
      <c r="B2095" s="1" t="s">
        <v>19</v>
      </c>
      <c r="C2095" s="1" t="s">
        <v>49</v>
      </c>
      <c r="D2095" s="1" t="s">
        <v>50</v>
      </c>
      <c r="E2095" s="1" t="s">
        <v>22</v>
      </c>
      <c r="F2095" s="1" t="s">
        <v>53</v>
      </c>
      <c r="G2095" s="2">
        <v>44353</v>
      </c>
      <c r="H2095" s="1">
        <f t="shared" si="1"/>
        <v>2021</v>
      </c>
      <c r="I2095" s="1">
        <f t="shared" si="2"/>
        <v>6</v>
      </c>
      <c r="J2095" s="1" t="str">
        <f t="shared" si="0"/>
        <v>2 - Summer</v>
      </c>
      <c r="K2095" s="1" t="s">
        <v>3050</v>
      </c>
      <c r="L2095" s="1" t="s">
        <v>2437</v>
      </c>
      <c r="M2095" s="1" t="s">
        <v>150</v>
      </c>
      <c r="N2095" s="14">
        <v>0.57847222222222217</v>
      </c>
      <c r="O2095" s="1" t="s">
        <v>179</v>
      </c>
      <c r="P2095" s="1" t="s">
        <v>2772</v>
      </c>
      <c r="Q2095" s="1" t="s">
        <v>150</v>
      </c>
      <c r="R2095" s="1" t="s">
        <v>3180</v>
      </c>
      <c r="S2095" s="1">
        <v>4</v>
      </c>
      <c r="T2095" s="1" t="s">
        <v>3109</v>
      </c>
      <c r="U2095" s="1" t="s">
        <v>3110</v>
      </c>
      <c r="V2095" s="1">
        <v>1.5</v>
      </c>
      <c r="W2095" s="1">
        <v>2</v>
      </c>
      <c r="X2095" s="1">
        <v>1171</v>
      </c>
      <c r="Y2095" s="1">
        <v>28.824621</v>
      </c>
      <c r="Z2095" s="1">
        <v>-82.754101000000006</v>
      </c>
      <c r="AA2095" s="1" t="s">
        <v>3142</v>
      </c>
      <c r="AB2095" s="1" t="s">
        <v>3356</v>
      </c>
      <c r="AC2095" s="1">
        <v>30</v>
      </c>
      <c r="AD2095" s="1" t="s">
        <v>3069</v>
      </c>
      <c r="AE2095" s="1">
        <v>0.5</v>
      </c>
      <c r="AF2095" s="1" t="s">
        <v>2777</v>
      </c>
      <c r="AG2095" s="1">
        <v>1.5</v>
      </c>
      <c r="AH2095" s="1">
        <v>3</v>
      </c>
      <c r="AI2095" s="1" t="s">
        <v>3090</v>
      </c>
      <c r="AJ2095" s="1">
        <v>30.5</v>
      </c>
      <c r="AK2095" s="1">
        <v>8.3000000000000007</v>
      </c>
      <c r="AL2095" s="1">
        <v>122.5</v>
      </c>
      <c r="AM2095" s="1"/>
    </row>
    <row r="2096" spans="1:39" ht="14.25" customHeight="1" x14ac:dyDescent="0.55000000000000004">
      <c r="A2096" s="1">
        <v>2095</v>
      </c>
      <c r="B2096" s="1" t="s">
        <v>19</v>
      </c>
      <c r="C2096" s="1" t="s">
        <v>49</v>
      </c>
      <c r="D2096" s="1" t="s">
        <v>50</v>
      </c>
      <c r="E2096" s="1" t="s">
        <v>22</v>
      </c>
      <c r="F2096" s="1" t="s">
        <v>53</v>
      </c>
      <c r="G2096" s="2">
        <v>44353</v>
      </c>
      <c r="H2096" s="1">
        <f t="shared" si="1"/>
        <v>2021</v>
      </c>
      <c r="I2096" s="1">
        <f t="shared" si="2"/>
        <v>6</v>
      </c>
      <c r="J2096" s="1" t="str">
        <f t="shared" si="0"/>
        <v>2 - Summer</v>
      </c>
      <c r="K2096" s="1" t="s">
        <v>3050</v>
      </c>
      <c r="L2096" s="1" t="s">
        <v>2437</v>
      </c>
      <c r="M2096" s="1" t="s">
        <v>150</v>
      </c>
      <c r="N2096" s="14">
        <v>0.58750000000000002</v>
      </c>
      <c r="O2096" s="1" t="s">
        <v>179</v>
      </c>
      <c r="P2096" s="1" t="s">
        <v>2772</v>
      </c>
      <c r="Q2096" s="1" t="s">
        <v>150</v>
      </c>
      <c r="R2096" s="1" t="s">
        <v>3277</v>
      </c>
      <c r="S2096" s="1">
        <v>5.5</v>
      </c>
      <c r="T2096" s="1" t="s">
        <v>2780</v>
      </c>
      <c r="U2096" s="1" t="s">
        <v>3110</v>
      </c>
      <c r="V2096" s="1">
        <v>1.5</v>
      </c>
      <c r="W2096" s="1">
        <v>2</v>
      </c>
      <c r="X2096" s="1">
        <v>1172</v>
      </c>
      <c r="Y2096" s="1">
        <v>28.814447999999999</v>
      </c>
      <c r="Z2096" s="1">
        <v>-82.754925</v>
      </c>
      <c r="AA2096" s="1" t="s">
        <v>3142</v>
      </c>
      <c r="AB2096" s="1" t="s">
        <v>3356</v>
      </c>
      <c r="AC2096" s="1">
        <v>30</v>
      </c>
      <c r="AD2096" s="1" t="s">
        <v>3069</v>
      </c>
      <c r="AE2096" s="1">
        <v>0.5</v>
      </c>
      <c r="AF2096" s="1" t="s">
        <v>2777</v>
      </c>
      <c r="AG2096" s="1">
        <v>1.5</v>
      </c>
      <c r="AH2096" s="1">
        <v>3</v>
      </c>
      <c r="AI2096" s="1" t="s">
        <v>3090</v>
      </c>
      <c r="AJ2096" s="1">
        <v>30.5</v>
      </c>
      <c r="AK2096" s="1">
        <v>8.3000000000000007</v>
      </c>
      <c r="AL2096" s="1">
        <v>122.5</v>
      </c>
      <c r="AM2096" s="1"/>
    </row>
    <row r="2097" spans="1:39" ht="14.25" customHeight="1" x14ac:dyDescent="0.55000000000000004">
      <c r="A2097" s="1">
        <v>2096</v>
      </c>
      <c r="B2097" s="1" t="s">
        <v>19</v>
      </c>
      <c r="C2097" s="1" t="s">
        <v>49</v>
      </c>
      <c r="D2097" s="1" t="s">
        <v>50</v>
      </c>
      <c r="E2097" s="1" t="s">
        <v>22</v>
      </c>
      <c r="F2097" s="1" t="s">
        <v>53</v>
      </c>
      <c r="G2097" s="2">
        <v>44353</v>
      </c>
      <c r="H2097" s="1">
        <f t="shared" si="1"/>
        <v>2021</v>
      </c>
      <c r="I2097" s="1">
        <f t="shared" si="2"/>
        <v>6</v>
      </c>
      <c r="J2097" s="1" t="str">
        <f t="shared" si="0"/>
        <v>2 - Summer</v>
      </c>
      <c r="K2097" s="1" t="s">
        <v>3050</v>
      </c>
      <c r="L2097" s="1" t="s">
        <v>2441</v>
      </c>
      <c r="M2097" s="1" t="s">
        <v>150</v>
      </c>
      <c r="N2097" s="14">
        <v>0.65069444444444446</v>
      </c>
      <c r="O2097" s="1" t="s">
        <v>179</v>
      </c>
      <c r="P2097" s="1" t="s">
        <v>2772</v>
      </c>
      <c r="Q2097" s="1" t="s">
        <v>150</v>
      </c>
      <c r="R2097" s="1" t="s">
        <v>3277</v>
      </c>
      <c r="S2097" s="1">
        <v>4</v>
      </c>
      <c r="T2097" s="1" t="s">
        <v>2773</v>
      </c>
      <c r="U2097" s="1" t="s">
        <v>195</v>
      </c>
      <c r="V2097" s="1">
        <v>1.4</v>
      </c>
      <c r="W2097" s="1">
        <v>2</v>
      </c>
      <c r="X2097" s="1">
        <v>1174</v>
      </c>
      <c r="Y2097" s="1">
        <v>28.836409</v>
      </c>
      <c r="Z2097" s="1">
        <v>-82.749578</v>
      </c>
      <c r="AA2097" s="1" t="s">
        <v>3142</v>
      </c>
      <c r="AB2097" s="1" t="s">
        <v>3358</v>
      </c>
      <c r="AC2097" s="1">
        <v>30.7</v>
      </c>
      <c r="AD2097" s="1" t="s">
        <v>2777</v>
      </c>
      <c r="AE2097" s="1">
        <v>0.5</v>
      </c>
      <c r="AF2097" s="1" t="s">
        <v>2777</v>
      </c>
      <c r="AG2097" s="1">
        <v>1.4</v>
      </c>
      <c r="AH2097" s="1">
        <v>5</v>
      </c>
      <c r="AI2097" s="1" t="s">
        <v>3090</v>
      </c>
      <c r="AJ2097" s="1">
        <v>31.42</v>
      </c>
      <c r="AK2097" s="1">
        <v>8.6199999999999992</v>
      </c>
      <c r="AL2097" s="1">
        <v>140.19999999999999</v>
      </c>
      <c r="AM2097" s="1"/>
    </row>
    <row r="2098" spans="1:39" ht="14.25" customHeight="1" x14ac:dyDescent="0.55000000000000004">
      <c r="A2098" s="1">
        <v>2097</v>
      </c>
      <c r="B2098" s="1" t="s">
        <v>19</v>
      </c>
      <c r="C2098" s="1" t="s">
        <v>49</v>
      </c>
      <c r="D2098" s="1" t="s">
        <v>50</v>
      </c>
      <c r="E2098" s="1" t="s">
        <v>22</v>
      </c>
      <c r="F2098" s="1" t="s">
        <v>53</v>
      </c>
      <c r="G2098" s="2">
        <v>44353</v>
      </c>
      <c r="H2098" s="1">
        <f t="shared" si="1"/>
        <v>2021</v>
      </c>
      <c r="I2098" s="1">
        <f t="shared" si="2"/>
        <v>6</v>
      </c>
      <c r="J2098" s="1" t="str">
        <f t="shared" si="0"/>
        <v>2 - Summer</v>
      </c>
      <c r="K2098" s="1" t="s">
        <v>3050</v>
      </c>
      <c r="L2098" s="1" t="s">
        <v>2441</v>
      </c>
      <c r="M2098" s="1" t="s">
        <v>150</v>
      </c>
      <c r="N2098" s="14">
        <v>0.65555555555555556</v>
      </c>
      <c r="O2098" s="1" t="s">
        <v>179</v>
      </c>
      <c r="P2098" s="1" t="s">
        <v>2772</v>
      </c>
      <c r="Q2098" s="1" t="s">
        <v>150</v>
      </c>
      <c r="R2098" s="1" t="s">
        <v>3277</v>
      </c>
      <c r="S2098" s="1">
        <v>1.5</v>
      </c>
      <c r="T2098" s="1" t="s">
        <v>2773</v>
      </c>
      <c r="U2098" s="1" t="s">
        <v>195</v>
      </c>
      <c r="V2098" s="1">
        <v>1.4</v>
      </c>
      <c r="W2098" s="1">
        <v>2</v>
      </c>
      <c r="X2098" s="1">
        <v>1175</v>
      </c>
      <c r="Y2098" s="1">
        <v>28.841331</v>
      </c>
      <c r="Z2098" s="1">
        <v>-82.747221999999994</v>
      </c>
      <c r="AA2098" s="1" t="s">
        <v>3142</v>
      </c>
      <c r="AB2098" s="1" t="s">
        <v>3358</v>
      </c>
      <c r="AC2098" s="1">
        <v>30.7</v>
      </c>
      <c r="AD2098" s="1" t="s">
        <v>2777</v>
      </c>
      <c r="AE2098" s="1">
        <v>0.5</v>
      </c>
      <c r="AF2098" s="1" t="s">
        <v>2777</v>
      </c>
      <c r="AG2098" s="1">
        <v>1.4</v>
      </c>
      <c r="AH2098" s="1">
        <v>5</v>
      </c>
      <c r="AI2098" s="1" t="s">
        <v>3090</v>
      </c>
      <c r="AJ2098" s="1">
        <v>31.42</v>
      </c>
      <c r="AK2098" s="1">
        <v>8.6199999999999992</v>
      </c>
      <c r="AL2098" s="1">
        <v>140.19999999999999</v>
      </c>
      <c r="AM2098" s="1"/>
    </row>
    <row r="2099" spans="1:39" ht="14.25" customHeight="1" x14ac:dyDescent="0.55000000000000004">
      <c r="A2099" s="1">
        <v>2098</v>
      </c>
      <c r="B2099" s="1" t="s">
        <v>19</v>
      </c>
      <c r="C2099" s="1" t="s">
        <v>49</v>
      </c>
      <c r="D2099" s="1" t="s">
        <v>50</v>
      </c>
      <c r="E2099" s="1" t="s">
        <v>22</v>
      </c>
      <c r="F2099" s="1" t="s">
        <v>53</v>
      </c>
      <c r="G2099" s="2">
        <v>44353</v>
      </c>
      <c r="H2099" s="1">
        <f t="shared" si="1"/>
        <v>2021</v>
      </c>
      <c r="I2099" s="1">
        <f t="shared" si="2"/>
        <v>6</v>
      </c>
      <c r="J2099" s="1" t="str">
        <f t="shared" si="0"/>
        <v>2 - Summer</v>
      </c>
      <c r="K2099" s="1" t="s">
        <v>3050</v>
      </c>
      <c r="L2099" s="1" t="s">
        <v>2441</v>
      </c>
      <c r="M2099" s="1" t="s">
        <v>150</v>
      </c>
      <c r="N2099" s="14">
        <v>0.65625</v>
      </c>
      <c r="O2099" s="1" t="s">
        <v>179</v>
      </c>
      <c r="P2099" s="1" t="s">
        <v>2772</v>
      </c>
      <c r="Q2099" s="1" t="s">
        <v>150</v>
      </c>
      <c r="R2099" s="1" t="s">
        <v>3277</v>
      </c>
      <c r="S2099" s="1">
        <v>5</v>
      </c>
      <c r="T2099" s="1" t="s">
        <v>2773</v>
      </c>
      <c r="U2099" s="1" t="s">
        <v>3066</v>
      </c>
      <c r="V2099" s="1">
        <v>1.4</v>
      </c>
      <c r="W2099" s="1">
        <v>2</v>
      </c>
      <c r="X2099" s="1">
        <v>1176</v>
      </c>
      <c r="Y2099" s="1">
        <v>28.842583000000001</v>
      </c>
      <c r="Z2099" s="1">
        <v>-82.747425000000007</v>
      </c>
      <c r="AA2099" s="1" t="s">
        <v>3142</v>
      </c>
      <c r="AB2099" s="1" t="s">
        <v>3358</v>
      </c>
      <c r="AC2099" s="1">
        <v>30.7</v>
      </c>
      <c r="AD2099" s="1" t="s">
        <v>2777</v>
      </c>
      <c r="AE2099" s="1">
        <v>0.5</v>
      </c>
      <c r="AF2099" s="1" t="s">
        <v>2777</v>
      </c>
      <c r="AG2099" s="1">
        <v>1.4</v>
      </c>
      <c r="AH2099" s="1">
        <v>5</v>
      </c>
      <c r="AI2099" s="1" t="s">
        <v>3090</v>
      </c>
      <c r="AJ2099" s="1">
        <v>31.42</v>
      </c>
      <c r="AK2099" s="1">
        <v>8.6199999999999992</v>
      </c>
      <c r="AL2099" s="1">
        <v>140.19999999999999</v>
      </c>
      <c r="AM2099" s="1"/>
    </row>
    <row r="2100" spans="1:39" ht="14.25" customHeight="1" x14ac:dyDescent="0.55000000000000004">
      <c r="A2100" s="1">
        <v>2099</v>
      </c>
      <c r="B2100" s="1" t="s">
        <v>19</v>
      </c>
      <c r="C2100" s="1" t="s">
        <v>49</v>
      </c>
      <c r="D2100" s="1" t="s">
        <v>50</v>
      </c>
      <c r="E2100" s="1" t="s">
        <v>22</v>
      </c>
      <c r="F2100" s="1" t="s">
        <v>53</v>
      </c>
      <c r="G2100" s="2">
        <v>44353</v>
      </c>
      <c r="H2100" s="1">
        <f t="shared" si="1"/>
        <v>2021</v>
      </c>
      <c r="I2100" s="1">
        <f t="shared" si="2"/>
        <v>6</v>
      </c>
      <c r="J2100" s="1" t="str">
        <f t="shared" si="0"/>
        <v>2 - Summer</v>
      </c>
      <c r="K2100" s="1" t="s">
        <v>3050</v>
      </c>
      <c r="L2100" s="1" t="s">
        <v>2441</v>
      </c>
      <c r="M2100" s="1" t="s">
        <v>150</v>
      </c>
      <c r="N2100" s="14">
        <v>0.65694444444444444</v>
      </c>
      <c r="O2100" s="1" t="s">
        <v>179</v>
      </c>
      <c r="P2100" s="1" t="s">
        <v>2772</v>
      </c>
      <c r="Q2100" s="1" t="s">
        <v>150</v>
      </c>
      <c r="R2100" s="1" t="s">
        <v>3180</v>
      </c>
      <c r="S2100" s="1">
        <v>7</v>
      </c>
      <c r="T2100" s="1" t="s">
        <v>2773</v>
      </c>
      <c r="U2100" s="1" t="s">
        <v>195</v>
      </c>
      <c r="V2100" s="1">
        <v>1.4</v>
      </c>
      <c r="W2100" s="1">
        <v>2</v>
      </c>
      <c r="X2100" s="1">
        <v>1177</v>
      </c>
      <c r="Y2100" s="1">
        <v>28.843796999999999</v>
      </c>
      <c r="Z2100" s="1">
        <v>-82.747698999999997</v>
      </c>
      <c r="AA2100" s="1" t="s">
        <v>3142</v>
      </c>
      <c r="AB2100" s="1" t="s">
        <v>3358</v>
      </c>
      <c r="AC2100" s="1">
        <v>30.7</v>
      </c>
      <c r="AD2100" s="1" t="s">
        <v>2777</v>
      </c>
      <c r="AE2100" s="1">
        <v>0.5</v>
      </c>
      <c r="AF2100" s="1" t="s">
        <v>2777</v>
      </c>
      <c r="AG2100" s="1">
        <v>1.4</v>
      </c>
      <c r="AH2100" s="1">
        <v>5</v>
      </c>
      <c r="AI2100" s="1" t="s">
        <v>3090</v>
      </c>
      <c r="AJ2100" s="1">
        <v>31.42</v>
      </c>
      <c r="AK2100" s="1">
        <v>8.6199999999999992</v>
      </c>
      <c r="AL2100" s="1">
        <v>140.19999999999999</v>
      </c>
      <c r="AM2100" s="1"/>
    </row>
    <row r="2101" spans="1:39" ht="14.25" customHeight="1" x14ac:dyDescent="0.55000000000000004">
      <c r="A2101" s="1">
        <v>2100</v>
      </c>
      <c r="B2101" s="1" t="s">
        <v>19</v>
      </c>
      <c r="C2101" s="1" t="s">
        <v>49</v>
      </c>
      <c r="D2101" s="1" t="s">
        <v>50</v>
      </c>
      <c r="E2101" s="1" t="s">
        <v>22</v>
      </c>
      <c r="F2101" s="1" t="s">
        <v>53</v>
      </c>
      <c r="G2101" s="2">
        <v>44354</v>
      </c>
      <c r="H2101" s="1">
        <f t="shared" si="1"/>
        <v>2021</v>
      </c>
      <c r="I2101" s="1">
        <f t="shared" si="2"/>
        <v>6</v>
      </c>
      <c r="J2101" s="1" t="str">
        <f t="shared" si="0"/>
        <v>2 - Summer</v>
      </c>
      <c r="K2101" s="1" t="s">
        <v>3050</v>
      </c>
      <c r="L2101" s="1" t="s">
        <v>3366</v>
      </c>
      <c r="M2101" s="1" t="s">
        <v>150</v>
      </c>
      <c r="N2101" s="14">
        <v>0.44305555555555554</v>
      </c>
      <c r="O2101" s="1" t="s">
        <v>179</v>
      </c>
      <c r="P2101" s="1" t="s">
        <v>2772</v>
      </c>
      <c r="Q2101" s="1" t="s">
        <v>150</v>
      </c>
      <c r="R2101" s="1" t="s">
        <v>3180</v>
      </c>
      <c r="S2101" s="1">
        <v>3</v>
      </c>
      <c r="T2101" s="1" t="s">
        <v>2773</v>
      </c>
      <c r="U2101" s="1" t="s">
        <v>195</v>
      </c>
      <c r="V2101" s="1">
        <v>1.2</v>
      </c>
      <c r="W2101" s="1">
        <v>2</v>
      </c>
      <c r="X2101" s="1">
        <v>1180</v>
      </c>
      <c r="Y2101" s="1">
        <v>28.800232999999999</v>
      </c>
      <c r="Z2101" s="1">
        <v>-82.756984000000003</v>
      </c>
      <c r="AA2101" s="1" t="s">
        <v>3356</v>
      </c>
      <c r="AB2101" s="1" t="s">
        <v>3358</v>
      </c>
      <c r="AC2101" s="1">
        <v>28.3</v>
      </c>
      <c r="AD2101" s="1" t="s">
        <v>3132</v>
      </c>
      <c r="AE2101" s="1" t="s">
        <v>3077</v>
      </c>
      <c r="AF2101" s="1" t="s">
        <v>3132</v>
      </c>
      <c r="AG2101" s="1">
        <v>1.2</v>
      </c>
      <c r="AH2101" s="1">
        <v>10</v>
      </c>
      <c r="AI2101" s="1" t="s">
        <v>3139</v>
      </c>
      <c r="AJ2101" s="1">
        <v>30.25</v>
      </c>
      <c r="AK2101" s="1">
        <v>7.89</v>
      </c>
      <c r="AL2101" s="1">
        <v>65.5</v>
      </c>
      <c r="AM2101" s="1" t="s">
        <v>3367</v>
      </c>
    </row>
    <row r="2102" spans="1:39" ht="14.25" customHeight="1" x14ac:dyDescent="0.55000000000000004">
      <c r="A2102" s="1">
        <v>2101</v>
      </c>
      <c r="B2102" s="1" t="s">
        <v>19</v>
      </c>
      <c r="C2102" s="1" t="s">
        <v>49</v>
      </c>
      <c r="D2102" s="1" t="s">
        <v>50</v>
      </c>
      <c r="E2102" s="1" t="s">
        <v>22</v>
      </c>
      <c r="F2102" s="1" t="s">
        <v>53</v>
      </c>
      <c r="G2102" s="2">
        <v>44354</v>
      </c>
      <c r="H2102" s="1">
        <f t="shared" si="1"/>
        <v>2021</v>
      </c>
      <c r="I2102" s="1">
        <f t="shared" si="2"/>
        <v>6</v>
      </c>
      <c r="J2102" s="1" t="str">
        <f t="shared" si="0"/>
        <v>2 - Summer</v>
      </c>
      <c r="K2102" s="1" t="s">
        <v>3050</v>
      </c>
      <c r="L2102" s="1" t="s">
        <v>3366</v>
      </c>
      <c r="M2102" s="1" t="s">
        <v>150</v>
      </c>
      <c r="N2102" s="14">
        <v>0.44305555555555554</v>
      </c>
      <c r="O2102" s="1" t="s">
        <v>179</v>
      </c>
      <c r="P2102" s="1" t="s">
        <v>2772</v>
      </c>
      <c r="Q2102" s="1" t="s">
        <v>150</v>
      </c>
      <c r="R2102" s="1" t="s">
        <v>3180</v>
      </c>
      <c r="S2102" s="1">
        <v>2</v>
      </c>
      <c r="T2102" s="1" t="s">
        <v>3109</v>
      </c>
      <c r="U2102" s="1" t="s">
        <v>195</v>
      </c>
      <c r="V2102" s="1">
        <v>1.2</v>
      </c>
      <c r="W2102" s="1">
        <v>2</v>
      </c>
      <c r="X2102" s="1">
        <v>1181</v>
      </c>
      <c r="Y2102" s="1">
        <v>28.800177000000001</v>
      </c>
      <c r="Z2102" s="1">
        <v>-82.756962999999999</v>
      </c>
      <c r="AA2102" s="1" t="s">
        <v>3356</v>
      </c>
      <c r="AB2102" s="1" t="s">
        <v>3358</v>
      </c>
      <c r="AC2102" s="1">
        <v>28.3</v>
      </c>
      <c r="AD2102" s="1" t="s">
        <v>3132</v>
      </c>
      <c r="AE2102" s="1" t="s">
        <v>3077</v>
      </c>
      <c r="AF2102" s="1" t="s">
        <v>3132</v>
      </c>
      <c r="AG2102" s="1">
        <v>1.2</v>
      </c>
      <c r="AH2102" s="1">
        <v>10</v>
      </c>
      <c r="AI2102" s="1" t="s">
        <v>3139</v>
      </c>
      <c r="AJ2102" s="1">
        <v>30.25</v>
      </c>
      <c r="AK2102" s="1">
        <v>7.89</v>
      </c>
      <c r="AL2102" s="1">
        <v>65.5</v>
      </c>
      <c r="AM2102" s="1"/>
    </row>
    <row r="2103" spans="1:39" ht="14.25" customHeight="1" x14ac:dyDescent="0.55000000000000004">
      <c r="A2103" s="1">
        <v>2102</v>
      </c>
      <c r="B2103" s="1" t="s">
        <v>19</v>
      </c>
      <c r="C2103" s="1" t="s">
        <v>49</v>
      </c>
      <c r="D2103" s="1" t="s">
        <v>50</v>
      </c>
      <c r="E2103" s="1" t="s">
        <v>22</v>
      </c>
      <c r="F2103" s="1" t="s">
        <v>53</v>
      </c>
      <c r="G2103" s="2">
        <v>44354</v>
      </c>
      <c r="H2103" s="1">
        <f t="shared" si="1"/>
        <v>2021</v>
      </c>
      <c r="I2103" s="1">
        <f t="shared" si="2"/>
        <v>6</v>
      </c>
      <c r="J2103" s="1" t="str">
        <f t="shared" si="0"/>
        <v>2 - Summer</v>
      </c>
      <c r="K2103" s="1" t="s">
        <v>3050</v>
      </c>
      <c r="L2103" s="1" t="s">
        <v>3366</v>
      </c>
      <c r="M2103" s="1" t="s">
        <v>150</v>
      </c>
      <c r="N2103" s="14">
        <v>0.44444444444444442</v>
      </c>
      <c r="O2103" s="1" t="s">
        <v>179</v>
      </c>
      <c r="P2103" s="1" t="s">
        <v>2772</v>
      </c>
      <c r="Q2103" s="1" t="s">
        <v>150</v>
      </c>
      <c r="R2103" s="1" t="s">
        <v>3180</v>
      </c>
      <c r="S2103" s="1">
        <v>1</v>
      </c>
      <c r="T2103" s="1" t="s">
        <v>2773</v>
      </c>
      <c r="U2103" s="1" t="s">
        <v>195</v>
      </c>
      <c r="V2103" s="1">
        <v>1.2</v>
      </c>
      <c r="W2103" s="1">
        <v>2</v>
      </c>
      <c r="X2103" s="1">
        <v>1182</v>
      </c>
      <c r="Y2103" s="1">
        <v>28.800671000000001</v>
      </c>
      <c r="Z2103" s="1">
        <v>-82.757487999999995</v>
      </c>
      <c r="AA2103" s="1" t="s">
        <v>3356</v>
      </c>
      <c r="AB2103" s="1" t="s">
        <v>3358</v>
      </c>
      <c r="AC2103" s="1">
        <v>28.3</v>
      </c>
      <c r="AD2103" s="1" t="s">
        <v>3132</v>
      </c>
      <c r="AE2103" s="1" t="s">
        <v>3077</v>
      </c>
      <c r="AF2103" s="1" t="s">
        <v>3132</v>
      </c>
      <c r="AG2103" s="1">
        <v>1.2</v>
      </c>
      <c r="AH2103" s="1">
        <v>10</v>
      </c>
      <c r="AI2103" s="1" t="s">
        <v>3139</v>
      </c>
      <c r="AJ2103" s="1">
        <v>30.25</v>
      </c>
      <c r="AK2103" s="1">
        <v>7.89</v>
      </c>
      <c r="AL2103" s="1">
        <v>65.5</v>
      </c>
      <c r="AM2103" s="1"/>
    </row>
    <row r="2104" spans="1:39" ht="14.25" customHeight="1" x14ac:dyDescent="0.55000000000000004">
      <c r="A2104" s="1">
        <v>2103</v>
      </c>
      <c r="B2104" s="1" t="s">
        <v>19</v>
      </c>
      <c r="C2104" s="1" t="s">
        <v>49</v>
      </c>
      <c r="D2104" s="1" t="s">
        <v>50</v>
      </c>
      <c r="E2104" s="1" t="s">
        <v>22</v>
      </c>
      <c r="F2104" s="1" t="s">
        <v>53</v>
      </c>
      <c r="G2104" s="2">
        <v>44354</v>
      </c>
      <c r="H2104" s="1">
        <f t="shared" si="1"/>
        <v>2021</v>
      </c>
      <c r="I2104" s="1">
        <f t="shared" si="2"/>
        <v>6</v>
      </c>
      <c r="J2104" s="1" t="str">
        <f t="shared" si="0"/>
        <v>2 - Summer</v>
      </c>
      <c r="K2104" s="1" t="s">
        <v>3050</v>
      </c>
      <c r="L2104" s="1" t="s">
        <v>3366</v>
      </c>
      <c r="M2104" s="1" t="s">
        <v>150</v>
      </c>
      <c r="N2104" s="14">
        <v>0.45277777777777778</v>
      </c>
      <c r="O2104" s="1" t="s">
        <v>179</v>
      </c>
      <c r="P2104" s="1" t="s">
        <v>2772</v>
      </c>
      <c r="Q2104" s="1" t="s">
        <v>150</v>
      </c>
      <c r="R2104" s="1" t="s">
        <v>3180</v>
      </c>
      <c r="S2104" s="1">
        <v>20</v>
      </c>
      <c r="T2104" s="1" t="s">
        <v>2780</v>
      </c>
      <c r="U2104" s="1" t="s">
        <v>195</v>
      </c>
      <c r="V2104" s="1">
        <v>1.2</v>
      </c>
      <c r="W2104" s="1">
        <v>2</v>
      </c>
      <c r="X2104" s="1">
        <v>1183</v>
      </c>
      <c r="Y2104" s="1">
        <v>28.804008</v>
      </c>
      <c r="Z2104" s="1">
        <v>-82.752819000000002</v>
      </c>
      <c r="AA2104" s="1" t="s">
        <v>3356</v>
      </c>
      <c r="AB2104" s="1" t="s">
        <v>3358</v>
      </c>
      <c r="AC2104" s="1">
        <v>28.3</v>
      </c>
      <c r="AD2104" s="1" t="s">
        <v>3132</v>
      </c>
      <c r="AE2104" s="1" t="s">
        <v>3077</v>
      </c>
      <c r="AF2104" s="1" t="s">
        <v>3132</v>
      </c>
      <c r="AG2104" s="1">
        <v>1.2</v>
      </c>
      <c r="AH2104" s="1">
        <v>10</v>
      </c>
      <c r="AI2104" s="1" t="s">
        <v>3139</v>
      </c>
      <c r="AJ2104" s="1">
        <v>30.25</v>
      </c>
      <c r="AK2104" s="1">
        <v>7.89</v>
      </c>
      <c r="AL2104" s="1">
        <v>65.5</v>
      </c>
      <c r="AM2104" s="1"/>
    </row>
    <row r="2105" spans="1:39" ht="14.25" customHeight="1" x14ac:dyDescent="0.55000000000000004">
      <c r="A2105" s="1">
        <v>2104</v>
      </c>
      <c r="B2105" s="1" t="s">
        <v>19</v>
      </c>
      <c r="C2105" s="1" t="s">
        <v>49</v>
      </c>
      <c r="D2105" s="1" t="s">
        <v>50</v>
      </c>
      <c r="E2105" s="1" t="s">
        <v>22</v>
      </c>
      <c r="F2105" s="1" t="s">
        <v>53</v>
      </c>
      <c r="G2105" s="2">
        <v>44354</v>
      </c>
      <c r="H2105" s="1">
        <f t="shared" si="1"/>
        <v>2021</v>
      </c>
      <c r="I2105" s="1">
        <f t="shared" si="2"/>
        <v>6</v>
      </c>
      <c r="J2105" s="1" t="str">
        <f t="shared" si="0"/>
        <v>2 - Summer</v>
      </c>
      <c r="K2105" s="1" t="s">
        <v>3050</v>
      </c>
      <c r="L2105" s="1" t="s">
        <v>3366</v>
      </c>
      <c r="M2105" s="1" t="s">
        <v>150</v>
      </c>
      <c r="N2105" s="14">
        <v>0.45347222222222222</v>
      </c>
      <c r="O2105" s="1" t="s">
        <v>179</v>
      </c>
      <c r="P2105" s="1" t="s">
        <v>2772</v>
      </c>
      <c r="Q2105" s="1" t="s">
        <v>150</v>
      </c>
      <c r="R2105" s="1" t="s">
        <v>3180</v>
      </c>
      <c r="S2105" s="1">
        <v>2</v>
      </c>
      <c r="T2105" s="1" t="s">
        <v>2780</v>
      </c>
      <c r="U2105" s="1" t="s">
        <v>195</v>
      </c>
      <c r="V2105" s="1">
        <v>1.2</v>
      </c>
      <c r="W2105" s="1">
        <v>2</v>
      </c>
      <c r="X2105" s="1">
        <v>1184</v>
      </c>
      <c r="Y2105" s="1">
        <v>28.805301</v>
      </c>
      <c r="Z2105" s="1">
        <v>-82.752236999999994</v>
      </c>
      <c r="AA2105" s="1" t="s">
        <v>3356</v>
      </c>
      <c r="AB2105" s="1" t="s">
        <v>3358</v>
      </c>
      <c r="AC2105" s="1">
        <v>28.3</v>
      </c>
      <c r="AD2105" s="1" t="s">
        <v>3132</v>
      </c>
      <c r="AE2105" s="1" t="s">
        <v>3077</v>
      </c>
      <c r="AF2105" s="1" t="s">
        <v>3132</v>
      </c>
      <c r="AG2105" s="1">
        <v>1.2</v>
      </c>
      <c r="AH2105" s="1">
        <v>10</v>
      </c>
      <c r="AI2105" s="1" t="s">
        <v>3139</v>
      </c>
      <c r="AJ2105" s="1">
        <v>30.25</v>
      </c>
      <c r="AK2105" s="1">
        <v>7.89</v>
      </c>
      <c r="AL2105" s="1">
        <v>65.5</v>
      </c>
      <c r="AM2105" s="1"/>
    </row>
    <row r="2106" spans="1:39" ht="14.25" customHeight="1" x14ac:dyDescent="0.55000000000000004">
      <c r="A2106" s="1">
        <v>2105</v>
      </c>
      <c r="B2106" s="1" t="s">
        <v>19</v>
      </c>
      <c r="C2106" s="1" t="s">
        <v>49</v>
      </c>
      <c r="D2106" s="1" t="s">
        <v>50</v>
      </c>
      <c r="E2106" s="1" t="s">
        <v>22</v>
      </c>
      <c r="F2106" s="1" t="s">
        <v>53</v>
      </c>
      <c r="G2106" s="2">
        <v>44354</v>
      </c>
      <c r="H2106" s="1">
        <f t="shared" si="1"/>
        <v>2021</v>
      </c>
      <c r="I2106" s="1">
        <f t="shared" si="2"/>
        <v>6</v>
      </c>
      <c r="J2106" s="1" t="str">
        <f t="shared" si="0"/>
        <v>2 - Summer</v>
      </c>
      <c r="K2106" s="1" t="s">
        <v>3050</v>
      </c>
      <c r="L2106" s="1" t="s">
        <v>3366</v>
      </c>
      <c r="M2106" s="1" t="s">
        <v>150</v>
      </c>
      <c r="N2106" s="14">
        <v>0.45555555555555555</v>
      </c>
      <c r="O2106" s="1" t="s">
        <v>179</v>
      </c>
      <c r="P2106" s="1" t="s">
        <v>2772</v>
      </c>
      <c r="Q2106" s="1" t="s">
        <v>150</v>
      </c>
      <c r="R2106" s="1" t="s">
        <v>3180</v>
      </c>
      <c r="S2106" s="1">
        <v>1</v>
      </c>
      <c r="T2106" s="1" t="s">
        <v>3109</v>
      </c>
      <c r="U2106" s="1" t="s">
        <v>3110</v>
      </c>
      <c r="V2106" s="1">
        <v>1.2</v>
      </c>
      <c r="W2106" s="1">
        <v>2</v>
      </c>
      <c r="X2106" s="1">
        <v>1185</v>
      </c>
      <c r="Y2106" s="1">
        <v>28.807388</v>
      </c>
      <c r="Z2106" s="1">
        <v>-82.751399000000006</v>
      </c>
      <c r="AA2106" s="1" t="s">
        <v>3356</v>
      </c>
      <c r="AB2106" s="1" t="s">
        <v>3358</v>
      </c>
      <c r="AC2106" s="1">
        <v>28.3</v>
      </c>
      <c r="AD2106" s="1" t="s">
        <v>3132</v>
      </c>
      <c r="AE2106" s="1" t="s">
        <v>3077</v>
      </c>
      <c r="AF2106" s="1" t="s">
        <v>3132</v>
      </c>
      <c r="AG2106" s="1">
        <v>1.2</v>
      </c>
      <c r="AH2106" s="1">
        <v>10</v>
      </c>
      <c r="AI2106" s="1" t="s">
        <v>3139</v>
      </c>
      <c r="AJ2106" s="1">
        <v>30.25</v>
      </c>
      <c r="AK2106" s="1">
        <v>7.89</v>
      </c>
      <c r="AL2106" s="1">
        <v>65.5</v>
      </c>
      <c r="AM2106" s="1"/>
    </row>
    <row r="2107" spans="1:39" ht="14.25" customHeight="1" x14ac:dyDescent="0.55000000000000004">
      <c r="A2107" s="1">
        <v>2106</v>
      </c>
      <c r="B2107" s="1" t="s">
        <v>19</v>
      </c>
      <c r="C2107" s="1" t="s">
        <v>49</v>
      </c>
      <c r="D2107" s="1" t="s">
        <v>50</v>
      </c>
      <c r="E2107" s="1" t="s">
        <v>22</v>
      </c>
      <c r="F2107" s="1" t="s">
        <v>53</v>
      </c>
      <c r="G2107" s="2">
        <v>44354</v>
      </c>
      <c r="H2107" s="1">
        <f t="shared" si="1"/>
        <v>2021</v>
      </c>
      <c r="I2107" s="1">
        <f t="shared" si="2"/>
        <v>6</v>
      </c>
      <c r="J2107" s="1" t="str">
        <f t="shared" si="0"/>
        <v>2 - Summer</v>
      </c>
      <c r="K2107" s="1" t="s">
        <v>3050</v>
      </c>
      <c r="L2107" s="1" t="s">
        <v>3366</v>
      </c>
      <c r="M2107" s="1" t="s">
        <v>150</v>
      </c>
      <c r="N2107" s="14">
        <v>0.46458333333333335</v>
      </c>
      <c r="O2107" s="1" t="s">
        <v>179</v>
      </c>
      <c r="P2107" s="1" t="s">
        <v>2772</v>
      </c>
      <c r="Q2107" s="1" t="s">
        <v>150</v>
      </c>
      <c r="R2107" s="1" t="s">
        <v>3180</v>
      </c>
      <c r="S2107" s="1">
        <v>1.5</v>
      </c>
      <c r="T2107" s="1" t="s">
        <v>2773</v>
      </c>
      <c r="U2107" s="1" t="s">
        <v>3110</v>
      </c>
      <c r="V2107" s="1">
        <v>1.2</v>
      </c>
      <c r="W2107" s="1">
        <v>2</v>
      </c>
      <c r="X2107" s="1">
        <v>1186</v>
      </c>
      <c r="Y2107" s="1">
        <v>28.818394000000001</v>
      </c>
      <c r="Z2107" s="1">
        <v>-82.747358000000006</v>
      </c>
      <c r="AA2107" s="1" t="s">
        <v>3356</v>
      </c>
      <c r="AB2107" s="1" t="s">
        <v>3358</v>
      </c>
      <c r="AC2107" s="1">
        <v>28.3</v>
      </c>
      <c r="AD2107" s="1" t="s">
        <v>3132</v>
      </c>
      <c r="AE2107" s="1" t="s">
        <v>3077</v>
      </c>
      <c r="AF2107" s="1" t="s">
        <v>3132</v>
      </c>
      <c r="AG2107" s="1">
        <v>1.2</v>
      </c>
      <c r="AH2107" s="1">
        <v>10</v>
      </c>
      <c r="AI2107" s="1" t="s">
        <v>3139</v>
      </c>
      <c r="AJ2107" s="1">
        <v>30.25</v>
      </c>
      <c r="AK2107" s="1">
        <v>7.89</v>
      </c>
      <c r="AL2107" s="1">
        <v>65.5</v>
      </c>
      <c r="AM2107" s="1"/>
    </row>
    <row r="2108" spans="1:39" ht="14.25" customHeight="1" x14ac:dyDescent="0.55000000000000004">
      <c r="A2108" s="1">
        <v>2107</v>
      </c>
      <c r="B2108" s="1" t="s">
        <v>19</v>
      </c>
      <c r="C2108" s="1" t="s">
        <v>49</v>
      </c>
      <c r="D2108" s="1" t="s">
        <v>50</v>
      </c>
      <c r="E2108" s="1" t="s">
        <v>22</v>
      </c>
      <c r="F2108" s="1" t="s">
        <v>53</v>
      </c>
      <c r="G2108" s="2">
        <v>44354</v>
      </c>
      <c r="H2108" s="1">
        <f t="shared" si="1"/>
        <v>2021</v>
      </c>
      <c r="I2108" s="1">
        <f t="shared" si="2"/>
        <v>6</v>
      </c>
      <c r="J2108" s="1" t="str">
        <f t="shared" si="0"/>
        <v>2 - Summer</v>
      </c>
      <c r="K2108" s="1" t="s">
        <v>3050</v>
      </c>
      <c r="L2108" s="1" t="s">
        <v>3366</v>
      </c>
      <c r="M2108" s="1" t="s">
        <v>150</v>
      </c>
      <c r="N2108" s="14">
        <v>0.46597222222222223</v>
      </c>
      <c r="O2108" s="1" t="s">
        <v>156</v>
      </c>
      <c r="P2108" s="1" t="s">
        <v>3065</v>
      </c>
      <c r="Q2108" s="1" t="s">
        <v>157</v>
      </c>
      <c r="R2108" s="1" t="s">
        <v>3180</v>
      </c>
      <c r="S2108" s="1">
        <v>2</v>
      </c>
      <c r="T2108" s="1" t="s">
        <v>2773</v>
      </c>
      <c r="U2108" s="1" t="s">
        <v>195</v>
      </c>
      <c r="V2108" s="1">
        <v>1.2</v>
      </c>
      <c r="W2108" s="1">
        <v>2</v>
      </c>
      <c r="X2108" s="1">
        <v>1187</v>
      </c>
      <c r="Y2108" s="1">
        <v>28.819085000000001</v>
      </c>
      <c r="Z2108" s="1">
        <v>-82.747815000000003</v>
      </c>
      <c r="AA2108" s="1" t="s">
        <v>3356</v>
      </c>
      <c r="AB2108" s="1" t="s">
        <v>3358</v>
      </c>
      <c r="AC2108" s="1">
        <v>28.3</v>
      </c>
      <c r="AD2108" s="1" t="s">
        <v>3132</v>
      </c>
      <c r="AE2108" s="1" t="s">
        <v>3077</v>
      </c>
      <c r="AF2108" s="1" t="s">
        <v>3132</v>
      </c>
      <c r="AG2108" s="1">
        <v>1.2</v>
      </c>
      <c r="AH2108" s="1">
        <v>10</v>
      </c>
      <c r="AI2108" s="1" t="s">
        <v>3139</v>
      </c>
      <c r="AJ2108" s="1">
        <v>30.25</v>
      </c>
      <c r="AK2108" s="1">
        <v>7.89</v>
      </c>
      <c r="AL2108" s="1">
        <v>65.5</v>
      </c>
      <c r="AM2108" s="1"/>
    </row>
    <row r="2109" spans="1:39" ht="14.25" customHeight="1" x14ac:dyDescent="0.55000000000000004">
      <c r="A2109" s="1">
        <v>2108</v>
      </c>
      <c r="B2109" s="1" t="s">
        <v>19</v>
      </c>
      <c r="C2109" s="1" t="s">
        <v>49</v>
      </c>
      <c r="D2109" s="1" t="s">
        <v>50</v>
      </c>
      <c r="E2109" s="1" t="s">
        <v>22</v>
      </c>
      <c r="F2109" s="1" t="s">
        <v>53</v>
      </c>
      <c r="G2109" s="2">
        <v>44354</v>
      </c>
      <c r="H2109" s="1">
        <f t="shared" si="1"/>
        <v>2021</v>
      </c>
      <c r="I2109" s="1">
        <f t="shared" si="2"/>
        <v>6</v>
      </c>
      <c r="J2109" s="1" t="str">
        <f t="shared" si="0"/>
        <v>2 - Summer</v>
      </c>
      <c r="K2109" s="1" t="s">
        <v>3050</v>
      </c>
      <c r="L2109" s="1" t="s">
        <v>2446</v>
      </c>
      <c r="M2109" s="1" t="s">
        <v>150</v>
      </c>
      <c r="N2109" s="14">
        <v>0.49236111111111108</v>
      </c>
      <c r="O2109" s="1" t="s">
        <v>179</v>
      </c>
      <c r="P2109" s="1" t="s">
        <v>2772</v>
      </c>
      <c r="Q2109" s="1" t="s">
        <v>150</v>
      </c>
      <c r="R2109" s="1" t="s">
        <v>3277</v>
      </c>
      <c r="S2109" s="1">
        <v>3</v>
      </c>
      <c r="T2109" s="1" t="s">
        <v>2773</v>
      </c>
      <c r="U2109" s="1" t="s">
        <v>195</v>
      </c>
      <c r="V2109" s="1">
        <v>1.6</v>
      </c>
      <c r="W2109" s="1">
        <v>2</v>
      </c>
      <c r="X2109" s="1">
        <v>1189</v>
      </c>
      <c r="Y2109" s="1">
        <v>28.800753</v>
      </c>
      <c r="Z2109" s="1">
        <v>-82.737042000000002</v>
      </c>
      <c r="AA2109" s="1" t="s">
        <v>3358</v>
      </c>
      <c r="AB2109" s="1" t="s">
        <v>3181</v>
      </c>
      <c r="AC2109" s="1">
        <v>28.8</v>
      </c>
      <c r="AD2109" s="1" t="s">
        <v>3132</v>
      </c>
      <c r="AE2109" s="1" t="s">
        <v>3077</v>
      </c>
      <c r="AF2109" s="1" t="s">
        <v>3132</v>
      </c>
      <c r="AG2109" s="1">
        <v>1.6</v>
      </c>
      <c r="AH2109" s="1">
        <v>7</v>
      </c>
      <c r="AI2109" s="1" t="s">
        <v>3139</v>
      </c>
      <c r="AJ2109" s="1">
        <v>30.69</v>
      </c>
      <c r="AK2109" s="1">
        <v>8.3800000000000008</v>
      </c>
      <c r="AL2109" s="1">
        <v>79</v>
      </c>
      <c r="AM2109" s="1" t="s">
        <v>3368</v>
      </c>
    </row>
    <row r="2110" spans="1:39" ht="14.25" customHeight="1" x14ac:dyDescent="0.55000000000000004">
      <c r="A2110" s="1">
        <v>2109</v>
      </c>
      <c r="B2110" s="1" t="s">
        <v>19</v>
      </c>
      <c r="C2110" s="1" t="s">
        <v>49</v>
      </c>
      <c r="D2110" s="1" t="s">
        <v>50</v>
      </c>
      <c r="E2110" s="1" t="s">
        <v>22</v>
      </c>
      <c r="F2110" s="1" t="s">
        <v>53</v>
      </c>
      <c r="G2110" s="2">
        <v>44354</v>
      </c>
      <c r="H2110" s="1">
        <f t="shared" si="1"/>
        <v>2021</v>
      </c>
      <c r="I2110" s="1">
        <f t="shared" si="2"/>
        <v>6</v>
      </c>
      <c r="J2110" s="1" t="str">
        <f t="shared" si="0"/>
        <v>2 - Summer</v>
      </c>
      <c r="K2110" s="1" t="s">
        <v>3050</v>
      </c>
      <c r="L2110" s="1" t="s">
        <v>2446</v>
      </c>
      <c r="M2110" s="1" t="s">
        <v>150</v>
      </c>
      <c r="N2110" s="14">
        <v>0.49652777777777773</v>
      </c>
      <c r="O2110" s="1" t="s">
        <v>179</v>
      </c>
      <c r="P2110" s="1" t="s">
        <v>2772</v>
      </c>
      <c r="Q2110" s="1" t="s">
        <v>150</v>
      </c>
      <c r="R2110" s="1" t="s">
        <v>3277</v>
      </c>
      <c r="S2110" s="1">
        <v>5</v>
      </c>
      <c r="T2110" s="1" t="s">
        <v>2780</v>
      </c>
      <c r="U2110" s="1" t="s">
        <v>195</v>
      </c>
      <c r="V2110" s="1">
        <v>1.6</v>
      </c>
      <c r="W2110" s="1">
        <v>2</v>
      </c>
      <c r="X2110" s="1">
        <v>1190</v>
      </c>
      <c r="Y2110" s="1">
        <v>28.798525000000001</v>
      </c>
      <c r="Z2110" s="1">
        <v>-82.731913000000006</v>
      </c>
      <c r="AA2110" s="1" t="s">
        <v>3358</v>
      </c>
      <c r="AB2110" s="1" t="s">
        <v>3181</v>
      </c>
      <c r="AC2110" s="1">
        <v>28.8</v>
      </c>
      <c r="AD2110" s="1" t="s">
        <v>3132</v>
      </c>
      <c r="AE2110" s="1" t="s">
        <v>3077</v>
      </c>
      <c r="AF2110" s="1" t="s">
        <v>3132</v>
      </c>
      <c r="AG2110" s="1">
        <v>1.6</v>
      </c>
      <c r="AH2110" s="1">
        <v>7</v>
      </c>
      <c r="AI2110" s="1" t="s">
        <v>3139</v>
      </c>
      <c r="AJ2110" s="1">
        <v>30.69</v>
      </c>
      <c r="AK2110" s="1">
        <v>8.3800000000000008</v>
      </c>
      <c r="AL2110" s="1">
        <v>79</v>
      </c>
      <c r="AM2110" s="1"/>
    </row>
    <row r="2111" spans="1:39" ht="14.25" customHeight="1" x14ac:dyDescent="0.55000000000000004">
      <c r="A2111" s="1">
        <v>2110</v>
      </c>
      <c r="B2111" s="1" t="s">
        <v>19</v>
      </c>
      <c r="C2111" s="1" t="s">
        <v>49</v>
      </c>
      <c r="D2111" s="1" t="s">
        <v>50</v>
      </c>
      <c r="E2111" s="1" t="s">
        <v>22</v>
      </c>
      <c r="F2111" s="1" t="s">
        <v>53</v>
      </c>
      <c r="G2111" s="2">
        <v>44354</v>
      </c>
      <c r="H2111" s="1">
        <f t="shared" si="1"/>
        <v>2021</v>
      </c>
      <c r="I2111" s="1">
        <f t="shared" si="2"/>
        <v>6</v>
      </c>
      <c r="J2111" s="1" t="str">
        <f t="shared" si="0"/>
        <v>2 - Summer</v>
      </c>
      <c r="K2111" s="1" t="s">
        <v>3050</v>
      </c>
      <c r="L2111" s="1" t="s">
        <v>2446</v>
      </c>
      <c r="M2111" s="1" t="s">
        <v>150</v>
      </c>
      <c r="N2111" s="14">
        <v>0.51111111111111118</v>
      </c>
      <c r="O2111" s="1" t="s">
        <v>179</v>
      </c>
      <c r="P2111" s="1" t="s">
        <v>2772</v>
      </c>
      <c r="Q2111" s="1" t="s">
        <v>150</v>
      </c>
      <c r="R2111" s="1" t="s">
        <v>3180</v>
      </c>
      <c r="S2111" s="1">
        <v>2</v>
      </c>
      <c r="T2111" s="1" t="s">
        <v>2773</v>
      </c>
      <c r="U2111" s="1" t="s">
        <v>195</v>
      </c>
      <c r="V2111" s="1">
        <v>1.6</v>
      </c>
      <c r="W2111" s="1">
        <v>2</v>
      </c>
      <c r="X2111" s="1">
        <v>1192</v>
      </c>
      <c r="Y2111" s="1">
        <v>28.797819</v>
      </c>
      <c r="Z2111" s="1">
        <v>-82.729580999999996</v>
      </c>
      <c r="AA2111" s="1" t="s">
        <v>3358</v>
      </c>
      <c r="AB2111" s="1" t="s">
        <v>3181</v>
      </c>
      <c r="AC2111" s="1">
        <v>28.8</v>
      </c>
      <c r="AD2111" s="1" t="s">
        <v>3132</v>
      </c>
      <c r="AE2111" s="1" t="s">
        <v>3077</v>
      </c>
      <c r="AF2111" s="1" t="s">
        <v>3132</v>
      </c>
      <c r="AG2111" s="1">
        <v>1.6</v>
      </c>
      <c r="AH2111" s="1">
        <v>7</v>
      </c>
      <c r="AI2111" s="1" t="s">
        <v>3139</v>
      </c>
      <c r="AJ2111" s="1">
        <v>30.69</v>
      </c>
      <c r="AK2111" s="1">
        <v>8.3800000000000008</v>
      </c>
      <c r="AL2111" s="1">
        <v>79</v>
      </c>
      <c r="AM2111" s="1"/>
    </row>
    <row r="2112" spans="1:39" ht="14.25" customHeight="1" x14ac:dyDescent="0.55000000000000004">
      <c r="A2112" s="1">
        <v>2111</v>
      </c>
      <c r="B2112" s="1" t="s">
        <v>19</v>
      </c>
      <c r="C2112" s="1" t="s">
        <v>49</v>
      </c>
      <c r="D2112" s="1" t="s">
        <v>50</v>
      </c>
      <c r="E2112" s="1" t="s">
        <v>22</v>
      </c>
      <c r="F2112" s="1" t="s">
        <v>53</v>
      </c>
      <c r="G2112" s="2">
        <v>44354</v>
      </c>
      <c r="H2112" s="1">
        <f t="shared" si="1"/>
        <v>2021</v>
      </c>
      <c r="I2112" s="1">
        <f t="shared" si="2"/>
        <v>6</v>
      </c>
      <c r="J2112" s="1" t="str">
        <f t="shared" si="0"/>
        <v>2 - Summer</v>
      </c>
      <c r="K2112" s="1" t="s">
        <v>3050</v>
      </c>
      <c r="L2112" s="1" t="s">
        <v>2446</v>
      </c>
      <c r="M2112" s="1" t="s">
        <v>150</v>
      </c>
      <c r="N2112" s="14">
        <v>0.51527777777777783</v>
      </c>
      <c r="O2112" s="1" t="s">
        <v>179</v>
      </c>
      <c r="P2112" s="1" t="s">
        <v>2772</v>
      </c>
      <c r="Q2112" s="1" t="s">
        <v>150</v>
      </c>
      <c r="R2112" s="1" t="s">
        <v>3277</v>
      </c>
      <c r="S2112" s="1">
        <v>3</v>
      </c>
      <c r="T2112" s="1" t="s">
        <v>2773</v>
      </c>
      <c r="U2112" s="1" t="s">
        <v>3110</v>
      </c>
      <c r="V2112" s="1">
        <v>1.6</v>
      </c>
      <c r="W2112" s="1">
        <v>2</v>
      </c>
      <c r="X2112" s="1">
        <v>1193</v>
      </c>
      <c r="Y2112" s="1">
        <v>28.79627</v>
      </c>
      <c r="Z2112" s="1">
        <v>-82.731067999999993</v>
      </c>
      <c r="AA2112" s="1" t="s">
        <v>3358</v>
      </c>
      <c r="AB2112" s="1" t="s">
        <v>3181</v>
      </c>
      <c r="AC2112" s="1">
        <v>28.8</v>
      </c>
      <c r="AD2112" s="1" t="s">
        <v>3132</v>
      </c>
      <c r="AE2112" s="1" t="s">
        <v>3077</v>
      </c>
      <c r="AF2112" s="1" t="s">
        <v>3132</v>
      </c>
      <c r="AG2112" s="1">
        <v>1.6</v>
      </c>
      <c r="AH2112" s="1">
        <v>7</v>
      </c>
      <c r="AI2112" s="1" t="s">
        <v>3139</v>
      </c>
      <c r="AJ2112" s="1">
        <v>30.69</v>
      </c>
      <c r="AK2112" s="1">
        <v>8.3800000000000008</v>
      </c>
      <c r="AL2112" s="1">
        <v>79</v>
      </c>
      <c r="AM2112" s="1"/>
    </row>
    <row r="2113" spans="1:39" ht="14.25" customHeight="1" x14ac:dyDescent="0.55000000000000004">
      <c r="A2113" s="1">
        <v>2112</v>
      </c>
      <c r="B2113" s="1" t="s">
        <v>19</v>
      </c>
      <c r="C2113" s="1" t="s">
        <v>49</v>
      </c>
      <c r="D2113" s="1" t="s">
        <v>50</v>
      </c>
      <c r="E2113" s="1" t="s">
        <v>22</v>
      </c>
      <c r="F2113" s="1" t="s">
        <v>53</v>
      </c>
      <c r="G2113" s="2">
        <v>44354</v>
      </c>
      <c r="H2113" s="1">
        <f t="shared" si="1"/>
        <v>2021</v>
      </c>
      <c r="I2113" s="1">
        <f t="shared" si="2"/>
        <v>6</v>
      </c>
      <c r="J2113" s="1" t="str">
        <f t="shared" si="0"/>
        <v>2 - Summer</v>
      </c>
      <c r="K2113" s="1" t="s">
        <v>3050</v>
      </c>
      <c r="L2113" s="1" t="s">
        <v>3369</v>
      </c>
      <c r="M2113" s="1" t="s">
        <v>150</v>
      </c>
      <c r="N2113" s="14">
        <v>0.55486111111111114</v>
      </c>
      <c r="O2113" s="1" t="s">
        <v>179</v>
      </c>
      <c r="P2113" s="1" t="s">
        <v>2772</v>
      </c>
      <c r="Q2113" s="1" t="s">
        <v>150</v>
      </c>
      <c r="R2113" s="1" t="s">
        <v>3180</v>
      </c>
      <c r="S2113" s="1">
        <v>1</v>
      </c>
      <c r="T2113" s="1" t="s">
        <v>3109</v>
      </c>
      <c r="U2113" s="1" t="s">
        <v>3110</v>
      </c>
      <c r="V2113" s="1">
        <v>1.4</v>
      </c>
      <c r="W2113" s="1">
        <v>2</v>
      </c>
      <c r="X2113" s="1">
        <v>1196</v>
      </c>
      <c r="Y2113" s="1">
        <v>28.831454999999998</v>
      </c>
      <c r="Z2113" s="1">
        <v>-82.741878999999997</v>
      </c>
      <c r="AA2113" s="1" t="s">
        <v>3358</v>
      </c>
      <c r="AB2113" s="1" t="s">
        <v>3356</v>
      </c>
      <c r="AC2113" s="1">
        <v>29.3</v>
      </c>
      <c r="AD2113" s="1" t="s">
        <v>3069</v>
      </c>
      <c r="AE2113" s="1">
        <v>0.5</v>
      </c>
      <c r="AF2113" s="1" t="s">
        <v>3069</v>
      </c>
      <c r="AG2113" s="1">
        <v>1.4</v>
      </c>
      <c r="AH2113" s="1">
        <v>5</v>
      </c>
      <c r="AI2113" s="1" t="s">
        <v>3090</v>
      </c>
      <c r="AJ2113" s="1">
        <v>30.12</v>
      </c>
      <c r="AK2113" s="1">
        <v>8.09</v>
      </c>
      <c r="AL2113" s="1">
        <v>123</v>
      </c>
      <c r="AM2113" s="1" t="s">
        <v>3370</v>
      </c>
    </row>
    <row r="2114" spans="1:39" ht="14.25" customHeight="1" x14ac:dyDescent="0.55000000000000004">
      <c r="A2114" s="1">
        <v>2113</v>
      </c>
      <c r="B2114" s="1" t="s">
        <v>19</v>
      </c>
      <c r="C2114" s="1" t="s">
        <v>49</v>
      </c>
      <c r="D2114" s="1" t="s">
        <v>50</v>
      </c>
      <c r="E2114" s="1" t="s">
        <v>22</v>
      </c>
      <c r="F2114" s="1" t="s">
        <v>53</v>
      </c>
      <c r="G2114" s="2">
        <v>44354</v>
      </c>
      <c r="H2114" s="1">
        <f t="shared" si="1"/>
        <v>2021</v>
      </c>
      <c r="I2114" s="1">
        <f t="shared" si="2"/>
        <v>6</v>
      </c>
      <c r="J2114" s="1" t="str">
        <f t="shared" si="0"/>
        <v>2 - Summer</v>
      </c>
      <c r="K2114" s="1" t="s">
        <v>3050</v>
      </c>
      <c r="L2114" s="1" t="s">
        <v>3369</v>
      </c>
      <c r="M2114" s="1" t="s">
        <v>150</v>
      </c>
      <c r="N2114" s="14">
        <v>0.55555555555555558</v>
      </c>
      <c r="O2114" s="1" t="s">
        <v>179</v>
      </c>
      <c r="P2114" s="1" t="s">
        <v>2772</v>
      </c>
      <c r="Q2114" s="1" t="s">
        <v>150</v>
      </c>
      <c r="R2114" s="1" t="s">
        <v>3180</v>
      </c>
      <c r="S2114" s="1">
        <v>5</v>
      </c>
      <c r="T2114" s="1" t="s">
        <v>3109</v>
      </c>
      <c r="U2114" s="1" t="s">
        <v>3110</v>
      </c>
      <c r="V2114" s="1">
        <v>1.4</v>
      </c>
      <c r="W2114" s="1">
        <v>2</v>
      </c>
      <c r="X2114" s="1">
        <v>1197</v>
      </c>
      <c r="Y2114" s="1">
        <v>28.831326000000001</v>
      </c>
      <c r="Z2114" s="1">
        <v>-82.741999000000007</v>
      </c>
      <c r="AA2114" s="1" t="s">
        <v>3358</v>
      </c>
      <c r="AB2114" s="1" t="s">
        <v>3356</v>
      </c>
      <c r="AC2114" s="1">
        <v>29.3</v>
      </c>
      <c r="AD2114" s="1" t="s">
        <v>3069</v>
      </c>
      <c r="AE2114" s="1">
        <v>0.5</v>
      </c>
      <c r="AF2114" s="1" t="s">
        <v>3069</v>
      </c>
      <c r="AG2114" s="1">
        <v>1.4</v>
      </c>
      <c r="AH2114" s="1">
        <v>5</v>
      </c>
      <c r="AI2114" s="1" t="s">
        <v>3090</v>
      </c>
      <c r="AJ2114" s="1">
        <v>30.12</v>
      </c>
      <c r="AK2114" s="1">
        <v>8.09</v>
      </c>
      <c r="AL2114" s="1">
        <v>123</v>
      </c>
      <c r="AM2114" s="1"/>
    </row>
    <row r="2115" spans="1:39" ht="14.25" customHeight="1" x14ac:dyDescent="0.55000000000000004">
      <c r="A2115" s="1">
        <v>2114</v>
      </c>
      <c r="B2115" s="1" t="s">
        <v>19</v>
      </c>
      <c r="C2115" s="1" t="s">
        <v>49</v>
      </c>
      <c r="D2115" s="1" t="s">
        <v>50</v>
      </c>
      <c r="E2115" s="1" t="s">
        <v>22</v>
      </c>
      <c r="F2115" s="1" t="s">
        <v>53</v>
      </c>
      <c r="G2115" s="2">
        <v>44354</v>
      </c>
      <c r="H2115" s="1">
        <f t="shared" ref="H2115:H2178" si="3">YEAR(G2115)</f>
        <v>2021</v>
      </c>
      <c r="I2115" s="1">
        <f t="shared" ref="I2115:I2178" si="4">MONTH(G2115)</f>
        <v>6</v>
      </c>
      <c r="J2115" s="1" t="str">
        <f t="shared" ref="J2115:J2178" si="5">IF(AND(I2115&gt;=3, I2115&lt;=5), "1 - Spring", IF(AND(I2115&gt;=6,I2115&lt;=8), "2 - Summer", IF(AND(I2115&gt;=9, I2115&lt;=11), "3 - Fall", "4 - Winter")))</f>
        <v>2 - Summer</v>
      </c>
      <c r="K2115" s="1" t="s">
        <v>3050</v>
      </c>
      <c r="L2115" s="1" t="s">
        <v>3369</v>
      </c>
      <c r="M2115" s="1" t="s">
        <v>150</v>
      </c>
      <c r="N2115" s="14">
        <v>0.55625000000000002</v>
      </c>
      <c r="O2115" s="1" t="s">
        <v>179</v>
      </c>
      <c r="P2115" s="1" t="s">
        <v>2772</v>
      </c>
      <c r="Q2115" s="1" t="s">
        <v>150</v>
      </c>
      <c r="R2115" s="1" t="s">
        <v>3180</v>
      </c>
      <c r="S2115" s="1">
        <v>5</v>
      </c>
      <c r="T2115" s="1" t="s">
        <v>2773</v>
      </c>
      <c r="U2115" s="1" t="s">
        <v>195</v>
      </c>
      <c r="V2115" s="1">
        <v>1.4</v>
      </c>
      <c r="W2115" s="1">
        <v>2</v>
      </c>
      <c r="X2115" s="1">
        <v>1198</v>
      </c>
      <c r="Y2115" s="1">
        <v>28.831482000000001</v>
      </c>
      <c r="Z2115" s="1">
        <v>-82.742436999999995</v>
      </c>
      <c r="AA2115" s="1" t="s">
        <v>3358</v>
      </c>
      <c r="AB2115" s="1" t="s">
        <v>3356</v>
      </c>
      <c r="AC2115" s="1">
        <v>29.3</v>
      </c>
      <c r="AD2115" s="1" t="s">
        <v>3069</v>
      </c>
      <c r="AE2115" s="1">
        <v>0.5</v>
      </c>
      <c r="AF2115" s="1" t="s">
        <v>3069</v>
      </c>
      <c r="AG2115" s="1">
        <v>1.4</v>
      </c>
      <c r="AH2115" s="1">
        <v>5</v>
      </c>
      <c r="AI2115" s="1" t="s">
        <v>3090</v>
      </c>
      <c r="AJ2115" s="1">
        <v>30.12</v>
      </c>
      <c r="AK2115" s="1">
        <v>8.09</v>
      </c>
      <c r="AL2115" s="1">
        <v>123</v>
      </c>
      <c r="AM2115" s="1"/>
    </row>
    <row r="2116" spans="1:39" ht="15" customHeight="1" x14ac:dyDescent="0.55000000000000004">
      <c r="A2116" s="1">
        <v>2115</v>
      </c>
      <c r="B2116" s="1" t="s">
        <v>19</v>
      </c>
      <c r="C2116" s="1" t="s">
        <v>49</v>
      </c>
      <c r="D2116" s="1" t="s">
        <v>50</v>
      </c>
      <c r="E2116" s="1" t="s">
        <v>22</v>
      </c>
      <c r="F2116" s="1" t="s">
        <v>55</v>
      </c>
      <c r="G2116" s="2">
        <v>44393</v>
      </c>
      <c r="H2116" s="1">
        <f t="shared" si="3"/>
        <v>2021</v>
      </c>
      <c r="I2116" s="1">
        <f t="shared" si="4"/>
        <v>7</v>
      </c>
      <c r="J2116" s="1" t="str">
        <f t="shared" si="5"/>
        <v>2 - Summer</v>
      </c>
      <c r="K2116" s="1" t="s">
        <v>3050</v>
      </c>
      <c r="L2116" s="1" t="s">
        <v>2555</v>
      </c>
      <c r="M2116" s="1" t="s">
        <v>150</v>
      </c>
      <c r="N2116" s="14">
        <v>0.4145833333333333</v>
      </c>
      <c r="O2116" s="1" t="s">
        <v>162</v>
      </c>
      <c r="P2116" s="1" t="s">
        <v>3065</v>
      </c>
      <c r="Q2116" s="1" t="s">
        <v>157</v>
      </c>
      <c r="R2116" s="1" t="s">
        <v>3277</v>
      </c>
      <c r="S2116" s="1">
        <v>3</v>
      </c>
      <c r="T2116" s="1" t="s">
        <v>2773</v>
      </c>
      <c r="U2116" s="1" t="s">
        <v>195</v>
      </c>
      <c r="V2116" s="1">
        <v>1.3</v>
      </c>
      <c r="W2116" s="1">
        <v>3</v>
      </c>
      <c r="X2116" s="1">
        <v>702</v>
      </c>
      <c r="Y2116" s="1">
        <v>28.836069999999999</v>
      </c>
      <c r="Z2116" s="1">
        <v>-82.754750000000001</v>
      </c>
      <c r="AA2116" s="1" t="s">
        <v>3181</v>
      </c>
      <c r="AB2116" s="1" t="s">
        <v>2775</v>
      </c>
      <c r="AC2116" s="1">
        <v>29.2</v>
      </c>
      <c r="AD2116" s="1" t="s">
        <v>2776</v>
      </c>
      <c r="AE2116" s="1">
        <v>0.5</v>
      </c>
      <c r="AF2116" s="1" t="s">
        <v>2776</v>
      </c>
      <c r="AG2116" s="1">
        <v>1.3</v>
      </c>
      <c r="AH2116" s="1">
        <v>3</v>
      </c>
      <c r="AI2116" s="1" t="s">
        <v>3139</v>
      </c>
      <c r="AJ2116" s="1">
        <v>21.84</v>
      </c>
      <c r="AK2116" s="1">
        <v>8.1300000000000008</v>
      </c>
      <c r="AL2116" s="1">
        <v>87.4</v>
      </c>
      <c r="AM2116" s="1"/>
    </row>
    <row r="2117" spans="1:39" ht="15" customHeight="1" x14ac:dyDescent="0.55000000000000004">
      <c r="A2117" s="1">
        <v>2116</v>
      </c>
      <c r="B2117" s="1" t="s">
        <v>19</v>
      </c>
      <c r="C2117" s="1" t="s">
        <v>49</v>
      </c>
      <c r="D2117" s="1" t="s">
        <v>50</v>
      </c>
      <c r="E2117" s="1" t="s">
        <v>22</v>
      </c>
      <c r="F2117" s="1" t="s">
        <v>55</v>
      </c>
      <c r="G2117" s="2">
        <v>44393</v>
      </c>
      <c r="H2117" s="1">
        <f t="shared" si="3"/>
        <v>2021</v>
      </c>
      <c r="I2117" s="1">
        <f t="shared" si="4"/>
        <v>7</v>
      </c>
      <c r="J2117" s="1" t="str">
        <f t="shared" si="5"/>
        <v>2 - Summer</v>
      </c>
      <c r="K2117" s="1" t="s">
        <v>3050</v>
      </c>
      <c r="L2117" s="1" t="s">
        <v>2559</v>
      </c>
      <c r="M2117" s="1" t="s">
        <v>150</v>
      </c>
      <c r="N2117" s="14">
        <v>0.47013888888888888</v>
      </c>
      <c r="O2117" s="1" t="s">
        <v>179</v>
      </c>
      <c r="P2117" s="1" t="s">
        <v>2772</v>
      </c>
      <c r="Q2117" s="1" t="s">
        <v>150</v>
      </c>
      <c r="R2117" s="1" t="s">
        <v>3180</v>
      </c>
      <c r="S2117" s="1">
        <v>2</v>
      </c>
      <c r="T2117" s="1" t="s">
        <v>2780</v>
      </c>
      <c r="U2117" s="1" t="s">
        <v>3110</v>
      </c>
      <c r="V2117" s="1">
        <v>1.2</v>
      </c>
      <c r="W2117" s="1">
        <v>3</v>
      </c>
      <c r="X2117" s="1">
        <v>704</v>
      </c>
      <c r="Y2117" s="1">
        <v>28.829053999999999</v>
      </c>
      <c r="Z2117" s="1">
        <v>-82.759185000000002</v>
      </c>
      <c r="AA2117" s="1" t="s">
        <v>3181</v>
      </c>
      <c r="AB2117" s="1" t="s">
        <v>2775</v>
      </c>
      <c r="AC2117" s="1">
        <v>29.1</v>
      </c>
      <c r="AD2117" s="1" t="s">
        <v>2776</v>
      </c>
      <c r="AE2117" s="1">
        <v>0</v>
      </c>
      <c r="AF2117" s="1" t="s">
        <v>2776</v>
      </c>
      <c r="AG2117" s="1">
        <v>1.2</v>
      </c>
      <c r="AH2117" s="1">
        <v>2</v>
      </c>
      <c r="AI2117" s="1" t="s">
        <v>3139</v>
      </c>
      <c r="AJ2117" s="1">
        <v>22.28</v>
      </c>
      <c r="AK2117" s="1">
        <v>8.26</v>
      </c>
      <c r="AL2117" s="1">
        <v>100.8</v>
      </c>
      <c r="AM2117" s="1"/>
    </row>
    <row r="2118" spans="1:39" ht="15" customHeight="1" x14ac:dyDescent="0.55000000000000004">
      <c r="A2118" s="1">
        <v>2117</v>
      </c>
      <c r="B2118" s="1" t="s">
        <v>19</v>
      </c>
      <c r="C2118" s="1" t="s">
        <v>49</v>
      </c>
      <c r="D2118" s="1" t="s">
        <v>50</v>
      </c>
      <c r="E2118" s="1" t="s">
        <v>22</v>
      </c>
      <c r="F2118" s="1" t="s">
        <v>55</v>
      </c>
      <c r="G2118" s="2">
        <v>44393</v>
      </c>
      <c r="H2118" s="1">
        <f t="shared" si="3"/>
        <v>2021</v>
      </c>
      <c r="I2118" s="1">
        <f t="shared" si="4"/>
        <v>7</v>
      </c>
      <c r="J2118" s="1" t="str">
        <f t="shared" si="5"/>
        <v>2 - Summer</v>
      </c>
      <c r="K2118" s="1" t="s">
        <v>3050</v>
      </c>
      <c r="L2118" s="1" t="s">
        <v>2559</v>
      </c>
      <c r="M2118" s="1" t="s">
        <v>150</v>
      </c>
      <c r="N2118" s="14">
        <v>0.47083333333333338</v>
      </c>
      <c r="O2118" s="1" t="s">
        <v>179</v>
      </c>
      <c r="P2118" s="1" t="s">
        <v>2772</v>
      </c>
      <c r="Q2118" s="1" t="s">
        <v>150</v>
      </c>
      <c r="R2118" s="1" t="s">
        <v>3180</v>
      </c>
      <c r="S2118" s="1">
        <v>7</v>
      </c>
      <c r="T2118" s="1" t="s">
        <v>2773</v>
      </c>
      <c r="U2118" s="1" t="s">
        <v>195</v>
      </c>
      <c r="V2118" s="1">
        <v>1.2</v>
      </c>
      <c r="W2118" s="1">
        <v>3</v>
      </c>
      <c r="X2118" s="1">
        <v>705</v>
      </c>
      <c r="Y2118" s="1">
        <v>28.828685</v>
      </c>
      <c r="Z2118" s="1">
        <v>-82.759270000000001</v>
      </c>
      <c r="AA2118" s="1" t="s">
        <v>3181</v>
      </c>
      <c r="AB2118" s="1" t="s">
        <v>2775</v>
      </c>
      <c r="AC2118" s="1">
        <v>29.1</v>
      </c>
      <c r="AD2118" s="1" t="s">
        <v>2776</v>
      </c>
      <c r="AE2118" s="1">
        <v>0</v>
      </c>
      <c r="AF2118" s="1" t="s">
        <v>2776</v>
      </c>
      <c r="AG2118" s="1">
        <v>1.2</v>
      </c>
      <c r="AH2118" s="1">
        <v>2</v>
      </c>
      <c r="AI2118" s="1" t="s">
        <v>3139</v>
      </c>
      <c r="AJ2118" s="1">
        <v>22.28</v>
      </c>
      <c r="AK2118" s="1">
        <v>8.26</v>
      </c>
      <c r="AL2118" s="1">
        <v>100.8</v>
      </c>
      <c r="AM2118" s="1"/>
    </row>
    <row r="2119" spans="1:39" ht="15" customHeight="1" x14ac:dyDescent="0.55000000000000004">
      <c r="A2119" s="1">
        <v>2118</v>
      </c>
      <c r="B2119" s="1" t="s">
        <v>19</v>
      </c>
      <c r="C2119" s="1" t="s">
        <v>49</v>
      </c>
      <c r="D2119" s="1" t="s">
        <v>50</v>
      </c>
      <c r="E2119" s="1" t="s">
        <v>22</v>
      </c>
      <c r="F2119" s="1" t="s">
        <v>55</v>
      </c>
      <c r="G2119" s="2">
        <v>44393</v>
      </c>
      <c r="H2119" s="1">
        <f t="shared" si="3"/>
        <v>2021</v>
      </c>
      <c r="I2119" s="1">
        <f t="shared" si="4"/>
        <v>7</v>
      </c>
      <c r="J2119" s="1" t="str">
        <f t="shared" si="5"/>
        <v>2 - Summer</v>
      </c>
      <c r="K2119" s="1" t="s">
        <v>3050</v>
      </c>
      <c r="L2119" s="1" t="s">
        <v>2559</v>
      </c>
      <c r="M2119" s="1" t="s">
        <v>150</v>
      </c>
      <c r="N2119" s="14">
        <v>0.47222222222222227</v>
      </c>
      <c r="O2119" s="1" t="s">
        <v>179</v>
      </c>
      <c r="P2119" s="1" t="s">
        <v>2772</v>
      </c>
      <c r="Q2119" s="1" t="s">
        <v>150</v>
      </c>
      <c r="R2119" s="1" t="s">
        <v>3180</v>
      </c>
      <c r="S2119" s="1">
        <v>3</v>
      </c>
      <c r="T2119" s="1" t="s">
        <v>2773</v>
      </c>
      <c r="U2119" s="1" t="s">
        <v>195</v>
      </c>
      <c r="V2119" s="1">
        <v>1.2</v>
      </c>
      <c r="W2119" s="1">
        <v>3</v>
      </c>
      <c r="X2119" s="1">
        <v>706</v>
      </c>
      <c r="Y2119" s="1">
        <v>28.824998999999998</v>
      </c>
      <c r="Z2119" s="1">
        <v>-82.760124000000005</v>
      </c>
      <c r="AA2119" s="1" t="s">
        <v>3181</v>
      </c>
      <c r="AB2119" s="1" t="s">
        <v>2775</v>
      </c>
      <c r="AC2119" s="1">
        <v>29.1</v>
      </c>
      <c r="AD2119" s="1" t="s">
        <v>2776</v>
      </c>
      <c r="AE2119" s="1">
        <v>0</v>
      </c>
      <c r="AF2119" s="1" t="s">
        <v>2776</v>
      </c>
      <c r="AG2119" s="1">
        <v>1.2</v>
      </c>
      <c r="AH2119" s="1">
        <v>2</v>
      </c>
      <c r="AI2119" s="1" t="s">
        <v>3139</v>
      </c>
      <c r="AJ2119" s="1">
        <v>22.28</v>
      </c>
      <c r="AK2119" s="1">
        <v>8.26</v>
      </c>
      <c r="AL2119" s="1">
        <v>100.8</v>
      </c>
      <c r="AM2119" s="1"/>
    </row>
    <row r="2120" spans="1:39" ht="15" customHeight="1" x14ac:dyDescent="0.55000000000000004">
      <c r="A2120" s="1">
        <v>2119</v>
      </c>
      <c r="B2120" s="1" t="s">
        <v>19</v>
      </c>
      <c r="C2120" s="1" t="s">
        <v>49</v>
      </c>
      <c r="D2120" s="1" t="s">
        <v>50</v>
      </c>
      <c r="E2120" s="1" t="s">
        <v>22</v>
      </c>
      <c r="F2120" s="1" t="s">
        <v>55</v>
      </c>
      <c r="G2120" s="2">
        <v>44393</v>
      </c>
      <c r="H2120" s="1">
        <f t="shared" si="3"/>
        <v>2021</v>
      </c>
      <c r="I2120" s="1">
        <f t="shared" si="4"/>
        <v>7</v>
      </c>
      <c r="J2120" s="1" t="str">
        <f t="shared" si="5"/>
        <v>2 - Summer</v>
      </c>
      <c r="K2120" s="1" t="s">
        <v>3050</v>
      </c>
      <c r="L2120" s="1" t="s">
        <v>2559</v>
      </c>
      <c r="M2120" s="1" t="s">
        <v>150</v>
      </c>
      <c r="N2120" s="14">
        <v>0.47361111111111115</v>
      </c>
      <c r="O2120" s="1" t="s">
        <v>179</v>
      </c>
      <c r="P2120" s="1" t="s">
        <v>2772</v>
      </c>
      <c r="Q2120" s="1" t="s">
        <v>150</v>
      </c>
      <c r="R2120" s="1" t="s">
        <v>3180</v>
      </c>
      <c r="S2120" s="1">
        <v>2</v>
      </c>
      <c r="T2120" s="1" t="s">
        <v>3109</v>
      </c>
      <c r="U2120" s="1" t="s">
        <v>195</v>
      </c>
      <c r="V2120" s="1">
        <v>1.2</v>
      </c>
      <c r="W2120" s="1">
        <v>3</v>
      </c>
      <c r="X2120" s="1">
        <v>707</v>
      </c>
      <c r="Y2120" s="1">
        <v>28.824781999999999</v>
      </c>
      <c r="Z2120" s="1">
        <v>-82.760431999999994</v>
      </c>
      <c r="AA2120" s="1" t="s">
        <v>3181</v>
      </c>
      <c r="AB2120" s="1" t="s">
        <v>2775</v>
      </c>
      <c r="AC2120" s="1">
        <v>29.1</v>
      </c>
      <c r="AD2120" s="1" t="s">
        <v>2776</v>
      </c>
      <c r="AE2120" s="1">
        <v>0</v>
      </c>
      <c r="AF2120" s="1" t="s">
        <v>2776</v>
      </c>
      <c r="AG2120" s="1">
        <v>1.2</v>
      </c>
      <c r="AH2120" s="1">
        <v>2</v>
      </c>
      <c r="AI2120" s="1" t="s">
        <v>3139</v>
      </c>
      <c r="AJ2120" s="1">
        <v>22.28</v>
      </c>
      <c r="AK2120" s="1">
        <v>8.26</v>
      </c>
      <c r="AL2120" s="1">
        <v>100.8</v>
      </c>
      <c r="AM2120" s="1"/>
    </row>
    <row r="2121" spans="1:39" ht="15" customHeight="1" x14ac:dyDescent="0.55000000000000004">
      <c r="A2121" s="1">
        <v>2120</v>
      </c>
      <c r="B2121" s="1" t="s">
        <v>19</v>
      </c>
      <c r="C2121" s="1" t="s">
        <v>49</v>
      </c>
      <c r="D2121" s="1" t="s">
        <v>50</v>
      </c>
      <c r="E2121" s="1" t="s">
        <v>22</v>
      </c>
      <c r="F2121" s="1" t="s">
        <v>55</v>
      </c>
      <c r="G2121" s="2">
        <v>44393</v>
      </c>
      <c r="H2121" s="1">
        <f t="shared" si="3"/>
        <v>2021</v>
      </c>
      <c r="I2121" s="1">
        <f t="shared" si="4"/>
        <v>7</v>
      </c>
      <c r="J2121" s="1" t="str">
        <f t="shared" si="5"/>
        <v>2 - Summer</v>
      </c>
      <c r="K2121" s="1" t="s">
        <v>3050</v>
      </c>
      <c r="L2121" s="1" t="s">
        <v>2559</v>
      </c>
      <c r="M2121" s="1" t="s">
        <v>150</v>
      </c>
      <c r="N2121" s="14">
        <v>0.4777777777777778</v>
      </c>
      <c r="O2121" s="1" t="s">
        <v>179</v>
      </c>
      <c r="P2121" s="1" t="s">
        <v>2772</v>
      </c>
      <c r="Q2121" s="1" t="s">
        <v>150</v>
      </c>
      <c r="R2121" s="1" t="s">
        <v>3180</v>
      </c>
      <c r="S2121" s="1">
        <v>4</v>
      </c>
      <c r="T2121" s="1" t="s">
        <v>2780</v>
      </c>
      <c r="U2121" s="1" t="s">
        <v>195</v>
      </c>
      <c r="V2121" s="1">
        <v>1.2</v>
      </c>
      <c r="W2121" s="1">
        <v>3</v>
      </c>
      <c r="X2121" s="1">
        <v>708</v>
      </c>
      <c r="Y2121" s="1">
        <v>28.819538000000001</v>
      </c>
      <c r="Z2121" s="1">
        <v>-82.762518999999998</v>
      </c>
      <c r="AA2121" s="1" t="s">
        <v>3181</v>
      </c>
      <c r="AB2121" s="1" t="s">
        <v>2775</v>
      </c>
      <c r="AC2121" s="1">
        <v>29.1</v>
      </c>
      <c r="AD2121" s="1" t="s">
        <v>2776</v>
      </c>
      <c r="AE2121" s="1">
        <v>0</v>
      </c>
      <c r="AF2121" s="1" t="s">
        <v>2776</v>
      </c>
      <c r="AG2121" s="1">
        <v>1.2</v>
      </c>
      <c r="AH2121" s="1">
        <v>2</v>
      </c>
      <c r="AI2121" s="1" t="s">
        <v>3139</v>
      </c>
      <c r="AJ2121" s="1">
        <v>22.28</v>
      </c>
      <c r="AK2121" s="1">
        <v>8.26</v>
      </c>
      <c r="AL2121" s="1">
        <v>100.8</v>
      </c>
      <c r="AM2121" s="1"/>
    </row>
    <row r="2122" spans="1:39" ht="15" customHeight="1" x14ac:dyDescent="0.55000000000000004">
      <c r="A2122" s="1">
        <v>2121</v>
      </c>
      <c r="B2122" s="1" t="s">
        <v>19</v>
      </c>
      <c r="C2122" s="1" t="s">
        <v>49</v>
      </c>
      <c r="D2122" s="1" t="s">
        <v>50</v>
      </c>
      <c r="E2122" s="1" t="s">
        <v>22</v>
      </c>
      <c r="F2122" s="1" t="s">
        <v>55</v>
      </c>
      <c r="G2122" s="2">
        <v>44393</v>
      </c>
      <c r="H2122" s="1">
        <f t="shared" si="3"/>
        <v>2021</v>
      </c>
      <c r="I2122" s="1">
        <f t="shared" si="4"/>
        <v>7</v>
      </c>
      <c r="J2122" s="1" t="str">
        <f t="shared" si="5"/>
        <v>2 - Summer</v>
      </c>
      <c r="K2122" s="1" t="s">
        <v>3050</v>
      </c>
      <c r="L2122" s="1" t="s">
        <v>2559</v>
      </c>
      <c r="M2122" s="1" t="s">
        <v>150</v>
      </c>
      <c r="N2122" s="14">
        <v>0.48749999999999999</v>
      </c>
      <c r="O2122" s="1" t="s">
        <v>179</v>
      </c>
      <c r="P2122" s="1" t="s">
        <v>2772</v>
      </c>
      <c r="Q2122" s="1" t="s">
        <v>150</v>
      </c>
      <c r="R2122" s="1" t="s">
        <v>3180</v>
      </c>
      <c r="S2122" s="1">
        <v>4</v>
      </c>
      <c r="T2122" s="1" t="s">
        <v>2773</v>
      </c>
      <c r="U2122" s="1" t="s">
        <v>195</v>
      </c>
      <c r="V2122" s="1">
        <v>1.2</v>
      </c>
      <c r="W2122" s="1">
        <v>3</v>
      </c>
      <c r="X2122" s="1">
        <v>709</v>
      </c>
      <c r="Y2122" s="1">
        <v>28.807611999999999</v>
      </c>
      <c r="Z2122" s="1">
        <v>-82.767773000000005</v>
      </c>
      <c r="AA2122" s="1" t="s">
        <v>3181</v>
      </c>
      <c r="AB2122" s="1" t="s">
        <v>2775</v>
      </c>
      <c r="AC2122" s="1">
        <v>29.1</v>
      </c>
      <c r="AD2122" s="1" t="s">
        <v>2776</v>
      </c>
      <c r="AE2122" s="1">
        <v>0</v>
      </c>
      <c r="AF2122" s="1" t="s">
        <v>2776</v>
      </c>
      <c r="AG2122" s="1">
        <v>1.2</v>
      </c>
      <c r="AH2122" s="1">
        <v>2</v>
      </c>
      <c r="AI2122" s="1" t="s">
        <v>3139</v>
      </c>
      <c r="AJ2122" s="1">
        <v>22.28</v>
      </c>
      <c r="AK2122" s="1">
        <v>8.26</v>
      </c>
      <c r="AL2122" s="1">
        <v>100.8</v>
      </c>
      <c r="AM2122" s="1" t="s">
        <v>3371</v>
      </c>
    </row>
    <row r="2123" spans="1:39" ht="15" customHeight="1" x14ac:dyDescent="0.55000000000000004">
      <c r="A2123" s="1">
        <v>2122</v>
      </c>
      <c r="B2123" s="1" t="s">
        <v>19</v>
      </c>
      <c r="C2123" s="1" t="s">
        <v>49</v>
      </c>
      <c r="D2123" s="1" t="s">
        <v>50</v>
      </c>
      <c r="E2123" s="1" t="s">
        <v>22</v>
      </c>
      <c r="F2123" s="1" t="s">
        <v>55</v>
      </c>
      <c r="G2123" s="2">
        <v>44393</v>
      </c>
      <c r="H2123" s="1">
        <f t="shared" si="3"/>
        <v>2021</v>
      </c>
      <c r="I2123" s="1">
        <f t="shared" si="4"/>
        <v>7</v>
      </c>
      <c r="J2123" s="1" t="str">
        <f t="shared" si="5"/>
        <v>2 - Summer</v>
      </c>
      <c r="K2123" s="1" t="s">
        <v>3050</v>
      </c>
      <c r="L2123" s="1" t="s">
        <v>2559</v>
      </c>
      <c r="M2123" s="1" t="s">
        <v>150</v>
      </c>
      <c r="N2123" s="14">
        <v>0.4916666666666667</v>
      </c>
      <c r="O2123" s="1" t="s">
        <v>179</v>
      </c>
      <c r="P2123" s="1" t="s">
        <v>2772</v>
      </c>
      <c r="Q2123" s="1" t="s">
        <v>150</v>
      </c>
      <c r="R2123" s="1" t="s">
        <v>3180</v>
      </c>
      <c r="S2123" s="1">
        <v>5</v>
      </c>
      <c r="T2123" s="1" t="s">
        <v>3109</v>
      </c>
      <c r="U2123" s="1" t="s">
        <v>195</v>
      </c>
      <c r="V2123" s="1">
        <v>1.2</v>
      </c>
      <c r="W2123" s="1">
        <v>3</v>
      </c>
      <c r="X2123" s="1">
        <v>710</v>
      </c>
      <c r="Y2123" s="1">
        <v>28.805814999999999</v>
      </c>
      <c r="Z2123" s="1">
        <v>-82.768237999999997</v>
      </c>
      <c r="AA2123" s="1" t="s">
        <v>3181</v>
      </c>
      <c r="AB2123" s="1" t="s">
        <v>2775</v>
      </c>
      <c r="AC2123" s="1">
        <v>29.1</v>
      </c>
      <c r="AD2123" s="1" t="s">
        <v>2776</v>
      </c>
      <c r="AE2123" s="1">
        <v>0</v>
      </c>
      <c r="AF2123" s="1" t="s">
        <v>2776</v>
      </c>
      <c r="AG2123" s="1">
        <v>1.2</v>
      </c>
      <c r="AH2123" s="1">
        <v>2</v>
      </c>
      <c r="AI2123" s="1" t="s">
        <v>3139</v>
      </c>
      <c r="AJ2123" s="1">
        <v>22.28</v>
      </c>
      <c r="AK2123" s="1">
        <v>8.26</v>
      </c>
      <c r="AL2123" s="1">
        <v>100.8</v>
      </c>
      <c r="AM2123" s="1"/>
    </row>
    <row r="2124" spans="1:39" ht="15" customHeight="1" x14ac:dyDescent="0.55000000000000004">
      <c r="A2124" s="1">
        <v>2123</v>
      </c>
      <c r="B2124" s="1" t="s">
        <v>19</v>
      </c>
      <c r="C2124" s="1" t="s">
        <v>49</v>
      </c>
      <c r="D2124" s="1" t="s">
        <v>50</v>
      </c>
      <c r="E2124" s="1" t="s">
        <v>22</v>
      </c>
      <c r="F2124" s="1" t="s">
        <v>55</v>
      </c>
      <c r="G2124" s="2">
        <v>44393</v>
      </c>
      <c r="H2124" s="1">
        <f t="shared" si="3"/>
        <v>2021</v>
      </c>
      <c r="I2124" s="1">
        <f t="shared" si="4"/>
        <v>7</v>
      </c>
      <c r="J2124" s="1" t="str">
        <f t="shared" si="5"/>
        <v>2 - Summer</v>
      </c>
      <c r="K2124" s="1" t="s">
        <v>3050</v>
      </c>
      <c r="L2124" s="1" t="s">
        <v>2559</v>
      </c>
      <c r="M2124" s="1" t="s">
        <v>150</v>
      </c>
      <c r="N2124" s="14">
        <v>0.49236111111111108</v>
      </c>
      <c r="O2124" s="1" t="s">
        <v>179</v>
      </c>
      <c r="P2124" s="1" t="s">
        <v>2772</v>
      </c>
      <c r="Q2124" s="1" t="s">
        <v>150</v>
      </c>
      <c r="R2124" s="1" t="s">
        <v>3180</v>
      </c>
      <c r="S2124" s="1">
        <v>4</v>
      </c>
      <c r="T2124" s="1" t="s">
        <v>2773</v>
      </c>
      <c r="U2124" s="1" t="s">
        <v>195</v>
      </c>
      <c r="V2124" s="1">
        <v>1.2</v>
      </c>
      <c r="W2124" s="1">
        <v>3</v>
      </c>
      <c r="X2124" s="1">
        <v>711</v>
      </c>
      <c r="Y2124" s="1">
        <v>28.80471</v>
      </c>
      <c r="Z2124" s="1">
        <v>-82.768799999999999</v>
      </c>
      <c r="AA2124" s="1" t="s">
        <v>3181</v>
      </c>
      <c r="AB2124" s="1" t="s">
        <v>2775</v>
      </c>
      <c r="AC2124" s="1">
        <v>29.1</v>
      </c>
      <c r="AD2124" s="1" t="s">
        <v>2776</v>
      </c>
      <c r="AE2124" s="1">
        <v>0</v>
      </c>
      <c r="AF2124" s="1" t="s">
        <v>2776</v>
      </c>
      <c r="AG2124" s="1">
        <v>1.2</v>
      </c>
      <c r="AH2124" s="1">
        <v>2</v>
      </c>
      <c r="AI2124" s="1" t="s">
        <v>3139</v>
      </c>
      <c r="AJ2124" s="1">
        <v>22.28</v>
      </c>
      <c r="AK2124" s="1">
        <v>8.26</v>
      </c>
      <c r="AL2124" s="1">
        <v>100.8</v>
      </c>
      <c r="AM2124" s="1"/>
    </row>
    <row r="2125" spans="1:39" ht="15" customHeight="1" x14ac:dyDescent="0.55000000000000004">
      <c r="A2125" s="1">
        <v>2124</v>
      </c>
      <c r="B2125" s="1" t="s">
        <v>19</v>
      </c>
      <c r="C2125" s="1" t="s">
        <v>49</v>
      </c>
      <c r="D2125" s="1" t="s">
        <v>50</v>
      </c>
      <c r="E2125" s="1" t="s">
        <v>22</v>
      </c>
      <c r="F2125" s="1" t="s">
        <v>55</v>
      </c>
      <c r="G2125" s="2">
        <v>44393</v>
      </c>
      <c r="H2125" s="1">
        <f t="shared" si="3"/>
        <v>2021</v>
      </c>
      <c r="I2125" s="1">
        <f t="shared" si="4"/>
        <v>7</v>
      </c>
      <c r="J2125" s="1" t="str">
        <f t="shared" si="5"/>
        <v>2 - Summer</v>
      </c>
      <c r="K2125" s="1" t="s">
        <v>3050</v>
      </c>
      <c r="L2125" s="1" t="s">
        <v>2559</v>
      </c>
      <c r="M2125" s="1" t="s">
        <v>150</v>
      </c>
      <c r="N2125" s="14">
        <v>0.49444444444444446</v>
      </c>
      <c r="O2125" s="1" t="s">
        <v>179</v>
      </c>
      <c r="P2125" s="1" t="s">
        <v>2772</v>
      </c>
      <c r="Q2125" s="1" t="s">
        <v>150</v>
      </c>
      <c r="R2125" s="1" t="s">
        <v>3180</v>
      </c>
      <c r="S2125" s="1">
        <v>2</v>
      </c>
      <c r="T2125" s="1" t="s">
        <v>2780</v>
      </c>
      <c r="U2125" s="1" t="s">
        <v>195</v>
      </c>
      <c r="V2125" s="1">
        <v>1.2</v>
      </c>
      <c r="W2125" s="1">
        <v>3</v>
      </c>
      <c r="X2125" s="1">
        <v>712</v>
      </c>
      <c r="Y2125" s="1">
        <v>28.802209999999999</v>
      </c>
      <c r="Z2125" s="1">
        <v>-82.769566999999995</v>
      </c>
      <c r="AA2125" s="1" t="s">
        <v>3181</v>
      </c>
      <c r="AB2125" s="1" t="s">
        <v>2775</v>
      </c>
      <c r="AC2125" s="1">
        <v>29.1</v>
      </c>
      <c r="AD2125" s="1" t="s">
        <v>2776</v>
      </c>
      <c r="AE2125" s="1">
        <v>0</v>
      </c>
      <c r="AF2125" s="1" t="s">
        <v>2776</v>
      </c>
      <c r="AG2125" s="1">
        <v>1.2</v>
      </c>
      <c r="AH2125" s="1">
        <v>2</v>
      </c>
      <c r="AI2125" s="1" t="s">
        <v>3139</v>
      </c>
      <c r="AJ2125" s="1">
        <v>22.28</v>
      </c>
      <c r="AK2125" s="1">
        <v>8.26</v>
      </c>
      <c r="AL2125" s="1">
        <v>100.8</v>
      </c>
      <c r="AM2125" s="1" t="s">
        <v>3372</v>
      </c>
    </row>
    <row r="2126" spans="1:39" ht="15" customHeight="1" x14ac:dyDescent="0.55000000000000004">
      <c r="A2126" s="1">
        <v>2125</v>
      </c>
      <c r="B2126" s="1" t="s">
        <v>19</v>
      </c>
      <c r="C2126" s="1" t="s">
        <v>49</v>
      </c>
      <c r="D2126" s="1" t="s">
        <v>50</v>
      </c>
      <c r="E2126" s="1" t="s">
        <v>22</v>
      </c>
      <c r="F2126" s="1" t="s">
        <v>55</v>
      </c>
      <c r="G2126" s="2">
        <v>44393</v>
      </c>
      <c r="H2126" s="1">
        <f t="shared" si="3"/>
        <v>2021</v>
      </c>
      <c r="I2126" s="1">
        <f t="shared" si="4"/>
        <v>7</v>
      </c>
      <c r="J2126" s="1" t="str">
        <f t="shared" si="5"/>
        <v>2 - Summer</v>
      </c>
      <c r="K2126" s="1" t="s">
        <v>3050</v>
      </c>
      <c r="L2126" s="1" t="s">
        <v>2559</v>
      </c>
      <c r="M2126" s="1" t="s">
        <v>150</v>
      </c>
      <c r="N2126" s="14">
        <v>0.49513888888888885</v>
      </c>
      <c r="O2126" s="1" t="s">
        <v>179</v>
      </c>
      <c r="P2126" s="1" t="s">
        <v>2772</v>
      </c>
      <c r="Q2126" s="1" t="s">
        <v>150</v>
      </c>
      <c r="R2126" s="1" t="s">
        <v>3180</v>
      </c>
      <c r="S2126" s="1">
        <v>3</v>
      </c>
      <c r="T2126" s="1" t="s">
        <v>2780</v>
      </c>
      <c r="U2126" s="1" t="s">
        <v>195</v>
      </c>
      <c r="V2126" s="1">
        <v>1.2</v>
      </c>
      <c r="W2126" s="1">
        <v>3</v>
      </c>
      <c r="X2126" s="1">
        <v>713</v>
      </c>
      <c r="Y2126" s="1">
        <v>28.801190999999999</v>
      </c>
      <c r="Z2126" s="1">
        <v>-82.769112000000007</v>
      </c>
      <c r="AA2126" s="1" t="s">
        <v>3181</v>
      </c>
      <c r="AB2126" s="1" t="s">
        <v>2775</v>
      </c>
      <c r="AC2126" s="1">
        <v>29.1</v>
      </c>
      <c r="AD2126" s="1" t="s">
        <v>2776</v>
      </c>
      <c r="AE2126" s="1">
        <v>0</v>
      </c>
      <c r="AF2126" s="1" t="s">
        <v>2776</v>
      </c>
      <c r="AG2126" s="1">
        <v>1.2</v>
      </c>
      <c r="AH2126" s="1">
        <v>2</v>
      </c>
      <c r="AI2126" s="1" t="s">
        <v>3139</v>
      </c>
      <c r="AJ2126" s="1">
        <v>22.28</v>
      </c>
      <c r="AK2126" s="1">
        <v>8.26</v>
      </c>
      <c r="AL2126" s="1">
        <v>100.8</v>
      </c>
      <c r="AM2126" s="1" t="s">
        <v>3371</v>
      </c>
    </row>
    <row r="2127" spans="1:39" ht="15" customHeight="1" x14ac:dyDescent="0.55000000000000004">
      <c r="A2127" s="1">
        <v>2126</v>
      </c>
      <c r="B2127" s="1" t="s">
        <v>19</v>
      </c>
      <c r="C2127" s="1" t="s">
        <v>49</v>
      </c>
      <c r="D2127" s="1" t="s">
        <v>50</v>
      </c>
      <c r="E2127" s="1" t="s">
        <v>22</v>
      </c>
      <c r="F2127" s="1" t="s">
        <v>55</v>
      </c>
      <c r="G2127" s="2">
        <v>44393</v>
      </c>
      <c r="H2127" s="1">
        <f t="shared" si="3"/>
        <v>2021</v>
      </c>
      <c r="I2127" s="1">
        <f t="shared" si="4"/>
        <v>7</v>
      </c>
      <c r="J2127" s="1" t="str">
        <f t="shared" si="5"/>
        <v>2 - Summer</v>
      </c>
      <c r="K2127" s="1" t="s">
        <v>3050</v>
      </c>
      <c r="L2127" s="1" t="s">
        <v>2559</v>
      </c>
      <c r="M2127" s="1" t="s">
        <v>150</v>
      </c>
      <c r="N2127" s="14">
        <v>0.50347222222222221</v>
      </c>
      <c r="O2127" s="1" t="s">
        <v>179</v>
      </c>
      <c r="P2127" s="1" t="s">
        <v>2772</v>
      </c>
      <c r="Q2127" s="1" t="s">
        <v>150</v>
      </c>
      <c r="R2127" s="1" t="s">
        <v>3277</v>
      </c>
      <c r="S2127" s="1">
        <v>5</v>
      </c>
      <c r="T2127" s="1" t="s">
        <v>2773</v>
      </c>
      <c r="U2127" s="1" t="s">
        <v>195</v>
      </c>
      <c r="V2127" s="1">
        <v>1.2</v>
      </c>
      <c r="W2127" s="1">
        <v>3</v>
      </c>
      <c r="X2127" s="1">
        <v>714</v>
      </c>
      <c r="Y2127" s="1">
        <v>28.789155999999998</v>
      </c>
      <c r="Z2127" s="1">
        <v>-82.773432999999997</v>
      </c>
      <c r="AA2127" s="1" t="s">
        <v>3181</v>
      </c>
      <c r="AB2127" s="1" t="s">
        <v>2775</v>
      </c>
      <c r="AC2127" s="1">
        <v>29.1</v>
      </c>
      <c r="AD2127" s="1" t="s">
        <v>2776</v>
      </c>
      <c r="AE2127" s="1">
        <v>0</v>
      </c>
      <c r="AF2127" s="1" t="s">
        <v>2776</v>
      </c>
      <c r="AG2127" s="1">
        <v>1.2</v>
      </c>
      <c r="AH2127" s="1">
        <v>2</v>
      </c>
      <c r="AI2127" s="1" t="s">
        <v>3139</v>
      </c>
      <c r="AJ2127" s="1">
        <v>22.28</v>
      </c>
      <c r="AK2127" s="1">
        <v>8.26</v>
      </c>
      <c r="AL2127" s="1">
        <v>100.8</v>
      </c>
      <c r="AM2127" s="1"/>
    </row>
    <row r="2128" spans="1:39" ht="15" customHeight="1" x14ac:dyDescent="0.55000000000000004">
      <c r="A2128" s="1">
        <v>2127</v>
      </c>
      <c r="B2128" s="1" t="s">
        <v>19</v>
      </c>
      <c r="C2128" s="1" t="s">
        <v>49</v>
      </c>
      <c r="D2128" s="1" t="s">
        <v>50</v>
      </c>
      <c r="E2128" s="1" t="s">
        <v>22</v>
      </c>
      <c r="F2128" s="1" t="s">
        <v>55</v>
      </c>
      <c r="G2128" s="2">
        <v>44393</v>
      </c>
      <c r="H2128" s="1">
        <f t="shared" si="3"/>
        <v>2021</v>
      </c>
      <c r="I2128" s="1">
        <f t="shared" si="4"/>
        <v>7</v>
      </c>
      <c r="J2128" s="1" t="str">
        <f t="shared" si="5"/>
        <v>2 - Summer</v>
      </c>
      <c r="K2128" s="1" t="s">
        <v>3050</v>
      </c>
      <c r="L2128" s="1" t="s">
        <v>2559</v>
      </c>
      <c r="M2128" s="1" t="s">
        <v>150</v>
      </c>
      <c r="N2128" s="14">
        <v>0.51111111111111118</v>
      </c>
      <c r="O2128" s="1" t="s">
        <v>179</v>
      </c>
      <c r="P2128" s="1" t="s">
        <v>2772</v>
      </c>
      <c r="Q2128" s="1" t="s">
        <v>150</v>
      </c>
      <c r="R2128" s="1" t="s">
        <v>3180</v>
      </c>
      <c r="S2128" s="1">
        <v>3</v>
      </c>
      <c r="T2128" s="1" t="s">
        <v>2773</v>
      </c>
      <c r="U2128" s="1" t="s">
        <v>195</v>
      </c>
      <c r="V2128" s="1">
        <v>1.2</v>
      </c>
      <c r="W2128" s="1">
        <v>3</v>
      </c>
      <c r="X2128" s="1">
        <v>715</v>
      </c>
      <c r="Y2128" s="1">
        <v>28.782012999999999</v>
      </c>
      <c r="Z2128" s="1">
        <v>-82.777807999999993</v>
      </c>
      <c r="AA2128" s="1" t="s">
        <v>3181</v>
      </c>
      <c r="AB2128" s="1" t="s">
        <v>2775</v>
      </c>
      <c r="AC2128" s="1">
        <v>29.1</v>
      </c>
      <c r="AD2128" s="1" t="s">
        <v>2776</v>
      </c>
      <c r="AE2128" s="1">
        <v>0</v>
      </c>
      <c r="AF2128" s="1" t="s">
        <v>2776</v>
      </c>
      <c r="AG2128" s="1">
        <v>1.2</v>
      </c>
      <c r="AH2128" s="1">
        <v>2</v>
      </c>
      <c r="AI2128" s="1" t="s">
        <v>3139</v>
      </c>
      <c r="AJ2128" s="1">
        <v>22.28</v>
      </c>
      <c r="AK2128" s="1">
        <v>8.26</v>
      </c>
      <c r="AL2128" s="1">
        <v>100.8</v>
      </c>
      <c r="AM2128" s="1"/>
    </row>
    <row r="2129" spans="1:39" ht="15" customHeight="1" x14ac:dyDescent="0.55000000000000004">
      <c r="A2129" s="1">
        <v>2128</v>
      </c>
      <c r="B2129" s="1" t="s">
        <v>19</v>
      </c>
      <c r="C2129" s="1" t="s">
        <v>49</v>
      </c>
      <c r="D2129" s="1" t="s">
        <v>50</v>
      </c>
      <c r="E2129" s="1" t="s">
        <v>22</v>
      </c>
      <c r="F2129" s="1" t="s">
        <v>55</v>
      </c>
      <c r="G2129" s="2">
        <v>44393</v>
      </c>
      <c r="H2129" s="1">
        <f t="shared" si="3"/>
        <v>2021</v>
      </c>
      <c r="I2129" s="1">
        <f t="shared" si="4"/>
        <v>7</v>
      </c>
      <c r="J2129" s="1" t="str">
        <f t="shared" si="5"/>
        <v>2 - Summer</v>
      </c>
      <c r="K2129" s="1" t="s">
        <v>3050</v>
      </c>
      <c r="L2129" s="1" t="s">
        <v>2559</v>
      </c>
      <c r="M2129" s="1" t="s">
        <v>150</v>
      </c>
      <c r="N2129" s="14">
        <v>0.51597222222222217</v>
      </c>
      <c r="O2129" s="1" t="s">
        <v>156</v>
      </c>
      <c r="P2129" s="1" t="s">
        <v>3065</v>
      </c>
      <c r="Q2129" s="1" t="s">
        <v>157</v>
      </c>
      <c r="R2129" s="1" t="s">
        <v>3180</v>
      </c>
      <c r="S2129" s="1">
        <v>3</v>
      </c>
      <c r="T2129" s="1" t="s">
        <v>3109</v>
      </c>
      <c r="U2129" s="1" t="s">
        <v>195</v>
      </c>
      <c r="V2129" s="1">
        <v>1.2</v>
      </c>
      <c r="W2129" s="1">
        <v>3</v>
      </c>
      <c r="X2129" s="1">
        <v>716</v>
      </c>
      <c r="Y2129" s="1">
        <v>28.776274000000001</v>
      </c>
      <c r="Z2129" s="1">
        <v>-82.778828000000004</v>
      </c>
      <c r="AA2129" s="1" t="s">
        <v>3181</v>
      </c>
      <c r="AB2129" s="1" t="s">
        <v>2775</v>
      </c>
      <c r="AC2129" s="1">
        <v>29.1</v>
      </c>
      <c r="AD2129" s="1" t="s">
        <v>2776</v>
      </c>
      <c r="AE2129" s="1">
        <v>0</v>
      </c>
      <c r="AF2129" s="1" t="s">
        <v>2776</v>
      </c>
      <c r="AG2129" s="1">
        <v>1.2</v>
      </c>
      <c r="AH2129" s="1">
        <v>2</v>
      </c>
      <c r="AI2129" s="1" t="s">
        <v>3139</v>
      </c>
      <c r="AJ2129" s="1">
        <v>22.28</v>
      </c>
      <c r="AK2129" s="1">
        <v>8.26</v>
      </c>
      <c r="AL2129" s="1">
        <v>100.8</v>
      </c>
      <c r="AM2129" s="1"/>
    </row>
    <row r="2130" spans="1:39" ht="15" customHeight="1" x14ac:dyDescent="0.55000000000000004">
      <c r="A2130" s="1">
        <v>2129</v>
      </c>
      <c r="B2130" s="1" t="s">
        <v>19</v>
      </c>
      <c r="C2130" s="1" t="s">
        <v>49</v>
      </c>
      <c r="D2130" s="1" t="s">
        <v>50</v>
      </c>
      <c r="E2130" s="1" t="s">
        <v>22</v>
      </c>
      <c r="F2130" s="1" t="s">
        <v>55</v>
      </c>
      <c r="G2130" s="2">
        <v>44393</v>
      </c>
      <c r="H2130" s="1">
        <f t="shared" si="3"/>
        <v>2021</v>
      </c>
      <c r="I2130" s="1">
        <f t="shared" si="4"/>
        <v>7</v>
      </c>
      <c r="J2130" s="1" t="str">
        <f t="shared" si="5"/>
        <v>2 - Summer</v>
      </c>
      <c r="K2130" s="1" t="s">
        <v>3050</v>
      </c>
      <c r="L2130" s="1" t="s">
        <v>2559</v>
      </c>
      <c r="M2130" s="1" t="s">
        <v>150</v>
      </c>
      <c r="N2130" s="14">
        <v>0.56041666666666667</v>
      </c>
      <c r="O2130" s="1" t="s">
        <v>156</v>
      </c>
      <c r="P2130" s="1" t="s">
        <v>2772</v>
      </c>
      <c r="Q2130" s="1" t="s">
        <v>150</v>
      </c>
      <c r="R2130" s="1" t="s">
        <v>3180</v>
      </c>
      <c r="S2130" s="1">
        <v>10</v>
      </c>
      <c r="T2130" s="1" t="s">
        <v>3079</v>
      </c>
      <c r="U2130" s="1" t="s">
        <v>195</v>
      </c>
      <c r="V2130" s="1">
        <v>1.2</v>
      </c>
      <c r="W2130" s="1">
        <v>3</v>
      </c>
      <c r="X2130" s="1">
        <v>719</v>
      </c>
      <c r="Y2130" s="1">
        <v>28.775167</v>
      </c>
      <c r="Z2130" s="1">
        <v>-82.777951000000002</v>
      </c>
      <c r="AA2130" s="1" t="s">
        <v>3181</v>
      </c>
      <c r="AB2130" s="1" t="s">
        <v>2775</v>
      </c>
      <c r="AC2130" s="1">
        <v>29.1</v>
      </c>
      <c r="AD2130" s="1" t="s">
        <v>2776</v>
      </c>
      <c r="AE2130" s="1">
        <v>0</v>
      </c>
      <c r="AF2130" s="1" t="s">
        <v>2776</v>
      </c>
      <c r="AG2130" s="1">
        <v>1.2</v>
      </c>
      <c r="AH2130" s="1">
        <v>2</v>
      </c>
      <c r="AI2130" s="1" t="s">
        <v>3139</v>
      </c>
      <c r="AJ2130" s="1">
        <v>22.28</v>
      </c>
      <c r="AK2130" s="1">
        <v>8.26</v>
      </c>
      <c r="AL2130" s="1">
        <v>100.8</v>
      </c>
      <c r="AM2130" s="1"/>
    </row>
    <row r="2131" spans="1:39" ht="15" customHeight="1" x14ac:dyDescent="0.55000000000000004">
      <c r="A2131" s="1">
        <v>2130</v>
      </c>
      <c r="B2131" s="1" t="s">
        <v>19</v>
      </c>
      <c r="C2131" s="1" t="s">
        <v>49</v>
      </c>
      <c r="D2131" s="1" t="s">
        <v>50</v>
      </c>
      <c r="E2131" s="1" t="s">
        <v>22</v>
      </c>
      <c r="F2131" s="1" t="s">
        <v>55</v>
      </c>
      <c r="G2131" s="2">
        <v>44393</v>
      </c>
      <c r="H2131" s="1">
        <f t="shared" si="3"/>
        <v>2021</v>
      </c>
      <c r="I2131" s="1">
        <f t="shared" si="4"/>
        <v>7</v>
      </c>
      <c r="J2131" s="1" t="str">
        <f t="shared" si="5"/>
        <v>2 - Summer</v>
      </c>
      <c r="K2131" s="1" t="s">
        <v>3050</v>
      </c>
      <c r="L2131" s="1" t="s">
        <v>3373</v>
      </c>
      <c r="M2131" s="1" t="s">
        <v>150</v>
      </c>
      <c r="N2131" s="14">
        <v>0.61458333333333337</v>
      </c>
      <c r="O2131" s="1" t="s">
        <v>179</v>
      </c>
      <c r="P2131" s="1" t="s">
        <v>2772</v>
      </c>
      <c r="Q2131" s="1" t="s">
        <v>150</v>
      </c>
      <c r="R2131" s="1" t="s">
        <v>3180</v>
      </c>
      <c r="S2131" s="1">
        <v>4</v>
      </c>
      <c r="T2131" s="1" t="s">
        <v>2780</v>
      </c>
      <c r="U2131" s="1" t="s">
        <v>195</v>
      </c>
      <c r="V2131" s="1">
        <v>1</v>
      </c>
      <c r="W2131" s="1">
        <v>3</v>
      </c>
      <c r="X2131" s="1">
        <v>722</v>
      </c>
      <c r="Y2131" s="1">
        <v>28.762128000000001</v>
      </c>
      <c r="Z2131" s="1">
        <v>-82.750782000000001</v>
      </c>
      <c r="AA2131" s="1" t="s">
        <v>3374</v>
      </c>
      <c r="AB2131" s="1" t="s">
        <v>3375</v>
      </c>
      <c r="AC2131" s="1">
        <v>30.4</v>
      </c>
      <c r="AD2131" s="1" t="s">
        <v>2776</v>
      </c>
      <c r="AE2131" s="1">
        <v>0</v>
      </c>
      <c r="AF2131" s="1" t="s">
        <v>2776</v>
      </c>
      <c r="AG2131" s="1">
        <v>1</v>
      </c>
      <c r="AH2131" s="1">
        <v>3</v>
      </c>
      <c r="AI2131" s="1" t="s">
        <v>3139</v>
      </c>
      <c r="AJ2131" s="1">
        <v>20.309999999999999</v>
      </c>
      <c r="AK2131" s="1">
        <v>8.19</v>
      </c>
      <c r="AL2131" s="1">
        <v>145.1</v>
      </c>
      <c r="AM2131" s="1"/>
    </row>
    <row r="2132" spans="1:39" ht="15" customHeight="1" x14ac:dyDescent="0.55000000000000004">
      <c r="A2132" s="1">
        <v>2131</v>
      </c>
      <c r="B2132" s="1" t="s">
        <v>19</v>
      </c>
      <c r="C2132" s="1" t="s">
        <v>49</v>
      </c>
      <c r="D2132" s="1" t="s">
        <v>50</v>
      </c>
      <c r="E2132" s="1" t="s">
        <v>22</v>
      </c>
      <c r="F2132" s="1" t="s">
        <v>55</v>
      </c>
      <c r="G2132" s="2">
        <v>44393</v>
      </c>
      <c r="H2132" s="1">
        <f t="shared" si="3"/>
        <v>2021</v>
      </c>
      <c r="I2132" s="1">
        <f t="shared" si="4"/>
        <v>7</v>
      </c>
      <c r="J2132" s="1" t="str">
        <f t="shared" si="5"/>
        <v>2 - Summer</v>
      </c>
      <c r="K2132" s="1" t="s">
        <v>3050</v>
      </c>
      <c r="L2132" s="1" t="s">
        <v>3373</v>
      </c>
      <c r="M2132" s="1" t="s">
        <v>150</v>
      </c>
      <c r="N2132" s="14">
        <v>0.63263888888888886</v>
      </c>
      <c r="O2132" s="1" t="s">
        <v>156</v>
      </c>
      <c r="P2132" s="1" t="s">
        <v>3065</v>
      </c>
      <c r="Q2132" s="1" t="s">
        <v>157</v>
      </c>
      <c r="R2132" s="1" t="s">
        <v>3180</v>
      </c>
      <c r="S2132" s="1">
        <v>20</v>
      </c>
      <c r="T2132" s="1" t="s">
        <v>3109</v>
      </c>
      <c r="U2132" s="1" t="s">
        <v>195</v>
      </c>
      <c r="V2132" s="1">
        <v>1</v>
      </c>
      <c r="W2132" s="1">
        <v>3</v>
      </c>
      <c r="X2132" s="1">
        <v>723</v>
      </c>
      <c r="Y2132" s="1">
        <v>28.760100999999999</v>
      </c>
      <c r="Z2132" s="1">
        <v>-82.745412000000002</v>
      </c>
      <c r="AA2132" s="1" t="s">
        <v>3374</v>
      </c>
      <c r="AB2132" s="1" t="s">
        <v>3375</v>
      </c>
      <c r="AC2132" s="1">
        <v>30.4</v>
      </c>
      <c r="AD2132" s="1" t="s">
        <v>2776</v>
      </c>
      <c r="AE2132" s="1">
        <v>0</v>
      </c>
      <c r="AF2132" s="1" t="s">
        <v>2776</v>
      </c>
      <c r="AG2132" s="1">
        <v>1</v>
      </c>
      <c r="AH2132" s="1">
        <v>3</v>
      </c>
      <c r="AI2132" s="1" t="s">
        <v>3139</v>
      </c>
      <c r="AJ2132" s="1">
        <v>20.309999999999999</v>
      </c>
      <c r="AK2132" s="1">
        <v>8.19</v>
      </c>
      <c r="AL2132" s="1">
        <v>145.1</v>
      </c>
      <c r="AM2132" s="1"/>
    </row>
    <row r="2133" spans="1:39" ht="15" customHeight="1" x14ac:dyDescent="0.55000000000000004">
      <c r="A2133" s="1">
        <v>2132</v>
      </c>
      <c r="B2133" s="1" t="s">
        <v>19</v>
      </c>
      <c r="C2133" s="1" t="s">
        <v>49</v>
      </c>
      <c r="D2133" s="1" t="s">
        <v>50</v>
      </c>
      <c r="E2133" s="1" t="s">
        <v>22</v>
      </c>
      <c r="F2133" s="1" t="s">
        <v>55</v>
      </c>
      <c r="G2133" s="2">
        <v>44393</v>
      </c>
      <c r="H2133" s="1">
        <f t="shared" si="3"/>
        <v>2021</v>
      </c>
      <c r="I2133" s="1">
        <f t="shared" si="4"/>
        <v>7</v>
      </c>
      <c r="J2133" s="1" t="str">
        <f t="shared" si="5"/>
        <v>2 - Summer</v>
      </c>
      <c r="K2133" s="1" t="s">
        <v>3050</v>
      </c>
      <c r="L2133" s="1" t="s">
        <v>2570</v>
      </c>
      <c r="M2133" s="1" t="s">
        <v>150</v>
      </c>
      <c r="N2133" s="14">
        <v>0.64652777777777781</v>
      </c>
      <c r="O2133" s="1" t="s">
        <v>179</v>
      </c>
      <c r="P2133" s="1" t="s">
        <v>2772</v>
      </c>
      <c r="Q2133" s="1" t="s">
        <v>150</v>
      </c>
      <c r="R2133" s="1" t="s">
        <v>3180</v>
      </c>
      <c r="S2133" s="1">
        <v>3</v>
      </c>
      <c r="T2133" s="1" t="s">
        <v>3109</v>
      </c>
      <c r="U2133" s="1" t="s">
        <v>195</v>
      </c>
      <c r="V2133" s="1">
        <v>2</v>
      </c>
      <c r="W2133" s="1">
        <v>3</v>
      </c>
      <c r="X2133" s="1">
        <v>724</v>
      </c>
      <c r="Y2133" s="1">
        <v>28.764285000000001</v>
      </c>
      <c r="Z2133" s="1">
        <v>-82.749182000000005</v>
      </c>
      <c r="AA2133" s="1" t="s">
        <v>3374</v>
      </c>
      <c r="AB2133" s="1" t="s">
        <v>2775</v>
      </c>
      <c r="AC2133" s="1">
        <v>30.8</v>
      </c>
      <c r="AD2133" s="1" t="s">
        <v>2776</v>
      </c>
      <c r="AE2133" s="1">
        <v>0.5</v>
      </c>
      <c r="AF2133" s="1" t="s">
        <v>2776</v>
      </c>
      <c r="AG2133" s="1">
        <v>2</v>
      </c>
      <c r="AH2133" s="1">
        <v>3</v>
      </c>
      <c r="AI2133" s="1" t="s">
        <v>3139</v>
      </c>
      <c r="AJ2133" s="1">
        <v>20.7</v>
      </c>
      <c r="AK2133" s="1">
        <v>8.1199999999999992</v>
      </c>
      <c r="AL2133" s="1">
        <v>135.69999999999999</v>
      </c>
      <c r="AM2133" s="1"/>
    </row>
    <row r="2134" spans="1:39" ht="15" customHeight="1" x14ac:dyDescent="0.55000000000000004">
      <c r="A2134" s="1">
        <v>2133</v>
      </c>
      <c r="B2134" s="1" t="s">
        <v>19</v>
      </c>
      <c r="C2134" s="1" t="s">
        <v>49</v>
      </c>
      <c r="D2134" s="1" t="s">
        <v>50</v>
      </c>
      <c r="E2134" s="1" t="s">
        <v>22</v>
      </c>
      <c r="F2134" s="1" t="s">
        <v>55</v>
      </c>
      <c r="G2134" s="2">
        <v>44393</v>
      </c>
      <c r="H2134" s="1">
        <f t="shared" si="3"/>
        <v>2021</v>
      </c>
      <c r="I2134" s="1">
        <f t="shared" si="4"/>
        <v>7</v>
      </c>
      <c r="J2134" s="1" t="str">
        <f t="shared" si="5"/>
        <v>2 - Summer</v>
      </c>
      <c r="K2134" s="1" t="s">
        <v>3050</v>
      </c>
      <c r="L2134" s="1" t="s">
        <v>2570</v>
      </c>
      <c r="M2134" s="1" t="s">
        <v>150</v>
      </c>
      <c r="N2134" s="14">
        <v>0.6479166666666667</v>
      </c>
      <c r="O2134" s="1" t="s">
        <v>179</v>
      </c>
      <c r="P2134" s="1" t="s">
        <v>2772</v>
      </c>
      <c r="Q2134" s="1" t="s">
        <v>150</v>
      </c>
      <c r="R2134" s="1" t="s">
        <v>3180</v>
      </c>
      <c r="S2134" s="1">
        <v>5</v>
      </c>
      <c r="T2134" s="1" t="s">
        <v>2773</v>
      </c>
      <c r="U2134" s="1" t="s">
        <v>195</v>
      </c>
      <c r="V2134" s="1">
        <v>2</v>
      </c>
      <c r="W2134" s="1">
        <v>3</v>
      </c>
      <c r="X2134" s="1">
        <v>725</v>
      </c>
      <c r="Y2134" s="1">
        <v>28.765142000000001</v>
      </c>
      <c r="Z2134" s="1">
        <v>-82.750309999999999</v>
      </c>
      <c r="AA2134" s="1" t="s">
        <v>3374</v>
      </c>
      <c r="AB2134" s="1" t="s">
        <v>2775</v>
      </c>
      <c r="AC2134" s="1">
        <v>30.8</v>
      </c>
      <c r="AD2134" s="1" t="s">
        <v>2776</v>
      </c>
      <c r="AE2134" s="1">
        <v>0.5</v>
      </c>
      <c r="AF2134" s="1" t="s">
        <v>2776</v>
      </c>
      <c r="AG2134" s="1">
        <v>2</v>
      </c>
      <c r="AH2134" s="1">
        <v>3</v>
      </c>
      <c r="AI2134" s="1" t="s">
        <v>3139</v>
      </c>
      <c r="AJ2134" s="1">
        <v>20.7</v>
      </c>
      <c r="AK2134" s="1">
        <v>8.1199999999999992</v>
      </c>
      <c r="AL2134" s="1">
        <v>135.69999999999999</v>
      </c>
      <c r="AM2134" s="1"/>
    </row>
    <row r="2135" spans="1:39" ht="15" customHeight="1" x14ac:dyDescent="0.55000000000000004">
      <c r="A2135" s="1">
        <v>2134</v>
      </c>
      <c r="B2135" s="1" t="s">
        <v>19</v>
      </c>
      <c r="C2135" s="1" t="s">
        <v>49</v>
      </c>
      <c r="D2135" s="1" t="s">
        <v>50</v>
      </c>
      <c r="E2135" s="1" t="s">
        <v>22</v>
      </c>
      <c r="F2135" s="1" t="s">
        <v>55</v>
      </c>
      <c r="G2135" s="2">
        <v>44393</v>
      </c>
      <c r="H2135" s="1">
        <f t="shared" si="3"/>
        <v>2021</v>
      </c>
      <c r="I2135" s="1">
        <f t="shared" si="4"/>
        <v>7</v>
      </c>
      <c r="J2135" s="1" t="str">
        <f t="shared" si="5"/>
        <v>2 - Summer</v>
      </c>
      <c r="K2135" s="1" t="s">
        <v>3050</v>
      </c>
      <c r="L2135" s="1" t="s">
        <v>2570</v>
      </c>
      <c r="M2135" s="1" t="s">
        <v>150</v>
      </c>
      <c r="N2135" s="14">
        <v>0.65347222222222223</v>
      </c>
      <c r="O2135" s="1" t="s">
        <v>179</v>
      </c>
      <c r="P2135" s="1" t="s">
        <v>2772</v>
      </c>
      <c r="Q2135" s="1" t="s">
        <v>150</v>
      </c>
      <c r="R2135" s="1" t="s">
        <v>3180</v>
      </c>
      <c r="S2135" s="1">
        <v>4</v>
      </c>
      <c r="T2135" s="1" t="s">
        <v>2773</v>
      </c>
      <c r="U2135" s="1" t="s">
        <v>3110</v>
      </c>
      <c r="V2135" s="1">
        <v>2</v>
      </c>
      <c r="W2135" s="1">
        <v>3</v>
      </c>
      <c r="X2135" s="1">
        <v>726</v>
      </c>
      <c r="Y2135" s="1">
        <v>28.771709000000001</v>
      </c>
      <c r="Z2135" s="1">
        <v>-82.754358999999994</v>
      </c>
      <c r="AA2135" s="1" t="s">
        <v>3374</v>
      </c>
      <c r="AB2135" s="1" t="s">
        <v>2775</v>
      </c>
      <c r="AC2135" s="1">
        <v>30.8</v>
      </c>
      <c r="AD2135" s="1" t="s">
        <v>2776</v>
      </c>
      <c r="AE2135" s="1">
        <v>0.5</v>
      </c>
      <c r="AF2135" s="1" t="s">
        <v>2776</v>
      </c>
      <c r="AG2135" s="1">
        <v>2</v>
      </c>
      <c r="AH2135" s="1">
        <v>3</v>
      </c>
      <c r="AI2135" s="1" t="s">
        <v>3139</v>
      </c>
      <c r="AJ2135" s="1">
        <v>20.7</v>
      </c>
      <c r="AK2135" s="1">
        <v>8.1199999999999992</v>
      </c>
      <c r="AL2135" s="1">
        <v>135.69999999999999</v>
      </c>
      <c r="AM2135" s="1"/>
    </row>
    <row r="2136" spans="1:39" ht="15" customHeight="1" x14ac:dyDescent="0.55000000000000004">
      <c r="A2136" s="1">
        <v>2135</v>
      </c>
      <c r="B2136" s="1" t="s">
        <v>19</v>
      </c>
      <c r="C2136" s="1" t="s">
        <v>49</v>
      </c>
      <c r="D2136" s="1" t="s">
        <v>50</v>
      </c>
      <c r="E2136" s="1" t="s">
        <v>22</v>
      </c>
      <c r="F2136" s="1" t="s">
        <v>55</v>
      </c>
      <c r="G2136" s="2">
        <v>44393</v>
      </c>
      <c r="H2136" s="1">
        <f t="shared" si="3"/>
        <v>2021</v>
      </c>
      <c r="I2136" s="1">
        <f t="shared" si="4"/>
        <v>7</v>
      </c>
      <c r="J2136" s="1" t="str">
        <f t="shared" si="5"/>
        <v>2 - Summer</v>
      </c>
      <c r="K2136" s="1" t="s">
        <v>3050</v>
      </c>
      <c r="L2136" s="1" t="s">
        <v>2570</v>
      </c>
      <c r="M2136" s="1" t="s">
        <v>150</v>
      </c>
      <c r="N2136" s="14">
        <v>0.66180555555555554</v>
      </c>
      <c r="O2136" s="1" t="s">
        <v>179</v>
      </c>
      <c r="P2136" s="1" t="s">
        <v>2772</v>
      </c>
      <c r="Q2136" s="1" t="s">
        <v>150</v>
      </c>
      <c r="R2136" s="1" t="s">
        <v>3180</v>
      </c>
      <c r="S2136" s="1">
        <v>3</v>
      </c>
      <c r="T2136" s="1" t="s">
        <v>2773</v>
      </c>
      <c r="U2136" s="1" t="s">
        <v>195</v>
      </c>
      <c r="V2136" s="1">
        <v>2</v>
      </c>
      <c r="W2136" s="1">
        <v>3</v>
      </c>
      <c r="X2136" s="1">
        <v>727</v>
      </c>
      <c r="Y2136" s="1">
        <v>28.780176999999998</v>
      </c>
      <c r="Z2136" s="1">
        <v>-82.762454000000005</v>
      </c>
      <c r="AA2136" s="1" t="s">
        <v>3374</v>
      </c>
      <c r="AB2136" s="1" t="s">
        <v>2775</v>
      </c>
      <c r="AC2136" s="1">
        <v>30.8</v>
      </c>
      <c r="AD2136" s="1" t="s">
        <v>2776</v>
      </c>
      <c r="AE2136" s="1">
        <v>0.5</v>
      </c>
      <c r="AF2136" s="1" t="s">
        <v>2776</v>
      </c>
      <c r="AG2136" s="1">
        <v>2</v>
      </c>
      <c r="AH2136" s="1">
        <v>3</v>
      </c>
      <c r="AI2136" s="1" t="s">
        <v>3139</v>
      </c>
      <c r="AJ2136" s="1">
        <v>20.7</v>
      </c>
      <c r="AK2136" s="1">
        <v>8.1199999999999992</v>
      </c>
      <c r="AL2136" s="1">
        <v>135.69999999999999</v>
      </c>
      <c r="AM2136" s="1"/>
    </row>
    <row r="2137" spans="1:39" ht="15" customHeight="1" x14ac:dyDescent="0.55000000000000004">
      <c r="A2137" s="1">
        <v>2136</v>
      </c>
      <c r="B2137" s="1" t="s">
        <v>19</v>
      </c>
      <c r="C2137" s="1" t="s">
        <v>49</v>
      </c>
      <c r="D2137" s="1" t="s">
        <v>50</v>
      </c>
      <c r="E2137" s="1" t="s">
        <v>22</v>
      </c>
      <c r="F2137" s="1" t="s">
        <v>55</v>
      </c>
      <c r="G2137" s="2">
        <v>44393</v>
      </c>
      <c r="H2137" s="1">
        <f t="shared" si="3"/>
        <v>2021</v>
      </c>
      <c r="I2137" s="1">
        <f t="shared" si="4"/>
        <v>7</v>
      </c>
      <c r="J2137" s="1" t="str">
        <f t="shared" si="5"/>
        <v>2 - Summer</v>
      </c>
      <c r="K2137" s="1" t="s">
        <v>3050</v>
      </c>
      <c r="L2137" s="1" t="s">
        <v>2570</v>
      </c>
      <c r="M2137" s="1" t="s">
        <v>150</v>
      </c>
      <c r="N2137" s="14">
        <v>0.66666666666666663</v>
      </c>
      <c r="O2137" s="1" t="s">
        <v>179</v>
      </c>
      <c r="P2137" s="1" t="s">
        <v>2772</v>
      </c>
      <c r="Q2137" s="1" t="s">
        <v>150</v>
      </c>
      <c r="R2137" s="1" t="s">
        <v>3180</v>
      </c>
      <c r="S2137" s="1">
        <v>2</v>
      </c>
      <c r="T2137" s="1" t="s">
        <v>2773</v>
      </c>
      <c r="U2137" s="1" t="s">
        <v>195</v>
      </c>
      <c r="V2137" s="1">
        <v>2</v>
      </c>
      <c r="W2137" s="1">
        <v>3</v>
      </c>
      <c r="X2137" s="1">
        <v>728</v>
      </c>
      <c r="Y2137" s="1">
        <v>28.785420999999999</v>
      </c>
      <c r="Z2137" s="1">
        <v>-82.765342000000004</v>
      </c>
      <c r="AA2137" s="1" t="s">
        <v>3374</v>
      </c>
      <c r="AB2137" s="1" t="s">
        <v>2775</v>
      </c>
      <c r="AC2137" s="1">
        <v>30.8</v>
      </c>
      <c r="AD2137" s="1" t="s">
        <v>2776</v>
      </c>
      <c r="AE2137" s="1">
        <v>0.5</v>
      </c>
      <c r="AF2137" s="1" t="s">
        <v>2776</v>
      </c>
      <c r="AG2137" s="1">
        <v>2</v>
      </c>
      <c r="AH2137" s="1">
        <v>3</v>
      </c>
      <c r="AI2137" s="1" t="s">
        <v>3139</v>
      </c>
      <c r="AJ2137" s="1">
        <v>20.7</v>
      </c>
      <c r="AK2137" s="1">
        <v>8.1199999999999992</v>
      </c>
      <c r="AL2137" s="1">
        <v>135.69999999999999</v>
      </c>
      <c r="AM2137" s="1"/>
    </row>
    <row r="2138" spans="1:39" ht="15" customHeight="1" x14ac:dyDescent="0.55000000000000004">
      <c r="A2138" s="1">
        <v>2137</v>
      </c>
      <c r="B2138" s="1" t="s">
        <v>19</v>
      </c>
      <c r="C2138" s="1" t="s">
        <v>49</v>
      </c>
      <c r="D2138" s="1" t="s">
        <v>50</v>
      </c>
      <c r="E2138" s="1" t="s">
        <v>22</v>
      </c>
      <c r="F2138" s="1" t="s">
        <v>55</v>
      </c>
      <c r="G2138" s="2">
        <v>44393</v>
      </c>
      <c r="H2138" s="1">
        <f t="shared" si="3"/>
        <v>2021</v>
      </c>
      <c r="I2138" s="1">
        <f t="shared" si="4"/>
        <v>7</v>
      </c>
      <c r="J2138" s="1" t="str">
        <f t="shared" si="5"/>
        <v>2 - Summer</v>
      </c>
      <c r="K2138" s="1" t="s">
        <v>3050</v>
      </c>
      <c r="L2138" s="1" t="s">
        <v>2570</v>
      </c>
      <c r="M2138" s="1" t="s">
        <v>150</v>
      </c>
      <c r="N2138" s="14">
        <v>0.66805555555555562</v>
      </c>
      <c r="O2138" s="1" t="s">
        <v>179</v>
      </c>
      <c r="P2138" s="1" t="s">
        <v>2772</v>
      </c>
      <c r="Q2138" s="1" t="s">
        <v>150</v>
      </c>
      <c r="R2138" s="1" t="s">
        <v>3180</v>
      </c>
      <c r="S2138" s="1">
        <v>1</v>
      </c>
      <c r="T2138" s="1" t="s">
        <v>3109</v>
      </c>
      <c r="U2138" s="1" t="s">
        <v>195</v>
      </c>
      <c r="V2138" s="1">
        <v>2</v>
      </c>
      <c r="W2138" s="1">
        <v>3</v>
      </c>
      <c r="X2138" s="1">
        <v>729</v>
      </c>
      <c r="Y2138" s="1">
        <v>28.785900000000002</v>
      </c>
      <c r="Z2138" s="1">
        <v>-82.765226999999996</v>
      </c>
      <c r="AA2138" s="1" t="s">
        <v>3374</v>
      </c>
      <c r="AB2138" s="1" t="s">
        <v>2775</v>
      </c>
      <c r="AC2138" s="1">
        <v>30.8</v>
      </c>
      <c r="AD2138" s="1" t="s">
        <v>2776</v>
      </c>
      <c r="AE2138" s="1">
        <v>0.5</v>
      </c>
      <c r="AF2138" s="1" t="s">
        <v>2776</v>
      </c>
      <c r="AG2138" s="1">
        <v>2</v>
      </c>
      <c r="AH2138" s="1">
        <v>3</v>
      </c>
      <c r="AI2138" s="1" t="s">
        <v>3139</v>
      </c>
      <c r="AJ2138" s="1">
        <v>20.7</v>
      </c>
      <c r="AK2138" s="1">
        <v>8.1199999999999992</v>
      </c>
      <c r="AL2138" s="1">
        <v>135.69999999999999</v>
      </c>
      <c r="AM2138" s="1"/>
    </row>
    <row r="2139" spans="1:39" ht="15" customHeight="1" x14ac:dyDescent="0.55000000000000004">
      <c r="A2139" s="1">
        <v>2138</v>
      </c>
      <c r="B2139" s="1" t="s">
        <v>19</v>
      </c>
      <c r="C2139" s="1" t="s">
        <v>49</v>
      </c>
      <c r="D2139" s="1" t="s">
        <v>50</v>
      </c>
      <c r="E2139" s="1" t="s">
        <v>22</v>
      </c>
      <c r="F2139" s="1" t="s">
        <v>55</v>
      </c>
      <c r="G2139" s="2">
        <v>44393</v>
      </c>
      <c r="H2139" s="1">
        <f t="shared" si="3"/>
        <v>2021</v>
      </c>
      <c r="I2139" s="1">
        <f t="shared" si="4"/>
        <v>7</v>
      </c>
      <c r="J2139" s="1" t="str">
        <f t="shared" si="5"/>
        <v>2 - Summer</v>
      </c>
      <c r="K2139" s="1" t="s">
        <v>3050</v>
      </c>
      <c r="L2139" s="1" t="s">
        <v>2570</v>
      </c>
      <c r="M2139" s="1" t="s">
        <v>150</v>
      </c>
      <c r="N2139" s="14">
        <v>0.67361111111111116</v>
      </c>
      <c r="O2139" s="1" t="s">
        <v>179</v>
      </c>
      <c r="P2139" s="1" t="s">
        <v>2772</v>
      </c>
      <c r="Q2139" s="1" t="s">
        <v>150</v>
      </c>
      <c r="R2139" s="1" t="s">
        <v>3180</v>
      </c>
      <c r="S2139" s="1">
        <v>4</v>
      </c>
      <c r="T2139" s="1" t="s">
        <v>2773</v>
      </c>
      <c r="U2139" s="1" t="s">
        <v>195</v>
      </c>
      <c r="V2139" s="1">
        <v>2</v>
      </c>
      <c r="W2139" s="1">
        <v>3</v>
      </c>
      <c r="X2139" s="1">
        <v>730</v>
      </c>
      <c r="Y2139" s="1">
        <v>28.787284</v>
      </c>
      <c r="Z2139" s="1">
        <v>-82.765486999999993</v>
      </c>
      <c r="AA2139" s="1" t="s">
        <v>3374</v>
      </c>
      <c r="AB2139" s="1" t="s">
        <v>2775</v>
      </c>
      <c r="AC2139" s="1">
        <v>30.8</v>
      </c>
      <c r="AD2139" s="1" t="s">
        <v>2776</v>
      </c>
      <c r="AE2139" s="1">
        <v>0.5</v>
      </c>
      <c r="AF2139" s="1" t="s">
        <v>2776</v>
      </c>
      <c r="AG2139" s="1">
        <v>2</v>
      </c>
      <c r="AH2139" s="1">
        <v>3</v>
      </c>
      <c r="AI2139" s="1" t="s">
        <v>3139</v>
      </c>
      <c r="AJ2139" s="1">
        <v>20.7</v>
      </c>
      <c r="AK2139" s="1">
        <v>8.1199999999999992</v>
      </c>
      <c r="AL2139" s="1">
        <v>135.69999999999999</v>
      </c>
      <c r="AM2139" s="1"/>
    </row>
    <row r="2140" spans="1:39" ht="15" customHeight="1" x14ac:dyDescent="0.55000000000000004">
      <c r="A2140" s="1">
        <v>2139</v>
      </c>
      <c r="B2140" s="1" t="s">
        <v>19</v>
      </c>
      <c r="C2140" s="1" t="s">
        <v>49</v>
      </c>
      <c r="D2140" s="1" t="s">
        <v>50</v>
      </c>
      <c r="E2140" s="1" t="s">
        <v>22</v>
      </c>
      <c r="F2140" s="1" t="s">
        <v>55</v>
      </c>
      <c r="G2140" s="2">
        <v>44393</v>
      </c>
      <c r="H2140" s="1">
        <f t="shared" si="3"/>
        <v>2021</v>
      </c>
      <c r="I2140" s="1">
        <f t="shared" si="4"/>
        <v>7</v>
      </c>
      <c r="J2140" s="1" t="str">
        <f t="shared" si="5"/>
        <v>2 - Summer</v>
      </c>
      <c r="K2140" s="1" t="s">
        <v>3050</v>
      </c>
      <c r="L2140" s="1" t="s">
        <v>2570</v>
      </c>
      <c r="M2140" s="1" t="s">
        <v>150</v>
      </c>
      <c r="N2140" s="14">
        <v>0.67708333333333337</v>
      </c>
      <c r="O2140" s="1" t="s">
        <v>179</v>
      </c>
      <c r="P2140" s="1" t="s">
        <v>2772</v>
      </c>
      <c r="Q2140" s="1" t="s">
        <v>150</v>
      </c>
      <c r="R2140" s="1" t="s">
        <v>3180</v>
      </c>
      <c r="S2140" s="1">
        <v>2</v>
      </c>
      <c r="T2140" s="1" t="s">
        <v>2773</v>
      </c>
      <c r="U2140" s="1" t="s">
        <v>195</v>
      </c>
      <c r="V2140" s="1">
        <v>2</v>
      </c>
      <c r="W2140" s="1">
        <v>3</v>
      </c>
      <c r="X2140" s="1">
        <v>731</v>
      </c>
      <c r="Y2140" s="1">
        <v>28.790413000000001</v>
      </c>
      <c r="Z2140" s="1">
        <v>-82.765772999999996</v>
      </c>
      <c r="AA2140" s="1" t="s">
        <v>3374</v>
      </c>
      <c r="AB2140" s="1" t="s">
        <v>2775</v>
      </c>
      <c r="AC2140" s="1">
        <v>30.8</v>
      </c>
      <c r="AD2140" s="1" t="s">
        <v>2776</v>
      </c>
      <c r="AE2140" s="1">
        <v>0.5</v>
      </c>
      <c r="AF2140" s="1" t="s">
        <v>2776</v>
      </c>
      <c r="AG2140" s="1">
        <v>2</v>
      </c>
      <c r="AH2140" s="1">
        <v>3</v>
      </c>
      <c r="AI2140" s="1" t="s">
        <v>3139</v>
      </c>
      <c r="AJ2140" s="1">
        <v>20.7</v>
      </c>
      <c r="AK2140" s="1">
        <v>8.1199999999999992</v>
      </c>
      <c r="AL2140" s="1">
        <v>135.69999999999999</v>
      </c>
      <c r="AM2140" s="1"/>
    </row>
    <row r="2141" spans="1:39" ht="15" customHeight="1" x14ac:dyDescent="0.55000000000000004">
      <c r="A2141" s="1">
        <v>2140</v>
      </c>
      <c r="B2141" s="1" t="s">
        <v>19</v>
      </c>
      <c r="C2141" s="1" t="s">
        <v>49</v>
      </c>
      <c r="D2141" s="1" t="s">
        <v>50</v>
      </c>
      <c r="E2141" s="1" t="s">
        <v>22</v>
      </c>
      <c r="F2141" s="1" t="s">
        <v>55</v>
      </c>
      <c r="G2141" s="2">
        <v>44393</v>
      </c>
      <c r="H2141" s="1">
        <f t="shared" si="3"/>
        <v>2021</v>
      </c>
      <c r="I2141" s="1">
        <f t="shared" si="4"/>
        <v>7</v>
      </c>
      <c r="J2141" s="1" t="str">
        <f t="shared" si="5"/>
        <v>2 - Summer</v>
      </c>
      <c r="K2141" s="1" t="s">
        <v>3050</v>
      </c>
      <c r="L2141" s="1" t="s">
        <v>2570</v>
      </c>
      <c r="M2141" s="1" t="s">
        <v>150</v>
      </c>
      <c r="N2141" s="14">
        <v>0.6777777777777777</v>
      </c>
      <c r="O2141" s="1" t="s">
        <v>156</v>
      </c>
      <c r="P2141" s="1" t="s">
        <v>2772</v>
      </c>
      <c r="Q2141" s="1" t="s">
        <v>150</v>
      </c>
      <c r="R2141" s="1" t="s">
        <v>3180</v>
      </c>
      <c r="S2141" s="1">
        <v>3</v>
      </c>
      <c r="T2141" s="1" t="s">
        <v>2773</v>
      </c>
      <c r="U2141" s="1" t="s">
        <v>195</v>
      </c>
      <c r="V2141" s="1">
        <v>2</v>
      </c>
      <c r="W2141" s="1">
        <v>3</v>
      </c>
      <c r="X2141" s="1">
        <v>732</v>
      </c>
      <c r="Y2141" s="1">
        <v>28.795453999999999</v>
      </c>
      <c r="Z2141" s="1">
        <v>-82.765169999999998</v>
      </c>
      <c r="AA2141" s="1" t="s">
        <v>3374</v>
      </c>
      <c r="AB2141" s="1" t="s">
        <v>2775</v>
      </c>
      <c r="AC2141" s="1">
        <v>30.8</v>
      </c>
      <c r="AD2141" s="1" t="s">
        <v>2776</v>
      </c>
      <c r="AE2141" s="1">
        <v>0.5</v>
      </c>
      <c r="AF2141" s="1" t="s">
        <v>2776</v>
      </c>
      <c r="AG2141" s="1">
        <v>2</v>
      </c>
      <c r="AH2141" s="1">
        <v>3</v>
      </c>
      <c r="AI2141" s="1" t="s">
        <v>3139</v>
      </c>
      <c r="AJ2141" s="1">
        <v>20.7</v>
      </c>
      <c r="AK2141" s="1">
        <v>8.1199999999999992</v>
      </c>
      <c r="AL2141" s="1">
        <v>135.69999999999999</v>
      </c>
      <c r="AM2141" s="1"/>
    </row>
    <row r="2142" spans="1:39" ht="15" customHeight="1" x14ac:dyDescent="0.55000000000000004">
      <c r="A2142" s="1">
        <v>2141</v>
      </c>
      <c r="B2142" s="1" t="s">
        <v>19</v>
      </c>
      <c r="C2142" s="1" t="s">
        <v>49</v>
      </c>
      <c r="D2142" s="1" t="s">
        <v>50</v>
      </c>
      <c r="E2142" s="1" t="s">
        <v>22</v>
      </c>
      <c r="F2142" s="1" t="s">
        <v>55</v>
      </c>
      <c r="G2142" s="2">
        <v>44394</v>
      </c>
      <c r="H2142" s="1">
        <f t="shared" si="3"/>
        <v>2021</v>
      </c>
      <c r="I2142" s="1">
        <f t="shared" si="4"/>
        <v>7</v>
      </c>
      <c r="J2142" s="1" t="str">
        <f t="shared" si="5"/>
        <v>2 - Summer</v>
      </c>
      <c r="K2142" s="1" t="s">
        <v>3050</v>
      </c>
      <c r="L2142" s="1" t="s">
        <v>2574</v>
      </c>
      <c r="M2142" s="1" t="s">
        <v>150</v>
      </c>
      <c r="N2142" s="14">
        <v>0.42083333333333334</v>
      </c>
      <c r="O2142" s="1" t="s">
        <v>179</v>
      </c>
      <c r="P2142" s="1" t="s">
        <v>2772</v>
      </c>
      <c r="Q2142" s="1" t="s">
        <v>150</v>
      </c>
      <c r="R2142" s="1" t="s">
        <v>3180</v>
      </c>
      <c r="S2142" s="1">
        <v>2</v>
      </c>
      <c r="T2142" s="1" t="s">
        <v>2773</v>
      </c>
      <c r="U2142" s="1" t="s">
        <v>195</v>
      </c>
      <c r="V2142" s="1">
        <v>1.2</v>
      </c>
      <c r="W2142" s="1">
        <v>3</v>
      </c>
      <c r="X2142" s="1">
        <v>736</v>
      </c>
      <c r="Y2142" s="1">
        <v>28.842267</v>
      </c>
      <c r="Z2142" s="1">
        <v>-82.747871000000004</v>
      </c>
      <c r="AA2142" s="1" t="s">
        <v>3142</v>
      </c>
      <c r="AB2142" s="1" t="s">
        <v>3375</v>
      </c>
      <c r="AC2142" s="1">
        <v>29.3</v>
      </c>
      <c r="AD2142" s="1" t="s">
        <v>2776</v>
      </c>
      <c r="AE2142" s="1">
        <v>0</v>
      </c>
      <c r="AF2142" s="1" t="s">
        <v>2777</v>
      </c>
      <c r="AG2142" s="1">
        <v>1.2</v>
      </c>
      <c r="AH2142" s="1">
        <v>1</v>
      </c>
      <c r="AI2142" s="1" t="s">
        <v>3139</v>
      </c>
      <c r="AJ2142" s="1">
        <v>22.16</v>
      </c>
      <c r="AK2142" s="1">
        <v>8</v>
      </c>
      <c r="AL2142" s="1">
        <v>61.9</v>
      </c>
      <c r="AM2142" s="1"/>
    </row>
    <row r="2143" spans="1:39" ht="15" customHeight="1" x14ac:dyDescent="0.55000000000000004">
      <c r="A2143" s="1">
        <v>2142</v>
      </c>
      <c r="B2143" s="1" t="s">
        <v>19</v>
      </c>
      <c r="C2143" s="1" t="s">
        <v>49</v>
      </c>
      <c r="D2143" s="1" t="s">
        <v>50</v>
      </c>
      <c r="E2143" s="1" t="s">
        <v>22</v>
      </c>
      <c r="F2143" s="1" t="s">
        <v>55</v>
      </c>
      <c r="G2143" s="2">
        <v>44394</v>
      </c>
      <c r="H2143" s="1">
        <f t="shared" si="3"/>
        <v>2021</v>
      </c>
      <c r="I2143" s="1">
        <f t="shared" si="4"/>
        <v>7</v>
      </c>
      <c r="J2143" s="1" t="str">
        <f t="shared" si="5"/>
        <v>2 - Summer</v>
      </c>
      <c r="K2143" s="1" t="s">
        <v>3050</v>
      </c>
      <c r="L2143" s="1" t="s">
        <v>2574</v>
      </c>
      <c r="M2143" s="1" t="s">
        <v>150</v>
      </c>
      <c r="N2143" s="14">
        <v>0.42638888888888887</v>
      </c>
      <c r="O2143" s="1" t="s">
        <v>156</v>
      </c>
      <c r="P2143" s="1" t="s">
        <v>3076</v>
      </c>
      <c r="Q2143" s="1" t="s">
        <v>150</v>
      </c>
      <c r="R2143" s="1" t="s">
        <v>3180</v>
      </c>
      <c r="S2143" s="1">
        <v>4</v>
      </c>
      <c r="T2143" s="1" t="s">
        <v>2773</v>
      </c>
      <c r="U2143" s="1" t="s">
        <v>195</v>
      </c>
      <c r="V2143" s="1">
        <v>1.2</v>
      </c>
      <c r="W2143" s="1">
        <v>3</v>
      </c>
      <c r="X2143" s="1">
        <v>737</v>
      </c>
      <c r="Y2143" s="1">
        <v>28.83596</v>
      </c>
      <c r="Z2143" s="1">
        <v>-82.751818</v>
      </c>
      <c r="AA2143" s="1" t="s">
        <v>3142</v>
      </c>
      <c r="AB2143" s="1" t="s">
        <v>3375</v>
      </c>
      <c r="AC2143" s="1">
        <v>29.3</v>
      </c>
      <c r="AD2143" s="1" t="s">
        <v>2776</v>
      </c>
      <c r="AE2143" s="1">
        <v>0</v>
      </c>
      <c r="AF2143" s="1" t="s">
        <v>2777</v>
      </c>
      <c r="AG2143" s="1">
        <v>1.2</v>
      </c>
      <c r="AH2143" s="1">
        <v>1</v>
      </c>
      <c r="AI2143" s="1" t="s">
        <v>3139</v>
      </c>
      <c r="AJ2143" s="1">
        <v>22.16</v>
      </c>
      <c r="AK2143" s="1">
        <v>8</v>
      </c>
      <c r="AL2143" s="1">
        <v>61.9</v>
      </c>
      <c r="AM2143" s="1"/>
    </row>
    <row r="2144" spans="1:39" ht="15" customHeight="1" x14ac:dyDescent="0.55000000000000004">
      <c r="A2144" s="1">
        <v>2143</v>
      </c>
      <c r="B2144" s="1" t="s">
        <v>19</v>
      </c>
      <c r="C2144" s="1" t="s">
        <v>49</v>
      </c>
      <c r="D2144" s="1" t="s">
        <v>50</v>
      </c>
      <c r="E2144" s="1" t="s">
        <v>22</v>
      </c>
      <c r="F2144" s="1" t="s">
        <v>55</v>
      </c>
      <c r="G2144" s="2">
        <v>44394</v>
      </c>
      <c r="H2144" s="1">
        <f t="shared" si="3"/>
        <v>2021</v>
      </c>
      <c r="I2144" s="1">
        <f t="shared" si="4"/>
        <v>7</v>
      </c>
      <c r="J2144" s="1" t="str">
        <f t="shared" si="5"/>
        <v>2 - Summer</v>
      </c>
      <c r="K2144" s="1" t="s">
        <v>3050</v>
      </c>
      <c r="L2144" s="1" t="s">
        <v>2580</v>
      </c>
      <c r="M2144" s="1" t="s">
        <v>150</v>
      </c>
      <c r="N2144" s="14">
        <v>0.52638888888888891</v>
      </c>
      <c r="O2144" s="1" t="s">
        <v>179</v>
      </c>
      <c r="P2144" s="1" t="s">
        <v>2772</v>
      </c>
      <c r="Q2144" s="1" t="s">
        <v>150</v>
      </c>
      <c r="R2144" s="1" t="s">
        <v>3180</v>
      </c>
      <c r="S2144" s="1">
        <v>1</v>
      </c>
      <c r="T2144" s="1" t="s">
        <v>2780</v>
      </c>
      <c r="U2144" s="1" t="s">
        <v>3110</v>
      </c>
      <c r="V2144" s="1">
        <v>1</v>
      </c>
      <c r="W2144" s="1">
        <v>3</v>
      </c>
      <c r="X2144" s="1">
        <v>740</v>
      </c>
      <c r="Y2144" s="1">
        <v>28.828861</v>
      </c>
      <c r="Z2144" s="1">
        <v>-82.758876000000001</v>
      </c>
      <c r="AA2144" s="1" t="s">
        <v>3142</v>
      </c>
      <c r="AB2144" s="1" t="s">
        <v>3375</v>
      </c>
      <c r="AC2144" s="1">
        <v>30.5</v>
      </c>
      <c r="AD2144" s="1" t="s">
        <v>2776</v>
      </c>
      <c r="AE2144" s="1">
        <v>0</v>
      </c>
      <c r="AF2144" s="1" t="s">
        <v>2776</v>
      </c>
      <c r="AG2144" s="1">
        <v>1</v>
      </c>
      <c r="AH2144" s="1">
        <v>3</v>
      </c>
      <c r="AI2144" s="1" t="s">
        <v>3153</v>
      </c>
      <c r="AJ2144" s="1">
        <v>21.76</v>
      </c>
      <c r="AK2144" s="1">
        <v>8.41</v>
      </c>
      <c r="AL2144" s="1">
        <v>120.2</v>
      </c>
      <c r="AM2144" s="1"/>
    </row>
    <row r="2145" spans="1:39" ht="15" customHeight="1" x14ac:dyDescent="0.55000000000000004">
      <c r="A2145" s="1">
        <v>2144</v>
      </c>
      <c r="B2145" s="1" t="s">
        <v>19</v>
      </c>
      <c r="C2145" s="1" t="s">
        <v>49</v>
      </c>
      <c r="D2145" s="1" t="s">
        <v>50</v>
      </c>
      <c r="E2145" s="1" t="s">
        <v>22</v>
      </c>
      <c r="F2145" s="1" t="s">
        <v>55</v>
      </c>
      <c r="G2145" s="2">
        <v>44394</v>
      </c>
      <c r="H2145" s="1">
        <f t="shared" si="3"/>
        <v>2021</v>
      </c>
      <c r="I2145" s="1">
        <f t="shared" si="4"/>
        <v>7</v>
      </c>
      <c r="J2145" s="1" t="str">
        <f t="shared" si="5"/>
        <v>2 - Summer</v>
      </c>
      <c r="K2145" s="1" t="s">
        <v>3050</v>
      </c>
      <c r="L2145" s="1" t="s">
        <v>2580</v>
      </c>
      <c r="M2145" s="1" t="s">
        <v>150</v>
      </c>
      <c r="N2145" s="14">
        <v>0.54236111111111118</v>
      </c>
      <c r="O2145" s="1" t="s">
        <v>179</v>
      </c>
      <c r="P2145" s="1" t="s">
        <v>2772</v>
      </c>
      <c r="Q2145" s="1" t="s">
        <v>150</v>
      </c>
      <c r="R2145" s="1" t="s">
        <v>3277</v>
      </c>
      <c r="S2145" s="1">
        <v>2</v>
      </c>
      <c r="T2145" s="1" t="s">
        <v>2773</v>
      </c>
      <c r="U2145" s="1" t="s">
        <v>195</v>
      </c>
      <c r="V2145" s="1">
        <v>1</v>
      </c>
      <c r="W2145" s="1">
        <v>3</v>
      </c>
      <c r="X2145" s="1">
        <v>741</v>
      </c>
      <c r="Y2145" s="1">
        <v>28.809992000000001</v>
      </c>
      <c r="Z2145" s="1">
        <v>-82.767684000000003</v>
      </c>
      <c r="AA2145" s="1" t="s">
        <v>3142</v>
      </c>
      <c r="AB2145" s="1" t="s">
        <v>3375</v>
      </c>
      <c r="AC2145" s="1">
        <v>30.5</v>
      </c>
      <c r="AD2145" s="1" t="s">
        <v>2776</v>
      </c>
      <c r="AE2145" s="1">
        <v>0</v>
      </c>
      <c r="AF2145" s="1" t="s">
        <v>2776</v>
      </c>
      <c r="AG2145" s="1">
        <v>1</v>
      </c>
      <c r="AH2145" s="1">
        <v>3</v>
      </c>
      <c r="AI2145" s="1" t="s">
        <v>3153</v>
      </c>
      <c r="AJ2145" s="1">
        <v>21.76</v>
      </c>
      <c r="AK2145" s="1">
        <v>8.41</v>
      </c>
      <c r="AL2145" s="1">
        <v>120.2</v>
      </c>
      <c r="AM2145" s="1"/>
    </row>
    <row r="2146" spans="1:39" ht="15" customHeight="1" x14ac:dyDescent="0.55000000000000004">
      <c r="A2146" s="1">
        <v>2145</v>
      </c>
      <c r="B2146" s="1" t="s">
        <v>19</v>
      </c>
      <c r="C2146" s="1" t="s">
        <v>49</v>
      </c>
      <c r="D2146" s="1" t="s">
        <v>50</v>
      </c>
      <c r="E2146" s="1" t="s">
        <v>22</v>
      </c>
      <c r="F2146" s="1" t="s">
        <v>55</v>
      </c>
      <c r="G2146" s="2">
        <v>44394</v>
      </c>
      <c r="H2146" s="1">
        <f t="shared" si="3"/>
        <v>2021</v>
      </c>
      <c r="I2146" s="1">
        <f t="shared" si="4"/>
        <v>7</v>
      </c>
      <c r="J2146" s="1" t="str">
        <f t="shared" si="5"/>
        <v>2 - Summer</v>
      </c>
      <c r="K2146" s="1" t="s">
        <v>3050</v>
      </c>
      <c r="L2146" s="1" t="s">
        <v>2580</v>
      </c>
      <c r="M2146" s="1" t="s">
        <v>150</v>
      </c>
      <c r="N2146" s="14">
        <v>0.54583333333333328</v>
      </c>
      <c r="O2146" s="1" t="s">
        <v>179</v>
      </c>
      <c r="P2146" s="1" t="s">
        <v>2772</v>
      </c>
      <c r="Q2146" s="1" t="s">
        <v>150</v>
      </c>
      <c r="R2146" s="1" t="s">
        <v>3180</v>
      </c>
      <c r="S2146" s="1">
        <v>5</v>
      </c>
      <c r="T2146" s="1" t="s">
        <v>2780</v>
      </c>
      <c r="U2146" s="1" t="s">
        <v>195</v>
      </c>
      <c r="V2146" s="1">
        <v>1</v>
      </c>
      <c r="W2146" s="1">
        <v>3</v>
      </c>
      <c r="X2146" s="1">
        <v>742</v>
      </c>
      <c r="Y2146" s="1">
        <v>28.807931</v>
      </c>
      <c r="Z2146" s="1">
        <v>-82.768411</v>
      </c>
      <c r="AA2146" s="1" t="s">
        <v>3142</v>
      </c>
      <c r="AB2146" s="1" t="s">
        <v>3375</v>
      </c>
      <c r="AC2146" s="1">
        <v>30.5</v>
      </c>
      <c r="AD2146" s="1" t="s">
        <v>2776</v>
      </c>
      <c r="AE2146" s="1">
        <v>0</v>
      </c>
      <c r="AF2146" s="1" t="s">
        <v>2776</v>
      </c>
      <c r="AG2146" s="1">
        <v>1</v>
      </c>
      <c r="AH2146" s="1">
        <v>3</v>
      </c>
      <c r="AI2146" s="1" t="s">
        <v>3153</v>
      </c>
      <c r="AJ2146" s="1">
        <v>21.76</v>
      </c>
      <c r="AK2146" s="1">
        <v>8.41</v>
      </c>
      <c r="AL2146" s="1">
        <v>120.2</v>
      </c>
      <c r="AM2146" s="1"/>
    </row>
    <row r="2147" spans="1:39" ht="15" customHeight="1" x14ac:dyDescent="0.55000000000000004">
      <c r="A2147" s="1">
        <v>2146</v>
      </c>
      <c r="B2147" s="1" t="s">
        <v>19</v>
      </c>
      <c r="C2147" s="1" t="s">
        <v>49</v>
      </c>
      <c r="D2147" s="1" t="s">
        <v>50</v>
      </c>
      <c r="E2147" s="1" t="s">
        <v>22</v>
      </c>
      <c r="F2147" s="1" t="s">
        <v>55</v>
      </c>
      <c r="G2147" s="2">
        <v>44394</v>
      </c>
      <c r="H2147" s="1">
        <f t="shared" si="3"/>
        <v>2021</v>
      </c>
      <c r="I2147" s="1">
        <f t="shared" si="4"/>
        <v>7</v>
      </c>
      <c r="J2147" s="1" t="str">
        <f t="shared" si="5"/>
        <v>2 - Summer</v>
      </c>
      <c r="K2147" s="1" t="s">
        <v>3050</v>
      </c>
      <c r="L2147" s="1" t="s">
        <v>2580</v>
      </c>
      <c r="M2147" s="1" t="s">
        <v>150</v>
      </c>
      <c r="N2147" s="14">
        <v>0.55694444444444446</v>
      </c>
      <c r="O2147" s="1" t="s">
        <v>179</v>
      </c>
      <c r="P2147" s="1" t="s">
        <v>2772</v>
      </c>
      <c r="Q2147" s="1" t="s">
        <v>150</v>
      </c>
      <c r="R2147" s="1" t="s">
        <v>3180</v>
      </c>
      <c r="S2147" s="1">
        <v>3</v>
      </c>
      <c r="T2147" s="1" t="s">
        <v>3109</v>
      </c>
      <c r="U2147" s="1" t="s">
        <v>195</v>
      </c>
      <c r="V2147" s="1">
        <v>1</v>
      </c>
      <c r="W2147" s="1">
        <v>3</v>
      </c>
      <c r="X2147" s="1">
        <v>743</v>
      </c>
      <c r="Y2147" s="1">
        <v>28.794167999999999</v>
      </c>
      <c r="Z2147" s="1">
        <v>-82.770285999999999</v>
      </c>
      <c r="AA2147" s="1" t="s">
        <v>3142</v>
      </c>
      <c r="AB2147" s="1" t="s">
        <v>3375</v>
      </c>
      <c r="AC2147" s="1">
        <v>30.5</v>
      </c>
      <c r="AD2147" s="1" t="s">
        <v>2776</v>
      </c>
      <c r="AE2147" s="1">
        <v>0</v>
      </c>
      <c r="AF2147" s="1" t="s">
        <v>2776</v>
      </c>
      <c r="AG2147" s="1">
        <v>1</v>
      </c>
      <c r="AH2147" s="1">
        <v>3</v>
      </c>
      <c r="AI2147" s="1" t="s">
        <v>3153</v>
      </c>
      <c r="AJ2147" s="1">
        <v>21.76</v>
      </c>
      <c r="AK2147" s="1">
        <v>8.41</v>
      </c>
      <c r="AL2147" s="1">
        <v>120.2</v>
      </c>
      <c r="AM2147" s="1"/>
    </row>
    <row r="2148" spans="1:39" ht="15" customHeight="1" x14ac:dyDescent="0.55000000000000004">
      <c r="A2148" s="1">
        <v>2147</v>
      </c>
      <c r="B2148" s="1" t="s">
        <v>19</v>
      </c>
      <c r="C2148" s="1" t="s">
        <v>49</v>
      </c>
      <c r="D2148" s="1" t="s">
        <v>50</v>
      </c>
      <c r="E2148" s="1" t="s">
        <v>22</v>
      </c>
      <c r="F2148" s="1" t="s">
        <v>55</v>
      </c>
      <c r="G2148" s="2">
        <v>44394</v>
      </c>
      <c r="H2148" s="1">
        <f t="shared" si="3"/>
        <v>2021</v>
      </c>
      <c r="I2148" s="1">
        <f t="shared" si="4"/>
        <v>7</v>
      </c>
      <c r="J2148" s="1" t="str">
        <f t="shared" si="5"/>
        <v>2 - Summer</v>
      </c>
      <c r="K2148" s="1" t="s">
        <v>3050</v>
      </c>
      <c r="L2148" s="1" t="s">
        <v>3376</v>
      </c>
      <c r="M2148" s="1" t="s">
        <v>150</v>
      </c>
      <c r="N2148" s="14">
        <v>0.6</v>
      </c>
      <c r="O2148" s="1" t="s">
        <v>179</v>
      </c>
      <c r="P2148" s="1" t="s">
        <v>2772</v>
      </c>
      <c r="Q2148" s="1" t="s">
        <v>150</v>
      </c>
      <c r="R2148" s="1" t="s">
        <v>3180</v>
      </c>
      <c r="S2148" s="1">
        <v>2</v>
      </c>
      <c r="T2148" s="1" t="s">
        <v>2780</v>
      </c>
      <c r="U2148" s="1" t="s">
        <v>195</v>
      </c>
      <c r="V2148" s="1">
        <v>0.7</v>
      </c>
      <c r="W2148" s="1">
        <v>3</v>
      </c>
      <c r="X2148" s="1">
        <v>746</v>
      </c>
      <c r="Y2148" s="1">
        <v>28.782451999999999</v>
      </c>
      <c r="Z2148" s="1">
        <v>-82.772852999999998</v>
      </c>
      <c r="AA2148" s="1" t="s">
        <v>3375</v>
      </c>
      <c r="AB2148" s="1" t="s">
        <v>3374</v>
      </c>
      <c r="AC2148" s="1">
        <v>31.7</v>
      </c>
      <c r="AD2148" s="1" t="s">
        <v>2776</v>
      </c>
      <c r="AE2148" s="1">
        <v>0</v>
      </c>
      <c r="AF2148" s="1" t="s">
        <v>2776</v>
      </c>
      <c r="AG2148" s="1">
        <v>0.7</v>
      </c>
      <c r="AH2148" s="1">
        <v>3</v>
      </c>
      <c r="AI2148" s="1" t="s">
        <v>2778</v>
      </c>
      <c r="AJ2148" s="1">
        <v>24.12</v>
      </c>
      <c r="AK2148" s="1">
        <v>8.49</v>
      </c>
      <c r="AL2148" s="1">
        <v>164.6</v>
      </c>
      <c r="AM2148" s="1"/>
    </row>
    <row r="2149" spans="1:39" ht="15" customHeight="1" x14ac:dyDescent="0.55000000000000004">
      <c r="A2149" s="1">
        <v>2148</v>
      </c>
      <c r="B2149" s="1" t="s">
        <v>19</v>
      </c>
      <c r="C2149" s="1" t="s">
        <v>49</v>
      </c>
      <c r="D2149" s="1" t="s">
        <v>50</v>
      </c>
      <c r="E2149" s="1" t="s">
        <v>22</v>
      </c>
      <c r="F2149" s="1" t="s">
        <v>55</v>
      </c>
      <c r="G2149" s="2">
        <v>44394</v>
      </c>
      <c r="H2149" s="1">
        <f t="shared" si="3"/>
        <v>2021</v>
      </c>
      <c r="I2149" s="1">
        <f t="shared" si="4"/>
        <v>7</v>
      </c>
      <c r="J2149" s="1" t="str">
        <f t="shared" si="5"/>
        <v>2 - Summer</v>
      </c>
      <c r="K2149" s="1" t="s">
        <v>3050</v>
      </c>
      <c r="L2149" s="1" t="s">
        <v>3376</v>
      </c>
      <c r="M2149" s="1" t="s">
        <v>150</v>
      </c>
      <c r="N2149" s="14">
        <v>0.61527777777777781</v>
      </c>
      <c r="O2149" s="1" t="s">
        <v>156</v>
      </c>
      <c r="P2149" s="1" t="s">
        <v>3076</v>
      </c>
      <c r="Q2149" s="1" t="s">
        <v>150</v>
      </c>
      <c r="R2149" s="1" t="s">
        <v>3180</v>
      </c>
      <c r="S2149" s="1">
        <v>4</v>
      </c>
      <c r="T2149" s="1" t="s">
        <v>2780</v>
      </c>
      <c r="U2149" s="1" t="s">
        <v>195</v>
      </c>
      <c r="V2149" s="1">
        <v>0.7</v>
      </c>
      <c r="W2149" s="1">
        <v>3</v>
      </c>
      <c r="X2149" s="1">
        <v>747</v>
      </c>
      <c r="Y2149" s="1">
        <v>28.770403000000002</v>
      </c>
      <c r="Z2149" s="1">
        <v>-82.785162999999997</v>
      </c>
      <c r="AA2149" s="1" t="s">
        <v>3375</v>
      </c>
      <c r="AB2149" s="1" t="s">
        <v>3374</v>
      </c>
      <c r="AC2149" s="1">
        <v>31.7</v>
      </c>
      <c r="AD2149" s="1" t="s">
        <v>2776</v>
      </c>
      <c r="AE2149" s="1">
        <v>0</v>
      </c>
      <c r="AF2149" s="1" t="s">
        <v>2776</v>
      </c>
      <c r="AG2149" s="1">
        <v>0.7</v>
      </c>
      <c r="AH2149" s="1">
        <v>3</v>
      </c>
      <c r="AI2149" s="1" t="s">
        <v>2778</v>
      </c>
      <c r="AJ2149" s="1">
        <v>24.12</v>
      </c>
      <c r="AK2149" s="1">
        <v>8.49</v>
      </c>
      <c r="AL2149" s="1">
        <v>164.6</v>
      </c>
      <c r="AM2149" s="1"/>
    </row>
    <row r="2150" spans="1:39" ht="15" customHeight="1" x14ac:dyDescent="0.55000000000000004">
      <c r="A2150" s="1">
        <v>2149</v>
      </c>
      <c r="B2150" s="1" t="s">
        <v>19</v>
      </c>
      <c r="C2150" s="1" t="s">
        <v>49</v>
      </c>
      <c r="D2150" s="1" t="s">
        <v>50</v>
      </c>
      <c r="E2150" s="1" t="s">
        <v>22</v>
      </c>
      <c r="F2150" s="1" t="s">
        <v>55</v>
      </c>
      <c r="G2150" s="2">
        <v>44394</v>
      </c>
      <c r="H2150" s="1">
        <f t="shared" si="3"/>
        <v>2021</v>
      </c>
      <c r="I2150" s="1">
        <f t="shared" si="4"/>
        <v>7</v>
      </c>
      <c r="J2150" s="1" t="str">
        <f t="shared" si="5"/>
        <v>2 - Summer</v>
      </c>
      <c r="K2150" s="1" t="s">
        <v>3177</v>
      </c>
      <c r="L2150" s="1" t="s">
        <v>3377</v>
      </c>
      <c r="M2150" s="1" t="s">
        <v>150</v>
      </c>
      <c r="N2150" s="14">
        <v>0.65138888888888891</v>
      </c>
      <c r="O2150" s="1" t="s">
        <v>156</v>
      </c>
      <c r="P2150" s="1" t="s">
        <v>3065</v>
      </c>
      <c r="Q2150" s="1" t="s">
        <v>157</v>
      </c>
      <c r="R2150" s="1" t="s">
        <v>3180</v>
      </c>
      <c r="S2150" s="1">
        <v>4</v>
      </c>
      <c r="T2150" s="1" t="s">
        <v>2780</v>
      </c>
      <c r="U2150" s="1" t="s">
        <v>195</v>
      </c>
      <c r="V2150" s="1">
        <v>1.4</v>
      </c>
      <c r="W2150" s="1">
        <v>3</v>
      </c>
      <c r="X2150" s="1">
        <v>750</v>
      </c>
      <c r="Y2150" s="1">
        <v>28.771812000000001</v>
      </c>
      <c r="Z2150" s="1">
        <v>-82.780775000000006</v>
      </c>
      <c r="AA2150" s="1" t="s">
        <v>3375</v>
      </c>
      <c r="AB2150" s="1" t="s">
        <v>3142</v>
      </c>
      <c r="AC2150" s="1" t="s">
        <v>150</v>
      </c>
      <c r="AD2150" s="1" t="s">
        <v>2776</v>
      </c>
      <c r="AE2150" s="1">
        <v>0</v>
      </c>
      <c r="AF2150" s="1" t="s">
        <v>2777</v>
      </c>
      <c r="AG2150" s="1">
        <v>1.4</v>
      </c>
      <c r="AH2150" s="1">
        <v>4</v>
      </c>
      <c r="AI2150" s="1" t="s">
        <v>2778</v>
      </c>
      <c r="AJ2150" s="1" t="s">
        <v>150</v>
      </c>
      <c r="AK2150" s="1" t="s">
        <v>150</v>
      </c>
      <c r="AL2150" s="1" t="s">
        <v>150</v>
      </c>
      <c r="AM2150" s="1"/>
    </row>
    <row r="2151" spans="1:39" ht="15" customHeight="1" x14ac:dyDescent="0.55000000000000004">
      <c r="A2151" s="1">
        <v>2150</v>
      </c>
      <c r="B2151" s="1" t="s">
        <v>19</v>
      </c>
      <c r="C2151" s="1" t="s">
        <v>49</v>
      </c>
      <c r="D2151" s="1" t="s">
        <v>50</v>
      </c>
      <c r="E2151" s="1" t="s">
        <v>22</v>
      </c>
      <c r="F2151" s="1" t="s">
        <v>55</v>
      </c>
      <c r="G2151" s="2">
        <v>44394</v>
      </c>
      <c r="H2151" s="1">
        <f t="shared" si="3"/>
        <v>2021</v>
      </c>
      <c r="I2151" s="1">
        <f t="shared" si="4"/>
        <v>7</v>
      </c>
      <c r="J2151" s="1" t="str">
        <f t="shared" si="5"/>
        <v>2 - Summer</v>
      </c>
      <c r="K2151" s="1" t="s">
        <v>3177</v>
      </c>
      <c r="L2151" s="1" t="s">
        <v>3377</v>
      </c>
      <c r="M2151" s="1" t="s">
        <v>150</v>
      </c>
      <c r="N2151" s="14">
        <v>0.65138888888888891</v>
      </c>
      <c r="O2151" s="1" t="s">
        <v>179</v>
      </c>
      <c r="P2151" s="1" t="s">
        <v>2772</v>
      </c>
      <c r="Q2151" s="1" t="s">
        <v>150</v>
      </c>
      <c r="R2151" s="1" t="s">
        <v>3180</v>
      </c>
      <c r="S2151" s="1">
        <v>2</v>
      </c>
      <c r="T2151" s="1" t="s">
        <v>2773</v>
      </c>
      <c r="U2151" s="1" t="s">
        <v>195</v>
      </c>
      <c r="V2151" s="1">
        <v>1.45</v>
      </c>
      <c r="W2151" s="1">
        <v>3</v>
      </c>
      <c r="X2151" s="1">
        <v>751</v>
      </c>
      <c r="Y2151" s="1">
        <v>28.772991999999999</v>
      </c>
      <c r="Z2151" s="1">
        <v>-82.780399000000003</v>
      </c>
      <c r="AA2151" s="1" t="s">
        <v>3375</v>
      </c>
      <c r="AB2151" s="1" t="s">
        <v>3142</v>
      </c>
      <c r="AC2151" s="1" t="s">
        <v>150</v>
      </c>
      <c r="AD2151" s="1" t="s">
        <v>2776</v>
      </c>
      <c r="AE2151" s="1">
        <v>0</v>
      </c>
      <c r="AF2151" s="1" t="s">
        <v>2777</v>
      </c>
      <c r="AG2151" s="1">
        <v>1.45</v>
      </c>
      <c r="AH2151" s="1">
        <v>4</v>
      </c>
      <c r="AI2151" s="1" t="s">
        <v>2778</v>
      </c>
      <c r="AJ2151" s="1" t="s">
        <v>150</v>
      </c>
      <c r="AK2151" s="1" t="s">
        <v>150</v>
      </c>
      <c r="AL2151" s="1" t="s">
        <v>150</v>
      </c>
      <c r="AM2151" s="1"/>
    </row>
    <row r="2152" spans="1:39" ht="15" customHeight="1" x14ac:dyDescent="0.55000000000000004">
      <c r="A2152" s="1">
        <v>2151</v>
      </c>
      <c r="B2152" s="1" t="s">
        <v>19</v>
      </c>
      <c r="C2152" s="1" t="s">
        <v>49</v>
      </c>
      <c r="D2152" s="1" t="s">
        <v>50</v>
      </c>
      <c r="E2152" s="1" t="s">
        <v>22</v>
      </c>
      <c r="F2152" s="1" t="s">
        <v>55</v>
      </c>
      <c r="G2152" s="2">
        <v>44394</v>
      </c>
      <c r="H2152" s="1">
        <f t="shared" si="3"/>
        <v>2021</v>
      </c>
      <c r="I2152" s="1">
        <f t="shared" si="4"/>
        <v>7</v>
      </c>
      <c r="J2152" s="1" t="str">
        <f t="shared" si="5"/>
        <v>2 - Summer</v>
      </c>
      <c r="K2152" s="1" t="s">
        <v>3177</v>
      </c>
      <c r="L2152" s="1" t="s">
        <v>3377</v>
      </c>
      <c r="M2152" s="1" t="s">
        <v>150</v>
      </c>
      <c r="N2152" s="14">
        <v>0.66666666666666663</v>
      </c>
      <c r="O2152" s="1" t="s">
        <v>179</v>
      </c>
      <c r="P2152" s="1" t="s">
        <v>2772</v>
      </c>
      <c r="Q2152" s="1" t="s">
        <v>150</v>
      </c>
      <c r="R2152" s="1" t="s">
        <v>3180</v>
      </c>
      <c r="S2152" s="1">
        <v>1</v>
      </c>
      <c r="T2152" s="1" t="s">
        <v>3109</v>
      </c>
      <c r="U2152" s="1" t="s">
        <v>195</v>
      </c>
      <c r="V2152" s="1">
        <v>1.3</v>
      </c>
      <c r="W2152" s="1">
        <v>3</v>
      </c>
      <c r="X2152" s="1">
        <v>752</v>
      </c>
      <c r="Y2152" s="1">
        <v>28.795679</v>
      </c>
      <c r="Z2152" s="1">
        <v>-82.772642000000005</v>
      </c>
      <c r="AA2152" s="1" t="s">
        <v>3375</v>
      </c>
      <c r="AB2152" s="1" t="s">
        <v>3142</v>
      </c>
      <c r="AC2152" s="1" t="s">
        <v>150</v>
      </c>
      <c r="AD2152" s="1" t="s">
        <v>2776</v>
      </c>
      <c r="AE2152" s="1">
        <v>0</v>
      </c>
      <c r="AF2152" s="1" t="s">
        <v>2777</v>
      </c>
      <c r="AG2152" s="1">
        <v>1.3</v>
      </c>
      <c r="AH2152" s="1">
        <v>4</v>
      </c>
      <c r="AI2152" s="1" t="s">
        <v>2778</v>
      </c>
      <c r="AJ2152" s="1" t="s">
        <v>150</v>
      </c>
      <c r="AK2152" s="1" t="s">
        <v>150</v>
      </c>
      <c r="AL2152" s="1" t="s">
        <v>150</v>
      </c>
      <c r="AM2152" s="1"/>
    </row>
    <row r="2153" spans="1:39" ht="15" customHeight="1" x14ac:dyDescent="0.55000000000000004">
      <c r="A2153" s="1">
        <v>2152</v>
      </c>
      <c r="B2153" s="1" t="s">
        <v>19</v>
      </c>
      <c r="C2153" s="1" t="s">
        <v>49</v>
      </c>
      <c r="D2153" s="1" t="s">
        <v>50</v>
      </c>
      <c r="E2153" s="1" t="s">
        <v>22</v>
      </c>
      <c r="F2153" s="1" t="s">
        <v>55</v>
      </c>
      <c r="G2153" s="2">
        <v>44394</v>
      </c>
      <c r="H2153" s="1">
        <f t="shared" si="3"/>
        <v>2021</v>
      </c>
      <c r="I2153" s="1">
        <f t="shared" si="4"/>
        <v>7</v>
      </c>
      <c r="J2153" s="1" t="str">
        <f t="shared" si="5"/>
        <v>2 - Summer</v>
      </c>
      <c r="K2153" s="1" t="s">
        <v>3177</v>
      </c>
      <c r="L2153" s="1" t="s">
        <v>3377</v>
      </c>
      <c r="M2153" s="1" t="s">
        <v>150</v>
      </c>
      <c r="N2153" s="14">
        <v>0.66875000000000007</v>
      </c>
      <c r="O2153" s="1" t="s">
        <v>179</v>
      </c>
      <c r="P2153" s="1" t="s">
        <v>2772</v>
      </c>
      <c r="Q2153" s="1" t="s">
        <v>150</v>
      </c>
      <c r="R2153" s="1" t="s">
        <v>3180</v>
      </c>
      <c r="S2153" s="1">
        <v>3</v>
      </c>
      <c r="T2153" s="1" t="s">
        <v>2773</v>
      </c>
      <c r="U2153" s="1" t="s">
        <v>3110</v>
      </c>
      <c r="V2153" s="1">
        <v>0.9</v>
      </c>
      <c r="W2153" s="1">
        <v>3</v>
      </c>
      <c r="X2153" s="1">
        <v>753</v>
      </c>
      <c r="Y2153" s="1">
        <v>28.798572</v>
      </c>
      <c r="Z2153" s="1">
        <v>-82.772158000000005</v>
      </c>
      <c r="AA2153" s="1" t="s">
        <v>3375</v>
      </c>
      <c r="AB2153" s="1" t="s">
        <v>3142</v>
      </c>
      <c r="AC2153" s="1" t="s">
        <v>150</v>
      </c>
      <c r="AD2153" s="1" t="s">
        <v>2776</v>
      </c>
      <c r="AE2153" s="1">
        <v>0</v>
      </c>
      <c r="AF2153" s="1" t="s">
        <v>2777</v>
      </c>
      <c r="AG2153" s="1">
        <v>0.9</v>
      </c>
      <c r="AH2153" s="1">
        <v>4</v>
      </c>
      <c r="AI2153" s="1" t="s">
        <v>2778</v>
      </c>
      <c r="AJ2153" s="1" t="s">
        <v>150</v>
      </c>
      <c r="AK2153" s="1" t="s">
        <v>150</v>
      </c>
      <c r="AL2153" s="1" t="s">
        <v>150</v>
      </c>
      <c r="AM2153" s="1"/>
    </row>
    <row r="2154" spans="1:39" ht="15" customHeight="1" x14ac:dyDescent="0.55000000000000004">
      <c r="A2154" s="1">
        <v>2153</v>
      </c>
      <c r="B2154" s="1" t="s">
        <v>19</v>
      </c>
      <c r="C2154" s="1" t="s">
        <v>49</v>
      </c>
      <c r="D2154" s="1" t="s">
        <v>50</v>
      </c>
      <c r="E2154" s="1" t="s">
        <v>22</v>
      </c>
      <c r="F2154" s="1" t="s">
        <v>55</v>
      </c>
      <c r="G2154" s="2">
        <v>44395</v>
      </c>
      <c r="H2154" s="1">
        <f t="shared" si="3"/>
        <v>2021</v>
      </c>
      <c r="I2154" s="1">
        <f t="shared" si="4"/>
        <v>7</v>
      </c>
      <c r="J2154" s="1" t="str">
        <f t="shared" si="5"/>
        <v>2 - Summer</v>
      </c>
      <c r="K2154" s="1" t="s">
        <v>3050</v>
      </c>
      <c r="L2154" s="1" t="s">
        <v>3378</v>
      </c>
      <c r="M2154" s="1" t="s">
        <v>150</v>
      </c>
      <c r="N2154" s="14">
        <v>0.4458333333333333</v>
      </c>
      <c r="O2154" s="1" t="s">
        <v>179</v>
      </c>
      <c r="P2154" s="1" t="s">
        <v>2772</v>
      </c>
      <c r="Q2154" s="1" t="s">
        <v>150</v>
      </c>
      <c r="R2154" s="1" t="s">
        <v>3180</v>
      </c>
      <c r="S2154" s="1">
        <v>1</v>
      </c>
      <c r="T2154" s="1" t="s">
        <v>2773</v>
      </c>
      <c r="U2154" s="1" t="s">
        <v>3110</v>
      </c>
      <c r="V2154" s="1">
        <v>1.3</v>
      </c>
      <c r="W2154" s="1">
        <v>3</v>
      </c>
      <c r="X2154" s="1">
        <v>754</v>
      </c>
      <c r="Y2154" s="1">
        <v>28.767022999999998</v>
      </c>
      <c r="Z2154" s="1">
        <v>-82.754462000000004</v>
      </c>
      <c r="AA2154" s="1" t="s">
        <v>3181</v>
      </c>
      <c r="AB2154" s="1" t="s">
        <v>3374</v>
      </c>
      <c r="AC2154" s="1">
        <v>30.4</v>
      </c>
      <c r="AD2154" s="1" t="s">
        <v>2776</v>
      </c>
      <c r="AE2154" s="1">
        <v>0</v>
      </c>
      <c r="AF2154" s="1" t="s">
        <v>2777</v>
      </c>
      <c r="AG2154" s="1">
        <v>1.3</v>
      </c>
      <c r="AH2154" s="1">
        <v>3</v>
      </c>
      <c r="AI2154" s="1" t="s">
        <v>3139</v>
      </c>
      <c r="AJ2154" s="1">
        <v>24.28</v>
      </c>
      <c r="AK2154" s="1">
        <v>8.27</v>
      </c>
      <c r="AL2154" s="1">
        <v>75.2</v>
      </c>
      <c r="AM2154" s="1"/>
    </row>
    <row r="2155" spans="1:39" ht="15" customHeight="1" x14ac:dyDescent="0.55000000000000004">
      <c r="A2155" s="1">
        <v>2154</v>
      </c>
      <c r="B2155" s="1" t="s">
        <v>19</v>
      </c>
      <c r="C2155" s="1" t="s">
        <v>49</v>
      </c>
      <c r="D2155" s="1" t="s">
        <v>50</v>
      </c>
      <c r="E2155" s="1" t="s">
        <v>22</v>
      </c>
      <c r="F2155" s="1" t="s">
        <v>55</v>
      </c>
      <c r="G2155" s="2">
        <v>44395</v>
      </c>
      <c r="H2155" s="1">
        <f t="shared" si="3"/>
        <v>2021</v>
      </c>
      <c r="I2155" s="1">
        <f t="shared" si="4"/>
        <v>7</v>
      </c>
      <c r="J2155" s="1" t="str">
        <f t="shared" si="5"/>
        <v>2 - Summer</v>
      </c>
      <c r="K2155" s="1" t="s">
        <v>3050</v>
      </c>
      <c r="L2155" s="1" t="s">
        <v>3378</v>
      </c>
      <c r="M2155" s="1" t="s">
        <v>150</v>
      </c>
      <c r="N2155" s="14">
        <v>0.44791666666666669</v>
      </c>
      <c r="O2155" s="1" t="s">
        <v>156</v>
      </c>
      <c r="P2155" s="1" t="s">
        <v>3076</v>
      </c>
      <c r="Q2155" s="1" t="s">
        <v>150</v>
      </c>
      <c r="R2155" s="1" t="s">
        <v>3180</v>
      </c>
      <c r="S2155" s="1">
        <v>2</v>
      </c>
      <c r="T2155" s="1" t="s">
        <v>2773</v>
      </c>
      <c r="U2155" s="1" t="s">
        <v>3110</v>
      </c>
      <c r="V2155" s="1">
        <v>1.3</v>
      </c>
      <c r="W2155" s="1">
        <v>3</v>
      </c>
      <c r="X2155" s="1">
        <v>755</v>
      </c>
      <c r="Y2155" s="1">
        <v>28.766504000000001</v>
      </c>
      <c r="Z2155" s="1">
        <v>-82.753539000000004</v>
      </c>
      <c r="AA2155" s="1" t="s">
        <v>3181</v>
      </c>
      <c r="AB2155" s="1" t="s">
        <v>3374</v>
      </c>
      <c r="AC2155" s="1">
        <v>30.4</v>
      </c>
      <c r="AD2155" s="1" t="s">
        <v>2776</v>
      </c>
      <c r="AE2155" s="1">
        <v>0</v>
      </c>
      <c r="AF2155" s="1" t="s">
        <v>2777</v>
      </c>
      <c r="AG2155" s="1">
        <v>1.3</v>
      </c>
      <c r="AH2155" s="1">
        <v>3</v>
      </c>
      <c r="AI2155" s="1" t="s">
        <v>3139</v>
      </c>
      <c r="AJ2155" s="1">
        <v>24.28</v>
      </c>
      <c r="AK2155" s="1">
        <v>8.27</v>
      </c>
      <c r="AL2155" s="1">
        <v>75.2</v>
      </c>
      <c r="AM2155" s="1" t="s">
        <v>3379</v>
      </c>
    </row>
    <row r="2156" spans="1:39" ht="15" customHeight="1" x14ac:dyDescent="0.55000000000000004">
      <c r="A2156" s="1">
        <v>2155</v>
      </c>
      <c r="B2156" s="1" t="s">
        <v>19</v>
      </c>
      <c r="C2156" s="1" t="s">
        <v>49</v>
      </c>
      <c r="D2156" s="1" t="s">
        <v>50</v>
      </c>
      <c r="E2156" s="1" t="s">
        <v>22</v>
      </c>
      <c r="F2156" s="1" t="s">
        <v>55</v>
      </c>
      <c r="G2156" s="2">
        <v>44395</v>
      </c>
      <c r="H2156" s="1">
        <f t="shared" si="3"/>
        <v>2021</v>
      </c>
      <c r="I2156" s="1">
        <f t="shared" si="4"/>
        <v>7</v>
      </c>
      <c r="J2156" s="1" t="str">
        <f t="shared" si="5"/>
        <v>2 - Summer</v>
      </c>
      <c r="K2156" s="1" t="s">
        <v>3050</v>
      </c>
      <c r="L2156" s="1" t="s">
        <v>3380</v>
      </c>
      <c r="M2156" s="1" t="s">
        <v>150</v>
      </c>
      <c r="N2156" s="14">
        <v>0.48402777777777778</v>
      </c>
      <c r="O2156" s="1" t="s">
        <v>156</v>
      </c>
      <c r="P2156" s="1" t="s">
        <v>3076</v>
      </c>
      <c r="Q2156" s="1" t="s">
        <v>150</v>
      </c>
      <c r="R2156" s="1" t="s">
        <v>3180</v>
      </c>
      <c r="S2156" s="1">
        <v>2</v>
      </c>
      <c r="T2156" s="1" t="s">
        <v>2773</v>
      </c>
      <c r="U2156" s="1" t="s">
        <v>3110</v>
      </c>
      <c r="V2156" s="1">
        <v>1.3</v>
      </c>
      <c r="W2156" s="1">
        <v>3</v>
      </c>
      <c r="X2156" s="1">
        <v>756</v>
      </c>
      <c r="Y2156" s="1">
        <v>28.755566000000002</v>
      </c>
      <c r="Z2156" s="1">
        <v>-82.741715999999997</v>
      </c>
      <c r="AA2156" s="1" t="s">
        <v>3181</v>
      </c>
      <c r="AB2156" s="1" t="s">
        <v>3374</v>
      </c>
      <c r="AC2156" s="1">
        <v>30.6</v>
      </c>
      <c r="AD2156" s="1" t="s">
        <v>2777</v>
      </c>
      <c r="AE2156" s="1">
        <v>0</v>
      </c>
      <c r="AF2156" s="1" t="s">
        <v>2777</v>
      </c>
      <c r="AG2156" s="1">
        <v>1.3</v>
      </c>
      <c r="AH2156" s="1">
        <v>2</v>
      </c>
      <c r="AI2156" s="1" t="s">
        <v>3139</v>
      </c>
      <c r="AJ2156" s="1">
        <v>23.18</v>
      </c>
      <c r="AK2156" s="1">
        <v>8.09</v>
      </c>
      <c r="AL2156" s="1">
        <v>84.4</v>
      </c>
      <c r="AM2156" s="1"/>
    </row>
    <row r="2157" spans="1:39" ht="15" customHeight="1" x14ac:dyDescent="0.55000000000000004">
      <c r="A2157" s="1">
        <v>2156</v>
      </c>
      <c r="B2157" s="1" t="s">
        <v>19</v>
      </c>
      <c r="C2157" s="1" t="s">
        <v>49</v>
      </c>
      <c r="D2157" s="1" t="s">
        <v>50</v>
      </c>
      <c r="E2157" s="1" t="s">
        <v>22</v>
      </c>
      <c r="F2157" s="1" t="s">
        <v>55</v>
      </c>
      <c r="G2157" s="2">
        <v>44395</v>
      </c>
      <c r="H2157" s="1">
        <f t="shared" si="3"/>
        <v>2021</v>
      </c>
      <c r="I2157" s="1">
        <f t="shared" si="4"/>
        <v>7</v>
      </c>
      <c r="J2157" s="1" t="str">
        <f t="shared" si="5"/>
        <v>2 - Summer</v>
      </c>
      <c r="K2157" s="1" t="s">
        <v>3050</v>
      </c>
      <c r="L2157" s="1" t="s">
        <v>2588</v>
      </c>
      <c r="M2157" s="1" t="s">
        <v>150</v>
      </c>
      <c r="N2157" s="14">
        <v>0.50277777777777777</v>
      </c>
      <c r="O2157" s="1" t="s">
        <v>179</v>
      </c>
      <c r="P2157" s="1" t="s">
        <v>2772</v>
      </c>
      <c r="Q2157" s="1" t="s">
        <v>150</v>
      </c>
      <c r="R2157" s="1" t="s">
        <v>3180</v>
      </c>
      <c r="S2157" s="1">
        <v>2</v>
      </c>
      <c r="T2157" s="1" t="s">
        <v>3109</v>
      </c>
      <c r="U2157" s="1" t="s">
        <v>195</v>
      </c>
      <c r="V2157" s="1">
        <v>1.5</v>
      </c>
      <c r="W2157" s="1">
        <v>3</v>
      </c>
      <c r="X2157" s="1">
        <v>757</v>
      </c>
      <c r="Y2157" s="1">
        <v>28.752206000000001</v>
      </c>
      <c r="Z2157" s="1">
        <v>-82.755298999999994</v>
      </c>
      <c r="AA2157" s="1" t="s">
        <v>3142</v>
      </c>
      <c r="AB2157" s="1" t="s">
        <v>3374</v>
      </c>
      <c r="AC2157" s="1">
        <v>30.8</v>
      </c>
      <c r="AD2157" s="1" t="s">
        <v>2777</v>
      </c>
      <c r="AE2157" s="1">
        <v>0</v>
      </c>
      <c r="AF2157" s="1" t="s">
        <v>2776</v>
      </c>
      <c r="AG2157" s="1">
        <v>1.5</v>
      </c>
      <c r="AH2157" s="1">
        <v>2</v>
      </c>
      <c r="AI2157" s="1" t="s">
        <v>3139</v>
      </c>
      <c r="AJ2157" s="1">
        <v>21.81</v>
      </c>
      <c r="AK2157" s="1">
        <v>8.16</v>
      </c>
      <c r="AL2157" s="1">
        <v>97.2</v>
      </c>
      <c r="AM2157" s="1"/>
    </row>
    <row r="2158" spans="1:39" ht="15" customHeight="1" x14ac:dyDescent="0.55000000000000004">
      <c r="A2158" s="1">
        <v>2157</v>
      </c>
      <c r="B2158" s="1" t="s">
        <v>19</v>
      </c>
      <c r="C2158" s="1" t="s">
        <v>49</v>
      </c>
      <c r="D2158" s="1" t="s">
        <v>50</v>
      </c>
      <c r="E2158" s="1" t="s">
        <v>22</v>
      </c>
      <c r="F2158" s="1" t="s">
        <v>55</v>
      </c>
      <c r="G2158" s="2">
        <v>44395</v>
      </c>
      <c r="H2158" s="1">
        <f t="shared" si="3"/>
        <v>2021</v>
      </c>
      <c r="I2158" s="1">
        <f t="shared" si="4"/>
        <v>7</v>
      </c>
      <c r="J2158" s="1" t="str">
        <f t="shared" si="5"/>
        <v>2 - Summer</v>
      </c>
      <c r="K2158" s="1" t="s">
        <v>3050</v>
      </c>
      <c r="L2158" s="1" t="s">
        <v>2588</v>
      </c>
      <c r="M2158" s="1" t="s">
        <v>150</v>
      </c>
      <c r="N2158" s="14">
        <v>0.50624999999999998</v>
      </c>
      <c r="O2158" s="1" t="s">
        <v>156</v>
      </c>
      <c r="P2158" s="1" t="s">
        <v>3065</v>
      </c>
      <c r="Q2158" s="1" t="s">
        <v>157</v>
      </c>
      <c r="R2158" s="1" t="s">
        <v>3277</v>
      </c>
      <c r="S2158" s="1">
        <v>2</v>
      </c>
      <c r="T2158" s="1" t="s">
        <v>3109</v>
      </c>
      <c r="U2158" s="1" t="s">
        <v>195</v>
      </c>
      <c r="V2158" s="1">
        <v>1.5</v>
      </c>
      <c r="W2158" s="1">
        <v>3</v>
      </c>
      <c r="X2158" s="1">
        <v>758</v>
      </c>
      <c r="Y2158" s="1">
        <v>28.754584000000001</v>
      </c>
      <c r="Z2158" s="1">
        <v>-82.759058999999993</v>
      </c>
      <c r="AA2158" s="1" t="s">
        <v>3142</v>
      </c>
      <c r="AB2158" s="1" t="s">
        <v>3374</v>
      </c>
      <c r="AC2158" s="1">
        <v>30.8</v>
      </c>
      <c r="AD2158" s="1" t="s">
        <v>2777</v>
      </c>
      <c r="AE2158" s="1">
        <v>0</v>
      </c>
      <c r="AF2158" s="1" t="s">
        <v>2776</v>
      </c>
      <c r="AG2158" s="1">
        <v>1.5</v>
      </c>
      <c r="AH2158" s="1">
        <v>2</v>
      </c>
      <c r="AI2158" s="1" t="s">
        <v>3139</v>
      </c>
      <c r="AJ2158" s="1">
        <v>21.81</v>
      </c>
      <c r="AK2158" s="1">
        <v>8.16</v>
      </c>
      <c r="AL2158" s="1">
        <v>97.2</v>
      </c>
      <c r="AM2158" s="1" t="s">
        <v>3381</v>
      </c>
    </row>
    <row r="2159" spans="1:39" ht="15" customHeight="1" x14ac:dyDescent="0.55000000000000004">
      <c r="A2159" s="1">
        <v>2158</v>
      </c>
      <c r="B2159" s="1" t="s">
        <v>19</v>
      </c>
      <c r="C2159" s="1" t="s">
        <v>49</v>
      </c>
      <c r="D2159" s="1" t="s">
        <v>50</v>
      </c>
      <c r="E2159" s="1" t="s">
        <v>22</v>
      </c>
      <c r="F2159" s="1" t="s">
        <v>55</v>
      </c>
      <c r="G2159" s="2">
        <v>44395</v>
      </c>
      <c r="H2159" s="1">
        <f t="shared" si="3"/>
        <v>2021</v>
      </c>
      <c r="I2159" s="1">
        <f t="shared" si="4"/>
        <v>7</v>
      </c>
      <c r="J2159" s="1" t="str">
        <f t="shared" si="5"/>
        <v>2 - Summer</v>
      </c>
      <c r="K2159" s="1" t="s">
        <v>3050</v>
      </c>
      <c r="L2159" s="1" t="s">
        <v>3382</v>
      </c>
      <c r="M2159" s="1" t="s">
        <v>150</v>
      </c>
      <c r="N2159" s="14">
        <v>0.61111111111111105</v>
      </c>
      <c r="O2159" s="1" t="s">
        <v>179</v>
      </c>
      <c r="P2159" s="1" t="s">
        <v>2772</v>
      </c>
      <c r="Q2159" s="1" t="s">
        <v>150</v>
      </c>
      <c r="R2159" s="1" t="s">
        <v>3180</v>
      </c>
      <c r="S2159" s="1">
        <v>4</v>
      </c>
      <c r="T2159" s="1" t="s">
        <v>2773</v>
      </c>
      <c r="U2159" s="1" t="s">
        <v>195</v>
      </c>
      <c r="V2159" s="1">
        <v>1</v>
      </c>
      <c r="W2159" s="1">
        <v>3</v>
      </c>
      <c r="X2159" s="1">
        <v>761</v>
      </c>
      <c r="Y2159" s="1">
        <v>28.777007999999999</v>
      </c>
      <c r="Z2159" s="1">
        <v>-82.767837999999998</v>
      </c>
      <c r="AA2159" s="1" t="s">
        <v>3374</v>
      </c>
      <c r="AB2159" s="1" t="s">
        <v>3375</v>
      </c>
      <c r="AC2159" s="1">
        <v>31.6</v>
      </c>
      <c r="AD2159" s="1" t="s">
        <v>3069</v>
      </c>
      <c r="AE2159" s="1">
        <v>0.5</v>
      </c>
      <c r="AF2159" s="1" t="s">
        <v>3069</v>
      </c>
      <c r="AG2159" s="1">
        <v>1</v>
      </c>
      <c r="AH2159" s="1">
        <v>4</v>
      </c>
      <c r="AI2159" s="1" t="s">
        <v>3153</v>
      </c>
      <c r="AJ2159" s="1">
        <v>22.75</v>
      </c>
      <c r="AK2159" s="1">
        <v>8.2799999999999994</v>
      </c>
      <c r="AL2159" s="1">
        <v>53.2</v>
      </c>
      <c r="AM2159" s="1"/>
    </row>
    <row r="2160" spans="1:39" ht="15" customHeight="1" x14ac:dyDescent="0.55000000000000004">
      <c r="A2160" s="1">
        <v>2159</v>
      </c>
      <c r="B2160" s="1" t="s">
        <v>19</v>
      </c>
      <c r="C2160" s="1" t="s">
        <v>49</v>
      </c>
      <c r="D2160" s="1" t="s">
        <v>50</v>
      </c>
      <c r="E2160" s="1" t="s">
        <v>22</v>
      </c>
      <c r="F2160" s="1" t="s">
        <v>55</v>
      </c>
      <c r="G2160" s="2">
        <v>44395</v>
      </c>
      <c r="H2160" s="1">
        <f t="shared" si="3"/>
        <v>2021</v>
      </c>
      <c r="I2160" s="1">
        <f t="shared" si="4"/>
        <v>7</v>
      </c>
      <c r="J2160" s="1" t="str">
        <f t="shared" si="5"/>
        <v>2 - Summer</v>
      </c>
      <c r="K2160" s="1" t="s">
        <v>3050</v>
      </c>
      <c r="L2160" s="1" t="s">
        <v>3382</v>
      </c>
      <c r="M2160" s="1" t="s">
        <v>150</v>
      </c>
      <c r="N2160" s="14">
        <v>0.61944444444444446</v>
      </c>
      <c r="O2160" s="1" t="s">
        <v>179</v>
      </c>
      <c r="P2160" s="1" t="s">
        <v>2772</v>
      </c>
      <c r="Q2160" s="1" t="s">
        <v>150</v>
      </c>
      <c r="R2160" s="1" t="s">
        <v>3180</v>
      </c>
      <c r="S2160" s="1">
        <v>3</v>
      </c>
      <c r="T2160" s="1" t="s">
        <v>2780</v>
      </c>
      <c r="U2160" s="1" t="s">
        <v>195</v>
      </c>
      <c r="V2160" s="1">
        <v>1</v>
      </c>
      <c r="W2160" s="1">
        <v>3</v>
      </c>
      <c r="X2160" s="1">
        <v>762</v>
      </c>
      <c r="Y2160" s="1">
        <v>28.783659</v>
      </c>
      <c r="Z2160" s="1">
        <v>-82.773279000000002</v>
      </c>
      <c r="AA2160" s="1" t="s">
        <v>3374</v>
      </c>
      <c r="AB2160" s="1" t="s">
        <v>3375</v>
      </c>
      <c r="AC2160" s="1">
        <v>31.6</v>
      </c>
      <c r="AD2160" s="1" t="s">
        <v>3069</v>
      </c>
      <c r="AE2160" s="1">
        <v>0.5</v>
      </c>
      <c r="AF2160" s="1" t="s">
        <v>3069</v>
      </c>
      <c r="AG2160" s="1">
        <v>1</v>
      </c>
      <c r="AH2160" s="1">
        <v>4</v>
      </c>
      <c r="AI2160" s="1" t="s">
        <v>3153</v>
      </c>
      <c r="AJ2160" s="1">
        <v>22.75</v>
      </c>
      <c r="AK2160" s="1">
        <v>8.2799999999999994</v>
      </c>
      <c r="AL2160" s="1">
        <v>53.2</v>
      </c>
      <c r="AM2160" s="1"/>
    </row>
    <row r="2161" spans="1:39" ht="15" customHeight="1" x14ac:dyDescent="0.55000000000000004">
      <c r="A2161" s="1">
        <v>2160</v>
      </c>
      <c r="B2161" s="1" t="s">
        <v>19</v>
      </c>
      <c r="C2161" s="1" t="s">
        <v>49</v>
      </c>
      <c r="D2161" s="1" t="s">
        <v>50</v>
      </c>
      <c r="E2161" s="1" t="s">
        <v>22</v>
      </c>
      <c r="F2161" s="1" t="s">
        <v>55</v>
      </c>
      <c r="G2161" s="2">
        <v>44395</v>
      </c>
      <c r="H2161" s="1">
        <f t="shared" si="3"/>
        <v>2021</v>
      </c>
      <c r="I2161" s="1">
        <f t="shared" si="4"/>
        <v>7</v>
      </c>
      <c r="J2161" s="1" t="str">
        <f t="shared" si="5"/>
        <v>2 - Summer</v>
      </c>
      <c r="K2161" s="1" t="s">
        <v>3050</v>
      </c>
      <c r="L2161" s="1" t="s">
        <v>2594</v>
      </c>
      <c r="M2161" s="1" t="s">
        <v>150</v>
      </c>
      <c r="N2161" s="14">
        <v>0.64861111111111114</v>
      </c>
      <c r="O2161" s="1" t="s">
        <v>179</v>
      </c>
      <c r="P2161" s="1" t="s">
        <v>2772</v>
      </c>
      <c r="Q2161" s="1" t="s">
        <v>150</v>
      </c>
      <c r="R2161" s="1" t="s">
        <v>3277</v>
      </c>
      <c r="S2161" s="1">
        <v>1</v>
      </c>
      <c r="T2161" s="1" t="s">
        <v>3109</v>
      </c>
      <c r="U2161" s="1" t="s">
        <v>3110</v>
      </c>
      <c r="V2161" s="1">
        <v>1</v>
      </c>
      <c r="W2161" s="1">
        <v>3</v>
      </c>
      <c r="X2161" s="1">
        <v>763</v>
      </c>
      <c r="Y2161" s="1">
        <v>28.784673000000002</v>
      </c>
      <c r="Z2161" s="1">
        <v>-82.787109999999998</v>
      </c>
      <c r="AA2161" s="1" t="s">
        <v>3181</v>
      </c>
      <c r="AB2161" s="1" t="s">
        <v>3375</v>
      </c>
      <c r="AC2161" s="1">
        <v>32.4</v>
      </c>
      <c r="AD2161" s="1" t="s">
        <v>3132</v>
      </c>
      <c r="AE2161" s="1">
        <v>0.5</v>
      </c>
      <c r="AF2161" s="1" t="s">
        <v>3132</v>
      </c>
      <c r="AG2161" s="1">
        <v>1</v>
      </c>
      <c r="AH2161" s="1">
        <v>5</v>
      </c>
      <c r="AI2161" s="1" t="s">
        <v>2778</v>
      </c>
      <c r="AJ2161" s="1">
        <v>24.39</v>
      </c>
      <c r="AK2161" s="1">
        <v>8.52</v>
      </c>
      <c r="AL2161" s="1">
        <v>77.400000000000006</v>
      </c>
      <c r="AM2161" s="1"/>
    </row>
    <row r="2162" spans="1:39" ht="15" customHeight="1" x14ac:dyDescent="0.55000000000000004">
      <c r="A2162" s="1">
        <v>2161</v>
      </c>
      <c r="B2162" s="1" t="s">
        <v>19</v>
      </c>
      <c r="C2162" s="1" t="s">
        <v>49</v>
      </c>
      <c r="D2162" s="1" t="s">
        <v>50</v>
      </c>
      <c r="E2162" s="1" t="s">
        <v>22</v>
      </c>
      <c r="F2162" s="1" t="s">
        <v>55</v>
      </c>
      <c r="G2162" s="2">
        <v>44395</v>
      </c>
      <c r="H2162" s="1">
        <f t="shared" si="3"/>
        <v>2021</v>
      </c>
      <c r="I2162" s="1">
        <f t="shared" si="4"/>
        <v>7</v>
      </c>
      <c r="J2162" s="1" t="str">
        <f t="shared" si="5"/>
        <v>2 - Summer</v>
      </c>
      <c r="K2162" s="1" t="s">
        <v>3050</v>
      </c>
      <c r="L2162" s="1" t="s">
        <v>2594</v>
      </c>
      <c r="M2162" s="1" t="s">
        <v>150</v>
      </c>
      <c r="N2162" s="14">
        <v>0.65694444444444444</v>
      </c>
      <c r="O2162" s="1" t="s">
        <v>179</v>
      </c>
      <c r="P2162" s="1" t="s">
        <v>2772</v>
      </c>
      <c r="Q2162" s="1" t="s">
        <v>150</v>
      </c>
      <c r="R2162" s="1" t="s">
        <v>3180</v>
      </c>
      <c r="S2162" s="1">
        <v>1</v>
      </c>
      <c r="T2162" s="1" t="s">
        <v>3109</v>
      </c>
      <c r="U2162" s="1" t="s">
        <v>3110</v>
      </c>
      <c r="V2162" s="1">
        <v>1</v>
      </c>
      <c r="W2162" s="1">
        <v>3</v>
      </c>
      <c r="X2162" s="1">
        <v>764</v>
      </c>
      <c r="Y2162" s="1">
        <v>28.774042000000001</v>
      </c>
      <c r="Z2162" s="1">
        <v>-82.786653000000001</v>
      </c>
      <c r="AA2162" s="1" t="s">
        <v>3181</v>
      </c>
      <c r="AB2162" s="1" t="s">
        <v>3375</v>
      </c>
      <c r="AC2162" s="1">
        <v>32.4</v>
      </c>
      <c r="AD2162" s="1" t="s">
        <v>3132</v>
      </c>
      <c r="AE2162" s="1">
        <v>0.5</v>
      </c>
      <c r="AF2162" s="1" t="s">
        <v>3132</v>
      </c>
      <c r="AG2162" s="1">
        <v>1</v>
      </c>
      <c r="AH2162" s="1">
        <v>5</v>
      </c>
      <c r="AI2162" s="1" t="s">
        <v>2778</v>
      </c>
      <c r="AJ2162" s="1">
        <v>24.39</v>
      </c>
      <c r="AK2162" s="1">
        <v>8.52</v>
      </c>
      <c r="AL2162" s="1">
        <v>77.400000000000006</v>
      </c>
      <c r="AM2162" s="1"/>
    </row>
    <row r="2163" spans="1:39" ht="15" customHeight="1" x14ac:dyDescent="0.55000000000000004">
      <c r="A2163" s="1">
        <v>2162</v>
      </c>
      <c r="B2163" s="1" t="s">
        <v>19</v>
      </c>
      <c r="C2163" s="1" t="s">
        <v>49</v>
      </c>
      <c r="D2163" s="1" t="s">
        <v>50</v>
      </c>
      <c r="E2163" s="1" t="s">
        <v>22</v>
      </c>
      <c r="F2163" s="1" t="s">
        <v>55</v>
      </c>
      <c r="G2163" s="2">
        <v>44395</v>
      </c>
      <c r="H2163" s="1">
        <f t="shared" si="3"/>
        <v>2021</v>
      </c>
      <c r="I2163" s="1">
        <f t="shared" si="4"/>
        <v>7</v>
      </c>
      <c r="J2163" s="1" t="str">
        <f t="shared" si="5"/>
        <v>2 - Summer</v>
      </c>
      <c r="K2163" s="1" t="s">
        <v>3050</v>
      </c>
      <c r="L2163" s="1" t="s">
        <v>2594</v>
      </c>
      <c r="M2163" s="1" t="s">
        <v>150</v>
      </c>
      <c r="N2163" s="14">
        <v>0.67222222222222217</v>
      </c>
      <c r="O2163" s="1" t="s">
        <v>156</v>
      </c>
      <c r="P2163" s="1" t="s">
        <v>3076</v>
      </c>
      <c r="Q2163" s="1" t="s">
        <v>150</v>
      </c>
      <c r="R2163" s="1" t="s">
        <v>3180</v>
      </c>
      <c r="S2163" s="1">
        <v>2</v>
      </c>
      <c r="T2163" s="1" t="s">
        <v>2780</v>
      </c>
      <c r="U2163" s="1" t="s">
        <v>3110</v>
      </c>
      <c r="V2163" s="1">
        <v>1</v>
      </c>
      <c r="W2163" s="1">
        <v>3</v>
      </c>
      <c r="X2163" s="1">
        <v>765</v>
      </c>
      <c r="Y2163" s="1">
        <v>28.758244000000001</v>
      </c>
      <c r="Z2163" s="1">
        <v>-82.773627000000005</v>
      </c>
      <c r="AA2163" s="1" t="s">
        <v>3181</v>
      </c>
      <c r="AB2163" s="1" t="s">
        <v>3375</v>
      </c>
      <c r="AC2163" s="1">
        <v>32.4</v>
      </c>
      <c r="AD2163" s="1" t="s">
        <v>3132</v>
      </c>
      <c r="AE2163" s="1">
        <v>0.5</v>
      </c>
      <c r="AF2163" s="1" t="s">
        <v>3132</v>
      </c>
      <c r="AG2163" s="1">
        <v>1</v>
      </c>
      <c r="AH2163" s="1">
        <v>5</v>
      </c>
      <c r="AI2163" s="1" t="s">
        <v>2778</v>
      </c>
      <c r="AJ2163" s="1">
        <v>24.39</v>
      </c>
      <c r="AK2163" s="1">
        <v>8.52</v>
      </c>
      <c r="AL2163" s="1">
        <v>77.400000000000006</v>
      </c>
      <c r="AM2163" s="1"/>
    </row>
    <row r="2164" spans="1:39" ht="15" customHeight="1" x14ac:dyDescent="0.55000000000000004">
      <c r="A2164" s="1">
        <v>2163</v>
      </c>
      <c r="B2164" s="1" t="s">
        <v>19</v>
      </c>
      <c r="C2164" s="1" t="s">
        <v>49</v>
      </c>
      <c r="D2164" s="1" t="s">
        <v>50</v>
      </c>
      <c r="E2164" s="1" t="s">
        <v>22</v>
      </c>
      <c r="F2164" s="1" t="s">
        <v>55</v>
      </c>
      <c r="G2164" s="2">
        <v>44396</v>
      </c>
      <c r="H2164" s="1">
        <f t="shared" si="3"/>
        <v>2021</v>
      </c>
      <c r="I2164" s="1">
        <f t="shared" si="4"/>
        <v>7</v>
      </c>
      <c r="J2164" s="1" t="str">
        <f t="shared" si="5"/>
        <v>2 - Summer</v>
      </c>
      <c r="K2164" s="1" t="s">
        <v>3050</v>
      </c>
      <c r="L2164" s="1" t="s">
        <v>3383</v>
      </c>
      <c r="M2164" s="1" t="s">
        <v>150</v>
      </c>
      <c r="N2164" s="14">
        <v>0.43055555555555558</v>
      </c>
      <c r="O2164" s="1" t="s">
        <v>179</v>
      </c>
      <c r="P2164" s="1" t="s">
        <v>2772</v>
      </c>
      <c r="Q2164" s="1" t="s">
        <v>150</v>
      </c>
      <c r="R2164" s="1" t="s">
        <v>3277</v>
      </c>
      <c r="S2164" s="1">
        <v>1</v>
      </c>
      <c r="T2164" s="1" t="s">
        <v>3109</v>
      </c>
      <c r="U2164" s="1" t="s">
        <v>3110</v>
      </c>
      <c r="V2164" s="1">
        <v>1.7</v>
      </c>
      <c r="W2164" s="1">
        <v>3</v>
      </c>
      <c r="X2164" s="1">
        <v>769</v>
      </c>
      <c r="Y2164" s="1">
        <v>28.836835000000001</v>
      </c>
      <c r="Z2164" s="1">
        <v>-82.740413000000004</v>
      </c>
      <c r="AA2164" s="1" t="s">
        <v>3375</v>
      </c>
      <c r="AB2164" s="1" t="s">
        <v>3181</v>
      </c>
      <c r="AC2164" s="1">
        <v>30.8</v>
      </c>
      <c r="AD2164" s="1" t="s">
        <v>3069</v>
      </c>
      <c r="AE2164" s="1">
        <v>0.5</v>
      </c>
      <c r="AF2164" s="1" t="s">
        <v>3132</v>
      </c>
      <c r="AG2164" s="1">
        <v>1.7</v>
      </c>
      <c r="AH2164" s="1">
        <v>5</v>
      </c>
      <c r="AI2164" s="1" t="s">
        <v>3090</v>
      </c>
      <c r="AJ2164" s="1">
        <v>22.07</v>
      </c>
      <c r="AK2164" s="1">
        <v>8.44</v>
      </c>
      <c r="AL2164" s="1">
        <v>107.2</v>
      </c>
      <c r="AM2164" s="1"/>
    </row>
    <row r="2165" spans="1:39" ht="15" customHeight="1" x14ac:dyDescent="0.55000000000000004">
      <c r="A2165" s="1">
        <v>2164</v>
      </c>
      <c r="B2165" s="1" t="s">
        <v>19</v>
      </c>
      <c r="C2165" s="1" t="s">
        <v>49</v>
      </c>
      <c r="D2165" s="1" t="s">
        <v>50</v>
      </c>
      <c r="E2165" s="1" t="s">
        <v>22</v>
      </c>
      <c r="F2165" s="1" t="s">
        <v>55</v>
      </c>
      <c r="G2165" s="2">
        <v>44396</v>
      </c>
      <c r="H2165" s="1">
        <f t="shared" si="3"/>
        <v>2021</v>
      </c>
      <c r="I2165" s="1">
        <f t="shared" si="4"/>
        <v>7</v>
      </c>
      <c r="J2165" s="1" t="str">
        <f t="shared" si="5"/>
        <v>2 - Summer</v>
      </c>
      <c r="K2165" s="1" t="s">
        <v>3050</v>
      </c>
      <c r="L2165" s="1" t="s">
        <v>3383</v>
      </c>
      <c r="M2165" s="1" t="s">
        <v>150</v>
      </c>
      <c r="N2165" s="14">
        <v>0.43472222222222223</v>
      </c>
      <c r="O2165" s="1" t="s">
        <v>179</v>
      </c>
      <c r="P2165" s="1" t="s">
        <v>2772</v>
      </c>
      <c r="Q2165" s="1" t="s">
        <v>150</v>
      </c>
      <c r="R2165" s="1" t="s">
        <v>3277</v>
      </c>
      <c r="S2165" s="1">
        <v>1</v>
      </c>
      <c r="T2165" s="1" t="s">
        <v>3109</v>
      </c>
      <c r="U2165" s="1" t="s">
        <v>3110</v>
      </c>
      <c r="V2165" s="1">
        <v>1.7</v>
      </c>
      <c r="W2165" s="1">
        <v>3</v>
      </c>
      <c r="X2165" s="1">
        <v>770</v>
      </c>
      <c r="Y2165" s="1">
        <v>28.832077999999999</v>
      </c>
      <c r="Z2165" s="1">
        <v>-82.741782999999998</v>
      </c>
      <c r="AA2165" s="1" t="s">
        <v>3375</v>
      </c>
      <c r="AB2165" s="1" t="s">
        <v>3181</v>
      </c>
      <c r="AC2165" s="1">
        <v>30.8</v>
      </c>
      <c r="AD2165" s="1" t="s">
        <v>3069</v>
      </c>
      <c r="AE2165" s="1">
        <v>0.5</v>
      </c>
      <c r="AF2165" s="1" t="s">
        <v>3132</v>
      </c>
      <c r="AG2165" s="1">
        <v>1.7</v>
      </c>
      <c r="AH2165" s="1">
        <v>5</v>
      </c>
      <c r="AI2165" s="1" t="s">
        <v>3090</v>
      </c>
      <c r="AJ2165" s="1">
        <v>22.07</v>
      </c>
      <c r="AK2165" s="1">
        <v>8.44</v>
      </c>
      <c r="AL2165" s="1">
        <v>107.2</v>
      </c>
      <c r="AM2165" s="1"/>
    </row>
    <row r="2166" spans="1:39" ht="15" customHeight="1" x14ac:dyDescent="0.55000000000000004">
      <c r="A2166" s="1">
        <v>2165</v>
      </c>
      <c r="B2166" s="1" t="s">
        <v>19</v>
      </c>
      <c r="C2166" s="1" t="s">
        <v>49</v>
      </c>
      <c r="D2166" s="1" t="s">
        <v>50</v>
      </c>
      <c r="E2166" s="1" t="s">
        <v>22</v>
      </c>
      <c r="F2166" s="1" t="s">
        <v>55</v>
      </c>
      <c r="G2166" s="2">
        <v>44396</v>
      </c>
      <c r="H2166" s="1">
        <f t="shared" si="3"/>
        <v>2021</v>
      </c>
      <c r="I2166" s="1">
        <f t="shared" si="4"/>
        <v>7</v>
      </c>
      <c r="J2166" s="1" t="str">
        <f t="shared" si="5"/>
        <v>2 - Summer</v>
      </c>
      <c r="K2166" s="1" t="s">
        <v>3050</v>
      </c>
      <c r="L2166" s="1" t="s">
        <v>3383</v>
      </c>
      <c r="M2166" s="1" t="s">
        <v>150</v>
      </c>
      <c r="N2166" s="14">
        <v>0.43472222222222223</v>
      </c>
      <c r="O2166" s="1" t="s">
        <v>179</v>
      </c>
      <c r="P2166" s="1" t="s">
        <v>2772</v>
      </c>
      <c r="Q2166" s="1" t="s">
        <v>150</v>
      </c>
      <c r="R2166" s="1" t="s">
        <v>3180</v>
      </c>
      <c r="S2166" s="1">
        <v>1</v>
      </c>
      <c r="T2166" s="1" t="s">
        <v>3109</v>
      </c>
      <c r="U2166" s="1" t="s">
        <v>3110</v>
      </c>
      <c r="V2166" s="1">
        <v>1.7</v>
      </c>
      <c r="W2166" s="1">
        <v>3</v>
      </c>
      <c r="X2166" s="1">
        <v>771</v>
      </c>
      <c r="Y2166" s="1">
        <v>28.831712</v>
      </c>
      <c r="Z2166" s="1">
        <v>-82.742046999999999</v>
      </c>
      <c r="AA2166" s="1" t="s">
        <v>3375</v>
      </c>
      <c r="AB2166" s="1" t="s">
        <v>3181</v>
      </c>
      <c r="AC2166" s="1">
        <v>30.8</v>
      </c>
      <c r="AD2166" s="1" t="s">
        <v>3069</v>
      </c>
      <c r="AE2166" s="1">
        <v>0.5</v>
      </c>
      <c r="AF2166" s="1" t="s">
        <v>3132</v>
      </c>
      <c r="AG2166" s="1">
        <v>1.7</v>
      </c>
      <c r="AH2166" s="1">
        <v>5</v>
      </c>
      <c r="AI2166" s="1" t="s">
        <v>3090</v>
      </c>
      <c r="AJ2166" s="1">
        <v>22.07</v>
      </c>
      <c r="AK2166" s="1">
        <v>8.44</v>
      </c>
      <c r="AL2166" s="1">
        <v>107.2</v>
      </c>
      <c r="AM2166" s="1"/>
    </row>
    <row r="2167" spans="1:39" ht="15" customHeight="1" x14ac:dyDescent="0.55000000000000004">
      <c r="A2167" s="1">
        <v>2166</v>
      </c>
      <c r="B2167" s="1" t="s">
        <v>19</v>
      </c>
      <c r="C2167" s="1" t="s">
        <v>49</v>
      </c>
      <c r="D2167" s="1" t="s">
        <v>50</v>
      </c>
      <c r="E2167" s="1" t="s">
        <v>22</v>
      </c>
      <c r="F2167" s="1" t="s">
        <v>55</v>
      </c>
      <c r="G2167" s="2">
        <v>44396</v>
      </c>
      <c r="H2167" s="1">
        <f t="shared" si="3"/>
        <v>2021</v>
      </c>
      <c r="I2167" s="1">
        <f t="shared" si="4"/>
        <v>7</v>
      </c>
      <c r="J2167" s="1" t="str">
        <f t="shared" si="5"/>
        <v>2 - Summer</v>
      </c>
      <c r="K2167" s="1" t="s">
        <v>3050</v>
      </c>
      <c r="L2167" s="1" t="s">
        <v>3383</v>
      </c>
      <c r="M2167" s="1" t="s">
        <v>150</v>
      </c>
      <c r="N2167" s="14">
        <v>0.43541666666666662</v>
      </c>
      <c r="O2167" s="1" t="s">
        <v>179</v>
      </c>
      <c r="P2167" s="1" t="s">
        <v>2772</v>
      </c>
      <c r="Q2167" s="1" t="s">
        <v>150</v>
      </c>
      <c r="R2167" s="1" t="s">
        <v>3180</v>
      </c>
      <c r="S2167" s="1">
        <v>2</v>
      </c>
      <c r="T2167" s="1" t="s">
        <v>3109</v>
      </c>
      <c r="U2167" s="1" t="s">
        <v>195</v>
      </c>
      <c r="V2167" s="1">
        <v>1.7</v>
      </c>
      <c r="W2167" s="1">
        <v>3</v>
      </c>
      <c r="X2167" s="1">
        <v>772</v>
      </c>
      <c r="Y2167" s="1">
        <v>28.831277</v>
      </c>
      <c r="Z2167" s="1">
        <v>-82.742283</v>
      </c>
      <c r="AA2167" s="1" t="s">
        <v>3375</v>
      </c>
      <c r="AB2167" s="1" t="s">
        <v>3181</v>
      </c>
      <c r="AC2167" s="1">
        <v>30.8</v>
      </c>
      <c r="AD2167" s="1" t="s">
        <v>3069</v>
      </c>
      <c r="AE2167" s="1">
        <v>0.5</v>
      </c>
      <c r="AF2167" s="1" t="s">
        <v>3132</v>
      </c>
      <c r="AG2167" s="1">
        <v>1.7</v>
      </c>
      <c r="AH2167" s="1">
        <v>5</v>
      </c>
      <c r="AI2167" s="1" t="s">
        <v>3090</v>
      </c>
      <c r="AJ2167" s="1">
        <v>22.07</v>
      </c>
      <c r="AK2167" s="1">
        <v>8.44</v>
      </c>
      <c r="AL2167" s="1">
        <v>107.2</v>
      </c>
      <c r="AM2167" s="1"/>
    </row>
    <row r="2168" spans="1:39" ht="15" customHeight="1" x14ac:dyDescent="0.55000000000000004">
      <c r="A2168" s="1">
        <v>2167</v>
      </c>
      <c r="B2168" s="1" t="s">
        <v>19</v>
      </c>
      <c r="C2168" s="1" t="s">
        <v>49</v>
      </c>
      <c r="D2168" s="1" t="s">
        <v>50</v>
      </c>
      <c r="E2168" s="1" t="s">
        <v>22</v>
      </c>
      <c r="F2168" s="1" t="s">
        <v>55</v>
      </c>
      <c r="G2168" s="2">
        <v>44396</v>
      </c>
      <c r="H2168" s="1">
        <f t="shared" si="3"/>
        <v>2021</v>
      </c>
      <c r="I2168" s="1">
        <f t="shared" si="4"/>
        <v>7</v>
      </c>
      <c r="J2168" s="1" t="str">
        <f t="shared" si="5"/>
        <v>2 - Summer</v>
      </c>
      <c r="K2168" s="1" t="s">
        <v>3050</v>
      </c>
      <c r="L2168" s="1" t="s">
        <v>3383</v>
      </c>
      <c r="M2168" s="1" t="s">
        <v>150</v>
      </c>
      <c r="N2168" s="14">
        <v>0.43611111111111112</v>
      </c>
      <c r="O2168" s="1" t="s">
        <v>179</v>
      </c>
      <c r="P2168" s="1" t="s">
        <v>2772</v>
      </c>
      <c r="Q2168" s="1" t="s">
        <v>150</v>
      </c>
      <c r="R2168" s="1" t="s">
        <v>3180</v>
      </c>
      <c r="S2168" s="1">
        <v>2</v>
      </c>
      <c r="T2168" s="1" t="s">
        <v>2773</v>
      </c>
      <c r="U2168" s="1" t="s">
        <v>195</v>
      </c>
      <c r="V2168" s="1">
        <v>1.7</v>
      </c>
      <c r="W2168" s="1">
        <v>3</v>
      </c>
      <c r="X2168" s="1">
        <v>773</v>
      </c>
      <c r="Y2168" s="1">
        <v>28.830078</v>
      </c>
      <c r="Z2168" s="1">
        <v>-82.742664000000005</v>
      </c>
      <c r="AA2168" s="1" t="s">
        <v>3375</v>
      </c>
      <c r="AB2168" s="1" t="s">
        <v>3181</v>
      </c>
      <c r="AC2168" s="1">
        <v>30.8</v>
      </c>
      <c r="AD2168" s="1" t="s">
        <v>3069</v>
      </c>
      <c r="AE2168" s="1">
        <v>0.5</v>
      </c>
      <c r="AF2168" s="1" t="s">
        <v>3132</v>
      </c>
      <c r="AG2168" s="1">
        <v>1.7</v>
      </c>
      <c r="AH2168" s="1">
        <v>5</v>
      </c>
      <c r="AI2168" s="1" t="s">
        <v>3090</v>
      </c>
      <c r="AJ2168" s="1">
        <v>22.07</v>
      </c>
      <c r="AK2168" s="1">
        <v>8.44</v>
      </c>
      <c r="AL2168" s="1">
        <v>107.2</v>
      </c>
      <c r="AM2168" s="1"/>
    </row>
    <row r="2169" spans="1:39" ht="15" customHeight="1" x14ac:dyDescent="0.55000000000000004">
      <c r="A2169" s="1">
        <v>2168</v>
      </c>
      <c r="B2169" s="1" t="s">
        <v>19</v>
      </c>
      <c r="C2169" s="1" t="s">
        <v>49</v>
      </c>
      <c r="D2169" s="1" t="s">
        <v>50</v>
      </c>
      <c r="E2169" s="1" t="s">
        <v>22</v>
      </c>
      <c r="F2169" s="1" t="s">
        <v>55</v>
      </c>
      <c r="G2169" s="2">
        <v>44396</v>
      </c>
      <c r="H2169" s="1">
        <f t="shared" si="3"/>
        <v>2021</v>
      </c>
      <c r="I2169" s="1">
        <f t="shared" si="4"/>
        <v>7</v>
      </c>
      <c r="J2169" s="1" t="str">
        <f t="shared" si="5"/>
        <v>2 - Summer</v>
      </c>
      <c r="K2169" s="1" t="s">
        <v>3050</v>
      </c>
      <c r="L2169" s="1" t="s">
        <v>3383</v>
      </c>
      <c r="M2169" s="1" t="s">
        <v>150</v>
      </c>
      <c r="N2169" s="14">
        <v>0.45763888888888887</v>
      </c>
      <c r="O2169" s="1" t="s">
        <v>179</v>
      </c>
      <c r="P2169" s="1" t="s">
        <v>2772</v>
      </c>
      <c r="Q2169" s="1" t="s">
        <v>150</v>
      </c>
      <c r="R2169" s="1" t="s">
        <v>3180</v>
      </c>
      <c r="S2169" s="1">
        <v>2</v>
      </c>
      <c r="T2169" s="1" t="s">
        <v>3109</v>
      </c>
      <c r="U2169" s="1" t="s">
        <v>195</v>
      </c>
      <c r="V2169" s="1">
        <v>1.7</v>
      </c>
      <c r="W2169" s="1">
        <v>3</v>
      </c>
      <c r="X2169" s="1">
        <v>774</v>
      </c>
      <c r="Y2169" s="1">
        <v>28.804390999999999</v>
      </c>
      <c r="Z2169" s="1">
        <v>-82.749785000000003</v>
      </c>
      <c r="AA2169" s="1" t="s">
        <v>3375</v>
      </c>
      <c r="AB2169" s="1" t="s">
        <v>3181</v>
      </c>
      <c r="AC2169" s="1">
        <v>30.8</v>
      </c>
      <c r="AD2169" s="1" t="s">
        <v>3069</v>
      </c>
      <c r="AE2169" s="1">
        <v>0.5</v>
      </c>
      <c r="AF2169" s="1" t="s">
        <v>3132</v>
      </c>
      <c r="AG2169" s="1">
        <v>1.7</v>
      </c>
      <c r="AH2169" s="1">
        <v>5</v>
      </c>
      <c r="AI2169" s="1" t="s">
        <v>3090</v>
      </c>
      <c r="AJ2169" s="1">
        <v>22.07</v>
      </c>
      <c r="AK2169" s="1">
        <v>8.44</v>
      </c>
      <c r="AL2169" s="1">
        <v>107.2</v>
      </c>
      <c r="AM2169" s="1"/>
    </row>
    <row r="2170" spans="1:39" ht="15" customHeight="1" x14ac:dyDescent="0.55000000000000004">
      <c r="A2170" s="1">
        <v>2169</v>
      </c>
      <c r="B2170" s="1" t="s">
        <v>19</v>
      </c>
      <c r="C2170" s="1" t="s">
        <v>49</v>
      </c>
      <c r="D2170" s="1" t="s">
        <v>50</v>
      </c>
      <c r="E2170" s="1" t="s">
        <v>22</v>
      </c>
      <c r="F2170" s="1" t="s">
        <v>55</v>
      </c>
      <c r="G2170" s="2">
        <v>44396</v>
      </c>
      <c r="H2170" s="1">
        <f t="shared" si="3"/>
        <v>2021</v>
      </c>
      <c r="I2170" s="1">
        <f t="shared" si="4"/>
        <v>7</v>
      </c>
      <c r="J2170" s="1" t="str">
        <f t="shared" si="5"/>
        <v>2 - Summer</v>
      </c>
      <c r="K2170" s="1" t="s">
        <v>3050</v>
      </c>
      <c r="L2170" s="1" t="s">
        <v>3383</v>
      </c>
      <c r="M2170" s="1" t="s">
        <v>150</v>
      </c>
      <c r="N2170" s="14">
        <v>0.45833333333333331</v>
      </c>
      <c r="O2170" s="1" t="s">
        <v>179</v>
      </c>
      <c r="P2170" s="1" t="s">
        <v>2772</v>
      </c>
      <c r="Q2170" s="1" t="s">
        <v>150</v>
      </c>
      <c r="R2170" s="1" t="s">
        <v>3277</v>
      </c>
      <c r="S2170" s="1">
        <v>2</v>
      </c>
      <c r="T2170" s="1" t="s">
        <v>2773</v>
      </c>
      <c r="U2170" s="1" t="s">
        <v>3066</v>
      </c>
      <c r="V2170" s="1">
        <v>1.7</v>
      </c>
      <c r="W2170" s="1">
        <v>3</v>
      </c>
      <c r="X2170" s="1">
        <v>775</v>
      </c>
      <c r="Y2170" s="1">
        <v>28.803491000000001</v>
      </c>
      <c r="Z2170" s="1">
        <v>-82.750422</v>
      </c>
      <c r="AA2170" s="1" t="s">
        <v>3375</v>
      </c>
      <c r="AB2170" s="1" t="s">
        <v>3181</v>
      </c>
      <c r="AC2170" s="1">
        <v>30.8</v>
      </c>
      <c r="AD2170" s="1" t="s">
        <v>3069</v>
      </c>
      <c r="AE2170" s="1">
        <v>0.5</v>
      </c>
      <c r="AF2170" s="1" t="s">
        <v>3132</v>
      </c>
      <c r="AG2170" s="1">
        <v>1.7</v>
      </c>
      <c r="AH2170" s="1">
        <v>5</v>
      </c>
      <c r="AI2170" s="1" t="s">
        <v>3090</v>
      </c>
      <c r="AJ2170" s="1">
        <v>22.07</v>
      </c>
      <c r="AK2170" s="1">
        <v>8.44</v>
      </c>
      <c r="AL2170" s="1">
        <v>107.2</v>
      </c>
      <c r="AM2170" s="1"/>
    </row>
    <row r="2171" spans="1:39" ht="15" customHeight="1" x14ac:dyDescent="0.55000000000000004">
      <c r="A2171" s="1">
        <v>2170</v>
      </c>
      <c r="B2171" s="1" t="s">
        <v>19</v>
      </c>
      <c r="C2171" s="1" t="s">
        <v>49</v>
      </c>
      <c r="D2171" s="1" t="s">
        <v>50</v>
      </c>
      <c r="E2171" s="1" t="s">
        <v>22</v>
      </c>
      <c r="F2171" s="1" t="s">
        <v>55</v>
      </c>
      <c r="G2171" s="2">
        <v>44396</v>
      </c>
      <c r="H2171" s="1">
        <f t="shared" si="3"/>
        <v>2021</v>
      </c>
      <c r="I2171" s="1">
        <f t="shared" si="4"/>
        <v>7</v>
      </c>
      <c r="J2171" s="1" t="str">
        <f t="shared" si="5"/>
        <v>2 - Summer</v>
      </c>
      <c r="K2171" s="1" t="s">
        <v>3050</v>
      </c>
      <c r="L2171" s="1" t="s">
        <v>3383</v>
      </c>
      <c r="M2171" s="1" t="s">
        <v>150</v>
      </c>
      <c r="N2171" s="14">
        <v>0.4604166666666667</v>
      </c>
      <c r="O2171" s="1" t="s">
        <v>179</v>
      </c>
      <c r="P2171" s="1" t="s">
        <v>2772</v>
      </c>
      <c r="Q2171" s="1" t="s">
        <v>150</v>
      </c>
      <c r="R2171" s="1" t="s">
        <v>3180</v>
      </c>
      <c r="S2171" s="1">
        <v>1</v>
      </c>
      <c r="T2171" s="1" t="s">
        <v>2780</v>
      </c>
      <c r="U2171" s="1" t="s">
        <v>195</v>
      </c>
      <c r="V2171" s="1">
        <v>1.7</v>
      </c>
      <c r="W2171" s="1">
        <v>3</v>
      </c>
      <c r="X2171" s="1">
        <v>776</v>
      </c>
      <c r="Y2171" s="1">
        <v>28.800961000000001</v>
      </c>
      <c r="Z2171" s="1">
        <v>-82.749600000000001</v>
      </c>
      <c r="AA2171" s="1" t="s">
        <v>3375</v>
      </c>
      <c r="AB2171" s="1" t="s">
        <v>3181</v>
      </c>
      <c r="AC2171" s="1">
        <v>30.8</v>
      </c>
      <c r="AD2171" s="1" t="s">
        <v>3069</v>
      </c>
      <c r="AE2171" s="1">
        <v>0.5</v>
      </c>
      <c r="AF2171" s="1" t="s">
        <v>3132</v>
      </c>
      <c r="AG2171" s="1">
        <v>1.7</v>
      </c>
      <c r="AH2171" s="1">
        <v>5</v>
      </c>
      <c r="AI2171" s="1" t="s">
        <v>3090</v>
      </c>
      <c r="AJ2171" s="1">
        <v>22.07</v>
      </c>
      <c r="AK2171" s="1">
        <v>8.44</v>
      </c>
      <c r="AL2171" s="1">
        <v>107.2</v>
      </c>
      <c r="AM2171" s="1"/>
    </row>
    <row r="2172" spans="1:39" ht="15" customHeight="1" x14ac:dyDescent="0.55000000000000004">
      <c r="A2172" s="1">
        <v>2171</v>
      </c>
      <c r="B2172" s="1" t="s">
        <v>19</v>
      </c>
      <c r="C2172" s="1" t="s">
        <v>49</v>
      </c>
      <c r="D2172" s="1" t="s">
        <v>50</v>
      </c>
      <c r="E2172" s="1" t="s">
        <v>22</v>
      </c>
      <c r="F2172" s="1" t="s">
        <v>55</v>
      </c>
      <c r="G2172" s="2">
        <v>44396</v>
      </c>
      <c r="H2172" s="1">
        <f t="shared" si="3"/>
        <v>2021</v>
      </c>
      <c r="I2172" s="1">
        <f t="shared" si="4"/>
        <v>7</v>
      </c>
      <c r="J2172" s="1" t="str">
        <f t="shared" si="5"/>
        <v>2 - Summer</v>
      </c>
      <c r="K2172" s="1" t="s">
        <v>3050</v>
      </c>
      <c r="L2172" s="1" t="s">
        <v>3384</v>
      </c>
      <c r="M2172" s="1" t="s">
        <v>150</v>
      </c>
      <c r="N2172" s="14">
        <v>0.4770833333333333</v>
      </c>
      <c r="O2172" s="1" t="s">
        <v>179</v>
      </c>
      <c r="P2172" s="1" t="s">
        <v>2772</v>
      </c>
      <c r="Q2172" s="1" t="s">
        <v>150</v>
      </c>
      <c r="R2172" s="1" t="s">
        <v>3180</v>
      </c>
      <c r="S2172" s="1">
        <v>1</v>
      </c>
      <c r="T2172" s="1" t="s">
        <v>2773</v>
      </c>
      <c r="U2172" s="1" t="s">
        <v>195</v>
      </c>
      <c r="V2172" s="1">
        <v>0.8</v>
      </c>
      <c r="W2172" s="1">
        <v>3</v>
      </c>
      <c r="X2172" s="1">
        <v>777</v>
      </c>
      <c r="Y2172" s="1">
        <v>28.804179000000001</v>
      </c>
      <c r="Z2172" s="1">
        <v>-82.764097000000007</v>
      </c>
      <c r="AA2172" s="1" t="s">
        <v>3375</v>
      </c>
      <c r="AB2172" s="1" t="s">
        <v>3142</v>
      </c>
      <c r="AC2172" s="1">
        <v>30.8</v>
      </c>
      <c r="AD2172" s="1" t="s">
        <v>3132</v>
      </c>
      <c r="AE2172" s="1">
        <v>0.5</v>
      </c>
      <c r="AF2172" s="1" t="s">
        <v>3132</v>
      </c>
      <c r="AG2172" s="1">
        <v>0.8</v>
      </c>
      <c r="AH2172" s="1">
        <v>5</v>
      </c>
      <c r="AI2172" s="1" t="s">
        <v>3090</v>
      </c>
      <c r="AJ2172" s="1">
        <v>24.1</v>
      </c>
      <c r="AK2172" s="1">
        <v>8.3800000000000008</v>
      </c>
      <c r="AL2172" s="1">
        <v>67.3</v>
      </c>
      <c r="AM2172" s="1"/>
    </row>
    <row r="2173" spans="1:39" s="1" customFormat="1" ht="15" customHeight="1" x14ac:dyDescent="0.55000000000000004">
      <c r="A2173" s="1">
        <v>2172</v>
      </c>
      <c r="B2173" s="1" t="s">
        <v>19</v>
      </c>
      <c r="C2173" s="1" t="s">
        <v>49</v>
      </c>
      <c r="D2173" s="1" t="s">
        <v>50</v>
      </c>
      <c r="E2173" s="1" t="s">
        <v>22</v>
      </c>
      <c r="F2173" s="1" t="s">
        <v>3513</v>
      </c>
      <c r="G2173" s="2">
        <v>44420</v>
      </c>
      <c r="H2173" s="1">
        <f t="shared" si="3"/>
        <v>2021</v>
      </c>
      <c r="I2173" s="1">
        <f t="shared" si="4"/>
        <v>8</v>
      </c>
      <c r="J2173" s="1" t="str">
        <f t="shared" si="5"/>
        <v>2 - Summer</v>
      </c>
      <c r="K2173" s="1" t="s">
        <v>3050</v>
      </c>
      <c r="L2173" s="1" t="s">
        <v>3515</v>
      </c>
      <c r="M2173" s="1" t="s">
        <v>150</v>
      </c>
      <c r="N2173" s="77">
        <v>0.4770833333333333</v>
      </c>
      <c r="O2173" s="1" t="s">
        <v>162</v>
      </c>
      <c r="P2173" s="1" t="s">
        <v>3076</v>
      </c>
      <c r="Q2173" s="1" t="s">
        <v>150</v>
      </c>
      <c r="R2173" s="1" t="s">
        <v>3535</v>
      </c>
      <c r="S2173" s="1">
        <v>30</v>
      </c>
      <c r="T2173" s="1" t="s">
        <v>2773</v>
      </c>
      <c r="U2173" s="1" t="s">
        <v>195</v>
      </c>
      <c r="V2173" s="1">
        <v>2</v>
      </c>
      <c r="W2173" s="1">
        <v>2</v>
      </c>
      <c r="X2173" s="1">
        <v>1202</v>
      </c>
      <c r="Y2173" s="1">
        <v>28.86562</v>
      </c>
      <c r="Z2173" s="1">
        <v>-82.768471000000005</v>
      </c>
      <c r="AA2173" s="1" t="s">
        <v>3356</v>
      </c>
      <c r="AB2173" s="1" t="s">
        <v>3142</v>
      </c>
      <c r="AC2173" s="1">
        <v>30.4</v>
      </c>
      <c r="AD2173" s="1" t="s">
        <v>3536</v>
      </c>
      <c r="AE2173" s="1">
        <v>0</v>
      </c>
      <c r="AF2173" s="1" t="s">
        <v>2776</v>
      </c>
      <c r="AG2173" s="1">
        <v>2</v>
      </c>
      <c r="AH2173" s="1">
        <v>2</v>
      </c>
      <c r="AI2173" s="1" t="s">
        <v>3107</v>
      </c>
      <c r="AJ2173" s="1">
        <v>23.57</v>
      </c>
      <c r="AK2173" s="1">
        <v>8.07</v>
      </c>
      <c r="AL2173" s="1">
        <v>87.8</v>
      </c>
      <c r="AM2173" s="1" t="s">
        <v>3537</v>
      </c>
    </row>
    <row r="2174" spans="1:39" s="1" customFormat="1" ht="15" customHeight="1" x14ac:dyDescent="0.55000000000000004">
      <c r="A2174" s="1">
        <v>2173</v>
      </c>
      <c r="B2174" s="1" t="s">
        <v>19</v>
      </c>
      <c r="C2174" s="1" t="s">
        <v>49</v>
      </c>
      <c r="D2174" s="1" t="s">
        <v>50</v>
      </c>
      <c r="E2174" s="1" t="s">
        <v>22</v>
      </c>
      <c r="F2174" s="1" t="s">
        <v>3513</v>
      </c>
      <c r="G2174" s="2">
        <v>44420</v>
      </c>
      <c r="H2174" s="1">
        <f t="shared" si="3"/>
        <v>2021</v>
      </c>
      <c r="I2174" s="1">
        <f t="shared" si="4"/>
        <v>8</v>
      </c>
      <c r="J2174" s="1" t="str">
        <f t="shared" si="5"/>
        <v>2 - Summer</v>
      </c>
      <c r="K2174" s="1" t="s">
        <v>3050</v>
      </c>
      <c r="L2174" s="1" t="s">
        <v>3515</v>
      </c>
      <c r="M2174" s="1" t="s">
        <v>150</v>
      </c>
      <c r="N2174" s="77">
        <v>0.49444444444444446</v>
      </c>
      <c r="O2174" s="1" t="s">
        <v>162</v>
      </c>
      <c r="P2174" s="1" t="s">
        <v>2772</v>
      </c>
      <c r="Q2174" s="1" t="s">
        <v>150</v>
      </c>
      <c r="R2174" s="1" t="s">
        <v>3277</v>
      </c>
      <c r="S2174" s="1">
        <v>5</v>
      </c>
      <c r="T2174" s="1" t="s">
        <v>2773</v>
      </c>
      <c r="U2174" s="1" t="s">
        <v>195</v>
      </c>
      <c r="V2174" s="1">
        <v>2</v>
      </c>
      <c r="W2174" s="1">
        <v>2</v>
      </c>
      <c r="X2174" s="1">
        <v>1203</v>
      </c>
      <c r="Y2174" s="1">
        <v>28.841618</v>
      </c>
      <c r="Z2174" s="1">
        <v>-82.768407999999994</v>
      </c>
      <c r="AA2174" s="1" t="s">
        <v>3356</v>
      </c>
      <c r="AB2174" s="1" t="s">
        <v>3142</v>
      </c>
      <c r="AC2174" s="1">
        <v>30.4</v>
      </c>
      <c r="AD2174" s="1" t="s">
        <v>3536</v>
      </c>
      <c r="AE2174" s="1">
        <v>0</v>
      </c>
      <c r="AF2174" s="1" t="s">
        <v>2776</v>
      </c>
      <c r="AG2174" s="1">
        <v>2</v>
      </c>
      <c r="AH2174" s="1">
        <v>2</v>
      </c>
      <c r="AI2174" s="1" t="s">
        <v>3107</v>
      </c>
      <c r="AJ2174" s="1">
        <v>23.57</v>
      </c>
      <c r="AK2174" s="1">
        <v>8.07</v>
      </c>
      <c r="AL2174" s="1">
        <v>87.8</v>
      </c>
      <c r="AM2174" s="1" t="s">
        <v>3537</v>
      </c>
    </row>
    <row r="2175" spans="1:39" s="1" customFormat="1" ht="15" customHeight="1" x14ac:dyDescent="0.55000000000000004">
      <c r="A2175" s="1">
        <v>2174</v>
      </c>
      <c r="B2175" s="1" t="s">
        <v>19</v>
      </c>
      <c r="C2175" s="1" t="s">
        <v>49</v>
      </c>
      <c r="D2175" s="1" t="s">
        <v>50</v>
      </c>
      <c r="E2175" s="1" t="s">
        <v>22</v>
      </c>
      <c r="F2175" s="1" t="s">
        <v>3513</v>
      </c>
      <c r="G2175" s="2">
        <v>44420</v>
      </c>
      <c r="H2175" s="1">
        <f t="shared" si="3"/>
        <v>2021</v>
      </c>
      <c r="I2175" s="1">
        <f t="shared" si="4"/>
        <v>8</v>
      </c>
      <c r="J2175" s="1" t="str">
        <f t="shared" si="5"/>
        <v>2 - Summer</v>
      </c>
      <c r="K2175" s="1" t="s">
        <v>3050</v>
      </c>
      <c r="L2175" s="1" t="s">
        <v>3538</v>
      </c>
      <c r="M2175" s="1" t="s">
        <v>150</v>
      </c>
      <c r="N2175" s="77">
        <v>0.5541666666666667</v>
      </c>
      <c r="O2175" s="1" t="s">
        <v>156</v>
      </c>
      <c r="P2175" s="1" t="s">
        <v>3065</v>
      </c>
      <c r="Q2175" s="1" t="s">
        <v>157</v>
      </c>
      <c r="R2175" s="1" t="s">
        <v>3535</v>
      </c>
      <c r="S2175" s="1">
        <v>15</v>
      </c>
      <c r="T2175" s="1" t="s">
        <v>2780</v>
      </c>
      <c r="U2175" s="1" t="s">
        <v>195</v>
      </c>
      <c r="V2175" s="1">
        <v>1.3</v>
      </c>
      <c r="W2175" s="1">
        <v>2</v>
      </c>
      <c r="X2175" s="1">
        <v>1206</v>
      </c>
      <c r="Y2175" s="1">
        <v>28.818511999999998</v>
      </c>
      <c r="Z2175" s="1">
        <v>-82.795805000000001</v>
      </c>
      <c r="AA2175" s="1" t="s">
        <v>3356</v>
      </c>
      <c r="AB2175" s="1" t="s">
        <v>3142</v>
      </c>
      <c r="AC2175" s="1">
        <v>31.2</v>
      </c>
      <c r="AD2175" s="1" t="s">
        <v>2776</v>
      </c>
      <c r="AE2175" s="1">
        <v>0</v>
      </c>
      <c r="AF2175" s="1" t="s">
        <v>2777</v>
      </c>
      <c r="AG2175" s="1">
        <v>1.3</v>
      </c>
      <c r="AH2175" s="1">
        <v>4</v>
      </c>
      <c r="AI2175" s="1" t="s">
        <v>3218</v>
      </c>
      <c r="AJ2175" s="1">
        <v>22.37</v>
      </c>
      <c r="AK2175" s="1">
        <v>8.36</v>
      </c>
      <c r="AL2175" s="1">
        <v>109.9</v>
      </c>
    </row>
    <row r="2176" spans="1:39" s="1" customFormat="1" ht="15" customHeight="1" x14ac:dyDescent="0.55000000000000004">
      <c r="A2176" s="1">
        <v>2175</v>
      </c>
      <c r="B2176" s="1" t="s">
        <v>19</v>
      </c>
      <c r="C2176" s="1" t="s">
        <v>49</v>
      </c>
      <c r="D2176" s="1" t="s">
        <v>50</v>
      </c>
      <c r="E2176" s="1" t="s">
        <v>22</v>
      </c>
      <c r="F2176" s="1" t="s">
        <v>3513</v>
      </c>
      <c r="G2176" s="2">
        <v>44420</v>
      </c>
      <c r="H2176" s="1">
        <f t="shared" si="3"/>
        <v>2021</v>
      </c>
      <c r="I2176" s="1">
        <f t="shared" si="4"/>
        <v>8</v>
      </c>
      <c r="J2176" s="1" t="str">
        <f t="shared" si="5"/>
        <v>2 - Summer</v>
      </c>
      <c r="K2176" s="1" t="s">
        <v>3050</v>
      </c>
      <c r="L2176" s="1" t="s">
        <v>3538</v>
      </c>
      <c r="M2176" s="1" t="s">
        <v>150</v>
      </c>
      <c r="N2176" s="77">
        <v>0.57708333333333328</v>
      </c>
      <c r="O2176" s="1" t="s">
        <v>156</v>
      </c>
      <c r="P2176" s="1" t="s">
        <v>3065</v>
      </c>
      <c r="Q2176" s="1" t="s">
        <v>157</v>
      </c>
      <c r="R2176" s="1" t="s">
        <v>3180</v>
      </c>
      <c r="S2176" s="1">
        <v>15</v>
      </c>
      <c r="T2176" s="1" t="s">
        <v>2773</v>
      </c>
      <c r="U2176" s="1" t="s">
        <v>195</v>
      </c>
      <c r="V2176" s="1">
        <v>1.3</v>
      </c>
      <c r="W2176" s="1">
        <v>2</v>
      </c>
      <c r="X2176" s="1">
        <v>1207</v>
      </c>
      <c r="Y2176" s="1">
        <v>28.818341</v>
      </c>
      <c r="Z2176" s="1">
        <v>-82.794411999999994</v>
      </c>
      <c r="AA2176" s="1" t="s">
        <v>3356</v>
      </c>
      <c r="AB2176" s="1" t="s">
        <v>3142</v>
      </c>
      <c r="AC2176" s="1">
        <v>31.2</v>
      </c>
      <c r="AD2176" s="1" t="s">
        <v>2776</v>
      </c>
      <c r="AE2176" s="1">
        <v>0</v>
      </c>
      <c r="AF2176" s="1" t="s">
        <v>2777</v>
      </c>
      <c r="AG2176" s="1">
        <v>1.3</v>
      </c>
      <c r="AH2176" s="1">
        <v>4</v>
      </c>
      <c r="AI2176" s="1" t="s">
        <v>3218</v>
      </c>
      <c r="AJ2176" s="1">
        <v>22.37</v>
      </c>
      <c r="AK2176" s="1">
        <v>8.36</v>
      </c>
      <c r="AL2176" s="1">
        <v>109.9</v>
      </c>
    </row>
    <row r="2177" spans="1:39" s="1" customFormat="1" ht="15" customHeight="1" x14ac:dyDescent="0.55000000000000004">
      <c r="A2177" s="1">
        <v>2176</v>
      </c>
      <c r="B2177" s="1" t="s">
        <v>19</v>
      </c>
      <c r="C2177" s="1" t="s">
        <v>49</v>
      </c>
      <c r="D2177" s="1" t="s">
        <v>50</v>
      </c>
      <c r="E2177" s="1" t="s">
        <v>22</v>
      </c>
      <c r="F2177" s="1" t="s">
        <v>3513</v>
      </c>
      <c r="G2177" s="2">
        <v>44420</v>
      </c>
      <c r="H2177" s="1">
        <f t="shared" si="3"/>
        <v>2021</v>
      </c>
      <c r="I2177" s="1">
        <f t="shared" si="4"/>
        <v>8</v>
      </c>
      <c r="J2177" s="1" t="str">
        <f t="shared" si="5"/>
        <v>2 - Summer</v>
      </c>
      <c r="K2177" s="1" t="s">
        <v>3050</v>
      </c>
      <c r="L2177" s="1" t="s">
        <v>3539</v>
      </c>
      <c r="M2177" s="1" t="s">
        <v>150</v>
      </c>
      <c r="N2177" s="77">
        <v>0.61319444444444449</v>
      </c>
      <c r="O2177" s="1" t="s">
        <v>179</v>
      </c>
      <c r="P2177" s="1" t="s">
        <v>2772</v>
      </c>
      <c r="Q2177" s="1" t="s">
        <v>150</v>
      </c>
      <c r="R2177" s="1" t="s">
        <v>3180</v>
      </c>
      <c r="S2177" s="1">
        <v>1</v>
      </c>
      <c r="T2177" s="1" t="s">
        <v>2773</v>
      </c>
      <c r="U2177" s="1" t="s">
        <v>195</v>
      </c>
      <c r="V2177" s="1">
        <v>2</v>
      </c>
      <c r="W2177" s="1">
        <v>2</v>
      </c>
      <c r="X2177" s="1">
        <v>1208</v>
      </c>
      <c r="Y2177" s="1">
        <v>28.781178000000001</v>
      </c>
      <c r="Z2177" s="1">
        <v>-82.766841999999997</v>
      </c>
      <c r="AA2177" s="1" t="s">
        <v>3356</v>
      </c>
      <c r="AB2177" s="1" t="s">
        <v>3142</v>
      </c>
      <c r="AC2177" s="1">
        <v>30.4</v>
      </c>
      <c r="AD2177" s="1" t="s">
        <v>2777</v>
      </c>
      <c r="AE2177" s="1">
        <v>0.5</v>
      </c>
      <c r="AF2177" s="1" t="s">
        <v>2777</v>
      </c>
      <c r="AG2177" s="1">
        <v>2</v>
      </c>
      <c r="AH2177" s="1">
        <v>7</v>
      </c>
      <c r="AI2177" s="1" t="s">
        <v>3207</v>
      </c>
      <c r="AJ2177" s="1">
        <v>23.57</v>
      </c>
      <c r="AK2177" s="1">
        <v>8.07</v>
      </c>
      <c r="AL2177" s="1">
        <v>87.8</v>
      </c>
    </row>
    <row r="2178" spans="1:39" s="1" customFormat="1" ht="15" customHeight="1" x14ac:dyDescent="0.55000000000000004">
      <c r="A2178" s="1">
        <v>2177</v>
      </c>
      <c r="B2178" s="1" t="s">
        <v>19</v>
      </c>
      <c r="C2178" s="1" t="s">
        <v>49</v>
      </c>
      <c r="D2178" s="1" t="s">
        <v>50</v>
      </c>
      <c r="E2178" s="1" t="s">
        <v>22</v>
      </c>
      <c r="F2178" s="1" t="s">
        <v>3513</v>
      </c>
      <c r="G2178" s="2">
        <v>44420</v>
      </c>
      <c r="H2178" s="1">
        <f t="shared" si="3"/>
        <v>2021</v>
      </c>
      <c r="I2178" s="1">
        <f t="shared" si="4"/>
        <v>8</v>
      </c>
      <c r="J2178" s="1" t="str">
        <f t="shared" si="5"/>
        <v>2 - Summer</v>
      </c>
      <c r="K2178" s="1" t="s">
        <v>3050</v>
      </c>
      <c r="L2178" s="1" t="s">
        <v>3540</v>
      </c>
      <c r="M2178" s="1" t="s">
        <v>150</v>
      </c>
      <c r="N2178" s="77">
        <v>0.65</v>
      </c>
      <c r="O2178" s="1" t="s">
        <v>179</v>
      </c>
      <c r="P2178" s="1" t="s">
        <v>2772</v>
      </c>
      <c r="Q2178" s="1" t="s">
        <v>150</v>
      </c>
      <c r="R2178" s="1" t="s">
        <v>3180</v>
      </c>
      <c r="S2178" s="1">
        <v>2</v>
      </c>
      <c r="T2178" s="1" t="s">
        <v>2780</v>
      </c>
      <c r="U2178" s="1" t="s">
        <v>195</v>
      </c>
      <c r="V2178" s="1">
        <v>1.2</v>
      </c>
      <c r="W2178" s="1">
        <v>2</v>
      </c>
      <c r="X2178" s="1">
        <v>1209</v>
      </c>
      <c r="Y2178" s="1">
        <v>28.770398</v>
      </c>
      <c r="Z2178" s="1">
        <v>-82.753860000000003</v>
      </c>
      <c r="AA2178" s="1" t="s">
        <v>3356</v>
      </c>
      <c r="AB2178" s="1" t="s">
        <v>3142</v>
      </c>
      <c r="AC2178" s="1">
        <v>32.4</v>
      </c>
      <c r="AD2178" s="1" t="s">
        <v>2776</v>
      </c>
      <c r="AE2178" s="1">
        <v>0.5</v>
      </c>
      <c r="AF2178" s="1" t="s">
        <v>2777</v>
      </c>
      <c r="AG2178" s="1">
        <v>1.2</v>
      </c>
      <c r="AH2178" s="1">
        <v>7</v>
      </c>
      <c r="AI2178" s="1" t="s">
        <v>3218</v>
      </c>
      <c r="AJ2178" s="1">
        <v>18.3</v>
      </c>
      <c r="AK2178" s="1">
        <v>8.2799999999999994</v>
      </c>
      <c r="AL2178" s="1">
        <v>115.2</v>
      </c>
      <c r="AM2178" s="1" t="s">
        <v>3541</v>
      </c>
    </row>
    <row r="2179" spans="1:39" s="1" customFormat="1" ht="15" customHeight="1" x14ac:dyDescent="0.55000000000000004">
      <c r="A2179" s="1">
        <v>2178</v>
      </c>
      <c r="B2179" s="1" t="s">
        <v>19</v>
      </c>
      <c r="C2179" s="1" t="s">
        <v>49</v>
      </c>
      <c r="D2179" s="1" t="s">
        <v>50</v>
      </c>
      <c r="E2179" s="1" t="s">
        <v>22</v>
      </c>
      <c r="F2179" s="1" t="s">
        <v>3513</v>
      </c>
      <c r="G2179" s="2">
        <v>44420</v>
      </c>
      <c r="H2179" s="1">
        <f t="shared" ref="H2179:H2187" si="6">YEAR(G2179)</f>
        <v>2021</v>
      </c>
      <c r="I2179" s="1">
        <f t="shared" ref="I2179:I2187" si="7">MONTH(G2179)</f>
        <v>8</v>
      </c>
      <c r="J2179" s="1" t="str">
        <f t="shared" ref="J2179:J2187" si="8">IF(AND(I2179&gt;=3, I2179&lt;=5), "1 - Spring", IF(AND(I2179&gt;=6,I2179&lt;=8), "2 - Summer", IF(AND(I2179&gt;=9, I2179&lt;=11), "3 - Fall", "4 - Winter")))</f>
        <v>2 - Summer</v>
      </c>
      <c r="K2179" s="1" t="s">
        <v>3050</v>
      </c>
      <c r="L2179" s="1" t="s">
        <v>3540</v>
      </c>
      <c r="M2179" s="1" t="s">
        <v>150</v>
      </c>
      <c r="N2179" s="77">
        <v>0.65208333333333335</v>
      </c>
      <c r="O2179" s="1" t="s">
        <v>179</v>
      </c>
      <c r="P2179" s="1" t="s">
        <v>2772</v>
      </c>
      <c r="Q2179" s="1" t="s">
        <v>150</v>
      </c>
      <c r="R2179" s="1" t="s">
        <v>3180</v>
      </c>
      <c r="S2179" s="1">
        <v>2</v>
      </c>
      <c r="T2179" s="1" t="s">
        <v>3109</v>
      </c>
      <c r="U2179" s="1" t="s">
        <v>195</v>
      </c>
      <c r="V2179" s="1">
        <v>1.2</v>
      </c>
      <c r="W2179" s="1">
        <v>2</v>
      </c>
      <c r="X2179" s="1">
        <v>1210</v>
      </c>
      <c r="Y2179" s="1">
        <v>28.772583000000001</v>
      </c>
      <c r="Z2179" s="1">
        <v>-82.754791999999995</v>
      </c>
      <c r="AA2179" s="1" t="s">
        <v>3356</v>
      </c>
      <c r="AB2179" s="1" t="s">
        <v>3142</v>
      </c>
      <c r="AC2179" s="1">
        <v>32.4</v>
      </c>
      <c r="AD2179" s="1" t="s">
        <v>2776</v>
      </c>
      <c r="AE2179" s="1">
        <v>0.5</v>
      </c>
      <c r="AF2179" s="1" t="s">
        <v>2777</v>
      </c>
      <c r="AG2179" s="1">
        <v>1.2</v>
      </c>
      <c r="AH2179" s="1">
        <v>7</v>
      </c>
      <c r="AI2179" s="1" t="s">
        <v>3218</v>
      </c>
      <c r="AJ2179" s="1">
        <v>18.3</v>
      </c>
      <c r="AK2179" s="1">
        <v>8.2799999999999994</v>
      </c>
      <c r="AL2179" s="1">
        <v>115.2</v>
      </c>
      <c r="AM2179" s="1" t="s">
        <v>3541</v>
      </c>
    </row>
    <row r="2180" spans="1:39" s="1" customFormat="1" ht="15" customHeight="1" x14ac:dyDescent="0.55000000000000004">
      <c r="A2180" s="1">
        <v>2179</v>
      </c>
      <c r="B2180" s="1" t="s">
        <v>19</v>
      </c>
      <c r="C2180" s="1" t="s">
        <v>49</v>
      </c>
      <c r="D2180" s="1" t="s">
        <v>50</v>
      </c>
      <c r="E2180" s="1" t="s">
        <v>22</v>
      </c>
      <c r="F2180" s="1" t="s">
        <v>3513</v>
      </c>
      <c r="G2180" s="2">
        <v>44420</v>
      </c>
      <c r="H2180" s="1">
        <f t="shared" si="6"/>
        <v>2021</v>
      </c>
      <c r="I2180" s="1">
        <f t="shared" si="7"/>
        <v>8</v>
      </c>
      <c r="J2180" s="1" t="str">
        <f t="shared" si="8"/>
        <v>2 - Summer</v>
      </c>
      <c r="K2180" s="1" t="s">
        <v>3050</v>
      </c>
      <c r="L2180" s="1" t="s">
        <v>3540</v>
      </c>
      <c r="M2180" s="1" t="s">
        <v>150</v>
      </c>
      <c r="N2180" s="77">
        <v>0.65972222222222221</v>
      </c>
      <c r="O2180" s="1" t="s">
        <v>179</v>
      </c>
      <c r="P2180" s="1" t="s">
        <v>2772</v>
      </c>
      <c r="Q2180" s="1" t="s">
        <v>150</v>
      </c>
      <c r="R2180" s="1" t="s">
        <v>3180</v>
      </c>
      <c r="S2180" s="1">
        <v>15</v>
      </c>
      <c r="T2180" s="1" t="s">
        <v>2773</v>
      </c>
      <c r="U2180" s="1" t="s">
        <v>195</v>
      </c>
      <c r="V2180" s="1">
        <v>1.2</v>
      </c>
      <c r="W2180" s="1">
        <v>2</v>
      </c>
      <c r="X2180" s="1">
        <v>1211</v>
      </c>
      <c r="Y2180" s="1">
        <v>28.780479</v>
      </c>
      <c r="Z2180" s="1">
        <v>-82.759191999999999</v>
      </c>
      <c r="AA2180" s="1" t="s">
        <v>3356</v>
      </c>
      <c r="AB2180" s="1" t="s">
        <v>3142</v>
      </c>
      <c r="AC2180" s="1">
        <v>32.4</v>
      </c>
      <c r="AD2180" s="1" t="s">
        <v>2776</v>
      </c>
      <c r="AE2180" s="1">
        <v>0.5</v>
      </c>
      <c r="AF2180" s="1" t="s">
        <v>2777</v>
      </c>
      <c r="AG2180" s="1">
        <v>1.2</v>
      </c>
      <c r="AH2180" s="1">
        <v>7</v>
      </c>
      <c r="AI2180" s="1" t="s">
        <v>3218</v>
      </c>
      <c r="AJ2180" s="1">
        <v>18.3</v>
      </c>
      <c r="AK2180" s="1">
        <v>8.2799999999999994</v>
      </c>
      <c r="AL2180" s="1">
        <v>115.2</v>
      </c>
      <c r="AM2180" s="1" t="s">
        <v>3541</v>
      </c>
    </row>
    <row r="2181" spans="1:39" s="1" customFormat="1" ht="15" customHeight="1" x14ac:dyDescent="0.55000000000000004">
      <c r="A2181" s="1">
        <v>2180</v>
      </c>
      <c r="B2181" s="1" t="s">
        <v>19</v>
      </c>
      <c r="C2181" s="1" t="s">
        <v>49</v>
      </c>
      <c r="D2181" s="1" t="s">
        <v>50</v>
      </c>
      <c r="E2181" s="1" t="s">
        <v>22</v>
      </c>
      <c r="F2181" s="1" t="s">
        <v>3513</v>
      </c>
      <c r="G2181" s="2">
        <v>44420</v>
      </c>
      <c r="H2181" s="1">
        <f t="shared" si="6"/>
        <v>2021</v>
      </c>
      <c r="I2181" s="1">
        <f t="shared" si="7"/>
        <v>8</v>
      </c>
      <c r="J2181" s="1" t="str">
        <f t="shared" si="8"/>
        <v>2 - Summer</v>
      </c>
      <c r="K2181" s="1" t="s">
        <v>3050</v>
      </c>
      <c r="L2181" s="1" t="s">
        <v>3540</v>
      </c>
      <c r="M2181" s="1" t="s">
        <v>150</v>
      </c>
      <c r="N2181" s="77">
        <v>0.66180555555555554</v>
      </c>
      <c r="O2181" s="1" t="s">
        <v>179</v>
      </c>
      <c r="P2181" s="1" t="s">
        <v>2772</v>
      </c>
      <c r="Q2181" s="1" t="s">
        <v>150</v>
      </c>
      <c r="R2181" s="1" t="s">
        <v>3180</v>
      </c>
      <c r="S2181" s="1">
        <v>2</v>
      </c>
      <c r="T2181" s="1" t="s">
        <v>3109</v>
      </c>
      <c r="U2181" s="1" t="s">
        <v>195</v>
      </c>
      <c r="V2181" s="1">
        <v>1.2</v>
      </c>
      <c r="W2181" s="1">
        <v>2</v>
      </c>
      <c r="X2181" s="1">
        <v>1212</v>
      </c>
      <c r="Y2181" s="1">
        <v>28.781697999999999</v>
      </c>
      <c r="Z2181" s="1">
        <v>-82.759662000000006</v>
      </c>
      <c r="AA2181" s="1" t="s">
        <v>3356</v>
      </c>
      <c r="AB2181" s="1" t="s">
        <v>3142</v>
      </c>
      <c r="AC2181" s="1">
        <v>32.4</v>
      </c>
      <c r="AD2181" s="1" t="s">
        <v>2776</v>
      </c>
      <c r="AE2181" s="1">
        <v>0.5</v>
      </c>
      <c r="AF2181" s="1" t="s">
        <v>2777</v>
      </c>
      <c r="AG2181" s="1">
        <v>1.2</v>
      </c>
      <c r="AH2181" s="1">
        <v>7</v>
      </c>
      <c r="AI2181" s="1" t="s">
        <v>3218</v>
      </c>
      <c r="AJ2181" s="1">
        <v>18.3</v>
      </c>
      <c r="AK2181" s="1">
        <v>8.2799999999999994</v>
      </c>
      <c r="AL2181" s="1">
        <v>115.2</v>
      </c>
      <c r="AM2181" s="1" t="s">
        <v>3541</v>
      </c>
    </row>
    <row r="2182" spans="1:39" s="1" customFormat="1" ht="15" customHeight="1" x14ac:dyDescent="0.55000000000000004">
      <c r="A2182" s="1">
        <v>2181</v>
      </c>
      <c r="B2182" s="1" t="s">
        <v>19</v>
      </c>
      <c r="C2182" s="1" t="s">
        <v>49</v>
      </c>
      <c r="D2182" s="1" t="s">
        <v>50</v>
      </c>
      <c r="E2182" s="1" t="s">
        <v>22</v>
      </c>
      <c r="F2182" s="1" t="s">
        <v>3513</v>
      </c>
      <c r="G2182" s="2">
        <v>44420</v>
      </c>
      <c r="H2182" s="1">
        <f t="shared" si="6"/>
        <v>2021</v>
      </c>
      <c r="I2182" s="1">
        <f t="shared" si="7"/>
        <v>8</v>
      </c>
      <c r="J2182" s="1" t="str">
        <f t="shared" si="8"/>
        <v>2 - Summer</v>
      </c>
      <c r="K2182" s="1" t="s">
        <v>3050</v>
      </c>
      <c r="L2182" s="1" t="s">
        <v>3540</v>
      </c>
      <c r="M2182" s="1" t="s">
        <v>150</v>
      </c>
      <c r="N2182" s="77">
        <v>0.66249999999999998</v>
      </c>
      <c r="O2182" s="1" t="s">
        <v>150</v>
      </c>
      <c r="P2182" s="1" t="s">
        <v>150</v>
      </c>
      <c r="Q2182" s="1" t="s">
        <v>150</v>
      </c>
      <c r="R2182" s="1" t="s">
        <v>3180</v>
      </c>
      <c r="S2182" s="1">
        <v>15</v>
      </c>
      <c r="T2182" s="1" t="s">
        <v>3109</v>
      </c>
      <c r="U2182" s="1" t="s">
        <v>150</v>
      </c>
      <c r="V2182" s="1">
        <v>1.2</v>
      </c>
      <c r="W2182" s="1">
        <v>2</v>
      </c>
      <c r="X2182" s="1">
        <v>1213</v>
      </c>
      <c r="Y2182" s="1">
        <v>28.782948000000001</v>
      </c>
      <c r="Z2182" s="1">
        <v>-82.760152000000005</v>
      </c>
      <c r="AA2182" s="1" t="s">
        <v>3356</v>
      </c>
      <c r="AB2182" s="1" t="s">
        <v>3142</v>
      </c>
      <c r="AC2182" s="1">
        <v>32.4</v>
      </c>
      <c r="AD2182" s="1" t="s">
        <v>2776</v>
      </c>
      <c r="AE2182" s="1">
        <v>0.5</v>
      </c>
      <c r="AF2182" s="1" t="s">
        <v>2777</v>
      </c>
      <c r="AG2182" s="1">
        <v>1.2</v>
      </c>
      <c r="AH2182" s="1">
        <v>7</v>
      </c>
      <c r="AI2182" s="1" t="s">
        <v>3218</v>
      </c>
      <c r="AJ2182" s="1">
        <v>18.3</v>
      </c>
      <c r="AK2182" s="1">
        <v>8.2799999999999994</v>
      </c>
      <c r="AL2182" s="1">
        <v>115.2</v>
      </c>
      <c r="AM2182" s="1" t="s">
        <v>3541</v>
      </c>
    </row>
    <row r="2183" spans="1:39" s="1" customFormat="1" ht="15" customHeight="1" x14ac:dyDescent="0.55000000000000004">
      <c r="A2183" s="1">
        <v>2182</v>
      </c>
      <c r="B2183" s="1" t="s">
        <v>19</v>
      </c>
      <c r="C2183" s="1" t="s">
        <v>49</v>
      </c>
      <c r="D2183" s="1" t="s">
        <v>50</v>
      </c>
      <c r="E2183" s="1" t="s">
        <v>22</v>
      </c>
      <c r="F2183" s="1" t="s">
        <v>3513</v>
      </c>
      <c r="G2183" s="2">
        <v>44421</v>
      </c>
      <c r="H2183" s="1">
        <f t="shared" si="6"/>
        <v>2021</v>
      </c>
      <c r="I2183" s="1">
        <f t="shared" si="7"/>
        <v>8</v>
      </c>
      <c r="J2183" s="1" t="str">
        <f t="shared" si="8"/>
        <v>2 - Summer</v>
      </c>
      <c r="K2183" s="1" t="s">
        <v>3050</v>
      </c>
      <c r="L2183" s="1" t="s">
        <v>3519</v>
      </c>
      <c r="M2183" s="1" t="s">
        <v>150</v>
      </c>
      <c r="N2183" s="77">
        <v>0.45069444444444445</v>
      </c>
      <c r="O2183" s="1" t="s">
        <v>156</v>
      </c>
      <c r="P2183" s="1" t="s">
        <v>3076</v>
      </c>
      <c r="Q2183" s="1" t="s">
        <v>150</v>
      </c>
      <c r="R2183" s="1" t="s">
        <v>3277</v>
      </c>
      <c r="S2183" s="1">
        <v>1</v>
      </c>
      <c r="T2183" s="1" t="s">
        <v>2773</v>
      </c>
      <c r="U2183" s="1" t="s">
        <v>195</v>
      </c>
      <c r="V2183" s="1">
        <v>1</v>
      </c>
      <c r="W2183" s="1">
        <v>2</v>
      </c>
      <c r="X2183" s="1">
        <v>1216</v>
      </c>
      <c r="Y2183" s="1">
        <v>28.794567000000001</v>
      </c>
      <c r="Z2183" s="1">
        <v>-82.785618999999997</v>
      </c>
      <c r="AA2183" s="1" t="s">
        <v>3181</v>
      </c>
      <c r="AB2183" s="1" t="s">
        <v>3356</v>
      </c>
      <c r="AC2183" s="1">
        <v>30</v>
      </c>
      <c r="AD2183" s="1" t="s">
        <v>2776</v>
      </c>
      <c r="AE2183" s="1">
        <v>0.5</v>
      </c>
      <c r="AF2183" s="1" t="s">
        <v>3542</v>
      </c>
      <c r="AG2183" s="1">
        <v>1</v>
      </c>
      <c r="AH2183" s="1">
        <v>7</v>
      </c>
      <c r="AI2183" s="1" t="s">
        <v>3107</v>
      </c>
      <c r="AJ2183" s="1">
        <v>25.02</v>
      </c>
      <c r="AK2183" s="1">
        <v>8.11</v>
      </c>
      <c r="AL2183" s="1">
        <v>80.8</v>
      </c>
    </row>
    <row r="2184" spans="1:39" s="1" customFormat="1" ht="15" customHeight="1" x14ac:dyDescent="0.55000000000000004">
      <c r="A2184" s="1">
        <v>2183</v>
      </c>
      <c r="B2184" s="1" t="s">
        <v>19</v>
      </c>
      <c r="C2184" s="1" t="s">
        <v>49</v>
      </c>
      <c r="D2184" s="1" t="s">
        <v>50</v>
      </c>
      <c r="E2184" s="1" t="s">
        <v>22</v>
      </c>
      <c r="F2184" s="1" t="s">
        <v>3513</v>
      </c>
      <c r="G2184" s="2">
        <v>44421</v>
      </c>
      <c r="H2184" s="1">
        <f t="shared" si="6"/>
        <v>2021</v>
      </c>
      <c r="I2184" s="1">
        <f t="shared" si="7"/>
        <v>8</v>
      </c>
      <c r="J2184" s="1" t="str">
        <f t="shared" si="8"/>
        <v>2 - Summer</v>
      </c>
      <c r="K2184" s="1" t="s">
        <v>3050</v>
      </c>
      <c r="L2184" s="1" t="s">
        <v>3519</v>
      </c>
      <c r="M2184" s="1" t="s">
        <v>150</v>
      </c>
      <c r="N2184" s="77">
        <v>0.4513888888888889</v>
      </c>
      <c r="O2184" s="1" t="s">
        <v>156</v>
      </c>
      <c r="P2184" s="1" t="s">
        <v>3076</v>
      </c>
      <c r="Q2184" s="1" t="s">
        <v>150</v>
      </c>
      <c r="R2184" s="1" t="s">
        <v>3180</v>
      </c>
      <c r="S2184" s="1">
        <v>3</v>
      </c>
      <c r="T2184" s="1" t="s">
        <v>2773</v>
      </c>
      <c r="U2184" s="1" t="s">
        <v>195</v>
      </c>
      <c r="V2184" s="1">
        <v>1</v>
      </c>
      <c r="W2184" s="1">
        <v>2</v>
      </c>
      <c r="X2184" s="1">
        <v>1216</v>
      </c>
      <c r="Y2184" s="1">
        <v>28.794567000000001</v>
      </c>
      <c r="Z2184" s="1">
        <v>-82.785618999999997</v>
      </c>
      <c r="AA2184" s="1" t="s">
        <v>3181</v>
      </c>
      <c r="AB2184" s="1" t="s">
        <v>3356</v>
      </c>
      <c r="AC2184" s="1">
        <v>30</v>
      </c>
      <c r="AD2184" s="1" t="s">
        <v>2776</v>
      </c>
      <c r="AE2184" s="1">
        <v>0.5</v>
      </c>
      <c r="AF2184" s="1" t="s">
        <v>3542</v>
      </c>
      <c r="AG2184" s="1">
        <v>1</v>
      </c>
      <c r="AH2184" s="1">
        <v>7</v>
      </c>
      <c r="AI2184" s="1" t="s">
        <v>3107</v>
      </c>
      <c r="AJ2184" s="1">
        <v>25.02</v>
      </c>
      <c r="AK2184" s="1">
        <v>8.11</v>
      </c>
      <c r="AL2184" s="1">
        <v>80.8</v>
      </c>
    </row>
    <row r="2185" spans="1:39" s="1" customFormat="1" ht="15" customHeight="1" x14ac:dyDescent="0.55000000000000004">
      <c r="A2185" s="1">
        <v>2184</v>
      </c>
      <c r="B2185" s="1" t="s">
        <v>19</v>
      </c>
      <c r="C2185" s="1" t="s">
        <v>49</v>
      </c>
      <c r="D2185" s="1" t="s">
        <v>50</v>
      </c>
      <c r="E2185" s="1" t="s">
        <v>22</v>
      </c>
      <c r="F2185" s="1" t="s">
        <v>3513</v>
      </c>
      <c r="G2185" s="2">
        <v>44421</v>
      </c>
      <c r="H2185" s="1">
        <f t="shared" si="6"/>
        <v>2021</v>
      </c>
      <c r="I2185" s="1">
        <f t="shared" si="7"/>
        <v>8</v>
      </c>
      <c r="J2185" s="1" t="str">
        <f t="shared" si="8"/>
        <v>2 - Summer</v>
      </c>
      <c r="K2185" s="1" t="s">
        <v>3050</v>
      </c>
      <c r="L2185" s="1" t="s">
        <v>3519</v>
      </c>
      <c r="M2185" s="1" t="s">
        <v>150</v>
      </c>
      <c r="N2185" s="77">
        <v>0.46180555555555558</v>
      </c>
      <c r="O2185" s="1" t="s">
        <v>156</v>
      </c>
      <c r="P2185" s="1" t="s">
        <v>3076</v>
      </c>
      <c r="Q2185" s="1" t="s">
        <v>150</v>
      </c>
      <c r="R2185" s="1" t="s">
        <v>3180</v>
      </c>
      <c r="S2185" s="1">
        <v>10</v>
      </c>
      <c r="T2185" s="1" t="s">
        <v>3109</v>
      </c>
      <c r="U2185" s="1" t="s">
        <v>195</v>
      </c>
      <c r="V2185" s="1">
        <v>1</v>
      </c>
      <c r="W2185" s="1">
        <v>2</v>
      </c>
      <c r="X2185" s="1">
        <v>1218</v>
      </c>
      <c r="Y2185" s="1">
        <v>28.794829</v>
      </c>
      <c r="Z2185" s="1">
        <v>-82.787244000000001</v>
      </c>
      <c r="AA2185" s="1" t="s">
        <v>3181</v>
      </c>
      <c r="AB2185" s="1" t="s">
        <v>3356</v>
      </c>
      <c r="AC2185" s="1">
        <v>30</v>
      </c>
      <c r="AD2185" s="1" t="s">
        <v>2776</v>
      </c>
      <c r="AE2185" s="1">
        <v>0.5</v>
      </c>
      <c r="AF2185" s="1" t="s">
        <v>3542</v>
      </c>
      <c r="AG2185" s="1">
        <v>1</v>
      </c>
      <c r="AH2185" s="1">
        <v>7</v>
      </c>
      <c r="AI2185" s="1" t="s">
        <v>3107</v>
      </c>
      <c r="AJ2185" s="1">
        <v>25.02</v>
      </c>
      <c r="AK2185" s="1">
        <v>8.11</v>
      </c>
      <c r="AL2185" s="1">
        <v>80.8</v>
      </c>
    </row>
    <row r="2186" spans="1:39" s="1" customFormat="1" ht="15" customHeight="1" x14ac:dyDescent="0.55000000000000004">
      <c r="A2186" s="1">
        <v>2185</v>
      </c>
      <c r="B2186" s="1" t="s">
        <v>19</v>
      </c>
      <c r="C2186" s="1" t="s">
        <v>49</v>
      </c>
      <c r="D2186" s="1" t="s">
        <v>50</v>
      </c>
      <c r="E2186" s="1" t="s">
        <v>22</v>
      </c>
      <c r="F2186" s="1" t="s">
        <v>3513</v>
      </c>
      <c r="G2186" s="2">
        <v>44421</v>
      </c>
      <c r="H2186" s="1">
        <f t="shared" si="6"/>
        <v>2021</v>
      </c>
      <c r="I2186" s="1">
        <f t="shared" si="7"/>
        <v>8</v>
      </c>
      <c r="J2186" s="1" t="str">
        <f t="shared" si="8"/>
        <v>2 - Summer</v>
      </c>
      <c r="K2186" s="1" t="s">
        <v>3050</v>
      </c>
      <c r="L2186" s="1" t="s">
        <v>3519</v>
      </c>
      <c r="M2186" s="1" t="s">
        <v>150</v>
      </c>
      <c r="N2186" s="77">
        <v>0.46249999999999997</v>
      </c>
      <c r="O2186" s="1" t="s">
        <v>162</v>
      </c>
      <c r="P2186" s="1" t="s">
        <v>2772</v>
      </c>
      <c r="Q2186" s="1" t="s">
        <v>150</v>
      </c>
      <c r="R2186" s="1" t="s">
        <v>3180</v>
      </c>
      <c r="S2186" s="1">
        <v>10</v>
      </c>
      <c r="T2186" s="1" t="s">
        <v>2773</v>
      </c>
      <c r="U2186" s="1" t="s">
        <v>195</v>
      </c>
      <c r="V2186" s="1">
        <v>1</v>
      </c>
      <c r="W2186" s="1">
        <v>2</v>
      </c>
      <c r="X2186" s="1">
        <v>1219</v>
      </c>
      <c r="Y2186" s="1">
        <v>28.794445</v>
      </c>
      <c r="Z2186" s="1">
        <v>-82.787238000000002</v>
      </c>
      <c r="AA2186" s="1" t="s">
        <v>3181</v>
      </c>
      <c r="AB2186" s="1" t="s">
        <v>3356</v>
      </c>
      <c r="AC2186" s="1">
        <v>30</v>
      </c>
      <c r="AD2186" s="1" t="s">
        <v>2776</v>
      </c>
      <c r="AE2186" s="1">
        <v>0.5</v>
      </c>
      <c r="AF2186" s="1" t="s">
        <v>3542</v>
      </c>
      <c r="AG2186" s="1">
        <v>1</v>
      </c>
      <c r="AH2186" s="1">
        <v>7</v>
      </c>
      <c r="AI2186" s="1" t="s">
        <v>3107</v>
      </c>
      <c r="AJ2186" s="1">
        <v>25.02</v>
      </c>
      <c r="AK2186" s="1">
        <v>8.11</v>
      </c>
      <c r="AL2186" s="1">
        <v>80.8</v>
      </c>
    </row>
    <row r="2187" spans="1:39" s="1" customFormat="1" ht="15" customHeight="1" x14ac:dyDescent="0.55000000000000004">
      <c r="A2187" s="1">
        <v>2186</v>
      </c>
      <c r="B2187" s="1" t="s">
        <v>19</v>
      </c>
      <c r="C2187" s="1" t="s">
        <v>49</v>
      </c>
      <c r="D2187" s="1" t="s">
        <v>50</v>
      </c>
      <c r="E2187" s="1" t="s">
        <v>22</v>
      </c>
      <c r="F2187" s="1" t="s">
        <v>3513</v>
      </c>
      <c r="G2187" s="2">
        <v>44421</v>
      </c>
      <c r="H2187" s="1">
        <f t="shared" si="6"/>
        <v>2021</v>
      </c>
      <c r="I2187" s="1">
        <f t="shared" si="7"/>
        <v>8</v>
      </c>
      <c r="J2187" s="1" t="str">
        <f t="shared" si="8"/>
        <v>2 - Summer</v>
      </c>
      <c r="K2187" s="1" t="s">
        <v>3050</v>
      </c>
      <c r="L2187" s="1" t="s">
        <v>3526</v>
      </c>
      <c r="M2187" s="1" t="s">
        <v>150</v>
      </c>
      <c r="N2187" s="77">
        <v>0.56319444444444444</v>
      </c>
      <c r="O2187" s="1" t="s">
        <v>162</v>
      </c>
      <c r="P2187" s="1" t="s">
        <v>3076</v>
      </c>
      <c r="Q2187" s="1" t="s">
        <v>150</v>
      </c>
      <c r="R2187" s="1" t="s">
        <v>3180</v>
      </c>
      <c r="S2187" s="1">
        <v>10</v>
      </c>
      <c r="T2187" s="1" t="s">
        <v>2773</v>
      </c>
      <c r="U2187" s="1" t="s">
        <v>195</v>
      </c>
      <c r="V2187" s="1">
        <v>1</v>
      </c>
      <c r="W2187" s="1">
        <v>2</v>
      </c>
      <c r="X2187" s="1">
        <v>1223</v>
      </c>
      <c r="Y2187" s="1">
        <v>28.790562999999999</v>
      </c>
      <c r="Z2187" s="1">
        <v>-82.787047999999999</v>
      </c>
      <c r="AA2187" s="1" t="s">
        <v>3356</v>
      </c>
      <c r="AB2187" s="1" t="s">
        <v>3181</v>
      </c>
      <c r="AC2187" s="1">
        <v>31.7</v>
      </c>
      <c r="AD2187" s="1" t="s">
        <v>2777</v>
      </c>
      <c r="AE2187" s="1">
        <v>0</v>
      </c>
      <c r="AF2187" s="1" t="s">
        <v>3542</v>
      </c>
      <c r="AG2187" s="1">
        <v>1</v>
      </c>
      <c r="AH2187" s="1">
        <v>5</v>
      </c>
      <c r="AI2187" s="1" t="s">
        <v>3207</v>
      </c>
      <c r="AJ2187" s="1">
        <v>20.420000000000002</v>
      </c>
      <c r="AK2187" s="1">
        <v>8.31</v>
      </c>
      <c r="AL2187" s="1">
        <v>121.7</v>
      </c>
    </row>
  </sheetData>
  <pageMargins left="0.7" right="0.7" top="0.75" bottom="0.75" header="0" footer="0"/>
  <pageSetup orientation="portrait"/>
  <extLst>
    <ext xmlns:x14="http://schemas.microsoft.com/office/spreadsheetml/2009/9/main" uri="{CCE6A557-97BC-4b89-ADB6-D9C93CAAB3DF}">
      <x14:dataValidations xmlns:xm="http://schemas.microsoft.com/office/excel/2006/main" count="13">
        <x14:dataValidation type="list" allowBlank="1" showErrorMessage="1" xr:uid="{00000000-0002-0000-0300-000000000000}">
          <x14:formula1>
            <xm:f>'Data Options'!$N$2:$N$4</xm:f>
          </x14:formula1>
          <xm:sqref>Q2:Q1048576</xm:sqref>
        </x14:dataValidation>
        <x14:dataValidation type="list" allowBlank="1" showErrorMessage="1" xr:uid="{00000000-0002-0000-0300-000001000000}">
          <x14:formula1>
            <xm:f>'Data Options'!$A$5:$A$12</xm:f>
          </x14:formula1>
          <xm:sqref>D2:D1048576</xm:sqref>
        </x14:dataValidation>
        <x14:dataValidation type="list" allowBlank="1" showErrorMessage="1" xr:uid="{00000000-0002-0000-0300-000002000000}">
          <x14:formula1>
            <xm:f>'Data Options'!$L$2:$L$9</xm:f>
          </x14:formula1>
          <xm:sqref>O2:O1048576</xm:sqref>
        </x14:dataValidation>
        <x14:dataValidation type="list" allowBlank="1" showErrorMessage="1" xr:uid="{00000000-0002-0000-0300-000003000000}">
          <x14:formula1>
            <xm:f>'Data Options'!$P$2:$P$9</xm:f>
          </x14:formula1>
          <xm:sqref>U2:U1048576</xm:sqref>
        </x14:dataValidation>
        <x14:dataValidation type="list" allowBlank="1" showErrorMessage="1" xr:uid="{00000000-0002-0000-0300-000004000000}">
          <x14:formula1>
            <xm:f>'Data Options'!$H$2:$H$3</xm:f>
          </x14:formula1>
          <xm:sqref>K2:K1048576</xm:sqref>
        </x14:dataValidation>
        <x14:dataValidation type="list" allowBlank="1" showErrorMessage="1" xr:uid="{00000000-0002-0000-0300-000005000000}">
          <x14:formula1>
            <xm:f>'Data Options'!$C$2:$C$33</xm:f>
          </x14:formula1>
          <xm:sqref>M2:M1048576</xm:sqref>
        </x14:dataValidation>
        <x14:dataValidation type="list" allowBlank="1" showErrorMessage="1" xr:uid="{00000000-0002-0000-0300-000006000000}">
          <x14:formula1>
            <xm:f>'Data Options'!$B$2:$B$12</xm:f>
          </x14:formula1>
          <xm:sqref>E2:E1048576</xm:sqref>
        </x14:dataValidation>
        <x14:dataValidation type="list" allowBlank="1" showErrorMessage="1" xr:uid="{00000000-0002-0000-0300-000007000000}">
          <x14:formula1>
            <xm:f>'Data Options'!$O$2:$O$6</xm:f>
          </x14:formula1>
          <xm:sqref>R2:R1048576</xm:sqref>
        </x14:dataValidation>
        <x14:dataValidation type="list" allowBlank="1" showErrorMessage="1" xr:uid="{00000000-0002-0000-0300-000008000000}">
          <x14:formula1>
            <xm:f>'Data Options'!$M$2:$M$6</xm:f>
          </x14:formula1>
          <xm:sqref>P2:P1048576</xm:sqref>
        </x14:dataValidation>
        <x14:dataValidation type="list" allowBlank="1" showErrorMessage="1" xr:uid="{00000000-0002-0000-0300-000009000000}">
          <x14:formula1>
            <xm:f>'Data Options'!$Q$2:$Q$6</xm:f>
          </x14:formula1>
          <xm:sqref>T2:T1048576</xm:sqref>
        </x14:dataValidation>
        <x14:dataValidation type="list" allowBlank="1" showErrorMessage="1" xr:uid="{00000000-0002-0000-0300-00000A000000}">
          <x14:formula1>
            <xm:f>'Data Options'!$K$2:$K$10</xm:f>
          </x14:formula1>
          <xm:sqref>AI2:AI1048576</xm:sqref>
        </x14:dataValidation>
        <x14:dataValidation type="list" allowBlank="1" showErrorMessage="1" xr:uid="{00000000-0002-0000-0300-00000B000000}">
          <x14:formula1>
            <xm:f>'Data Options'!$J$2:$J$6</xm:f>
          </x14:formula1>
          <xm:sqref>AD2:AD1048576 AF2:AF1048576</xm:sqref>
        </x14:dataValidation>
        <x14:dataValidation type="list" allowBlank="1" showErrorMessage="1" xr:uid="{00000000-0002-0000-0300-00000C000000}">
          <x14:formula1>
            <xm:f>'Data Options'!$I$2:$I$7</xm:f>
          </x14:formula1>
          <xm:sqref>AE2:AE1048576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000"/>
  <sheetViews>
    <sheetView workbookViewId="0">
      <pane ySplit="1" topLeftCell="A221" activePane="bottomLeft" state="frozen"/>
      <selection pane="bottomLeft" activeCell="A243" sqref="A243"/>
    </sheetView>
  </sheetViews>
  <sheetFormatPr defaultColWidth="14.41796875" defaultRowHeight="15" customHeight="1" x14ac:dyDescent="0.55000000000000004"/>
  <cols>
    <col min="1" max="1" width="9.1015625" customWidth="1"/>
    <col min="2" max="2" width="16.89453125" customWidth="1"/>
    <col min="3" max="3" width="20" customWidth="1"/>
    <col min="4" max="4" width="10.578125" customWidth="1"/>
    <col min="5" max="8" width="10.41796875" customWidth="1"/>
    <col min="10" max="10" width="11.578125" customWidth="1"/>
    <col min="11" max="11" width="30" customWidth="1"/>
    <col min="12" max="12" width="11.578125" customWidth="1"/>
    <col min="13" max="14" width="9.1015625" customWidth="1"/>
    <col min="15" max="15" width="11.578125" customWidth="1"/>
    <col min="16" max="19" width="9.1015625" customWidth="1"/>
    <col min="20" max="20" width="7.89453125" customWidth="1"/>
    <col min="21" max="21" width="11.41796875" customWidth="1"/>
    <col min="22" max="22" width="10.578125" customWidth="1"/>
    <col min="23" max="23" width="9.1015625" customWidth="1"/>
    <col min="24" max="24" width="13.1015625" customWidth="1"/>
    <col min="25" max="25" width="11.89453125" customWidth="1"/>
    <col min="26" max="26" width="11.578125" customWidth="1"/>
    <col min="27" max="27" width="8.578125" customWidth="1"/>
    <col min="28" max="28" width="6.578125" customWidth="1"/>
    <col min="29" max="29" width="9.1015625" customWidth="1"/>
  </cols>
  <sheetData>
    <row r="1" spans="1:29" ht="14.25" customHeight="1" x14ac:dyDescent="0.55000000000000004">
      <c r="A1" s="1" t="s">
        <v>57</v>
      </c>
      <c r="B1" s="1" t="s">
        <v>2</v>
      </c>
      <c r="C1" s="1" t="s">
        <v>3</v>
      </c>
      <c r="D1" s="10" t="s">
        <v>4</v>
      </c>
      <c r="E1" s="10" t="s">
        <v>60</v>
      </c>
      <c r="F1" s="10" t="s">
        <v>7</v>
      </c>
      <c r="G1" s="10" t="s">
        <v>6</v>
      </c>
      <c r="H1" s="10" t="s">
        <v>61</v>
      </c>
      <c r="I1" s="10" t="s">
        <v>3385</v>
      </c>
      <c r="J1" s="10" t="s">
        <v>62</v>
      </c>
      <c r="K1" s="10" t="s">
        <v>63</v>
      </c>
      <c r="L1" s="10" t="s">
        <v>2623</v>
      </c>
      <c r="M1" s="10" t="s">
        <v>66</v>
      </c>
      <c r="N1" s="10" t="s">
        <v>67</v>
      </c>
      <c r="O1" s="10" t="s">
        <v>2634</v>
      </c>
      <c r="P1" s="10" t="s">
        <v>3386</v>
      </c>
      <c r="Q1" s="10" t="s">
        <v>2641</v>
      </c>
      <c r="R1" s="10" t="s">
        <v>2642</v>
      </c>
      <c r="S1" s="10" t="s">
        <v>2643</v>
      </c>
      <c r="T1" s="10" t="s">
        <v>3387</v>
      </c>
      <c r="U1" s="23" t="s">
        <v>2639</v>
      </c>
      <c r="V1" s="23" t="s">
        <v>2640</v>
      </c>
      <c r="W1" s="23" t="s">
        <v>2638</v>
      </c>
      <c r="X1" s="23" t="s">
        <v>3388</v>
      </c>
      <c r="Y1" s="23" t="s">
        <v>2636</v>
      </c>
      <c r="Z1" s="23" t="s">
        <v>2635</v>
      </c>
      <c r="AA1" s="23" t="s">
        <v>2637</v>
      </c>
      <c r="AB1" s="10" t="s">
        <v>3389</v>
      </c>
      <c r="AC1" s="10" t="s">
        <v>3390</v>
      </c>
    </row>
    <row r="2" spans="1:29" ht="14.25" customHeight="1" x14ac:dyDescent="0.55000000000000004">
      <c r="A2" s="1">
        <v>1</v>
      </c>
      <c r="B2" s="1" t="s">
        <v>21</v>
      </c>
      <c r="C2" s="1" t="s">
        <v>22</v>
      </c>
      <c r="D2" s="10" t="s">
        <v>24</v>
      </c>
      <c r="E2" s="24">
        <v>43317</v>
      </c>
      <c r="F2" s="12">
        <f t="shared" ref="F2:F170" si="0">YEAR(E2)</f>
        <v>2018</v>
      </c>
      <c r="G2" s="12">
        <f t="shared" ref="G2:G221" si="1">MONTH(E2)</f>
        <v>8</v>
      </c>
      <c r="H2" s="12" t="str">
        <f t="shared" ref="H2:H221" si="2">IF(AND(G2&gt;=3, G2&lt;=5), "1 - Spring", IF(AND(G2&gt;=6,G2&lt;=8), "2 - Summer", IF(AND(G2&gt;=9, G2&lt;=11), "3 - Fall", "4 - Winter")))</f>
        <v>2 - Summer</v>
      </c>
      <c r="I2" s="10" t="s">
        <v>150</v>
      </c>
      <c r="J2" s="10" t="s">
        <v>3064</v>
      </c>
      <c r="K2" s="1" t="s">
        <v>150</v>
      </c>
      <c r="L2" s="25">
        <v>0.49583333333333335</v>
      </c>
      <c r="M2" s="1">
        <v>28.84047</v>
      </c>
      <c r="N2" s="1">
        <v>-82.774619999999999</v>
      </c>
      <c r="O2" s="1">
        <v>30.2</v>
      </c>
      <c r="P2" s="10" t="s">
        <v>150</v>
      </c>
      <c r="Q2" s="1">
        <v>25.3</v>
      </c>
      <c r="R2" s="1">
        <v>8.18</v>
      </c>
      <c r="S2" s="1">
        <v>88.1</v>
      </c>
      <c r="T2" s="1">
        <v>5.7</v>
      </c>
      <c r="U2" s="16">
        <v>0</v>
      </c>
      <c r="V2" s="18" t="s">
        <v>150</v>
      </c>
      <c r="W2" s="1">
        <v>1.2</v>
      </c>
      <c r="X2" s="23">
        <v>5.5</v>
      </c>
      <c r="Y2" s="1">
        <v>0.5</v>
      </c>
      <c r="Z2" s="18" t="s">
        <v>3069</v>
      </c>
      <c r="AA2" s="18" t="s">
        <v>3069</v>
      </c>
      <c r="AB2" s="1" t="s">
        <v>153</v>
      </c>
      <c r="AC2" s="1" t="s">
        <v>153</v>
      </c>
    </row>
    <row r="3" spans="1:29" ht="14.25" customHeight="1" x14ac:dyDescent="0.55000000000000004">
      <c r="A3" s="1">
        <v>2</v>
      </c>
      <c r="B3" s="1" t="s">
        <v>21</v>
      </c>
      <c r="C3" s="1" t="s">
        <v>22</v>
      </c>
      <c r="D3" s="10" t="s">
        <v>24</v>
      </c>
      <c r="E3" s="24">
        <v>43318</v>
      </c>
      <c r="F3" s="12">
        <f t="shared" si="0"/>
        <v>2018</v>
      </c>
      <c r="G3" s="12">
        <f t="shared" si="1"/>
        <v>8</v>
      </c>
      <c r="H3" s="12" t="str">
        <f t="shared" si="2"/>
        <v>2 - Summer</v>
      </c>
      <c r="I3" s="10" t="s">
        <v>150</v>
      </c>
      <c r="J3" s="10" t="s">
        <v>3075</v>
      </c>
      <c r="K3" s="1" t="s">
        <v>150</v>
      </c>
      <c r="L3" s="25">
        <v>0.3611111111111111</v>
      </c>
      <c r="M3" s="1">
        <v>28.84038</v>
      </c>
      <c r="N3" s="1">
        <v>-82.775630000000007</v>
      </c>
      <c r="O3" s="1">
        <v>29.9</v>
      </c>
      <c r="P3" s="10" t="s">
        <v>150</v>
      </c>
      <c r="Q3" s="1">
        <v>25.95</v>
      </c>
      <c r="R3" s="1">
        <v>8.23</v>
      </c>
      <c r="S3" s="1">
        <v>77.400000000000006</v>
      </c>
      <c r="T3" s="1">
        <v>5.0599999999999996</v>
      </c>
      <c r="U3" s="16">
        <v>3</v>
      </c>
      <c r="V3" s="18" t="s">
        <v>3078</v>
      </c>
      <c r="W3" s="1">
        <v>2.5</v>
      </c>
      <c r="X3" s="23" t="s">
        <v>150</v>
      </c>
      <c r="Y3" s="1" t="s">
        <v>3077</v>
      </c>
      <c r="Z3" s="18" t="s">
        <v>2776</v>
      </c>
      <c r="AA3" s="18" t="s">
        <v>2777</v>
      </c>
      <c r="AB3" s="1" t="s">
        <v>153</v>
      </c>
      <c r="AC3" s="1" t="s">
        <v>153</v>
      </c>
    </row>
    <row r="4" spans="1:29" ht="14.25" customHeight="1" x14ac:dyDescent="0.55000000000000004">
      <c r="A4" s="1">
        <v>3</v>
      </c>
      <c r="B4" s="1" t="s">
        <v>21</v>
      </c>
      <c r="C4" s="1" t="s">
        <v>22</v>
      </c>
      <c r="D4" s="10" t="s">
        <v>24</v>
      </c>
      <c r="E4" s="24">
        <v>43319</v>
      </c>
      <c r="F4" s="12">
        <f t="shared" si="0"/>
        <v>2018</v>
      </c>
      <c r="G4" s="12">
        <f t="shared" si="1"/>
        <v>8</v>
      </c>
      <c r="H4" s="12" t="str">
        <f t="shared" si="2"/>
        <v>2 - Summer</v>
      </c>
      <c r="I4" s="10" t="s">
        <v>150</v>
      </c>
      <c r="J4" s="10" t="s">
        <v>3081</v>
      </c>
      <c r="K4" s="1" t="s">
        <v>150</v>
      </c>
      <c r="L4" s="25">
        <v>0.35416666666666669</v>
      </c>
      <c r="M4" s="1">
        <v>28.848890000000001</v>
      </c>
      <c r="N4" s="1">
        <v>-82.756290000000007</v>
      </c>
      <c r="O4" s="1">
        <v>30.1</v>
      </c>
      <c r="P4" s="10" t="s">
        <v>150</v>
      </c>
      <c r="Q4" s="1">
        <v>24.75</v>
      </c>
      <c r="R4" s="1">
        <v>8.4600000000000009</v>
      </c>
      <c r="S4" s="1">
        <v>68.099999999999994</v>
      </c>
      <c r="T4" s="1">
        <v>4.47</v>
      </c>
      <c r="U4" s="16">
        <v>3</v>
      </c>
      <c r="V4" s="18" t="s">
        <v>3078</v>
      </c>
      <c r="W4" s="1">
        <v>1.8</v>
      </c>
      <c r="X4" s="23">
        <v>1.8</v>
      </c>
      <c r="Y4" s="1">
        <v>0.5</v>
      </c>
      <c r="Z4" s="18" t="s">
        <v>2776</v>
      </c>
      <c r="AA4" s="18" t="s">
        <v>2777</v>
      </c>
      <c r="AB4" s="1" t="s">
        <v>153</v>
      </c>
      <c r="AC4" s="1" t="s">
        <v>153</v>
      </c>
    </row>
    <row r="5" spans="1:29" ht="14.25" customHeight="1" x14ac:dyDescent="0.55000000000000004">
      <c r="A5" s="1">
        <v>4</v>
      </c>
      <c r="B5" s="1" t="s">
        <v>21</v>
      </c>
      <c r="C5" s="1" t="s">
        <v>22</v>
      </c>
      <c r="D5" s="10" t="s">
        <v>24</v>
      </c>
      <c r="E5" s="24">
        <v>43320</v>
      </c>
      <c r="F5" s="12">
        <f t="shared" si="0"/>
        <v>2018</v>
      </c>
      <c r="G5" s="12">
        <f t="shared" si="1"/>
        <v>8</v>
      </c>
      <c r="H5" s="12" t="str">
        <f t="shared" si="2"/>
        <v>2 - Summer</v>
      </c>
      <c r="I5" s="10" t="s">
        <v>150</v>
      </c>
      <c r="J5" s="10" t="s">
        <v>3089</v>
      </c>
      <c r="K5" s="1" t="s">
        <v>150</v>
      </c>
      <c r="L5" s="25">
        <v>0.36249999999999999</v>
      </c>
      <c r="M5" s="1">
        <v>28.84375</v>
      </c>
      <c r="N5" s="1">
        <v>-82.734819999999999</v>
      </c>
      <c r="O5" s="1">
        <v>30.4</v>
      </c>
      <c r="P5" s="10" t="s">
        <v>150</v>
      </c>
      <c r="Q5" s="1">
        <v>22.61</v>
      </c>
      <c r="R5" s="1">
        <v>8.32</v>
      </c>
      <c r="S5" s="1">
        <v>35.799999999999997</v>
      </c>
      <c r="T5" s="1">
        <v>2.34</v>
      </c>
      <c r="U5" s="16">
        <v>8</v>
      </c>
      <c r="V5" s="18" t="s">
        <v>3090</v>
      </c>
      <c r="W5" s="1">
        <v>1.1000000000000001</v>
      </c>
      <c r="X5" s="23">
        <v>1.1000000000000001</v>
      </c>
      <c r="Y5" s="1" t="s">
        <v>3077</v>
      </c>
      <c r="Z5" s="18" t="s">
        <v>2776</v>
      </c>
      <c r="AA5" s="18" t="s">
        <v>3069</v>
      </c>
      <c r="AB5" s="1" t="s">
        <v>153</v>
      </c>
      <c r="AC5" s="1" t="s">
        <v>153</v>
      </c>
    </row>
    <row r="6" spans="1:29" ht="14.25" customHeight="1" x14ac:dyDescent="0.55000000000000004">
      <c r="A6" s="1">
        <v>5</v>
      </c>
      <c r="B6" s="1" t="s">
        <v>21</v>
      </c>
      <c r="C6" s="1" t="s">
        <v>22</v>
      </c>
      <c r="D6" s="10" t="s">
        <v>24</v>
      </c>
      <c r="E6" s="24">
        <v>43321</v>
      </c>
      <c r="F6" s="12">
        <f t="shared" si="0"/>
        <v>2018</v>
      </c>
      <c r="G6" s="12">
        <f t="shared" si="1"/>
        <v>8</v>
      </c>
      <c r="H6" s="12" t="str">
        <f t="shared" si="2"/>
        <v>2 - Summer</v>
      </c>
      <c r="I6" s="10" t="s">
        <v>150</v>
      </c>
      <c r="J6" s="10" t="s">
        <v>3101</v>
      </c>
      <c r="K6" s="1" t="s">
        <v>150</v>
      </c>
      <c r="L6" s="25">
        <v>0.34791666666666665</v>
      </c>
      <c r="M6" s="1">
        <v>28.797529999999998</v>
      </c>
      <c r="N6" s="1">
        <v>-82.729280000000003</v>
      </c>
      <c r="O6" s="1">
        <v>30.7</v>
      </c>
      <c r="P6" s="10" t="s">
        <v>150</v>
      </c>
      <c r="Q6" s="1">
        <v>23.15</v>
      </c>
      <c r="R6" s="1">
        <v>8.51</v>
      </c>
      <c r="S6" s="1">
        <v>111.6</v>
      </c>
      <c r="T6" s="1">
        <v>7.29</v>
      </c>
      <c r="U6" s="16">
        <v>5</v>
      </c>
      <c r="V6" s="18" t="s">
        <v>2778</v>
      </c>
      <c r="W6" s="1">
        <v>1.4</v>
      </c>
      <c r="X6" s="23">
        <v>1.5</v>
      </c>
      <c r="Y6" s="1" t="s">
        <v>3077</v>
      </c>
      <c r="Z6" s="18" t="s">
        <v>2776</v>
      </c>
      <c r="AA6" s="18" t="s">
        <v>2777</v>
      </c>
      <c r="AB6" s="1" t="s">
        <v>153</v>
      </c>
      <c r="AC6" s="1" t="s">
        <v>153</v>
      </c>
    </row>
    <row r="7" spans="1:29" ht="14.25" customHeight="1" x14ac:dyDescent="0.55000000000000004">
      <c r="A7" s="1">
        <v>6</v>
      </c>
      <c r="B7" s="1" t="s">
        <v>21</v>
      </c>
      <c r="C7" s="1" t="s">
        <v>22</v>
      </c>
      <c r="D7" s="10" t="s">
        <v>25</v>
      </c>
      <c r="E7" s="24">
        <v>43378</v>
      </c>
      <c r="F7" s="12">
        <f t="shared" si="0"/>
        <v>2018</v>
      </c>
      <c r="G7" s="12">
        <f t="shared" si="1"/>
        <v>10</v>
      </c>
      <c r="H7" s="12" t="str">
        <f t="shared" si="2"/>
        <v>3 - Fall</v>
      </c>
      <c r="I7" s="10" t="s">
        <v>150</v>
      </c>
      <c r="J7" s="10" t="s">
        <v>3106</v>
      </c>
      <c r="K7" s="1" t="s">
        <v>150</v>
      </c>
      <c r="L7" s="25">
        <v>0.5180555555555556</v>
      </c>
      <c r="M7" s="1" t="s">
        <v>150</v>
      </c>
      <c r="N7" s="1" t="s">
        <v>150</v>
      </c>
      <c r="O7" s="1" t="s">
        <v>150</v>
      </c>
      <c r="P7" s="10" t="s">
        <v>150</v>
      </c>
      <c r="Q7" s="1" t="s">
        <v>150</v>
      </c>
      <c r="R7" s="1" t="s">
        <v>150</v>
      </c>
      <c r="S7" s="1" t="s">
        <v>150</v>
      </c>
      <c r="T7" s="1" t="s">
        <v>150</v>
      </c>
      <c r="U7" s="16">
        <v>2</v>
      </c>
      <c r="V7" s="18" t="s">
        <v>3107</v>
      </c>
      <c r="W7" s="1">
        <v>5</v>
      </c>
      <c r="X7" s="23" t="s">
        <v>150</v>
      </c>
      <c r="Y7" s="1">
        <v>0.5</v>
      </c>
      <c r="Z7" s="18" t="s">
        <v>2776</v>
      </c>
      <c r="AA7" s="18" t="s">
        <v>2777</v>
      </c>
      <c r="AB7" s="1" t="s">
        <v>153</v>
      </c>
      <c r="AC7" s="1" t="s">
        <v>153</v>
      </c>
    </row>
    <row r="8" spans="1:29" ht="14.25" customHeight="1" x14ac:dyDescent="0.55000000000000004">
      <c r="A8" s="1">
        <v>7</v>
      </c>
      <c r="B8" s="1" t="s">
        <v>21</v>
      </c>
      <c r="C8" s="1" t="s">
        <v>22</v>
      </c>
      <c r="D8" s="10" t="s">
        <v>25</v>
      </c>
      <c r="E8" s="24">
        <v>43379</v>
      </c>
      <c r="F8" s="12">
        <f t="shared" si="0"/>
        <v>2018</v>
      </c>
      <c r="G8" s="12">
        <f t="shared" si="1"/>
        <v>10</v>
      </c>
      <c r="H8" s="12" t="str">
        <f t="shared" si="2"/>
        <v>3 - Fall</v>
      </c>
      <c r="I8" s="10" t="s">
        <v>150</v>
      </c>
      <c r="J8" s="10" t="s">
        <v>3116</v>
      </c>
      <c r="K8" s="1" t="s">
        <v>150</v>
      </c>
      <c r="L8" s="25">
        <v>0.3611111111111111</v>
      </c>
      <c r="M8" s="1" t="s">
        <v>150</v>
      </c>
      <c r="N8" s="1" t="s">
        <v>150</v>
      </c>
      <c r="O8" s="1" t="s">
        <v>150</v>
      </c>
      <c r="P8" s="10" t="s">
        <v>150</v>
      </c>
      <c r="Q8" s="1" t="s">
        <v>150</v>
      </c>
      <c r="R8" s="1" t="s">
        <v>150</v>
      </c>
      <c r="S8" s="1" t="s">
        <v>150</v>
      </c>
      <c r="T8" s="1" t="s">
        <v>150</v>
      </c>
      <c r="U8" s="16">
        <v>2</v>
      </c>
      <c r="V8" s="18" t="s">
        <v>3107</v>
      </c>
      <c r="W8" s="1">
        <v>1.8</v>
      </c>
      <c r="X8" s="23">
        <v>1.8</v>
      </c>
      <c r="Y8" s="1">
        <v>0.5</v>
      </c>
      <c r="Z8" s="18" t="s">
        <v>2776</v>
      </c>
      <c r="AA8" s="18" t="s">
        <v>2777</v>
      </c>
      <c r="AB8" s="1" t="s">
        <v>153</v>
      </c>
      <c r="AC8" s="1" t="s">
        <v>153</v>
      </c>
    </row>
    <row r="9" spans="1:29" ht="14.25" customHeight="1" x14ac:dyDescent="0.55000000000000004">
      <c r="A9" s="1">
        <v>8</v>
      </c>
      <c r="B9" s="1" t="s">
        <v>21</v>
      </c>
      <c r="C9" s="1" t="s">
        <v>22</v>
      </c>
      <c r="D9" s="10" t="s">
        <v>25</v>
      </c>
      <c r="E9" s="24">
        <v>43380</v>
      </c>
      <c r="F9" s="12">
        <f t="shared" si="0"/>
        <v>2018</v>
      </c>
      <c r="G9" s="12">
        <f t="shared" si="1"/>
        <v>10</v>
      </c>
      <c r="H9" s="12" t="str">
        <f t="shared" si="2"/>
        <v>3 - Fall</v>
      </c>
      <c r="I9" s="10" t="s">
        <v>150</v>
      </c>
      <c r="J9" s="10" t="s">
        <v>3127</v>
      </c>
      <c r="K9" s="1" t="s">
        <v>150</v>
      </c>
      <c r="L9" s="25">
        <v>0.3611111111111111</v>
      </c>
      <c r="M9" s="1">
        <v>28.824459999999998</v>
      </c>
      <c r="N9" s="1">
        <v>-82.780240000000006</v>
      </c>
      <c r="O9" s="1">
        <v>27.4</v>
      </c>
      <c r="P9" s="10" t="s">
        <v>150</v>
      </c>
      <c r="Q9" s="1">
        <v>28.86</v>
      </c>
      <c r="R9" s="1">
        <v>8.39</v>
      </c>
      <c r="S9" s="1">
        <v>65.3</v>
      </c>
      <c r="T9" s="1">
        <v>4.3499999999999996</v>
      </c>
      <c r="U9" s="16">
        <v>5</v>
      </c>
      <c r="V9" s="18" t="s">
        <v>3107</v>
      </c>
      <c r="W9" s="1">
        <v>1</v>
      </c>
      <c r="X9" s="23">
        <v>1</v>
      </c>
      <c r="Y9" s="1" t="s">
        <v>3077</v>
      </c>
      <c r="Z9" s="18" t="s">
        <v>2776</v>
      </c>
      <c r="AA9" s="18" t="s">
        <v>2777</v>
      </c>
      <c r="AB9" s="1" t="s">
        <v>153</v>
      </c>
      <c r="AC9" s="1" t="s">
        <v>153</v>
      </c>
    </row>
    <row r="10" spans="1:29" ht="14.25" customHeight="1" x14ac:dyDescent="0.55000000000000004">
      <c r="A10" s="1">
        <v>9</v>
      </c>
      <c r="B10" s="1" t="s">
        <v>21</v>
      </c>
      <c r="C10" s="1" t="s">
        <v>22</v>
      </c>
      <c r="D10" s="10" t="s">
        <v>25</v>
      </c>
      <c r="E10" s="24">
        <v>43381</v>
      </c>
      <c r="F10" s="12">
        <f t="shared" si="0"/>
        <v>2018</v>
      </c>
      <c r="G10" s="12">
        <f t="shared" si="1"/>
        <v>10</v>
      </c>
      <c r="H10" s="12" t="str">
        <f t="shared" si="2"/>
        <v>3 - Fall</v>
      </c>
      <c r="I10" s="10" t="s">
        <v>150</v>
      </c>
      <c r="J10" s="10" t="s">
        <v>3130</v>
      </c>
      <c r="K10" s="1" t="s">
        <v>150</v>
      </c>
      <c r="L10" s="25">
        <v>0.35902777777777778</v>
      </c>
      <c r="M10" s="1" t="s">
        <v>150</v>
      </c>
      <c r="N10" s="1" t="s">
        <v>150</v>
      </c>
      <c r="O10" s="1">
        <v>26.9</v>
      </c>
      <c r="P10" s="10" t="s">
        <v>150</v>
      </c>
      <c r="Q10" s="1">
        <v>28.47</v>
      </c>
      <c r="R10" s="1">
        <v>8.3800000000000008</v>
      </c>
      <c r="S10" s="1">
        <v>60.7</v>
      </c>
      <c r="T10" s="1">
        <v>4.1399999999999997</v>
      </c>
      <c r="U10" s="16">
        <v>8</v>
      </c>
      <c r="V10" s="18" t="s">
        <v>3078</v>
      </c>
      <c r="W10" s="1">
        <v>1.5</v>
      </c>
      <c r="X10" s="23">
        <v>1.5</v>
      </c>
      <c r="Y10" s="1" t="s">
        <v>3133</v>
      </c>
      <c r="Z10" s="18" t="s">
        <v>3132</v>
      </c>
      <c r="AA10" s="18" t="s">
        <v>3132</v>
      </c>
      <c r="AB10" s="1" t="s">
        <v>153</v>
      </c>
      <c r="AC10" s="1" t="s">
        <v>153</v>
      </c>
    </row>
    <row r="11" spans="1:29" ht="14.25" customHeight="1" x14ac:dyDescent="0.55000000000000004">
      <c r="A11" s="1">
        <v>10</v>
      </c>
      <c r="B11" s="1" t="s">
        <v>21</v>
      </c>
      <c r="C11" s="1" t="s">
        <v>22</v>
      </c>
      <c r="D11" s="10" t="s">
        <v>1874</v>
      </c>
      <c r="E11" s="24">
        <v>43434</v>
      </c>
      <c r="F11" s="12">
        <f t="shared" si="0"/>
        <v>2018</v>
      </c>
      <c r="G11" s="12">
        <f t="shared" si="1"/>
        <v>11</v>
      </c>
      <c r="H11" s="12" t="str">
        <f t="shared" si="2"/>
        <v>3 - Fall</v>
      </c>
      <c r="I11" s="10" t="s">
        <v>150</v>
      </c>
      <c r="J11" s="10" t="s">
        <v>3134</v>
      </c>
      <c r="K11" s="1" t="s">
        <v>150</v>
      </c>
      <c r="L11" s="25">
        <v>0.40069444444444446</v>
      </c>
      <c r="M11" s="1">
        <v>28.846270000000001</v>
      </c>
      <c r="N11" s="1">
        <v>-82.76249</v>
      </c>
      <c r="O11" s="1">
        <v>13.9</v>
      </c>
      <c r="P11" s="10" t="s">
        <v>150</v>
      </c>
      <c r="Q11" s="1">
        <v>25.7</v>
      </c>
      <c r="R11" s="1">
        <v>8.0500000000000007</v>
      </c>
      <c r="S11" s="1">
        <v>86</v>
      </c>
      <c r="T11" s="1">
        <v>7.58</v>
      </c>
      <c r="U11" s="16">
        <v>5</v>
      </c>
      <c r="V11" s="18" t="s">
        <v>3078</v>
      </c>
      <c r="W11" s="1">
        <v>1.9</v>
      </c>
      <c r="X11" s="23">
        <v>1.9</v>
      </c>
      <c r="Y11" s="1">
        <v>0.5</v>
      </c>
      <c r="Z11" s="18" t="s">
        <v>2777</v>
      </c>
      <c r="AA11" s="18" t="s">
        <v>3069</v>
      </c>
      <c r="AB11" s="1" t="s">
        <v>153</v>
      </c>
      <c r="AC11" s="1" t="s">
        <v>153</v>
      </c>
    </row>
    <row r="12" spans="1:29" ht="14.25" customHeight="1" x14ac:dyDescent="0.55000000000000004">
      <c r="A12" s="1">
        <v>11</v>
      </c>
      <c r="B12" s="1" t="s">
        <v>21</v>
      </c>
      <c r="C12" s="1" t="s">
        <v>22</v>
      </c>
      <c r="D12" s="10" t="s">
        <v>1874</v>
      </c>
      <c r="E12" s="24">
        <v>43435</v>
      </c>
      <c r="F12" s="12">
        <f t="shared" si="0"/>
        <v>2018</v>
      </c>
      <c r="G12" s="12">
        <f t="shared" si="1"/>
        <v>12</v>
      </c>
      <c r="H12" s="12" t="str">
        <f t="shared" si="2"/>
        <v>4 - Winter</v>
      </c>
      <c r="I12" s="10" t="s">
        <v>150</v>
      </c>
      <c r="J12" s="10" t="s">
        <v>3137</v>
      </c>
      <c r="K12" s="1" t="s">
        <v>150</v>
      </c>
      <c r="L12" s="25">
        <v>0.36736111111111108</v>
      </c>
      <c r="M12" s="1" t="s">
        <v>150</v>
      </c>
      <c r="N12" s="1" t="s">
        <v>150</v>
      </c>
      <c r="O12" s="1">
        <v>15.1</v>
      </c>
      <c r="P12" s="10" t="s">
        <v>150</v>
      </c>
      <c r="Q12" s="1">
        <v>27.73</v>
      </c>
      <c r="R12" s="1">
        <v>8.1999999999999993</v>
      </c>
      <c r="S12" s="1">
        <v>87</v>
      </c>
      <c r="T12" s="1">
        <v>7.47</v>
      </c>
      <c r="U12" s="16">
        <v>1</v>
      </c>
      <c r="V12" s="18" t="s">
        <v>3078</v>
      </c>
      <c r="W12" s="1">
        <v>1.7</v>
      </c>
      <c r="X12" s="23">
        <v>1.7</v>
      </c>
      <c r="Y12" s="1">
        <v>0</v>
      </c>
      <c r="Z12" s="18" t="s">
        <v>3132</v>
      </c>
      <c r="AA12" s="18" t="s">
        <v>3132</v>
      </c>
      <c r="AB12" s="1" t="s">
        <v>153</v>
      </c>
      <c r="AC12" s="1" t="s">
        <v>153</v>
      </c>
    </row>
    <row r="13" spans="1:29" ht="14.25" customHeight="1" x14ac:dyDescent="0.55000000000000004">
      <c r="A13" s="1">
        <v>12</v>
      </c>
      <c r="B13" s="1" t="s">
        <v>21</v>
      </c>
      <c r="C13" s="1" t="s">
        <v>22</v>
      </c>
      <c r="D13" s="10" t="s">
        <v>1874</v>
      </c>
      <c r="E13" s="24">
        <v>43436</v>
      </c>
      <c r="F13" s="12">
        <f t="shared" si="0"/>
        <v>2018</v>
      </c>
      <c r="G13" s="12">
        <f t="shared" si="1"/>
        <v>12</v>
      </c>
      <c r="H13" s="12" t="str">
        <f t="shared" si="2"/>
        <v>4 - Winter</v>
      </c>
      <c r="I13" s="10" t="s">
        <v>150</v>
      </c>
      <c r="J13" s="10" t="s">
        <v>3138</v>
      </c>
      <c r="K13" s="1" t="s">
        <v>150</v>
      </c>
      <c r="L13" s="25">
        <v>0.35000000000000003</v>
      </c>
      <c r="M13" s="1">
        <v>28.829039999999999</v>
      </c>
      <c r="N13" s="1">
        <v>-82.767089999999996</v>
      </c>
      <c r="O13" s="1">
        <v>16.600000000000001</v>
      </c>
      <c r="P13" s="10" t="s">
        <v>150</v>
      </c>
      <c r="Q13" s="1">
        <v>27.19</v>
      </c>
      <c r="R13" s="1">
        <v>8.17</v>
      </c>
      <c r="S13" s="1">
        <v>83.9</v>
      </c>
      <c r="T13" s="1">
        <v>6.97</v>
      </c>
      <c r="U13" s="16">
        <v>8</v>
      </c>
      <c r="V13" s="18" t="s">
        <v>3139</v>
      </c>
      <c r="W13" s="1">
        <v>1.8</v>
      </c>
      <c r="X13" s="23">
        <v>1.8</v>
      </c>
      <c r="Y13" s="1" t="s">
        <v>3077</v>
      </c>
      <c r="Z13" s="18" t="s">
        <v>3132</v>
      </c>
      <c r="AA13" s="18" t="s">
        <v>2777</v>
      </c>
      <c r="AB13" s="1" t="s">
        <v>153</v>
      </c>
      <c r="AC13" s="1" t="s">
        <v>153</v>
      </c>
    </row>
    <row r="14" spans="1:29" ht="14.25" customHeight="1" x14ac:dyDescent="0.55000000000000004">
      <c r="A14" s="1">
        <v>13</v>
      </c>
      <c r="B14" s="1" t="s">
        <v>21</v>
      </c>
      <c r="C14" s="1" t="s">
        <v>22</v>
      </c>
      <c r="D14" s="10" t="s">
        <v>26</v>
      </c>
      <c r="E14" s="24">
        <v>43512</v>
      </c>
      <c r="F14" s="12">
        <f t="shared" si="0"/>
        <v>2019</v>
      </c>
      <c r="G14" s="12">
        <f t="shared" si="1"/>
        <v>2</v>
      </c>
      <c r="H14" s="12" t="str">
        <f t="shared" si="2"/>
        <v>4 - Winter</v>
      </c>
      <c r="I14" s="10" t="s">
        <v>150</v>
      </c>
      <c r="J14" s="10" t="s">
        <v>3140</v>
      </c>
      <c r="K14" s="1" t="s">
        <v>150</v>
      </c>
      <c r="L14" s="25">
        <v>0.37847222222222227</v>
      </c>
      <c r="M14" s="1" t="s">
        <v>150</v>
      </c>
      <c r="N14" s="1" t="s">
        <v>150</v>
      </c>
      <c r="O14" s="1" t="s">
        <v>150</v>
      </c>
      <c r="P14" s="10" t="s">
        <v>150</v>
      </c>
      <c r="Q14" s="1" t="s">
        <v>150</v>
      </c>
      <c r="R14" s="1" t="s">
        <v>150</v>
      </c>
      <c r="S14" s="1" t="s">
        <v>150</v>
      </c>
      <c r="T14" s="1" t="s">
        <v>150</v>
      </c>
      <c r="U14" s="16">
        <v>10</v>
      </c>
      <c r="V14" s="18" t="s">
        <v>3139</v>
      </c>
      <c r="W14" s="1">
        <v>1</v>
      </c>
      <c r="X14" s="23">
        <v>1</v>
      </c>
      <c r="Y14" s="1">
        <v>0.5</v>
      </c>
      <c r="Z14" s="18" t="s">
        <v>2776</v>
      </c>
      <c r="AA14" s="18" t="s">
        <v>2777</v>
      </c>
      <c r="AB14" s="1" t="s">
        <v>153</v>
      </c>
      <c r="AC14" s="1" t="s">
        <v>153</v>
      </c>
    </row>
    <row r="15" spans="1:29" ht="14.25" customHeight="1" x14ac:dyDescent="0.55000000000000004">
      <c r="A15" s="1">
        <v>14</v>
      </c>
      <c r="B15" s="1" t="s">
        <v>21</v>
      </c>
      <c r="C15" s="1" t="s">
        <v>22</v>
      </c>
      <c r="D15" s="10" t="s">
        <v>26</v>
      </c>
      <c r="E15" s="24">
        <v>43513</v>
      </c>
      <c r="F15" s="12">
        <f t="shared" si="0"/>
        <v>2019</v>
      </c>
      <c r="G15" s="12">
        <f t="shared" si="1"/>
        <v>2</v>
      </c>
      <c r="H15" s="12" t="str">
        <f t="shared" si="2"/>
        <v>4 - Winter</v>
      </c>
      <c r="I15" s="10" t="s">
        <v>150</v>
      </c>
      <c r="J15" s="10" t="s">
        <v>3146</v>
      </c>
      <c r="K15" s="1" t="s">
        <v>150</v>
      </c>
      <c r="L15" s="25">
        <v>0.39930555555555558</v>
      </c>
      <c r="M15" s="1" t="s">
        <v>150</v>
      </c>
      <c r="N15" s="1" t="s">
        <v>150</v>
      </c>
      <c r="O15" s="1" t="s">
        <v>150</v>
      </c>
      <c r="P15" s="10" t="s">
        <v>150</v>
      </c>
      <c r="Q15" s="1" t="s">
        <v>150</v>
      </c>
      <c r="R15" s="1" t="s">
        <v>150</v>
      </c>
      <c r="S15" s="1" t="s">
        <v>150</v>
      </c>
      <c r="T15" s="1" t="s">
        <v>150</v>
      </c>
      <c r="U15" s="16">
        <v>10</v>
      </c>
      <c r="V15" s="18" t="s">
        <v>150</v>
      </c>
      <c r="W15" s="1" t="s">
        <v>150</v>
      </c>
      <c r="X15" s="23" t="s">
        <v>150</v>
      </c>
      <c r="Y15" s="1">
        <v>0.5</v>
      </c>
      <c r="Z15" s="18" t="s">
        <v>2777</v>
      </c>
      <c r="AA15" s="18" t="s">
        <v>3069</v>
      </c>
      <c r="AB15" s="1" t="s">
        <v>153</v>
      </c>
      <c r="AC15" s="1" t="s">
        <v>153</v>
      </c>
    </row>
    <row r="16" spans="1:29" ht="14.25" customHeight="1" x14ac:dyDescent="0.55000000000000004">
      <c r="A16" s="1">
        <v>15</v>
      </c>
      <c r="B16" s="1" t="s">
        <v>21</v>
      </c>
      <c r="C16" s="1" t="s">
        <v>22</v>
      </c>
      <c r="D16" s="10" t="s">
        <v>27</v>
      </c>
      <c r="E16" s="24">
        <v>43596</v>
      </c>
      <c r="F16" s="12">
        <f t="shared" si="0"/>
        <v>2019</v>
      </c>
      <c r="G16" s="12">
        <f t="shared" si="1"/>
        <v>5</v>
      </c>
      <c r="H16" s="12" t="str">
        <f t="shared" si="2"/>
        <v>1 - Spring</v>
      </c>
      <c r="I16" s="10" t="s">
        <v>150</v>
      </c>
      <c r="J16" s="10" t="s">
        <v>3147</v>
      </c>
      <c r="K16" s="1" t="s">
        <v>150</v>
      </c>
      <c r="L16" s="25">
        <v>0.46180555555555558</v>
      </c>
      <c r="M16" s="1" t="s">
        <v>150</v>
      </c>
      <c r="N16" s="1" t="s">
        <v>150</v>
      </c>
      <c r="O16" s="1" t="s">
        <v>150</v>
      </c>
      <c r="P16" s="10" t="s">
        <v>150</v>
      </c>
      <c r="Q16" s="1" t="s">
        <v>150</v>
      </c>
      <c r="R16" s="1" t="s">
        <v>150</v>
      </c>
      <c r="S16" s="1" t="s">
        <v>150</v>
      </c>
      <c r="T16" s="1" t="s">
        <v>150</v>
      </c>
      <c r="U16" s="16">
        <v>6</v>
      </c>
      <c r="V16" s="18" t="s">
        <v>3139</v>
      </c>
      <c r="W16" s="1">
        <v>1.7</v>
      </c>
      <c r="X16" s="23">
        <v>1.7</v>
      </c>
      <c r="Y16" s="1" t="s">
        <v>3077</v>
      </c>
      <c r="Z16" s="18" t="s">
        <v>2776</v>
      </c>
      <c r="AA16" s="18" t="s">
        <v>2777</v>
      </c>
      <c r="AB16" s="1" t="s">
        <v>153</v>
      </c>
      <c r="AC16" s="1" t="s">
        <v>153</v>
      </c>
    </row>
    <row r="17" spans="1:29" ht="14.25" customHeight="1" x14ac:dyDescent="0.55000000000000004">
      <c r="A17" s="1">
        <v>16</v>
      </c>
      <c r="B17" s="1" t="s">
        <v>21</v>
      </c>
      <c r="C17" s="1" t="s">
        <v>22</v>
      </c>
      <c r="D17" s="10" t="s">
        <v>27</v>
      </c>
      <c r="E17" s="24">
        <v>43596</v>
      </c>
      <c r="F17" s="12">
        <f t="shared" si="0"/>
        <v>2019</v>
      </c>
      <c r="G17" s="12">
        <f t="shared" si="1"/>
        <v>5</v>
      </c>
      <c r="H17" s="12" t="str">
        <f t="shared" si="2"/>
        <v>1 - Spring</v>
      </c>
      <c r="I17" s="10" t="s">
        <v>150</v>
      </c>
      <c r="J17" s="10" t="s">
        <v>3149</v>
      </c>
      <c r="K17" s="1" t="s">
        <v>150</v>
      </c>
      <c r="L17" s="25">
        <v>0.53541666666666665</v>
      </c>
      <c r="M17" s="1" t="s">
        <v>150</v>
      </c>
      <c r="N17" s="1" t="s">
        <v>150</v>
      </c>
      <c r="O17" s="1" t="s">
        <v>150</v>
      </c>
      <c r="P17" s="10" t="s">
        <v>150</v>
      </c>
      <c r="Q17" s="1" t="s">
        <v>150</v>
      </c>
      <c r="R17" s="1" t="s">
        <v>150</v>
      </c>
      <c r="S17" s="1" t="s">
        <v>150</v>
      </c>
      <c r="T17" s="1" t="s">
        <v>150</v>
      </c>
      <c r="U17" s="16">
        <v>5</v>
      </c>
      <c r="V17" s="18" t="s">
        <v>2778</v>
      </c>
      <c r="W17" s="1">
        <v>1.5</v>
      </c>
      <c r="X17" s="23">
        <v>1.5</v>
      </c>
      <c r="Y17" s="1">
        <v>0.5</v>
      </c>
      <c r="Z17" s="18" t="s">
        <v>2776</v>
      </c>
      <c r="AA17" s="18" t="s">
        <v>2777</v>
      </c>
      <c r="AB17" s="1" t="s">
        <v>153</v>
      </c>
      <c r="AC17" s="1" t="s">
        <v>153</v>
      </c>
    </row>
    <row r="18" spans="1:29" ht="14.25" customHeight="1" x14ac:dyDescent="0.55000000000000004">
      <c r="A18" s="1">
        <v>17</v>
      </c>
      <c r="B18" s="1" t="s">
        <v>21</v>
      </c>
      <c r="C18" s="1" t="s">
        <v>22</v>
      </c>
      <c r="D18" s="10" t="s">
        <v>27</v>
      </c>
      <c r="E18" s="24">
        <v>43596</v>
      </c>
      <c r="F18" s="12">
        <f t="shared" si="0"/>
        <v>2019</v>
      </c>
      <c r="G18" s="12">
        <f t="shared" si="1"/>
        <v>5</v>
      </c>
      <c r="H18" s="12" t="str">
        <f t="shared" si="2"/>
        <v>1 - Spring</v>
      </c>
      <c r="I18" s="10" t="s">
        <v>150</v>
      </c>
      <c r="J18" s="10" t="s">
        <v>3150</v>
      </c>
      <c r="K18" s="1" t="s">
        <v>150</v>
      </c>
      <c r="L18" s="25">
        <v>0.57777777777777783</v>
      </c>
      <c r="M18" s="1" t="s">
        <v>150</v>
      </c>
      <c r="N18" s="1" t="s">
        <v>150</v>
      </c>
      <c r="O18" s="1" t="s">
        <v>150</v>
      </c>
      <c r="P18" s="10" t="s">
        <v>150</v>
      </c>
      <c r="Q18" s="1" t="s">
        <v>150</v>
      </c>
      <c r="R18" s="1" t="s">
        <v>150</v>
      </c>
      <c r="S18" s="1" t="s">
        <v>150</v>
      </c>
      <c r="T18" s="1" t="s">
        <v>150</v>
      </c>
      <c r="U18" s="16">
        <v>5</v>
      </c>
      <c r="V18" s="18" t="s">
        <v>2778</v>
      </c>
      <c r="W18" s="1">
        <v>1.5</v>
      </c>
      <c r="X18" s="23">
        <v>1.5</v>
      </c>
      <c r="Y18" s="1">
        <v>0.5</v>
      </c>
      <c r="Z18" s="18" t="s">
        <v>2776</v>
      </c>
      <c r="AA18" s="18" t="s">
        <v>2777</v>
      </c>
      <c r="AB18" s="1" t="s">
        <v>153</v>
      </c>
      <c r="AC18" s="1" t="s">
        <v>153</v>
      </c>
    </row>
    <row r="19" spans="1:29" ht="14.25" customHeight="1" x14ac:dyDescent="0.55000000000000004">
      <c r="A19" s="1">
        <v>18</v>
      </c>
      <c r="B19" s="1" t="s">
        <v>21</v>
      </c>
      <c r="C19" s="1" t="s">
        <v>22</v>
      </c>
      <c r="D19" s="10" t="s">
        <v>27</v>
      </c>
      <c r="E19" s="24">
        <v>43596</v>
      </c>
      <c r="F19" s="12">
        <f t="shared" si="0"/>
        <v>2019</v>
      </c>
      <c r="G19" s="12">
        <f t="shared" si="1"/>
        <v>5</v>
      </c>
      <c r="H19" s="12" t="str">
        <f t="shared" si="2"/>
        <v>1 - Spring</v>
      </c>
      <c r="I19" s="10" t="s">
        <v>150</v>
      </c>
      <c r="J19" s="10" t="s">
        <v>3152</v>
      </c>
      <c r="K19" s="1" t="s">
        <v>150</v>
      </c>
      <c r="L19" s="25">
        <v>0.62013888888888891</v>
      </c>
      <c r="M19" s="1" t="s">
        <v>150</v>
      </c>
      <c r="N19" s="1" t="s">
        <v>150</v>
      </c>
      <c r="O19" s="1" t="s">
        <v>150</v>
      </c>
      <c r="P19" s="10" t="s">
        <v>150</v>
      </c>
      <c r="Q19" s="1" t="s">
        <v>150</v>
      </c>
      <c r="R19" s="1" t="s">
        <v>150</v>
      </c>
      <c r="S19" s="1" t="s">
        <v>150</v>
      </c>
      <c r="T19" s="1" t="s">
        <v>150</v>
      </c>
      <c r="U19" s="16">
        <v>10</v>
      </c>
      <c r="V19" s="18" t="s">
        <v>3153</v>
      </c>
      <c r="W19" s="1">
        <v>1.25</v>
      </c>
      <c r="X19" s="23">
        <v>1.25</v>
      </c>
      <c r="Y19" s="1" t="s">
        <v>3077</v>
      </c>
      <c r="Z19" s="18" t="s">
        <v>2776</v>
      </c>
      <c r="AA19" s="18" t="s">
        <v>2777</v>
      </c>
      <c r="AB19" s="1" t="s">
        <v>153</v>
      </c>
      <c r="AC19" s="1" t="s">
        <v>153</v>
      </c>
    </row>
    <row r="20" spans="1:29" ht="14.25" customHeight="1" x14ac:dyDescent="0.55000000000000004">
      <c r="A20" s="1">
        <v>19</v>
      </c>
      <c r="B20" s="1" t="s">
        <v>21</v>
      </c>
      <c r="C20" s="1" t="s">
        <v>22</v>
      </c>
      <c r="D20" s="10" t="s">
        <v>27</v>
      </c>
      <c r="E20" s="24">
        <v>43596</v>
      </c>
      <c r="F20" s="12">
        <f t="shared" si="0"/>
        <v>2019</v>
      </c>
      <c r="G20" s="12">
        <f t="shared" si="1"/>
        <v>5</v>
      </c>
      <c r="H20" s="12" t="str">
        <f t="shared" si="2"/>
        <v>1 - Spring</v>
      </c>
      <c r="I20" s="10" t="s">
        <v>150</v>
      </c>
      <c r="J20" s="10" t="s">
        <v>3155</v>
      </c>
      <c r="K20" s="1" t="s">
        <v>150</v>
      </c>
      <c r="L20" s="25">
        <v>0.66180555555555554</v>
      </c>
      <c r="M20" s="1" t="s">
        <v>150</v>
      </c>
      <c r="N20" s="1" t="s">
        <v>150</v>
      </c>
      <c r="O20" s="1" t="s">
        <v>150</v>
      </c>
      <c r="P20" s="10" t="s">
        <v>150</v>
      </c>
      <c r="Q20" s="1" t="s">
        <v>150</v>
      </c>
      <c r="R20" s="1" t="s">
        <v>150</v>
      </c>
      <c r="S20" s="1" t="s">
        <v>150</v>
      </c>
      <c r="T20" s="1" t="s">
        <v>150</v>
      </c>
      <c r="U20" s="16">
        <v>15</v>
      </c>
      <c r="V20" s="18" t="s">
        <v>2778</v>
      </c>
      <c r="W20" s="1">
        <v>2</v>
      </c>
      <c r="X20" s="23">
        <v>2</v>
      </c>
      <c r="Y20" s="1" t="s">
        <v>3077</v>
      </c>
      <c r="Z20" s="18" t="s">
        <v>2776</v>
      </c>
      <c r="AA20" s="18" t="s">
        <v>3069</v>
      </c>
      <c r="AB20" s="1" t="s">
        <v>153</v>
      </c>
      <c r="AC20" s="1" t="s">
        <v>153</v>
      </c>
    </row>
    <row r="21" spans="1:29" ht="14.25" customHeight="1" x14ac:dyDescent="0.55000000000000004">
      <c r="A21" s="1">
        <v>20</v>
      </c>
      <c r="B21" s="1" t="s">
        <v>21</v>
      </c>
      <c r="C21" s="1" t="s">
        <v>22</v>
      </c>
      <c r="D21" s="10" t="s">
        <v>27</v>
      </c>
      <c r="E21" s="24">
        <v>43596</v>
      </c>
      <c r="F21" s="12">
        <f t="shared" si="0"/>
        <v>2019</v>
      </c>
      <c r="G21" s="12">
        <f t="shared" si="1"/>
        <v>5</v>
      </c>
      <c r="H21" s="12" t="str">
        <f t="shared" si="2"/>
        <v>1 - Spring</v>
      </c>
      <c r="I21" s="10" t="s">
        <v>150</v>
      </c>
      <c r="J21" s="10" t="s">
        <v>3156</v>
      </c>
      <c r="K21" s="1" t="s">
        <v>150</v>
      </c>
      <c r="L21" s="25">
        <v>0.71944444444444444</v>
      </c>
      <c r="M21" s="1" t="s">
        <v>150</v>
      </c>
      <c r="N21" s="1" t="s">
        <v>150</v>
      </c>
      <c r="O21" s="1" t="s">
        <v>150</v>
      </c>
      <c r="P21" s="10" t="s">
        <v>150</v>
      </c>
      <c r="Q21" s="1" t="s">
        <v>150</v>
      </c>
      <c r="R21" s="1" t="s">
        <v>150</v>
      </c>
      <c r="S21" s="1" t="s">
        <v>150</v>
      </c>
      <c r="T21" s="1" t="s">
        <v>150</v>
      </c>
      <c r="U21" s="16">
        <v>15</v>
      </c>
      <c r="V21" s="18" t="s">
        <v>2778</v>
      </c>
      <c r="W21" s="1">
        <v>2</v>
      </c>
      <c r="X21" s="23">
        <v>2</v>
      </c>
      <c r="Y21" s="1" t="s">
        <v>3077</v>
      </c>
      <c r="Z21" s="18" t="s">
        <v>2776</v>
      </c>
      <c r="AA21" s="18" t="s">
        <v>3069</v>
      </c>
      <c r="AB21" s="1" t="s">
        <v>153</v>
      </c>
      <c r="AC21" s="1" t="s">
        <v>153</v>
      </c>
    </row>
    <row r="22" spans="1:29" ht="14.25" customHeight="1" x14ac:dyDescent="0.55000000000000004">
      <c r="A22" s="1">
        <v>21</v>
      </c>
      <c r="B22" s="1" t="s">
        <v>21</v>
      </c>
      <c r="C22" s="1" t="s">
        <v>22</v>
      </c>
      <c r="D22" s="10" t="s">
        <v>27</v>
      </c>
      <c r="E22" s="24">
        <v>43597</v>
      </c>
      <c r="F22" s="12">
        <f t="shared" si="0"/>
        <v>2019</v>
      </c>
      <c r="G22" s="12">
        <f t="shared" si="1"/>
        <v>5</v>
      </c>
      <c r="H22" s="12" t="str">
        <f t="shared" si="2"/>
        <v>1 - Spring</v>
      </c>
      <c r="I22" s="10" t="s">
        <v>150</v>
      </c>
      <c r="J22" s="10" t="s">
        <v>3161</v>
      </c>
      <c r="K22" s="1" t="s">
        <v>150</v>
      </c>
      <c r="L22" s="25">
        <v>0.40763888888888888</v>
      </c>
      <c r="M22" s="1" t="s">
        <v>150</v>
      </c>
      <c r="N22" s="1" t="s">
        <v>150</v>
      </c>
      <c r="O22" s="1" t="s">
        <v>150</v>
      </c>
      <c r="P22" s="10" t="s">
        <v>150</v>
      </c>
      <c r="Q22" s="1" t="s">
        <v>150</v>
      </c>
      <c r="R22" s="1" t="s">
        <v>150</v>
      </c>
      <c r="S22" s="1" t="s">
        <v>150</v>
      </c>
      <c r="T22" s="1" t="s">
        <v>150</v>
      </c>
      <c r="U22" s="16">
        <v>12</v>
      </c>
      <c r="V22" s="18" t="s">
        <v>3090</v>
      </c>
      <c r="W22" s="1">
        <v>1.5</v>
      </c>
      <c r="X22" s="23">
        <v>1.5</v>
      </c>
      <c r="Y22" s="1" t="s">
        <v>3077</v>
      </c>
      <c r="Z22" s="18" t="s">
        <v>3132</v>
      </c>
      <c r="AA22" s="18" t="s">
        <v>3132</v>
      </c>
      <c r="AB22" s="1" t="s">
        <v>153</v>
      </c>
      <c r="AC22" s="1" t="s">
        <v>153</v>
      </c>
    </row>
    <row r="23" spans="1:29" ht="14.25" customHeight="1" x14ac:dyDescent="0.55000000000000004">
      <c r="A23" s="1">
        <v>22</v>
      </c>
      <c r="B23" s="1" t="s">
        <v>21</v>
      </c>
      <c r="C23" s="1" t="s">
        <v>22</v>
      </c>
      <c r="D23" s="10" t="s">
        <v>27</v>
      </c>
      <c r="E23" s="24">
        <v>43597</v>
      </c>
      <c r="F23" s="12">
        <f t="shared" si="0"/>
        <v>2019</v>
      </c>
      <c r="G23" s="12">
        <f t="shared" si="1"/>
        <v>5</v>
      </c>
      <c r="H23" s="12" t="str">
        <f t="shared" si="2"/>
        <v>1 - Spring</v>
      </c>
      <c r="I23" s="10" t="s">
        <v>150</v>
      </c>
      <c r="J23" s="10" t="s">
        <v>3162</v>
      </c>
      <c r="K23" s="1" t="s">
        <v>150</v>
      </c>
      <c r="L23" s="25">
        <v>0.4513888888888889</v>
      </c>
      <c r="M23" s="1" t="s">
        <v>150</v>
      </c>
      <c r="N23" s="1" t="s">
        <v>150</v>
      </c>
      <c r="O23" s="1" t="s">
        <v>150</v>
      </c>
      <c r="P23" s="10" t="s">
        <v>150</v>
      </c>
      <c r="Q23" s="1" t="s">
        <v>150</v>
      </c>
      <c r="R23" s="1" t="s">
        <v>150</v>
      </c>
      <c r="S23" s="1" t="s">
        <v>150</v>
      </c>
      <c r="T23" s="1" t="s">
        <v>150</v>
      </c>
      <c r="U23" s="16">
        <v>12</v>
      </c>
      <c r="V23" s="18" t="s">
        <v>3090</v>
      </c>
      <c r="W23" s="1">
        <v>1.5</v>
      </c>
      <c r="X23" s="23">
        <v>1.5</v>
      </c>
      <c r="Y23" s="1" t="s">
        <v>3077</v>
      </c>
      <c r="Z23" s="18" t="s">
        <v>3132</v>
      </c>
      <c r="AA23" s="18" t="s">
        <v>3132</v>
      </c>
      <c r="AB23" s="1" t="s">
        <v>153</v>
      </c>
      <c r="AC23" s="1" t="s">
        <v>153</v>
      </c>
    </row>
    <row r="24" spans="1:29" ht="14.25" customHeight="1" x14ac:dyDescent="0.55000000000000004">
      <c r="A24" s="1">
        <v>23</v>
      </c>
      <c r="B24" s="1" t="s">
        <v>21</v>
      </c>
      <c r="C24" s="1" t="s">
        <v>22</v>
      </c>
      <c r="D24" s="10" t="s">
        <v>27</v>
      </c>
      <c r="E24" s="24">
        <v>43597</v>
      </c>
      <c r="F24" s="12">
        <f t="shared" si="0"/>
        <v>2019</v>
      </c>
      <c r="G24" s="12">
        <f t="shared" si="1"/>
        <v>5</v>
      </c>
      <c r="H24" s="12" t="str">
        <f t="shared" si="2"/>
        <v>1 - Spring</v>
      </c>
      <c r="I24" s="10" t="s">
        <v>150</v>
      </c>
      <c r="J24" s="10" t="s">
        <v>3163</v>
      </c>
      <c r="K24" s="1" t="s">
        <v>150</v>
      </c>
      <c r="L24" s="25">
        <v>0.50347222222222221</v>
      </c>
      <c r="M24" s="1" t="s">
        <v>150</v>
      </c>
      <c r="N24" s="1" t="s">
        <v>150</v>
      </c>
      <c r="O24" s="1" t="s">
        <v>150</v>
      </c>
      <c r="P24" s="10" t="s">
        <v>150</v>
      </c>
      <c r="Q24" s="1" t="s">
        <v>150</v>
      </c>
      <c r="R24" s="1" t="s">
        <v>150</v>
      </c>
      <c r="S24" s="1" t="s">
        <v>150</v>
      </c>
      <c r="T24" s="1" t="s">
        <v>150</v>
      </c>
      <c r="U24" s="16">
        <v>12</v>
      </c>
      <c r="V24" s="18" t="s">
        <v>3090</v>
      </c>
      <c r="W24" s="1">
        <v>1</v>
      </c>
      <c r="X24" s="23">
        <v>1</v>
      </c>
      <c r="Y24" s="1" t="s">
        <v>3077</v>
      </c>
      <c r="Z24" s="18" t="s">
        <v>2777</v>
      </c>
      <c r="AA24" s="18" t="s">
        <v>3069</v>
      </c>
      <c r="AB24" s="1" t="s">
        <v>153</v>
      </c>
      <c r="AC24" s="1" t="s">
        <v>153</v>
      </c>
    </row>
    <row r="25" spans="1:29" ht="14.25" customHeight="1" x14ac:dyDescent="0.55000000000000004">
      <c r="A25" s="1">
        <v>24</v>
      </c>
      <c r="B25" s="1" t="s">
        <v>21</v>
      </c>
      <c r="C25" s="1" t="s">
        <v>22</v>
      </c>
      <c r="D25" s="10" t="s">
        <v>27</v>
      </c>
      <c r="E25" s="24">
        <v>43597</v>
      </c>
      <c r="F25" s="12">
        <f t="shared" si="0"/>
        <v>2019</v>
      </c>
      <c r="G25" s="12">
        <f t="shared" si="1"/>
        <v>5</v>
      </c>
      <c r="H25" s="12" t="str">
        <f t="shared" si="2"/>
        <v>1 - Spring</v>
      </c>
      <c r="I25" s="10" t="s">
        <v>150</v>
      </c>
      <c r="J25" s="10" t="s">
        <v>3165</v>
      </c>
      <c r="K25" s="1" t="s">
        <v>150</v>
      </c>
      <c r="L25" s="25">
        <v>0.57013888888888886</v>
      </c>
      <c r="M25" s="1" t="s">
        <v>150</v>
      </c>
      <c r="N25" s="1" t="s">
        <v>150</v>
      </c>
      <c r="O25" s="1" t="s">
        <v>150</v>
      </c>
      <c r="P25" s="10" t="s">
        <v>150</v>
      </c>
      <c r="Q25" s="1" t="s">
        <v>150</v>
      </c>
      <c r="R25" s="1" t="s">
        <v>150</v>
      </c>
      <c r="S25" s="1" t="s">
        <v>150</v>
      </c>
      <c r="T25" s="1" t="s">
        <v>150</v>
      </c>
      <c r="U25" s="16">
        <v>12</v>
      </c>
      <c r="V25" s="18" t="s">
        <v>3153</v>
      </c>
      <c r="W25" s="1">
        <v>2</v>
      </c>
      <c r="X25" s="23">
        <v>2</v>
      </c>
      <c r="Y25" s="1" t="s">
        <v>3077</v>
      </c>
      <c r="Z25" s="18" t="s">
        <v>2776</v>
      </c>
      <c r="AA25" s="18" t="s">
        <v>2777</v>
      </c>
      <c r="AB25" s="1" t="s">
        <v>153</v>
      </c>
      <c r="AC25" s="1" t="s">
        <v>153</v>
      </c>
    </row>
    <row r="26" spans="1:29" ht="14.25" customHeight="1" x14ac:dyDescent="0.55000000000000004">
      <c r="A26" s="1">
        <v>25</v>
      </c>
      <c r="B26" s="1" t="s">
        <v>21</v>
      </c>
      <c r="C26" s="1" t="s">
        <v>22</v>
      </c>
      <c r="D26" s="10" t="s">
        <v>27</v>
      </c>
      <c r="E26" s="24">
        <v>43597</v>
      </c>
      <c r="F26" s="12">
        <f t="shared" si="0"/>
        <v>2019</v>
      </c>
      <c r="G26" s="12">
        <f t="shared" si="1"/>
        <v>5</v>
      </c>
      <c r="H26" s="12" t="str">
        <f t="shared" si="2"/>
        <v>1 - Spring</v>
      </c>
      <c r="I26" s="10" t="s">
        <v>150</v>
      </c>
      <c r="J26" s="10" t="s">
        <v>3166</v>
      </c>
      <c r="K26" s="1" t="s">
        <v>150</v>
      </c>
      <c r="L26" s="25">
        <v>0.61458333333333337</v>
      </c>
      <c r="M26" s="1" t="s">
        <v>150</v>
      </c>
      <c r="N26" s="1" t="s">
        <v>150</v>
      </c>
      <c r="O26" s="1" t="s">
        <v>150</v>
      </c>
      <c r="P26" s="10" t="s">
        <v>150</v>
      </c>
      <c r="Q26" s="1" t="s">
        <v>150</v>
      </c>
      <c r="R26" s="1" t="s">
        <v>150</v>
      </c>
      <c r="S26" s="1" t="s">
        <v>150</v>
      </c>
      <c r="T26" s="1" t="s">
        <v>150</v>
      </c>
      <c r="U26" s="16">
        <v>12</v>
      </c>
      <c r="V26" s="18" t="s">
        <v>2778</v>
      </c>
      <c r="W26" s="1">
        <v>2</v>
      </c>
      <c r="X26" s="23">
        <v>2</v>
      </c>
      <c r="Y26" s="1" t="s">
        <v>3077</v>
      </c>
      <c r="Z26" s="18" t="s">
        <v>2776</v>
      </c>
      <c r="AA26" s="18" t="s">
        <v>2777</v>
      </c>
      <c r="AB26" s="1" t="s">
        <v>153</v>
      </c>
      <c r="AC26" s="1" t="s">
        <v>153</v>
      </c>
    </row>
    <row r="27" spans="1:29" ht="14.25" customHeight="1" x14ac:dyDescent="0.55000000000000004">
      <c r="A27" s="1">
        <v>26</v>
      </c>
      <c r="B27" s="1" t="s">
        <v>21</v>
      </c>
      <c r="C27" s="1" t="s">
        <v>22</v>
      </c>
      <c r="D27" s="10" t="s">
        <v>27</v>
      </c>
      <c r="E27" s="24">
        <v>43597</v>
      </c>
      <c r="F27" s="12">
        <f t="shared" si="0"/>
        <v>2019</v>
      </c>
      <c r="G27" s="12">
        <f t="shared" si="1"/>
        <v>5</v>
      </c>
      <c r="H27" s="12" t="str">
        <f t="shared" si="2"/>
        <v>1 - Spring</v>
      </c>
      <c r="I27" s="10" t="s">
        <v>150</v>
      </c>
      <c r="J27" s="10" t="s">
        <v>3168</v>
      </c>
      <c r="K27" s="1" t="s">
        <v>150</v>
      </c>
      <c r="L27" s="25">
        <v>0.65625</v>
      </c>
      <c r="M27" s="1" t="s">
        <v>150</v>
      </c>
      <c r="N27" s="1" t="s">
        <v>150</v>
      </c>
      <c r="O27" s="1" t="s">
        <v>150</v>
      </c>
      <c r="P27" s="10" t="s">
        <v>150</v>
      </c>
      <c r="Q27" s="1" t="s">
        <v>150</v>
      </c>
      <c r="R27" s="1" t="s">
        <v>150</v>
      </c>
      <c r="S27" s="1" t="s">
        <v>150</v>
      </c>
      <c r="T27" s="1" t="s">
        <v>150</v>
      </c>
      <c r="U27" s="16">
        <v>12</v>
      </c>
      <c r="V27" s="18" t="s">
        <v>2778</v>
      </c>
      <c r="W27" s="1">
        <v>2</v>
      </c>
      <c r="X27" s="23">
        <v>2</v>
      </c>
      <c r="Y27" s="1" t="s">
        <v>3077</v>
      </c>
      <c r="Z27" s="18" t="s">
        <v>2776</v>
      </c>
      <c r="AA27" s="18" t="s">
        <v>2777</v>
      </c>
      <c r="AB27" s="1" t="s">
        <v>153</v>
      </c>
      <c r="AC27" s="1" t="s">
        <v>153</v>
      </c>
    </row>
    <row r="28" spans="1:29" ht="14.25" customHeight="1" x14ac:dyDescent="0.55000000000000004">
      <c r="A28" s="1">
        <v>27</v>
      </c>
      <c r="B28" s="1" t="s">
        <v>21</v>
      </c>
      <c r="C28" s="1" t="s">
        <v>22</v>
      </c>
      <c r="D28" s="10" t="s">
        <v>27</v>
      </c>
      <c r="E28" s="24">
        <v>43597</v>
      </c>
      <c r="F28" s="12">
        <f t="shared" si="0"/>
        <v>2019</v>
      </c>
      <c r="G28" s="12">
        <f t="shared" si="1"/>
        <v>5</v>
      </c>
      <c r="H28" s="12" t="str">
        <f t="shared" si="2"/>
        <v>1 - Spring</v>
      </c>
      <c r="I28" s="10" t="s">
        <v>150</v>
      </c>
      <c r="J28" s="10" t="s">
        <v>3170</v>
      </c>
      <c r="K28" s="1" t="s">
        <v>150</v>
      </c>
      <c r="L28" s="25">
        <v>0.69791666666666663</v>
      </c>
      <c r="M28" s="1" t="s">
        <v>150</v>
      </c>
      <c r="N28" s="1" t="s">
        <v>150</v>
      </c>
      <c r="O28" s="1" t="s">
        <v>150</v>
      </c>
      <c r="P28" s="10" t="s">
        <v>150</v>
      </c>
      <c r="Q28" s="1" t="s">
        <v>150</v>
      </c>
      <c r="R28" s="1" t="s">
        <v>150</v>
      </c>
      <c r="S28" s="1" t="s">
        <v>150</v>
      </c>
      <c r="T28" s="1" t="s">
        <v>150</v>
      </c>
      <c r="U28" s="16">
        <v>12</v>
      </c>
      <c r="V28" s="18" t="s">
        <v>2778</v>
      </c>
      <c r="W28" s="1">
        <v>1.5</v>
      </c>
      <c r="X28" s="23">
        <v>1.5</v>
      </c>
      <c r="Y28" s="1" t="s">
        <v>3077</v>
      </c>
      <c r="Z28" s="18" t="s">
        <v>2777</v>
      </c>
      <c r="AA28" s="18" t="s">
        <v>3069</v>
      </c>
      <c r="AB28" s="1" t="s">
        <v>153</v>
      </c>
      <c r="AC28" s="1" t="s">
        <v>153</v>
      </c>
    </row>
    <row r="29" spans="1:29" ht="14.25" customHeight="1" x14ac:dyDescent="0.55000000000000004">
      <c r="A29" s="1">
        <v>28</v>
      </c>
      <c r="B29" s="1" t="s">
        <v>29</v>
      </c>
      <c r="C29" s="1" t="s">
        <v>22</v>
      </c>
      <c r="D29" s="1" t="s">
        <v>30</v>
      </c>
      <c r="E29" s="2">
        <v>43623</v>
      </c>
      <c r="F29" s="12">
        <f t="shared" si="0"/>
        <v>2019</v>
      </c>
      <c r="G29" s="12">
        <f t="shared" si="1"/>
        <v>6</v>
      </c>
      <c r="H29" s="12" t="str">
        <f t="shared" si="2"/>
        <v>2 - Summer</v>
      </c>
      <c r="I29" s="10" t="s">
        <v>150</v>
      </c>
      <c r="J29" s="1" t="s">
        <v>3172</v>
      </c>
      <c r="K29" s="1" t="s">
        <v>150</v>
      </c>
      <c r="L29" s="14">
        <v>0.49305555555555558</v>
      </c>
      <c r="M29" s="1" t="s">
        <v>150</v>
      </c>
      <c r="N29" s="1" t="s">
        <v>150</v>
      </c>
      <c r="O29" s="1">
        <v>29.8</v>
      </c>
      <c r="P29" s="10" t="s">
        <v>150</v>
      </c>
      <c r="Q29" s="1">
        <v>27.16</v>
      </c>
      <c r="R29" s="1" t="s">
        <v>150</v>
      </c>
      <c r="S29" s="1">
        <v>85</v>
      </c>
      <c r="T29" s="1">
        <v>5.54</v>
      </c>
      <c r="U29" s="12">
        <v>10</v>
      </c>
      <c r="V29" s="18" t="s">
        <v>3153</v>
      </c>
      <c r="W29" s="1">
        <v>1</v>
      </c>
      <c r="X29" s="1">
        <v>1</v>
      </c>
      <c r="Y29" s="1" t="s">
        <v>3077</v>
      </c>
      <c r="Z29" s="18" t="s">
        <v>2777</v>
      </c>
      <c r="AA29" s="18" t="s">
        <v>2777</v>
      </c>
      <c r="AB29" s="1" t="s">
        <v>153</v>
      </c>
      <c r="AC29" s="1" t="s">
        <v>153</v>
      </c>
    </row>
    <row r="30" spans="1:29" ht="14.25" customHeight="1" x14ac:dyDescent="0.55000000000000004">
      <c r="A30" s="1">
        <v>29</v>
      </c>
      <c r="B30" s="1" t="s">
        <v>29</v>
      </c>
      <c r="C30" s="1" t="s">
        <v>22</v>
      </c>
      <c r="D30" s="1" t="s">
        <v>30</v>
      </c>
      <c r="E30" s="2">
        <v>43623</v>
      </c>
      <c r="F30" s="12">
        <f t="shared" si="0"/>
        <v>2019</v>
      </c>
      <c r="G30" s="12">
        <f t="shared" si="1"/>
        <v>6</v>
      </c>
      <c r="H30" s="12" t="str">
        <f t="shared" si="2"/>
        <v>2 - Summer</v>
      </c>
      <c r="I30" s="10" t="s">
        <v>150</v>
      </c>
      <c r="J30" s="1" t="s">
        <v>3391</v>
      </c>
      <c r="K30" s="1" t="s">
        <v>150</v>
      </c>
      <c r="L30" s="14">
        <v>0.5708333333333333</v>
      </c>
      <c r="M30" s="1" t="s">
        <v>150</v>
      </c>
      <c r="N30" s="1" t="s">
        <v>150</v>
      </c>
      <c r="O30" s="1">
        <v>30.5</v>
      </c>
      <c r="P30" s="10" t="s">
        <v>150</v>
      </c>
      <c r="Q30" s="1">
        <v>27.27</v>
      </c>
      <c r="R30" s="1" t="s">
        <v>150</v>
      </c>
      <c r="S30" s="1">
        <v>60.9</v>
      </c>
      <c r="T30" s="1">
        <v>9.59</v>
      </c>
      <c r="U30" s="12">
        <v>10</v>
      </c>
      <c r="V30" s="18" t="s">
        <v>3153</v>
      </c>
      <c r="W30" s="1">
        <v>1</v>
      </c>
      <c r="X30" s="1">
        <v>1</v>
      </c>
      <c r="Y30" s="1">
        <v>0.5</v>
      </c>
      <c r="Z30" s="18" t="s">
        <v>2776</v>
      </c>
      <c r="AA30" s="18" t="s">
        <v>3069</v>
      </c>
      <c r="AB30" s="1" t="s">
        <v>153</v>
      </c>
      <c r="AC30" s="1" t="s">
        <v>153</v>
      </c>
    </row>
    <row r="31" spans="1:29" ht="14.25" customHeight="1" x14ac:dyDescent="0.55000000000000004">
      <c r="A31" s="1">
        <v>30</v>
      </c>
      <c r="B31" s="1" t="s">
        <v>29</v>
      </c>
      <c r="C31" s="1" t="s">
        <v>22</v>
      </c>
      <c r="D31" s="1" t="s">
        <v>30</v>
      </c>
      <c r="E31" s="2">
        <v>43623</v>
      </c>
      <c r="F31" s="12">
        <f t="shared" si="0"/>
        <v>2019</v>
      </c>
      <c r="G31" s="12">
        <f t="shared" si="1"/>
        <v>6</v>
      </c>
      <c r="H31" s="12" t="str">
        <f t="shared" si="2"/>
        <v>2 - Summer</v>
      </c>
      <c r="I31" s="10" t="s">
        <v>150</v>
      </c>
      <c r="J31" s="1" t="s">
        <v>3173</v>
      </c>
      <c r="K31" s="1" t="s">
        <v>150</v>
      </c>
      <c r="L31" s="14">
        <v>0.62013888888888891</v>
      </c>
      <c r="M31" s="1" t="s">
        <v>150</v>
      </c>
      <c r="N31" s="1" t="s">
        <v>150</v>
      </c>
      <c r="O31" s="1">
        <v>30.7</v>
      </c>
      <c r="P31" s="10" t="s">
        <v>150</v>
      </c>
      <c r="Q31" s="1">
        <v>26.94</v>
      </c>
      <c r="R31" s="1" t="s">
        <v>150</v>
      </c>
      <c r="S31" s="1">
        <v>142.9</v>
      </c>
      <c r="T31" s="1">
        <v>9.2899999999999991</v>
      </c>
      <c r="U31" s="12">
        <v>10</v>
      </c>
      <c r="V31" s="18" t="s">
        <v>3153</v>
      </c>
      <c r="W31" s="1">
        <v>1</v>
      </c>
      <c r="X31" s="1">
        <v>1</v>
      </c>
      <c r="Y31" s="1">
        <v>0.5</v>
      </c>
      <c r="Z31" s="18" t="s">
        <v>3132</v>
      </c>
      <c r="AA31" s="18" t="s">
        <v>3132</v>
      </c>
      <c r="AB31" s="1" t="s">
        <v>153</v>
      </c>
      <c r="AC31" s="1" t="s">
        <v>153</v>
      </c>
    </row>
    <row r="32" spans="1:29" ht="14.25" customHeight="1" x14ac:dyDescent="0.55000000000000004">
      <c r="A32" s="1">
        <v>31</v>
      </c>
      <c r="B32" s="1" t="s">
        <v>29</v>
      </c>
      <c r="C32" s="1" t="s">
        <v>22</v>
      </c>
      <c r="D32" s="1" t="s">
        <v>30</v>
      </c>
      <c r="E32" s="2">
        <v>43623</v>
      </c>
      <c r="F32" s="12">
        <f t="shared" si="0"/>
        <v>2019</v>
      </c>
      <c r="G32" s="12">
        <f t="shared" si="1"/>
        <v>6</v>
      </c>
      <c r="H32" s="12" t="str">
        <f t="shared" si="2"/>
        <v>2 - Summer</v>
      </c>
      <c r="I32" s="10" t="s">
        <v>150</v>
      </c>
      <c r="J32" s="1" t="s">
        <v>3392</v>
      </c>
      <c r="K32" s="1" t="s">
        <v>150</v>
      </c>
      <c r="L32" s="14">
        <v>0.66666666666666663</v>
      </c>
      <c r="M32" s="1" t="s">
        <v>150</v>
      </c>
      <c r="N32" s="1" t="s">
        <v>150</v>
      </c>
      <c r="O32" s="1">
        <v>30.9</v>
      </c>
      <c r="P32" s="10" t="s">
        <v>150</v>
      </c>
      <c r="Q32" s="1">
        <v>2705</v>
      </c>
      <c r="R32" s="1" t="s">
        <v>150</v>
      </c>
      <c r="S32" s="1">
        <v>142.69999999999999</v>
      </c>
      <c r="T32" s="1">
        <v>9.01</v>
      </c>
      <c r="U32" s="12">
        <v>15</v>
      </c>
      <c r="V32" s="18" t="s">
        <v>3153</v>
      </c>
      <c r="W32" s="1">
        <v>1.5</v>
      </c>
      <c r="X32" s="1">
        <v>1.5</v>
      </c>
      <c r="Y32" s="1" t="s">
        <v>3077</v>
      </c>
      <c r="Z32" s="18" t="s">
        <v>3132</v>
      </c>
      <c r="AA32" s="18" t="s">
        <v>3132</v>
      </c>
      <c r="AB32" s="1" t="s">
        <v>153</v>
      </c>
      <c r="AC32" s="1" t="s">
        <v>153</v>
      </c>
    </row>
    <row r="33" spans="1:29" ht="14.25" customHeight="1" x14ac:dyDescent="0.55000000000000004">
      <c r="A33" s="1">
        <v>32</v>
      </c>
      <c r="B33" s="1" t="s">
        <v>32</v>
      </c>
      <c r="C33" s="1" t="s">
        <v>33</v>
      </c>
      <c r="D33" s="1" t="s">
        <v>34</v>
      </c>
      <c r="E33" s="2">
        <v>43658</v>
      </c>
      <c r="F33" s="12">
        <f t="shared" si="0"/>
        <v>2019</v>
      </c>
      <c r="G33" s="12">
        <f t="shared" si="1"/>
        <v>7</v>
      </c>
      <c r="H33" s="12" t="str">
        <f t="shared" si="2"/>
        <v>2 - Summer</v>
      </c>
      <c r="I33" s="2">
        <v>43657</v>
      </c>
      <c r="J33" s="1" t="s">
        <v>3393</v>
      </c>
      <c r="K33" s="1" t="s">
        <v>3394</v>
      </c>
      <c r="L33" s="14">
        <v>0.3979166666666667</v>
      </c>
      <c r="M33" s="13">
        <v>27.161059999999999</v>
      </c>
      <c r="N33" s="13">
        <v>-80.177310000000006</v>
      </c>
      <c r="O33" s="1">
        <v>28.1</v>
      </c>
      <c r="P33" s="1">
        <v>0</v>
      </c>
      <c r="Q33" s="1">
        <v>32.96</v>
      </c>
      <c r="R33" s="1">
        <v>7.73</v>
      </c>
      <c r="S33" s="1">
        <v>87.2</v>
      </c>
      <c r="T33" s="1">
        <v>5.61</v>
      </c>
      <c r="U33" s="12">
        <v>5</v>
      </c>
      <c r="V33" s="18" t="s">
        <v>3090</v>
      </c>
      <c r="W33" s="18">
        <v>2.2999999999999998</v>
      </c>
      <c r="X33" s="18">
        <v>1.5</v>
      </c>
      <c r="Y33" s="1">
        <v>0.5</v>
      </c>
      <c r="Z33" s="18" t="s">
        <v>3132</v>
      </c>
      <c r="AA33" s="18" t="s">
        <v>3069</v>
      </c>
      <c r="AB33" s="1" t="s">
        <v>153</v>
      </c>
      <c r="AC33" s="1" t="s">
        <v>153</v>
      </c>
    </row>
    <row r="34" spans="1:29" ht="14.25" customHeight="1" x14ac:dyDescent="0.55000000000000004">
      <c r="A34" s="1">
        <v>33</v>
      </c>
      <c r="B34" s="1" t="s">
        <v>32</v>
      </c>
      <c r="C34" s="1" t="s">
        <v>33</v>
      </c>
      <c r="D34" s="1" t="s">
        <v>34</v>
      </c>
      <c r="E34" s="2">
        <v>43658</v>
      </c>
      <c r="F34" s="12">
        <f t="shared" si="0"/>
        <v>2019</v>
      </c>
      <c r="G34" s="12">
        <f t="shared" si="1"/>
        <v>7</v>
      </c>
      <c r="H34" s="12" t="str">
        <f t="shared" si="2"/>
        <v>2 - Summer</v>
      </c>
      <c r="I34" s="2">
        <v>43657</v>
      </c>
      <c r="J34" s="1" t="s">
        <v>3178</v>
      </c>
      <c r="K34" s="1" t="s">
        <v>3179</v>
      </c>
      <c r="L34" s="14">
        <v>0.46111111111111108</v>
      </c>
      <c r="M34" s="13">
        <v>27.160689999999999</v>
      </c>
      <c r="N34" s="13">
        <v>-80.152159999999995</v>
      </c>
      <c r="O34" s="1">
        <v>27.1</v>
      </c>
      <c r="P34" s="1">
        <v>0</v>
      </c>
      <c r="Q34" s="1">
        <v>29.87</v>
      </c>
      <c r="R34" s="1">
        <v>7.94</v>
      </c>
      <c r="S34" s="1">
        <v>100.2</v>
      </c>
      <c r="T34" s="1">
        <v>6.68</v>
      </c>
      <c r="U34" s="12">
        <v>5</v>
      </c>
      <c r="V34" s="18" t="s">
        <v>3090</v>
      </c>
      <c r="W34" s="18">
        <v>3</v>
      </c>
      <c r="X34" s="18">
        <v>1.7</v>
      </c>
      <c r="Y34" s="17" t="s">
        <v>3077</v>
      </c>
      <c r="Z34" s="18" t="s">
        <v>3132</v>
      </c>
      <c r="AA34" s="18" t="s">
        <v>3069</v>
      </c>
      <c r="AB34" s="1" t="s">
        <v>153</v>
      </c>
      <c r="AC34" s="1" t="s">
        <v>153</v>
      </c>
    </row>
    <row r="35" spans="1:29" ht="14.25" customHeight="1" x14ac:dyDescent="0.55000000000000004">
      <c r="A35" s="1">
        <v>34</v>
      </c>
      <c r="B35" s="1" t="s">
        <v>32</v>
      </c>
      <c r="C35" s="1" t="s">
        <v>33</v>
      </c>
      <c r="D35" s="1" t="s">
        <v>34</v>
      </c>
      <c r="E35" s="2">
        <v>43658</v>
      </c>
      <c r="F35" s="12">
        <f t="shared" si="0"/>
        <v>2019</v>
      </c>
      <c r="G35" s="12">
        <f t="shared" si="1"/>
        <v>7</v>
      </c>
      <c r="H35" s="12" t="str">
        <f t="shared" si="2"/>
        <v>2 - Summer</v>
      </c>
      <c r="I35" s="2">
        <v>43657</v>
      </c>
      <c r="J35" s="1" t="s">
        <v>3182</v>
      </c>
      <c r="K35" s="1" t="s">
        <v>3183</v>
      </c>
      <c r="L35" s="14">
        <v>0.50208333333333333</v>
      </c>
      <c r="M35" s="13">
        <v>27.104279999999999</v>
      </c>
      <c r="N35" s="13">
        <v>-80.121170000000006</v>
      </c>
      <c r="O35" s="1">
        <v>25.7</v>
      </c>
      <c r="P35" s="1">
        <v>0</v>
      </c>
      <c r="Q35" s="1">
        <v>37.090000000000003</v>
      </c>
      <c r="R35" s="1">
        <v>8.1300000000000008</v>
      </c>
      <c r="S35" s="1">
        <v>97.7</v>
      </c>
      <c r="T35" s="1">
        <v>6.45</v>
      </c>
      <c r="U35" s="12">
        <v>5</v>
      </c>
      <c r="V35" s="18" t="s">
        <v>3090</v>
      </c>
      <c r="W35" s="18">
        <v>5.5</v>
      </c>
      <c r="X35" s="18">
        <v>5</v>
      </c>
      <c r="Y35" s="26" t="s">
        <v>3077</v>
      </c>
      <c r="Z35" s="18" t="s">
        <v>3132</v>
      </c>
      <c r="AA35" s="18" t="s">
        <v>3069</v>
      </c>
      <c r="AB35" s="1" t="s">
        <v>153</v>
      </c>
      <c r="AC35" s="1" t="s">
        <v>153</v>
      </c>
    </row>
    <row r="36" spans="1:29" ht="14.25" customHeight="1" x14ac:dyDescent="0.55000000000000004">
      <c r="A36" s="1">
        <v>35</v>
      </c>
      <c r="B36" s="1" t="s">
        <v>32</v>
      </c>
      <c r="C36" s="1" t="s">
        <v>33</v>
      </c>
      <c r="D36" s="1" t="s">
        <v>34</v>
      </c>
      <c r="E36" s="2">
        <v>43658</v>
      </c>
      <c r="F36" s="12">
        <f t="shared" si="0"/>
        <v>2019</v>
      </c>
      <c r="G36" s="12">
        <f t="shared" si="1"/>
        <v>7</v>
      </c>
      <c r="H36" s="12" t="str">
        <f t="shared" si="2"/>
        <v>2 - Summer</v>
      </c>
      <c r="I36" s="2">
        <v>43657</v>
      </c>
      <c r="J36" s="1" t="s">
        <v>3395</v>
      </c>
      <c r="K36" s="1" t="s">
        <v>3196</v>
      </c>
      <c r="L36" s="14">
        <v>0.55347222222222225</v>
      </c>
      <c r="M36" s="13">
        <v>27.2608</v>
      </c>
      <c r="N36" s="13">
        <v>-80.194860000000006</v>
      </c>
      <c r="O36" s="1">
        <v>25.4</v>
      </c>
      <c r="P36" s="1">
        <v>0</v>
      </c>
      <c r="Q36" s="1">
        <v>37.03</v>
      </c>
      <c r="R36" s="1">
        <v>8.07</v>
      </c>
      <c r="S36" s="1">
        <v>101.4</v>
      </c>
      <c r="T36" s="1">
        <v>6.68</v>
      </c>
      <c r="U36" s="12">
        <v>6</v>
      </c>
      <c r="V36" s="18" t="s">
        <v>3153</v>
      </c>
      <c r="W36" s="18">
        <v>3.2</v>
      </c>
      <c r="X36" s="18">
        <v>3</v>
      </c>
      <c r="Y36" s="26" t="s">
        <v>3077</v>
      </c>
      <c r="Z36" s="18" t="s">
        <v>3132</v>
      </c>
      <c r="AA36" s="18" t="s">
        <v>3069</v>
      </c>
      <c r="AB36" s="1" t="s">
        <v>153</v>
      </c>
      <c r="AC36" s="1" t="s">
        <v>153</v>
      </c>
    </row>
    <row r="37" spans="1:29" ht="14.25" customHeight="1" x14ac:dyDescent="0.55000000000000004">
      <c r="A37" s="1">
        <v>36</v>
      </c>
      <c r="B37" s="1" t="s">
        <v>32</v>
      </c>
      <c r="C37" s="1" t="s">
        <v>33</v>
      </c>
      <c r="D37" s="1" t="s">
        <v>34</v>
      </c>
      <c r="E37" s="2">
        <v>43658</v>
      </c>
      <c r="F37" s="12">
        <f t="shared" si="0"/>
        <v>2019</v>
      </c>
      <c r="G37" s="12">
        <f t="shared" si="1"/>
        <v>7</v>
      </c>
      <c r="H37" s="12" t="str">
        <f t="shared" si="2"/>
        <v>2 - Summer</v>
      </c>
      <c r="I37" s="2">
        <v>43657</v>
      </c>
      <c r="J37" s="1" t="s">
        <v>3396</v>
      </c>
      <c r="K37" s="1" t="s">
        <v>3397</v>
      </c>
      <c r="L37" s="14">
        <v>0.63541666666666663</v>
      </c>
      <c r="M37" s="13">
        <v>27.178460000000001</v>
      </c>
      <c r="N37" s="13">
        <v>-80.184910000000002</v>
      </c>
      <c r="O37" s="18">
        <v>29</v>
      </c>
      <c r="P37" s="1">
        <v>0</v>
      </c>
      <c r="Q37" s="1">
        <v>28.7</v>
      </c>
      <c r="R37" s="1">
        <v>8.02</v>
      </c>
      <c r="S37" s="1">
        <v>105.5</v>
      </c>
      <c r="T37" s="1">
        <v>6.59</v>
      </c>
      <c r="U37" s="12">
        <v>3</v>
      </c>
      <c r="V37" s="18" t="s">
        <v>3153</v>
      </c>
      <c r="W37" s="18">
        <v>1</v>
      </c>
      <c r="X37" s="18">
        <v>3</v>
      </c>
      <c r="Y37" s="1">
        <v>0.5</v>
      </c>
      <c r="Z37" s="18" t="s">
        <v>3132</v>
      </c>
      <c r="AA37" s="18" t="s">
        <v>3069</v>
      </c>
      <c r="AB37" s="1" t="s">
        <v>153</v>
      </c>
      <c r="AC37" s="1" t="s">
        <v>153</v>
      </c>
    </row>
    <row r="38" spans="1:29" ht="14.25" customHeight="1" x14ac:dyDescent="0.55000000000000004">
      <c r="A38" s="1">
        <v>37</v>
      </c>
      <c r="B38" s="1" t="s">
        <v>32</v>
      </c>
      <c r="C38" s="1" t="s">
        <v>33</v>
      </c>
      <c r="D38" s="1" t="s">
        <v>34</v>
      </c>
      <c r="E38" s="2">
        <v>43658</v>
      </c>
      <c r="F38" s="12">
        <f t="shared" si="0"/>
        <v>2019</v>
      </c>
      <c r="G38" s="12">
        <f t="shared" si="1"/>
        <v>7</v>
      </c>
      <c r="H38" s="12" t="str">
        <f t="shared" si="2"/>
        <v>2 - Summer</v>
      </c>
      <c r="I38" s="2">
        <v>43657</v>
      </c>
      <c r="J38" s="1" t="s">
        <v>3185</v>
      </c>
      <c r="K38" s="1" t="s">
        <v>3186</v>
      </c>
      <c r="L38" s="14">
        <v>0.6777777777777777</v>
      </c>
      <c r="M38" s="13">
        <v>27.252590000000001</v>
      </c>
      <c r="N38" s="13">
        <v>-80.214359999999999</v>
      </c>
      <c r="O38" s="1">
        <v>30.4</v>
      </c>
      <c r="P38" s="1">
        <v>0</v>
      </c>
      <c r="Q38" s="1">
        <v>33.65</v>
      </c>
      <c r="R38" s="1">
        <v>7.99</v>
      </c>
      <c r="S38" s="1">
        <v>103.7</v>
      </c>
      <c r="T38" s="20">
        <v>6.5</v>
      </c>
      <c r="U38" s="12">
        <v>5</v>
      </c>
      <c r="V38" s="18" t="s">
        <v>3090</v>
      </c>
      <c r="W38" s="18">
        <v>0.9</v>
      </c>
      <c r="X38" s="18">
        <v>1.5</v>
      </c>
      <c r="Y38" s="1">
        <v>0.5</v>
      </c>
      <c r="Z38" s="18" t="s">
        <v>3132</v>
      </c>
      <c r="AA38" s="18" t="s">
        <v>3132</v>
      </c>
      <c r="AB38" s="1" t="s">
        <v>153</v>
      </c>
      <c r="AC38" s="1" t="s">
        <v>153</v>
      </c>
    </row>
    <row r="39" spans="1:29" ht="14.25" customHeight="1" x14ac:dyDescent="0.55000000000000004">
      <c r="A39" s="1">
        <v>38</v>
      </c>
      <c r="B39" s="1" t="s">
        <v>32</v>
      </c>
      <c r="C39" s="1" t="s">
        <v>33</v>
      </c>
      <c r="D39" s="1" t="s">
        <v>34</v>
      </c>
      <c r="E39" s="2">
        <v>43659</v>
      </c>
      <c r="F39" s="12">
        <f t="shared" si="0"/>
        <v>2019</v>
      </c>
      <c r="G39" s="12">
        <f t="shared" si="1"/>
        <v>7</v>
      </c>
      <c r="H39" s="12" t="str">
        <f t="shared" si="2"/>
        <v>2 - Summer</v>
      </c>
      <c r="I39" s="2">
        <v>43658</v>
      </c>
      <c r="J39" s="1" t="s">
        <v>3398</v>
      </c>
      <c r="K39" s="1" t="s">
        <v>3399</v>
      </c>
      <c r="L39" s="14">
        <v>0.4069444444444445</v>
      </c>
      <c r="M39" s="13">
        <v>27.184889999999999</v>
      </c>
      <c r="N39" s="13">
        <v>-80.171449999999993</v>
      </c>
      <c r="O39" s="1">
        <v>26.2</v>
      </c>
      <c r="P39" s="1">
        <v>0</v>
      </c>
      <c r="Q39" s="1">
        <v>34.979999999999997</v>
      </c>
      <c r="R39" s="1">
        <v>7.95</v>
      </c>
      <c r="S39" s="1">
        <v>96.7</v>
      </c>
      <c r="T39" s="1">
        <v>6.42</v>
      </c>
      <c r="U39" s="12">
        <v>0</v>
      </c>
      <c r="V39" s="18" t="s">
        <v>150</v>
      </c>
      <c r="W39" s="18">
        <v>2</v>
      </c>
      <c r="X39" s="18">
        <v>2</v>
      </c>
      <c r="Y39" s="1">
        <v>0</v>
      </c>
      <c r="Z39" s="18" t="s">
        <v>3069</v>
      </c>
      <c r="AA39" s="18" t="s">
        <v>3069</v>
      </c>
      <c r="AB39" s="1" t="s">
        <v>153</v>
      </c>
      <c r="AC39" s="1" t="s">
        <v>153</v>
      </c>
    </row>
    <row r="40" spans="1:29" ht="14.25" customHeight="1" x14ac:dyDescent="0.55000000000000004">
      <c r="A40" s="1">
        <v>39</v>
      </c>
      <c r="B40" s="1" t="s">
        <v>32</v>
      </c>
      <c r="C40" s="1" t="s">
        <v>33</v>
      </c>
      <c r="D40" s="1" t="s">
        <v>34</v>
      </c>
      <c r="E40" s="2">
        <v>43659</v>
      </c>
      <c r="F40" s="12">
        <f t="shared" si="0"/>
        <v>2019</v>
      </c>
      <c r="G40" s="12">
        <f t="shared" si="1"/>
        <v>7</v>
      </c>
      <c r="H40" s="12" t="str">
        <f t="shared" si="2"/>
        <v>2 - Summer</v>
      </c>
      <c r="I40" s="2">
        <v>43658</v>
      </c>
      <c r="J40" s="1" t="s">
        <v>3400</v>
      </c>
      <c r="K40" s="1" t="s">
        <v>3299</v>
      </c>
      <c r="L40" s="14">
        <v>0.43333333333333335</v>
      </c>
      <c r="M40" s="13">
        <v>27.210329999999999</v>
      </c>
      <c r="N40" s="13">
        <v>-80.187280000000001</v>
      </c>
      <c r="O40" s="1">
        <v>28.1</v>
      </c>
      <c r="P40" s="1">
        <v>0</v>
      </c>
      <c r="Q40" s="1">
        <v>34.01</v>
      </c>
      <c r="R40" s="1">
        <v>8.0399999999999991</v>
      </c>
      <c r="S40" s="1">
        <v>91.1</v>
      </c>
      <c r="T40" s="1">
        <v>5.9</v>
      </c>
      <c r="U40" s="12">
        <v>0</v>
      </c>
      <c r="V40" s="18" t="s">
        <v>150</v>
      </c>
      <c r="W40" s="18">
        <v>1.5</v>
      </c>
      <c r="X40" s="18">
        <v>2</v>
      </c>
      <c r="Y40" s="1">
        <v>0</v>
      </c>
      <c r="Z40" s="18" t="s">
        <v>3069</v>
      </c>
      <c r="AA40" s="18" t="s">
        <v>3069</v>
      </c>
      <c r="AB40" s="1" t="s">
        <v>153</v>
      </c>
      <c r="AC40" s="1" t="s">
        <v>153</v>
      </c>
    </row>
    <row r="41" spans="1:29" ht="14.25" customHeight="1" x14ac:dyDescent="0.55000000000000004">
      <c r="A41" s="1">
        <v>40</v>
      </c>
      <c r="B41" s="1" t="s">
        <v>32</v>
      </c>
      <c r="C41" s="1" t="s">
        <v>33</v>
      </c>
      <c r="D41" s="1" t="s">
        <v>34</v>
      </c>
      <c r="E41" s="2">
        <v>43659</v>
      </c>
      <c r="F41" s="12">
        <f t="shared" si="0"/>
        <v>2019</v>
      </c>
      <c r="G41" s="12">
        <f t="shared" si="1"/>
        <v>7</v>
      </c>
      <c r="H41" s="12" t="str">
        <f t="shared" si="2"/>
        <v>2 - Summer</v>
      </c>
      <c r="I41" s="2">
        <v>43658</v>
      </c>
      <c r="J41" s="1" t="s">
        <v>3401</v>
      </c>
      <c r="K41" s="1" t="s">
        <v>3198</v>
      </c>
      <c r="L41" s="14">
        <v>0.4597222222222222</v>
      </c>
      <c r="M41" s="13">
        <v>27.251110000000001</v>
      </c>
      <c r="N41" s="13">
        <v>-80.221599999999995</v>
      </c>
      <c r="O41" s="1">
        <v>29.8</v>
      </c>
      <c r="P41" s="1">
        <v>0</v>
      </c>
      <c r="Q41" s="1">
        <v>33.78</v>
      </c>
      <c r="R41" s="1">
        <v>7.99</v>
      </c>
      <c r="S41" s="1">
        <v>87.6</v>
      </c>
      <c r="T41" s="1">
        <v>5.42</v>
      </c>
      <c r="U41" s="12">
        <v>0</v>
      </c>
      <c r="V41" s="18" t="s">
        <v>150</v>
      </c>
      <c r="W41" s="18">
        <v>1</v>
      </c>
      <c r="X41" s="18">
        <v>2.5</v>
      </c>
      <c r="Y41" s="1">
        <v>0</v>
      </c>
      <c r="Z41" s="18" t="s">
        <v>3069</v>
      </c>
      <c r="AA41" s="18" t="s">
        <v>3069</v>
      </c>
      <c r="AB41" s="1" t="s">
        <v>153</v>
      </c>
      <c r="AC41" s="1" t="s">
        <v>153</v>
      </c>
    </row>
    <row r="42" spans="1:29" ht="14.25" customHeight="1" x14ac:dyDescent="0.55000000000000004">
      <c r="A42" s="1">
        <v>41</v>
      </c>
      <c r="B42" s="1" t="s">
        <v>32</v>
      </c>
      <c r="C42" s="1" t="s">
        <v>33</v>
      </c>
      <c r="D42" s="1" t="s">
        <v>34</v>
      </c>
      <c r="E42" s="2">
        <v>43659</v>
      </c>
      <c r="F42" s="12">
        <f t="shared" si="0"/>
        <v>2019</v>
      </c>
      <c r="G42" s="12">
        <f t="shared" si="1"/>
        <v>7</v>
      </c>
      <c r="H42" s="12" t="str">
        <f t="shared" si="2"/>
        <v>2 - Summer</v>
      </c>
      <c r="I42" s="2">
        <v>43658</v>
      </c>
      <c r="J42" s="1" t="s">
        <v>3402</v>
      </c>
      <c r="K42" s="1" t="s">
        <v>3189</v>
      </c>
      <c r="L42" s="14">
        <v>0.49791666666666662</v>
      </c>
      <c r="M42" s="13">
        <v>27.1662</v>
      </c>
      <c r="N42" s="13">
        <v>-80.165790000000001</v>
      </c>
      <c r="O42" s="1">
        <v>27.5</v>
      </c>
      <c r="P42" s="1">
        <v>0</v>
      </c>
      <c r="Q42" s="1">
        <v>32.630000000000003</v>
      </c>
      <c r="R42" s="1">
        <v>8.02</v>
      </c>
      <c r="S42" s="1">
        <v>105</v>
      </c>
      <c r="T42" s="1">
        <v>6.87</v>
      </c>
      <c r="U42" s="12">
        <v>0</v>
      </c>
      <c r="V42" s="18" t="s">
        <v>150</v>
      </c>
      <c r="W42" s="18">
        <v>1.4</v>
      </c>
      <c r="X42" s="18">
        <v>2.4</v>
      </c>
      <c r="Y42" s="1">
        <v>0.5</v>
      </c>
      <c r="Z42" s="18" t="s">
        <v>2777</v>
      </c>
      <c r="AA42" s="18" t="s">
        <v>2777</v>
      </c>
      <c r="AB42" s="1" t="s">
        <v>153</v>
      </c>
      <c r="AC42" s="1" t="s">
        <v>153</v>
      </c>
    </row>
    <row r="43" spans="1:29" ht="14.25" customHeight="1" x14ac:dyDescent="0.55000000000000004">
      <c r="A43" s="1">
        <v>42</v>
      </c>
      <c r="B43" s="1" t="s">
        <v>32</v>
      </c>
      <c r="C43" s="1" t="s">
        <v>33</v>
      </c>
      <c r="D43" s="1" t="s">
        <v>34</v>
      </c>
      <c r="E43" s="2">
        <v>43659</v>
      </c>
      <c r="F43" s="12">
        <f t="shared" si="0"/>
        <v>2019</v>
      </c>
      <c r="G43" s="12">
        <f t="shared" si="1"/>
        <v>7</v>
      </c>
      <c r="H43" s="12" t="str">
        <f t="shared" si="2"/>
        <v>2 - Summer</v>
      </c>
      <c r="I43" s="2">
        <v>43658</v>
      </c>
      <c r="J43" s="1" t="s">
        <v>3403</v>
      </c>
      <c r="K43" s="1" t="s">
        <v>3344</v>
      </c>
      <c r="L43" s="14">
        <v>0.54027777777777775</v>
      </c>
      <c r="M43" s="13">
        <v>27.20983</v>
      </c>
      <c r="N43" s="13">
        <v>-80.216880000000003</v>
      </c>
      <c r="O43" s="1">
        <v>31.9</v>
      </c>
      <c r="P43" s="1">
        <v>0</v>
      </c>
      <c r="Q43" s="1">
        <v>19.010000000000002</v>
      </c>
      <c r="R43" s="1">
        <v>7.89</v>
      </c>
      <c r="S43" s="1">
        <v>99.8</v>
      </c>
      <c r="T43" s="1">
        <v>6.65</v>
      </c>
      <c r="U43" s="12">
        <v>0</v>
      </c>
      <c r="V43" s="18" t="s">
        <v>150</v>
      </c>
      <c r="W43" s="18">
        <v>1.9</v>
      </c>
      <c r="X43" s="18">
        <v>2.2000000000000002</v>
      </c>
      <c r="Y43" s="1">
        <v>0.5</v>
      </c>
      <c r="Z43" s="18" t="s">
        <v>2777</v>
      </c>
      <c r="AA43" s="18" t="s">
        <v>2777</v>
      </c>
      <c r="AB43" s="1" t="s">
        <v>153</v>
      </c>
      <c r="AC43" s="1" t="s">
        <v>153</v>
      </c>
    </row>
    <row r="44" spans="1:29" ht="14.25" customHeight="1" x14ac:dyDescent="0.55000000000000004">
      <c r="A44" s="1">
        <v>43</v>
      </c>
      <c r="B44" s="1" t="s">
        <v>32</v>
      </c>
      <c r="C44" s="1" t="s">
        <v>33</v>
      </c>
      <c r="D44" s="1" t="s">
        <v>34</v>
      </c>
      <c r="E44" s="2">
        <v>43659</v>
      </c>
      <c r="F44" s="12">
        <f t="shared" si="0"/>
        <v>2019</v>
      </c>
      <c r="G44" s="12">
        <f t="shared" si="1"/>
        <v>7</v>
      </c>
      <c r="H44" s="12" t="str">
        <f t="shared" si="2"/>
        <v>2 - Summer</v>
      </c>
      <c r="I44" s="2">
        <v>43658</v>
      </c>
      <c r="J44" s="1" t="s">
        <v>3404</v>
      </c>
      <c r="K44" s="1" t="s">
        <v>3394</v>
      </c>
      <c r="L44" s="14">
        <v>0.58611111111111114</v>
      </c>
      <c r="M44" s="13">
        <v>27.162400000000002</v>
      </c>
      <c r="N44" s="13">
        <v>-80.178439999999995</v>
      </c>
      <c r="O44" s="1">
        <v>31</v>
      </c>
      <c r="P44" s="1">
        <v>0</v>
      </c>
      <c r="Q44" s="1">
        <v>34.07</v>
      </c>
      <c r="R44" s="1">
        <v>7.77</v>
      </c>
      <c r="S44" s="1">
        <v>84.6</v>
      </c>
      <c r="T44" s="1">
        <v>5.26</v>
      </c>
      <c r="U44" s="12">
        <v>0</v>
      </c>
      <c r="V44" s="18" t="s">
        <v>150</v>
      </c>
      <c r="W44" s="18">
        <v>1.2</v>
      </c>
      <c r="X44" s="18">
        <v>2</v>
      </c>
      <c r="Y44" s="1">
        <v>0.5</v>
      </c>
      <c r="Z44" s="18" t="s">
        <v>2776</v>
      </c>
      <c r="AA44" s="18" t="s">
        <v>2776</v>
      </c>
      <c r="AB44" s="1" t="s">
        <v>153</v>
      </c>
      <c r="AC44" s="1" t="s">
        <v>153</v>
      </c>
    </row>
    <row r="45" spans="1:29" ht="14.25" customHeight="1" x14ac:dyDescent="0.55000000000000004">
      <c r="A45" s="1">
        <v>44</v>
      </c>
      <c r="B45" s="1" t="s">
        <v>32</v>
      </c>
      <c r="C45" s="1" t="s">
        <v>33</v>
      </c>
      <c r="D45" s="1" t="s">
        <v>34</v>
      </c>
      <c r="E45" s="2">
        <v>43660</v>
      </c>
      <c r="F45" s="12">
        <f t="shared" si="0"/>
        <v>2019</v>
      </c>
      <c r="G45" s="12">
        <f t="shared" si="1"/>
        <v>7</v>
      </c>
      <c r="H45" s="12" t="str">
        <f t="shared" si="2"/>
        <v>2 - Summer</v>
      </c>
      <c r="I45" s="2">
        <v>43658</v>
      </c>
      <c r="J45" s="1" t="s">
        <v>3191</v>
      </c>
      <c r="K45" s="1" t="s">
        <v>3186</v>
      </c>
      <c r="L45" s="14">
        <v>7.2916666666666671E-2</v>
      </c>
      <c r="M45" s="13">
        <v>27.252300000000002</v>
      </c>
      <c r="N45" s="13">
        <v>-80.214489999999998</v>
      </c>
      <c r="O45" s="1">
        <v>31.5</v>
      </c>
      <c r="P45" s="1">
        <v>0</v>
      </c>
      <c r="Q45" s="1">
        <v>33.89</v>
      </c>
      <c r="R45" s="1">
        <v>8.0500000000000007</v>
      </c>
      <c r="S45" s="1">
        <v>92.4</v>
      </c>
      <c r="T45" s="1">
        <v>5.61</v>
      </c>
      <c r="U45" s="12">
        <v>7</v>
      </c>
      <c r="V45" s="18" t="s">
        <v>3090</v>
      </c>
      <c r="W45" s="18">
        <v>0.75</v>
      </c>
      <c r="X45" s="18">
        <v>1.5</v>
      </c>
      <c r="Y45" s="1">
        <v>0.5</v>
      </c>
      <c r="Z45" s="18" t="s">
        <v>2776</v>
      </c>
      <c r="AA45" s="18" t="s">
        <v>2777</v>
      </c>
      <c r="AB45" s="1" t="s">
        <v>153</v>
      </c>
      <c r="AC45" s="1" t="s">
        <v>153</v>
      </c>
    </row>
    <row r="46" spans="1:29" ht="14.25" customHeight="1" x14ac:dyDescent="0.55000000000000004">
      <c r="A46" s="1">
        <v>45</v>
      </c>
      <c r="B46" s="1" t="s">
        <v>32</v>
      </c>
      <c r="C46" s="1" t="s">
        <v>33</v>
      </c>
      <c r="D46" s="1" t="s">
        <v>34</v>
      </c>
      <c r="E46" s="2">
        <v>43660</v>
      </c>
      <c r="F46" s="12">
        <f t="shared" si="0"/>
        <v>2019</v>
      </c>
      <c r="G46" s="12">
        <f t="shared" si="1"/>
        <v>7</v>
      </c>
      <c r="H46" s="12" t="str">
        <f t="shared" si="2"/>
        <v>2 - Summer</v>
      </c>
      <c r="I46" s="2">
        <v>43658</v>
      </c>
      <c r="J46" s="1" t="s">
        <v>3405</v>
      </c>
      <c r="K46" s="1" t="s">
        <v>3344</v>
      </c>
      <c r="L46" s="14">
        <v>0.3979166666666667</v>
      </c>
      <c r="M46" s="13">
        <v>27.165400000000002</v>
      </c>
      <c r="N46" s="13">
        <v>-80.165970000000002</v>
      </c>
      <c r="O46" s="1">
        <v>27.4</v>
      </c>
      <c r="P46" s="1">
        <v>0</v>
      </c>
      <c r="Q46" s="1">
        <v>36.020000000000003</v>
      </c>
      <c r="R46" s="1">
        <v>7.91</v>
      </c>
      <c r="S46" s="1">
        <v>93.6</v>
      </c>
      <c r="T46" s="1">
        <v>6.08</v>
      </c>
      <c r="U46" s="12">
        <v>5</v>
      </c>
      <c r="V46" s="18" t="s">
        <v>3139</v>
      </c>
      <c r="W46" s="18">
        <v>2.5</v>
      </c>
      <c r="X46" s="18">
        <v>5.4</v>
      </c>
      <c r="Y46" s="1">
        <v>0.5</v>
      </c>
      <c r="Z46" s="18" t="s">
        <v>2776</v>
      </c>
      <c r="AA46" s="18" t="s">
        <v>2777</v>
      </c>
      <c r="AB46" s="1" t="s">
        <v>153</v>
      </c>
      <c r="AC46" s="1" t="s">
        <v>153</v>
      </c>
    </row>
    <row r="47" spans="1:29" ht="14.25" customHeight="1" x14ac:dyDescent="0.55000000000000004">
      <c r="A47" s="1">
        <v>46</v>
      </c>
      <c r="B47" s="1" t="s">
        <v>32</v>
      </c>
      <c r="C47" s="1" t="s">
        <v>33</v>
      </c>
      <c r="D47" s="1" t="s">
        <v>34</v>
      </c>
      <c r="E47" s="2">
        <v>43660</v>
      </c>
      <c r="F47" s="12">
        <f t="shared" si="0"/>
        <v>2019</v>
      </c>
      <c r="G47" s="12">
        <f t="shared" si="1"/>
        <v>7</v>
      </c>
      <c r="H47" s="12" t="str">
        <f t="shared" si="2"/>
        <v>2 - Summer</v>
      </c>
      <c r="I47" s="2">
        <v>43658</v>
      </c>
      <c r="J47" s="1" t="s">
        <v>3406</v>
      </c>
      <c r="K47" s="1" t="s">
        <v>3189</v>
      </c>
      <c r="L47" s="14">
        <v>0.44236111111111115</v>
      </c>
      <c r="M47" s="13">
        <v>27.214569999999998</v>
      </c>
      <c r="N47" s="13">
        <v>-80.213310000000007</v>
      </c>
      <c r="O47" s="1">
        <v>30</v>
      </c>
      <c r="P47" s="1">
        <v>0</v>
      </c>
      <c r="Q47" s="1">
        <v>25.8</v>
      </c>
      <c r="R47" s="1">
        <v>7.92</v>
      </c>
      <c r="S47" s="1">
        <v>92.7</v>
      </c>
      <c r="T47" s="1">
        <v>6.07</v>
      </c>
      <c r="U47" s="12">
        <v>7</v>
      </c>
      <c r="V47" s="18" t="s">
        <v>3090</v>
      </c>
      <c r="W47" s="18">
        <v>1.2</v>
      </c>
      <c r="X47" s="18">
        <v>2.2000000000000002</v>
      </c>
      <c r="Y47" s="1">
        <v>0.5</v>
      </c>
      <c r="Z47" s="18" t="s">
        <v>2776</v>
      </c>
      <c r="AA47" s="18" t="s">
        <v>2777</v>
      </c>
      <c r="AB47" s="1" t="s">
        <v>153</v>
      </c>
      <c r="AC47" s="1" t="s">
        <v>153</v>
      </c>
    </row>
    <row r="48" spans="1:29" ht="14.25" customHeight="1" x14ac:dyDescent="0.55000000000000004">
      <c r="A48" s="1">
        <v>47</v>
      </c>
      <c r="B48" s="1" t="s">
        <v>32</v>
      </c>
      <c r="C48" s="1" t="s">
        <v>33</v>
      </c>
      <c r="D48" s="1" t="s">
        <v>34</v>
      </c>
      <c r="E48" s="2">
        <v>43660</v>
      </c>
      <c r="F48" s="12">
        <f t="shared" si="0"/>
        <v>2019</v>
      </c>
      <c r="G48" s="12">
        <f t="shared" si="1"/>
        <v>7</v>
      </c>
      <c r="H48" s="12" t="str">
        <f t="shared" si="2"/>
        <v>2 - Summer</v>
      </c>
      <c r="I48" s="2">
        <v>43658</v>
      </c>
      <c r="J48" s="1" t="s">
        <v>3407</v>
      </c>
      <c r="K48" s="1" t="s">
        <v>3399</v>
      </c>
      <c r="L48" s="14">
        <v>0.49652777777777773</v>
      </c>
      <c r="M48" s="13">
        <v>27.183779999999999</v>
      </c>
      <c r="N48" s="13">
        <v>-80.171620000000004</v>
      </c>
      <c r="O48" s="1">
        <v>28.2</v>
      </c>
      <c r="P48" s="1">
        <v>0</v>
      </c>
      <c r="Q48" s="1">
        <v>352.8</v>
      </c>
      <c r="R48" s="1">
        <v>8.0299999999999994</v>
      </c>
      <c r="S48" s="1">
        <v>109</v>
      </c>
      <c r="T48" s="1">
        <v>7.03</v>
      </c>
      <c r="U48" s="12">
        <v>7</v>
      </c>
      <c r="V48" s="18" t="s">
        <v>3090</v>
      </c>
      <c r="W48" s="18">
        <v>2</v>
      </c>
      <c r="X48" s="18">
        <v>1.7</v>
      </c>
      <c r="Y48" s="1">
        <v>0.5</v>
      </c>
      <c r="Z48" s="18" t="s">
        <v>2776</v>
      </c>
      <c r="AA48" s="18" t="s">
        <v>2776</v>
      </c>
      <c r="AB48" s="1" t="s">
        <v>153</v>
      </c>
      <c r="AC48" s="1" t="s">
        <v>153</v>
      </c>
    </row>
    <row r="49" spans="1:29" ht="14.25" customHeight="1" x14ac:dyDescent="0.55000000000000004">
      <c r="A49" s="1">
        <v>48</v>
      </c>
      <c r="B49" s="1" t="s">
        <v>32</v>
      </c>
      <c r="C49" s="1" t="s">
        <v>33</v>
      </c>
      <c r="D49" s="1" t="s">
        <v>34</v>
      </c>
      <c r="E49" s="2">
        <v>43660</v>
      </c>
      <c r="F49" s="12">
        <f t="shared" si="0"/>
        <v>2019</v>
      </c>
      <c r="G49" s="12">
        <f t="shared" si="1"/>
        <v>7</v>
      </c>
      <c r="H49" s="12" t="str">
        <f t="shared" si="2"/>
        <v>2 - Summer</v>
      </c>
      <c r="I49" s="2">
        <v>43658</v>
      </c>
      <c r="J49" s="1" t="s">
        <v>3188</v>
      </c>
      <c r="K49" s="1" t="s">
        <v>3299</v>
      </c>
      <c r="L49" s="14">
        <v>0.53680555555555554</v>
      </c>
      <c r="M49" s="13">
        <v>27.210190000000001</v>
      </c>
      <c r="N49" s="13">
        <v>-80.187389999999994</v>
      </c>
      <c r="O49" s="1">
        <v>30.2</v>
      </c>
      <c r="P49" s="1">
        <v>0</v>
      </c>
      <c r="Q49" s="1">
        <v>33.950000000000003</v>
      </c>
      <c r="R49" s="1">
        <v>8.1</v>
      </c>
      <c r="S49" s="1">
        <v>99.3</v>
      </c>
      <c r="T49" s="1">
        <v>6.2</v>
      </c>
      <c r="U49" s="12">
        <v>0</v>
      </c>
      <c r="V49" s="18" t="s">
        <v>150</v>
      </c>
      <c r="W49" s="18">
        <v>1</v>
      </c>
      <c r="X49" s="18">
        <v>1.3</v>
      </c>
      <c r="Y49" s="1">
        <v>0</v>
      </c>
      <c r="Z49" s="18" t="s">
        <v>2776</v>
      </c>
      <c r="AA49" s="18" t="s">
        <v>2776</v>
      </c>
      <c r="AB49" s="1" t="s">
        <v>153</v>
      </c>
      <c r="AC49" s="1" t="s">
        <v>153</v>
      </c>
    </row>
    <row r="50" spans="1:29" ht="14.25" customHeight="1" x14ac:dyDescent="0.55000000000000004">
      <c r="A50" s="1">
        <v>49</v>
      </c>
      <c r="B50" s="1" t="s">
        <v>32</v>
      </c>
      <c r="C50" s="1" t="s">
        <v>33</v>
      </c>
      <c r="D50" s="1" t="s">
        <v>34</v>
      </c>
      <c r="E50" s="2">
        <v>43661</v>
      </c>
      <c r="F50" s="12">
        <f t="shared" si="0"/>
        <v>2019</v>
      </c>
      <c r="G50" s="12">
        <f t="shared" si="1"/>
        <v>7</v>
      </c>
      <c r="H50" s="12" t="str">
        <f t="shared" si="2"/>
        <v>2 - Summer</v>
      </c>
      <c r="I50" s="2">
        <v>43658</v>
      </c>
      <c r="J50" s="1" t="s">
        <v>3192</v>
      </c>
      <c r="K50" s="1" t="s">
        <v>3179</v>
      </c>
      <c r="L50" s="14">
        <v>0.3972222222222222</v>
      </c>
      <c r="M50" s="13">
        <v>27.162430000000001</v>
      </c>
      <c r="N50" s="13">
        <v>-80.153459999999995</v>
      </c>
      <c r="O50" s="1">
        <v>28.8</v>
      </c>
      <c r="P50" s="1">
        <v>0</v>
      </c>
      <c r="Q50" s="1">
        <v>36.24</v>
      </c>
      <c r="R50" s="1">
        <v>7.97</v>
      </c>
      <c r="S50" s="1">
        <v>97.1</v>
      </c>
      <c r="T50" s="1">
        <v>6.13</v>
      </c>
      <c r="U50" s="12">
        <v>5</v>
      </c>
      <c r="V50" s="18" t="s">
        <v>3090</v>
      </c>
      <c r="W50" s="18">
        <v>2.2999999999999998</v>
      </c>
      <c r="X50" s="18">
        <v>2.2999999999999998</v>
      </c>
      <c r="Y50" s="1">
        <v>0.5</v>
      </c>
      <c r="Z50" s="18" t="s">
        <v>2776</v>
      </c>
      <c r="AA50" s="18" t="s">
        <v>3069</v>
      </c>
      <c r="AB50" s="1" t="s">
        <v>153</v>
      </c>
      <c r="AC50" s="1" t="s">
        <v>153</v>
      </c>
    </row>
    <row r="51" spans="1:29" ht="14.25" customHeight="1" x14ac:dyDescent="0.55000000000000004">
      <c r="A51" s="1">
        <v>50</v>
      </c>
      <c r="B51" s="1" t="s">
        <v>32</v>
      </c>
      <c r="C51" s="1" t="s">
        <v>33</v>
      </c>
      <c r="D51" s="1" t="s">
        <v>34</v>
      </c>
      <c r="E51" s="2">
        <v>43661</v>
      </c>
      <c r="F51" s="12">
        <f t="shared" si="0"/>
        <v>2019</v>
      </c>
      <c r="G51" s="12">
        <f t="shared" si="1"/>
        <v>7</v>
      </c>
      <c r="H51" s="12" t="str">
        <f t="shared" si="2"/>
        <v>2 - Summer</v>
      </c>
      <c r="I51" s="2">
        <v>43658</v>
      </c>
      <c r="J51" s="1" t="s">
        <v>3193</v>
      </c>
      <c r="K51" s="1" t="s">
        <v>3183</v>
      </c>
      <c r="L51" s="14">
        <v>0.43958333333333338</v>
      </c>
      <c r="M51" s="13">
        <v>27.104220000000002</v>
      </c>
      <c r="N51" s="13">
        <v>-80.12088</v>
      </c>
      <c r="O51" s="1">
        <v>28.9</v>
      </c>
      <c r="P51" s="1">
        <v>0</v>
      </c>
      <c r="Q51" s="1">
        <v>32.18</v>
      </c>
      <c r="R51" s="1">
        <v>8.0500000000000007</v>
      </c>
      <c r="S51" s="1">
        <v>107.6</v>
      </c>
      <c r="T51" s="1">
        <v>6.64</v>
      </c>
      <c r="U51" s="12">
        <v>0</v>
      </c>
      <c r="V51" s="18" t="s">
        <v>150</v>
      </c>
      <c r="W51" s="18">
        <v>3</v>
      </c>
      <c r="X51" s="18">
        <v>4.2</v>
      </c>
      <c r="Y51" s="17" t="s">
        <v>3077</v>
      </c>
      <c r="Z51" s="18" t="s">
        <v>2777</v>
      </c>
      <c r="AA51" s="18" t="s">
        <v>3069</v>
      </c>
      <c r="AB51" s="1" t="s">
        <v>153</v>
      </c>
      <c r="AC51" s="1" t="s">
        <v>153</v>
      </c>
    </row>
    <row r="52" spans="1:29" ht="14.25" customHeight="1" x14ac:dyDescent="0.55000000000000004">
      <c r="A52" s="1">
        <v>51</v>
      </c>
      <c r="B52" s="1" t="s">
        <v>32</v>
      </c>
      <c r="C52" s="1" t="s">
        <v>33</v>
      </c>
      <c r="D52" s="1" t="s">
        <v>34</v>
      </c>
      <c r="E52" s="2">
        <v>43661</v>
      </c>
      <c r="F52" s="12">
        <f t="shared" si="0"/>
        <v>2019</v>
      </c>
      <c r="G52" s="12">
        <f t="shared" si="1"/>
        <v>7</v>
      </c>
      <c r="H52" s="12" t="str">
        <f t="shared" si="2"/>
        <v>2 - Summer</v>
      </c>
      <c r="I52" s="2">
        <v>43658</v>
      </c>
      <c r="J52" s="1" t="s">
        <v>3195</v>
      </c>
      <c r="K52" s="1" t="s">
        <v>3196</v>
      </c>
      <c r="L52" s="14">
        <v>0.4909722222222222</v>
      </c>
      <c r="M52" s="13">
        <v>27.260680000000001</v>
      </c>
      <c r="N52" s="13">
        <v>-80.196340000000006</v>
      </c>
      <c r="O52" s="1">
        <v>29.2</v>
      </c>
      <c r="P52" s="1">
        <v>0</v>
      </c>
      <c r="Q52" s="1">
        <v>34.700000000000003</v>
      </c>
      <c r="R52" s="1">
        <v>8.07</v>
      </c>
      <c r="S52" s="1">
        <v>100.3</v>
      </c>
      <c r="T52" s="1">
        <v>6.3</v>
      </c>
      <c r="U52" s="12">
        <v>3</v>
      </c>
      <c r="V52" s="18" t="s">
        <v>3139</v>
      </c>
      <c r="W52" s="18">
        <v>3.7</v>
      </c>
      <c r="X52" s="18">
        <v>2.2000000000000002</v>
      </c>
      <c r="Y52" s="17" t="s">
        <v>3077</v>
      </c>
      <c r="Z52" s="18" t="s">
        <v>2776</v>
      </c>
      <c r="AA52" s="18" t="s">
        <v>2776</v>
      </c>
      <c r="AB52" s="1" t="s">
        <v>153</v>
      </c>
      <c r="AC52" s="1" t="s">
        <v>153</v>
      </c>
    </row>
    <row r="53" spans="1:29" ht="14.25" customHeight="1" x14ac:dyDescent="0.55000000000000004">
      <c r="A53" s="1">
        <v>52</v>
      </c>
      <c r="B53" s="1" t="s">
        <v>32</v>
      </c>
      <c r="C53" s="1" t="s">
        <v>33</v>
      </c>
      <c r="D53" s="1" t="s">
        <v>34</v>
      </c>
      <c r="E53" s="2">
        <v>43661</v>
      </c>
      <c r="F53" s="12">
        <f t="shared" si="0"/>
        <v>2019</v>
      </c>
      <c r="G53" s="12">
        <f t="shared" si="1"/>
        <v>7</v>
      </c>
      <c r="H53" s="12" t="str">
        <f t="shared" si="2"/>
        <v>2 - Summer</v>
      </c>
      <c r="I53" s="2">
        <v>43658</v>
      </c>
      <c r="J53" s="1" t="s">
        <v>3408</v>
      </c>
      <c r="K53" s="1" t="s">
        <v>3397</v>
      </c>
      <c r="L53" s="14">
        <v>0.55694444444444446</v>
      </c>
      <c r="M53" s="13">
        <v>27.17736</v>
      </c>
      <c r="N53" s="13">
        <v>-80.184960000000004</v>
      </c>
      <c r="O53" s="1">
        <v>30.1</v>
      </c>
      <c r="P53" s="1">
        <v>0</v>
      </c>
      <c r="Q53" s="1">
        <v>33.799999999999997</v>
      </c>
      <c r="R53" s="1">
        <v>8.09</v>
      </c>
      <c r="S53" s="1">
        <v>105</v>
      </c>
      <c r="T53" s="1">
        <v>6.59</v>
      </c>
      <c r="U53" s="12">
        <v>3</v>
      </c>
      <c r="V53" s="18" t="s">
        <v>3139</v>
      </c>
      <c r="W53" s="18">
        <v>1.1000000000000001</v>
      </c>
      <c r="X53" s="18">
        <v>2.9</v>
      </c>
      <c r="Y53" s="1">
        <v>0.5</v>
      </c>
      <c r="Z53" s="18" t="s">
        <v>2776</v>
      </c>
      <c r="AA53" s="18" t="s">
        <v>2776</v>
      </c>
      <c r="AB53" s="1" t="s">
        <v>153</v>
      </c>
      <c r="AC53" s="1" t="s">
        <v>153</v>
      </c>
    </row>
    <row r="54" spans="1:29" ht="14.25" customHeight="1" x14ac:dyDescent="0.55000000000000004">
      <c r="A54" s="1">
        <v>53</v>
      </c>
      <c r="B54" s="1" t="s">
        <v>32</v>
      </c>
      <c r="C54" s="1" t="s">
        <v>33</v>
      </c>
      <c r="D54" s="1" t="s">
        <v>34</v>
      </c>
      <c r="E54" s="2">
        <v>43661</v>
      </c>
      <c r="F54" s="12">
        <f t="shared" si="0"/>
        <v>2019</v>
      </c>
      <c r="G54" s="12">
        <f t="shared" si="1"/>
        <v>7</v>
      </c>
      <c r="H54" s="12" t="str">
        <f t="shared" si="2"/>
        <v>2 - Summer</v>
      </c>
      <c r="I54" s="2">
        <v>43658</v>
      </c>
      <c r="J54" s="1" t="s">
        <v>3197</v>
      </c>
      <c r="K54" s="1" t="s">
        <v>3198</v>
      </c>
      <c r="L54" s="14">
        <v>0.6020833333333333</v>
      </c>
      <c r="M54" s="13">
        <v>27.25132</v>
      </c>
      <c r="N54" s="13">
        <v>-80.222149999999999</v>
      </c>
      <c r="O54" s="1">
        <v>32.799999999999997</v>
      </c>
      <c r="P54" s="1">
        <v>0</v>
      </c>
      <c r="Q54" s="1">
        <v>33.479999999999997</v>
      </c>
      <c r="R54" s="1">
        <v>8.1300000000000008</v>
      </c>
      <c r="S54" s="1">
        <v>112.6</v>
      </c>
      <c r="T54" s="1">
        <v>6.74</v>
      </c>
      <c r="U54" s="12">
        <v>3</v>
      </c>
      <c r="V54" s="18" t="s">
        <v>3090</v>
      </c>
      <c r="W54" s="18">
        <v>1</v>
      </c>
      <c r="X54" s="18">
        <v>2.2000000000000002</v>
      </c>
      <c r="Y54" s="1">
        <v>0.5</v>
      </c>
      <c r="Z54" s="18" t="s">
        <v>2776</v>
      </c>
      <c r="AA54" s="18" t="s">
        <v>2776</v>
      </c>
      <c r="AB54" s="1" t="s">
        <v>153</v>
      </c>
      <c r="AC54" s="1" t="s">
        <v>153</v>
      </c>
    </row>
    <row r="55" spans="1:29" ht="14.25" customHeight="1" x14ac:dyDescent="0.55000000000000004">
      <c r="A55" s="1">
        <v>54</v>
      </c>
      <c r="B55" s="1" t="s">
        <v>29</v>
      </c>
      <c r="C55" s="1" t="s">
        <v>22</v>
      </c>
      <c r="D55" s="1" t="s">
        <v>35</v>
      </c>
      <c r="E55" s="2">
        <v>43672</v>
      </c>
      <c r="F55" s="12">
        <f t="shared" si="0"/>
        <v>2019</v>
      </c>
      <c r="G55" s="12">
        <f t="shared" si="1"/>
        <v>7</v>
      </c>
      <c r="H55" s="12" t="str">
        <f t="shared" si="2"/>
        <v>2 - Summer</v>
      </c>
      <c r="I55" s="2">
        <v>43670</v>
      </c>
      <c r="J55" s="1" t="s">
        <v>3200</v>
      </c>
      <c r="K55" s="1" t="s">
        <v>150</v>
      </c>
      <c r="L55" s="14">
        <v>0.37361111111111112</v>
      </c>
      <c r="M55" s="1">
        <v>28.809149999999999</v>
      </c>
      <c r="N55" s="1">
        <v>-82.789519999999996</v>
      </c>
      <c r="O55" s="1">
        <v>26.5</v>
      </c>
      <c r="P55" s="1">
        <v>1.8</v>
      </c>
      <c r="Q55" s="1">
        <v>23.75</v>
      </c>
      <c r="R55" s="1">
        <v>7.92</v>
      </c>
      <c r="S55" s="1">
        <v>72.5</v>
      </c>
      <c r="T55" s="1">
        <v>5.1100000000000003</v>
      </c>
      <c r="U55" s="1">
        <v>3</v>
      </c>
      <c r="V55" s="1" t="s">
        <v>3078</v>
      </c>
      <c r="W55" s="1">
        <v>1.95</v>
      </c>
      <c r="X55" s="1">
        <v>1.95</v>
      </c>
      <c r="Y55" s="1">
        <v>0.5</v>
      </c>
      <c r="Z55" s="1" t="s">
        <v>3132</v>
      </c>
      <c r="AA55" s="1" t="s">
        <v>3132</v>
      </c>
      <c r="AB55" s="1" t="s">
        <v>153</v>
      </c>
      <c r="AC55" s="1" t="s">
        <v>153</v>
      </c>
    </row>
    <row r="56" spans="1:29" ht="14.25" customHeight="1" x14ac:dyDescent="0.55000000000000004">
      <c r="A56" s="1">
        <v>55</v>
      </c>
      <c r="B56" s="1" t="s">
        <v>29</v>
      </c>
      <c r="C56" s="1" t="s">
        <v>22</v>
      </c>
      <c r="D56" s="1" t="s">
        <v>35</v>
      </c>
      <c r="E56" s="2">
        <v>43672</v>
      </c>
      <c r="F56" s="12">
        <f t="shared" si="0"/>
        <v>2019</v>
      </c>
      <c r="G56" s="12">
        <f t="shared" si="1"/>
        <v>7</v>
      </c>
      <c r="H56" s="12" t="str">
        <f t="shared" si="2"/>
        <v>2 - Summer</v>
      </c>
      <c r="I56" s="2">
        <v>43670</v>
      </c>
      <c r="J56" s="1" t="s">
        <v>3201</v>
      </c>
      <c r="K56" s="1" t="s">
        <v>150</v>
      </c>
      <c r="L56" s="14">
        <v>0.42499999999999999</v>
      </c>
      <c r="M56" s="1">
        <v>28.768039999999999</v>
      </c>
      <c r="N56" s="1">
        <v>-82.773750000000007</v>
      </c>
      <c r="O56" s="1">
        <v>26.8</v>
      </c>
      <c r="P56" s="1">
        <v>4.8</v>
      </c>
      <c r="Q56" s="1">
        <v>21.28</v>
      </c>
      <c r="R56" s="1">
        <v>7.94</v>
      </c>
      <c r="S56" s="1">
        <v>78.400000000000006</v>
      </c>
      <c r="T56" s="1">
        <v>5.5</v>
      </c>
      <c r="U56" s="1">
        <v>3</v>
      </c>
      <c r="V56" s="1" t="s">
        <v>3078</v>
      </c>
      <c r="W56" s="1">
        <v>2.25</v>
      </c>
      <c r="X56" s="1">
        <v>2.25</v>
      </c>
      <c r="Y56" s="1">
        <v>0.5</v>
      </c>
      <c r="Z56" s="18" t="s">
        <v>3069</v>
      </c>
      <c r="AA56" s="18" t="s">
        <v>3069</v>
      </c>
      <c r="AB56" s="1" t="s">
        <v>153</v>
      </c>
      <c r="AC56" s="1" t="s">
        <v>153</v>
      </c>
    </row>
    <row r="57" spans="1:29" ht="14.25" customHeight="1" x14ac:dyDescent="0.55000000000000004">
      <c r="A57" s="1">
        <v>56</v>
      </c>
      <c r="B57" s="1" t="s">
        <v>29</v>
      </c>
      <c r="C57" s="1" t="s">
        <v>22</v>
      </c>
      <c r="D57" s="1" t="s">
        <v>35</v>
      </c>
      <c r="E57" s="2">
        <v>43672</v>
      </c>
      <c r="F57" s="12">
        <f t="shared" si="0"/>
        <v>2019</v>
      </c>
      <c r="G57" s="12">
        <f t="shared" si="1"/>
        <v>7</v>
      </c>
      <c r="H57" s="12" t="str">
        <f t="shared" si="2"/>
        <v>2 - Summer</v>
      </c>
      <c r="I57" s="2">
        <v>43670</v>
      </c>
      <c r="J57" s="1" t="s">
        <v>3202</v>
      </c>
      <c r="K57" s="1" t="s">
        <v>150</v>
      </c>
      <c r="L57" s="14">
        <v>0.47916666666666669</v>
      </c>
      <c r="M57" s="1">
        <v>28.735769999999999</v>
      </c>
      <c r="N57" s="1">
        <v>-82.758930000000007</v>
      </c>
      <c r="O57" s="1">
        <v>27.3</v>
      </c>
      <c r="P57" s="1">
        <v>11.9</v>
      </c>
      <c r="Q57" s="1">
        <v>19.739999999999998</v>
      </c>
      <c r="R57" s="1">
        <v>8</v>
      </c>
      <c r="S57" s="1">
        <v>83.1</v>
      </c>
      <c r="T57" s="1">
        <v>5.87</v>
      </c>
      <c r="U57" s="1">
        <v>3</v>
      </c>
      <c r="V57" s="1" t="s">
        <v>3090</v>
      </c>
      <c r="W57" s="1">
        <v>2.5</v>
      </c>
      <c r="X57" s="1">
        <v>2.5</v>
      </c>
      <c r="Y57" s="1">
        <v>0.5</v>
      </c>
      <c r="Z57" s="1" t="s">
        <v>3132</v>
      </c>
      <c r="AA57" s="1" t="s">
        <v>3132</v>
      </c>
      <c r="AB57" s="1" t="s">
        <v>153</v>
      </c>
      <c r="AC57" s="1" t="s">
        <v>153</v>
      </c>
    </row>
    <row r="58" spans="1:29" ht="14.25" customHeight="1" x14ac:dyDescent="0.55000000000000004">
      <c r="A58" s="1">
        <v>57</v>
      </c>
      <c r="B58" s="1" t="s">
        <v>29</v>
      </c>
      <c r="C58" s="1" t="s">
        <v>22</v>
      </c>
      <c r="D58" s="1" t="s">
        <v>35</v>
      </c>
      <c r="E58" s="2">
        <v>43672</v>
      </c>
      <c r="F58" s="12">
        <f t="shared" si="0"/>
        <v>2019</v>
      </c>
      <c r="G58" s="12">
        <f t="shared" si="1"/>
        <v>7</v>
      </c>
      <c r="H58" s="12" t="str">
        <f t="shared" si="2"/>
        <v>2 - Summer</v>
      </c>
      <c r="I58" s="2">
        <v>43670</v>
      </c>
      <c r="J58" s="1" t="s">
        <v>3203</v>
      </c>
      <c r="K58" s="1" t="s">
        <v>150</v>
      </c>
      <c r="L58" s="14">
        <v>0.65347222222222223</v>
      </c>
      <c r="M58" s="1">
        <v>28.747489999999999</v>
      </c>
      <c r="N58" s="1">
        <v>-82.749930000000006</v>
      </c>
      <c r="O58" s="1">
        <v>27.2</v>
      </c>
      <c r="P58" s="1" t="s">
        <v>150</v>
      </c>
      <c r="Q58" s="1">
        <v>20.61</v>
      </c>
      <c r="R58" s="1">
        <v>7.9</v>
      </c>
      <c r="S58" s="1">
        <v>85.8</v>
      </c>
      <c r="T58" s="1">
        <v>6.07</v>
      </c>
      <c r="U58" s="1">
        <v>0</v>
      </c>
      <c r="V58" s="1" t="s">
        <v>150</v>
      </c>
      <c r="W58" s="1">
        <v>1.5</v>
      </c>
      <c r="X58" s="1">
        <v>1.5</v>
      </c>
      <c r="Y58" s="1">
        <v>0.5</v>
      </c>
      <c r="Z58" s="18" t="s">
        <v>3069</v>
      </c>
      <c r="AA58" s="18" t="s">
        <v>2777</v>
      </c>
      <c r="AB58" s="1" t="s">
        <v>153</v>
      </c>
      <c r="AC58" s="1" t="s">
        <v>153</v>
      </c>
    </row>
    <row r="59" spans="1:29" ht="14.25" customHeight="1" x14ac:dyDescent="0.55000000000000004">
      <c r="A59" s="1">
        <v>58</v>
      </c>
      <c r="B59" s="1" t="s">
        <v>29</v>
      </c>
      <c r="C59" s="1" t="s">
        <v>22</v>
      </c>
      <c r="D59" s="1" t="s">
        <v>35</v>
      </c>
      <c r="E59" s="2">
        <v>43673</v>
      </c>
      <c r="F59" s="12">
        <f t="shared" si="0"/>
        <v>2019</v>
      </c>
      <c r="G59" s="12">
        <f t="shared" si="1"/>
        <v>7</v>
      </c>
      <c r="H59" s="12" t="str">
        <f t="shared" si="2"/>
        <v>2 - Summer</v>
      </c>
      <c r="I59" s="2">
        <v>43670</v>
      </c>
      <c r="J59" s="1" t="s">
        <v>3409</v>
      </c>
      <c r="K59" s="1" t="s">
        <v>150</v>
      </c>
      <c r="L59" s="14">
        <v>0.37291666666666662</v>
      </c>
      <c r="M59" s="1">
        <v>28.810230000000001</v>
      </c>
      <c r="N59" s="1">
        <v>-82.772000000000006</v>
      </c>
      <c r="O59" s="1">
        <v>26.6</v>
      </c>
      <c r="P59" s="1">
        <v>0</v>
      </c>
      <c r="Q59" s="1">
        <v>22.48</v>
      </c>
      <c r="R59" s="1">
        <v>7.94</v>
      </c>
      <c r="S59" s="1">
        <v>76.3</v>
      </c>
      <c r="T59" s="1">
        <v>5.37</v>
      </c>
      <c r="U59" s="1">
        <v>0</v>
      </c>
      <c r="V59" s="1" t="s">
        <v>150</v>
      </c>
      <c r="W59" s="1">
        <v>1.6</v>
      </c>
      <c r="X59" s="1">
        <v>1.6</v>
      </c>
      <c r="Y59" s="1">
        <v>0.5</v>
      </c>
      <c r="Z59" s="1" t="s">
        <v>3132</v>
      </c>
      <c r="AA59" s="18" t="s">
        <v>3069</v>
      </c>
      <c r="AB59" s="1" t="s">
        <v>153</v>
      </c>
      <c r="AC59" s="1" t="s">
        <v>153</v>
      </c>
    </row>
    <row r="60" spans="1:29" ht="14.25" customHeight="1" x14ac:dyDescent="0.55000000000000004">
      <c r="A60" s="1">
        <v>59</v>
      </c>
      <c r="B60" s="1" t="s">
        <v>29</v>
      </c>
      <c r="C60" s="1" t="s">
        <v>22</v>
      </c>
      <c r="D60" s="1" t="s">
        <v>35</v>
      </c>
      <c r="E60" s="2">
        <v>43673</v>
      </c>
      <c r="F60" s="12">
        <f t="shared" si="0"/>
        <v>2019</v>
      </c>
      <c r="G60" s="12">
        <f t="shared" si="1"/>
        <v>7</v>
      </c>
      <c r="H60" s="12" t="str">
        <f t="shared" si="2"/>
        <v>2 - Summer</v>
      </c>
      <c r="I60" s="2">
        <v>43670</v>
      </c>
      <c r="J60" s="1" t="s">
        <v>3204</v>
      </c>
      <c r="K60" s="1" t="s">
        <v>150</v>
      </c>
      <c r="L60" s="14">
        <v>0.41944444444444445</v>
      </c>
      <c r="M60" s="1">
        <v>28.752420000000001</v>
      </c>
      <c r="N60" s="1">
        <v>-82.748630000000006</v>
      </c>
      <c r="O60" s="1">
        <v>27.2</v>
      </c>
      <c r="P60" s="1">
        <v>0</v>
      </c>
      <c r="Q60" s="1">
        <v>20.56</v>
      </c>
      <c r="R60" s="1">
        <v>7.89</v>
      </c>
      <c r="S60" s="1">
        <v>83.1</v>
      </c>
      <c r="T60" s="1">
        <v>5.85</v>
      </c>
      <c r="U60" s="1">
        <v>0</v>
      </c>
      <c r="V60" s="1" t="s">
        <v>150</v>
      </c>
      <c r="W60" s="1">
        <v>1.8</v>
      </c>
      <c r="X60" s="1">
        <v>1.8</v>
      </c>
      <c r="Y60" s="1">
        <v>0.5</v>
      </c>
      <c r="Z60" s="1" t="s">
        <v>3132</v>
      </c>
      <c r="AA60" s="1" t="s">
        <v>3132</v>
      </c>
      <c r="AB60" s="1" t="s">
        <v>153</v>
      </c>
      <c r="AC60" s="1" t="s">
        <v>153</v>
      </c>
    </row>
    <row r="61" spans="1:29" ht="14.25" customHeight="1" x14ac:dyDescent="0.55000000000000004">
      <c r="A61" s="1">
        <v>60</v>
      </c>
      <c r="B61" s="1" t="s">
        <v>29</v>
      </c>
      <c r="C61" s="1" t="s">
        <v>22</v>
      </c>
      <c r="D61" s="1" t="s">
        <v>35</v>
      </c>
      <c r="E61" s="2">
        <v>43673</v>
      </c>
      <c r="F61" s="12">
        <f t="shared" si="0"/>
        <v>2019</v>
      </c>
      <c r="G61" s="12">
        <f t="shared" si="1"/>
        <v>7</v>
      </c>
      <c r="H61" s="12" t="str">
        <f t="shared" si="2"/>
        <v>2 - Summer</v>
      </c>
      <c r="I61" s="2">
        <v>43670</v>
      </c>
      <c r="J61" s="1" t="s">
        <v>3205</v>
      </c>
      <c r="K61" s="1" t="s">
        <v>150</v>
      </c>
      <c r="L61" s="14">
        <v>0.46458333333333335</v>
      </c>
      <c r="M61" s="1">
        <v>29.760400000000001</v>
      </c>
      <c r="N61" s="1">
        <v>-82.727029999999999</v>
      </c>
      <c r="O61" s="1">
        <v>27.5</v>
      </c>
      <c r="P61" s="1">
        <v>0</v>
      </c>
      <c r="Q61" s="1">
        <v>20.8</v>
      </c>
      <c r="R61" s="1">
        <v>7.81</v>
      </c>
      <c r="S61" s="1">
        <v>76</v>
      </c>
      <c r="T61" s="1">
        <v>5.3</v>
      </c>
      <c r="U61" s="1">
        <v>0</v>
      </c>
      <c r="V61" s="1" t="s">
        <v>150</v>
      </c>
      <c r="W61" s="1">
        <v>1.75</v>
      </c>
      <c r="X61" s="1">
        <v>1.75</v>
      </c>
      <c r="Y61" s="1">
        <v>0</v>
      </c>
      <c r="Z61" s="1" t="s">
        <v>2777</v>
      </c>
      <c r="AA61" s="18" t="s">
        <v>3069</v>
      </c>
      <c r="AB61" s="1" t="s">
        <v>153</v>
      </c>
      <c r="AC61" s="1" t="s">
        <v>153</v>
      </c>
    </row>
    <row r="62" spans="1:29" ht="14.25" customHeight="1" x14ac:dyDescent="0.55000000000000004">
      <c r="A62" s="1">
        <v>61</v>
      </c>
      <c r="B62" s="1" t="s">
        <v>29</v>
      </c>
      <c r="C62" s="1" t="s">
        <v>22</v>
      </c>
      <c r="D62" s="1" t="s">
        <v>35</v>
      </c>
      <c r="E62" s="2">
        <v>43673</v>
      </c>
      <c r="F62" s="12">
        <f t="shared" si="0"/>
        <v>2019</v>
      </c>
      <c r="G62" s="12">
        <f t="shared" si="1"/>
        <v>7</v>
      </c>
      <c r="H62" s="12" t="str">
        <f t="shared" si="2"/>
        <v>2 - Summer</v>
      </c>
      <c r="I62" s="2">
        <v>43670</v>
      </c>
      <c r="J62" s="1" t="s">
        <v>3206</v>
      </c>
      <c r="K62" s="1" t="s">
        <v>150</v>
      </c>
      <c r="L62" s="14">
        <v>0.5131944444444444</v>
      </c>
      <c r="M62" s="1">
        <v>28.757280000000002</v>
      </c>
      <c r="N62" s="1">
        <v>-82.774640000000005</v>
      </c>
      <c r="O62" s="1">
        <v>27.7</v>
      </c>
      <c r="P62" s="1">
        <v>0</v>
      </c>
      <c r="Q62" s="1">
        <v>21.02</v>
      </c>
      <c r="R62" s="1">
        <v>8.11</v>
      </c>
      <c r="S62" s="1">
        <v>101.9</v>
      </c>
      <c r="T62" s="1">
        <v>7.15</v>
      </c>
      <c r="U62" s="1">
        <v>3</v>
      </c>
      <c r="V62" s="1" t="s">
        <v>3078</v>
      </c>
      <c r="W62" s="1">
        <v>2</v>
      </c>
      <c r="X62" s="1">
        <v>2</v>
      </c>
      <c r="Y62" s="1">
        <v>0.5</v>
      </c>
      <c r="Z62" s="1" t="s">
        <v>3132</v>
      </c>
      <c r="AA62" s="1" t="s">
        <v>3132</v>
      </c>
      <c r="AB62" s="1" t="s">
        <v>153</v>
      </c>
      <c r="AC62" s="1" t="s">
        <v>153</v>
      </c>
    </row>
    <row r="63" spans="1:29" ht="14.25" customHeight="1" x14ac:dyDescent="0.55000000000000004">
      <c r="A63" s="1">
        <v>62</v>
      </c>
      <c r="B63" s="1" t="s">
        <v>29</v>
      </c>
      <c r="C63" s="1" t="s">
        <v>22</v>
      </c>
      <c r="D63" s="1" t="s">
        <v>35</v>
      </c>
      <c r="E63" s="2">
        <v>43673</v>
      </c>
      <c r="F63" s="12">
        <f t="shared" si="0"/>
        <v>2019</v>
      </c>
      <c r="G63" s="12">
        <f t="shared" si="1"/>
        <v>7</v>
      </c>
      <c r="H63" s="12" t="str">
        <f t="shared" si="2"/>
        <v>2 - Summer</v>
      </c>
      <c r="I63" s="2">
        <v>43670</v>
      </c>
      <c r="J63" s="1" t="s">
        <v>3208</v>
      </c>
      <c r="K63" s="1" t="s">
        <v>150</v>
      </c>
      <c r="L63" s="14">
        <v>0.56041666666666667</v>
      </c>
      <c r="M63" s="1">
        <v>28.765989999999999</v>
      </c>
      <c r="N63" s="1">
        <v>-82.72099</v>
      </c>
      <c r="O63" s="1">
        <v>28</v>
      </c>
      <c r="P63" s="1">
        <v>0</v>
      </c>
      <c r="Q63" s="1">
        <v>21.59</v>
      </c>
      <c r="R63" s="1">
        <v>7.98</v>
      </c>
      <c r="S63" s="1">
        <v>95</v>
      </c>
      <c r="T63" s="1">
        <v>6.6</v>
      </c>
      <c r="U63" s="1">
        <v>5</v>
      </c>
      <c r="V63" s="1" t="s">
        <v>3207</v>
      </c>
      <c r="W63" s="1">
        <v>1.95</v>
      </c>
      <c r="X63" s="1">
        <v>1.95</v>
      </c>
      <c r="Y63" s="1">
        <v>0.5</v>
      </c>
      <c r="Z63" s="1" t="s">
        <v>3132</v>
      </c>
      <c r="AA63" s="1" t="s">
        <v>3132</v>
      </c>
      <c r="AB63" s="1" t="s">
        <v>153</v>
      </c>
      <c r="AC63" s="1" t="s">
        <v>153</v>
      </c>
    </row>
    <row r="64" spans="1:29" ht="14.25" customHeight="1" x14ac:dyDescent="0.55000000000000004">
      <c r="A64" s="1">
        <v>63</v>
      </c>
      <c r="B64" s="1" t="s">
        <v>29</v>
      </c>
      <c r="C64" s="1" t="s">
        <v>22</v>
      </c>
      <c r="D64" s="1" t="s">
        <v>35</v>
      </c>
      <c r="E64" s="2">
        <v>43673</v>
      </c>
      <c r="F64" s="12">
        <f t="shared" si="0"/>
        <v>2019</v>
      </c>
      <c r="G64" s="12">
        <f t="shared" si="1"/>
        <v>7</v>
      </c>
      <c r="H64" s="12" t="str">
        <f t="shared" si="2"/>
        <v>2 - Summer</v>
      </c>
      <c r="I64" s="2">
        <v>43670</v>
      </c>
      <c r="J64" s="1" t="s">
        <v>3209</v>
      </c>
      <c r="K64" s="1" t="s">
        <v>150</v>
      </c>
      <c r="L64" s="14">
        <v>0.61458333333333337</v>
      </c>
      <c r="M64" s="1">
        <v>28.783770000000001</v>
      </c>
      <c r="N64" s="1">
        <v>-82.795879999999997</v>
      </c>
      <c r="O64" s="1">
        <v>28.1</v>
      </c>
      <c r="P64" s="1">
        <v>0</v>
      </c>
      <c r="Q64" s="1">
        <v>22.42</v>
      </c>
      <c r="R64" s="1">
        <v>8.4</v>
      </c>
      <c r="S64" s="1">
        <v>125.4</v>
      </c>
      <c r="T64" s="1">
        <v>8.65</v>
      </c>
      <c r="U64" s="1">
        <v>3</v>
      </c>
      <c r="V64" s="1" t="s">
        <v>3207</v>
      </c>
      <c r="W64" s="1">
        <v>1.5</v>
      </c>
      <c r="X64" s="1">
        <v>1.5</v>
      </c>
      <c r="Y64" s="1">
        <v>0.5</v>
      </c>
      <c r="Z64" s="18" t="s">
        <v>3069</v>
      </c>
      <c r="AA64" s="1" t="s">
        <v>2776</v>
      </c>
      <c r="AB64" s="1" t="s">
        <v>153</v>
      </c>
      <c r="AC64" s="1" t="s">
        <v>153</v>
      </c>
    </row>
    <row r="65" spans="1:29" ht="14.25" customHeight="1" x14ac:dyDescent="0.55000000000000004">
      <c r="A65" s="1">
        <v>64</v>
      </c>
      <c r="B65" s="1" t="s">
        <v>29</v>
      </c>
      <c r="C65" s="1" t="s">
        <v>22</v>
      </c>
      <c r="D65" s="1" t="s">
        <v>35</v>
      </c>
      <c r="E65" s="2">
        <v>43673</v>
      </c>
      <c r="F65" s="12">
        <f t="shared" si="0"/>
        <v>2019</v>
      </c>
      <c r="G65" s="12">
        <f t="shared" si="1"/>
        <v>7</v>
      </c>
      <c r="H65" s="12" t="str">
        <f t="shared" si="2"/>
        <v>2 - Summer</v>
      </c>
      <c r="I65" s="2">
        <v>43670</v>
      </c>
      <c r="J65" s="1" t="s">
        <v>3210</v>
      </c>
      <c r="K65" s="1" t="s">
        <v>150</v>
      </c>
      <c r="L65" s="14">
        <v>0.66666666666666663</v>
      </c>
      <c r="M65" s="1">
        <v>28.818940000000001</v>
      </c>
      <c r="N65" s="1">
        <v>-82.800960000000003</v>
      </c>
      <c r="O65" s="1">
        <v>28.3</v>
      </c>
      <c r="P65" s="1">
        <v>0</v>
      </c>
      <c r="Q65" s="1">
        <v>23.61</v>
      </c>
      <c r="R65" s="1">
        <v>8.26</v>
      </c>
      <c r="S65" s="1">
        <v>135.30000000000001</v>
      </c>
      <c r="T65" s="1">
        <v>9.18</v>
      </c>
      <c r="U65" s="1">
        <v>0</v>
      </c>
      <c r="V65" s="1" t="s">
        <v>150</v>
      </c>
      <c r="W65" s="1">
        <v>2.25</v>
      </c>
      <c r="X65" s="1">
        <v>2.25</v>
      </c>
      <c r="Y65" s="1">
        <v>0.5</v>
      </c>
      <c r="Z65" s="1" t="s">
        <v>2777</v>
      </c>
      <c r="AA65" s="18" t="s">
        <v>2777</v>
      </c>
      <c r="AB65" s="1" t="s">
        <v>153</v>
      </c>
      <c r="AC65" s="1" t="s">
        <v>153</v>
      </c>
    </row>
    <row r="66" spans="1:29" ht="14.25" customHeight="1" x14ac:dyDescent="0.55000000000000004">
      <c r="A66" s="1">
        <v>65</v>
      </c>
      <c r="B66" s="1" t="s">
        <v>29</v>
      </c>
      <c r="C66" s="1" t="s">
        <v>22</v>
      </c>
      <c r="D66" s="1" t="s">
        <v>35</v>
      </c>
      <c r="E66" s="2">
        <v>43674</v>
      </c>
      <c r="F66" s="12">
        <f t="shared" si="0"/>
        <v>2019</v>
      </c>
      <c r="G66" s="12">
        <f t="shared" si="1"/>
        <v>7</v>
      </c>
      <c r="H66" s="12" t="str">
        <f t="shared" si="2"/>
        <v>2 - Summer</v>
      </c>
      <c r="I66" s="2">
        <v>43670</v>
      </c>
      <c r="J66" s="1" t="s">
        <v>3211</v>
      </c>
      <c r="K66" s="1" t="s">
        <v>150</v>
      </c>
      <c r="L66" s="14">
        <v>0.3756944444444445</v>
      </c>
      <c r="M66" s="1">
        <v>28.820589999999999</v>
      </c>
      <c r="N66" s="1">
        <v>-82.765680000000003</v>
      </c>
      <c r="O66" s="1">
        <v>27.9</v>
      </c>
      <c r="P66" s="1">
        <v>0</v>
      </c>
      <c r="Q66" s="1">
        <v>23.27</v>
      </c>
      <c r="R66" s="1">
        <v>8.15</v>
      </c>
      <c r="S66" s="1">
        <v>92.2</v>
      </c>
      <c r="T66" s="1">
        <v>6.32</v>
      </c>
      <c r="U66" s="1">
        <v>5</v>
      </c>
      <c r="V66" s="1" t="s">
        <v>3207</v>
      </c>
      <c r="W66" s="1">
        <v>1.1499999999999999</v>
      </c>
      <c r="X66" s="1">
        <v>1.1499999999999999</v>
      </c>
      <c r="Y66" s="1">
        <v>0.5</v>
      </c>
      <c r="Z66" s="1" t="s">
        <v>2776</v>
      </c>
      <c r="AA66" s="18" t="s">
        <v>2777</v>
      </c>
      <c r="AB66" s="1" t="s">
        <v>153</v>
      </c>
      <c r="AC66" s="1" t="s">
        <v>153</v>
      </c>
    </row>
    <row r="67" spans="1:29" ht="14.25" customHeight="1" x14ac:dyDescent="0.55000000000000004">
      <c r="A67" s="1">
        <v>66</v>
      </c>
      <c r="B67" s="1" t="s">
        <v>29</v>
      </c>
      <c r="C67" s="1" t="s">
        <v>22</v>
      </c>
      <c r="D67" s="1" t="s">
        <v>35</v>
      </c>
      <c r="E67" s="2">
        <v>43674</v>
      </c>
      <c r="F67" s="12">
        <f t="shared" si="0"/>
        <v>2019</v>
      </c>
      <c r="G67" s="12">
        <f t="shared" si="1"/>
        <v>7</v>
      </c>
      <c r="H67" s="12" t="str">
        <f t="shared" si="2"/>
        <v>2 - Summer</v>
      </c>
      <c r="I67" s="2">
        <v>43670</v>
      </c>
      <c r="J67" s="1" t="s">
        <v>3212</v>
      </c>
      <c r="K67" s="1" t="s">
        <v>150</v>
      </c>
      <c r="L67" s="14">
        <v>0.4381944444444445</v>
      </c>
      <c r="M67" s="1">
        <v>28.779430000000001</v>
      </c>
      <c r="N67" s="1">
        <v>-82.718800000000002</v>
      </c>
      <c r="O67" s="1">
        <v>28.4</v>
      </c>
      <c r="P67" s="1">
        <v>0</v>
      </c>
      <c r="Q67" s="1">
        <v>22.05</v>
      </c>
      <c r="R67" s="1">
        <v>8.25</v>
      </c>
      <c r="S67" s="1">
        <v>109.2</v>
      </c>
      <c r="T67" s="1">
        <v>7.5</v>
      </c>
      <c r="U67" s="1">
        <v>0</v>
      </c>
      <c r="V67" s="1" t="s">
        <v>150</v>
      </c>
      <c r="W67" s="1">
        <v>1.6</v>
      </c>
      <c r="X67" s="1">
        <v>1.6</v>
      </c>
      <c r="Y67" s="1">
        <v>0</v>
      </c>
      <c r="Z67" s="1" t="s">
        <v>2776</v>
      </c>
      <c r="AA67" s="1" t="s">
        <v>2776</v>
      </c>
      <c r="AB67" s="1" t="s">
        <v>153</v>
      </c>
      <c r="AC67" s="1" t="s">
        <v>153</v>
      </c>
    </row>
    <row r="68" spans="1:29" ht="14.25" customHeight="1" x14ac:dyDescent="0.55000000000000004">
      <c r="A68" s="1">
        <v>67</v>
      </c>
      <c r="B68" s="1" t="s">
        <v>29</v>
      </c>
      <c r="C68" s="1" t="s">
        <v>22</v>
      </c>
      <c r="D68" s="1" t="s">
        <v>35</v>
      </c>
      <c r="E68" s="2">
        <v>43674</v>
      </c>
      <c r="F68" s="12">
        <f t="shared" si="0"/>
        <v>2019</v>
      </c>
      <c r="G68" s="12">
        <f t="shared" si="1"/>
        <v>7</v>
      </c>
      <c r="H68" s="12" t="str">
        <f t="shared" si="2"/>
        <v>2 - Summer</v>
      </c>
      <c r="I68" s="2">
        <v>43670</v>
      </c>
      <c r="J68" s="1" t="s">
        <v>3213</v>
      </c>
      <c r="K68" s="1" t="s">
        <v>150</v>
      </c>
      <c r="L68" s="14">
        <v>0.50277777777777777</v>
      </c>
      <c r="M68" s="1">
        <v>28.77027</v>
      </c>
      <c r="N68" s="1">
        <v>-82.755470000000003</v>
      </c>
      <c r="O68" s="1">
        <v>28.8</v>
      </c>
      <c r="P68" s="1">
        <v>0</v>
      </c>
      <c r="Q68" s="1">
        <v>21.94</v>
      </c>
      <c r="R68" s="1">
        <v>8.26</v>
      </c>
      <c r="S68" s="1">
        <v>124.9</v>
      </c>
      <c r="T68" s="1">
        <v>8.5500000000000007</v>
      </c>
      <c r="U68" s="1">
        <v>3</v>
      </c>
      <c r="V68" s="1" t="s">
        <v>3207</v>
      </c>
      <c r="W68" s="1">
        <v>1.5</v>
      </c>
      <c r="X68" s="1">
        <v>1.5</v>
      </c>
      <c r="Y68" s="1">
        <v>0.5</v>
      </c>
      <c r="Z68" s="1" t="s">
        <v>2776</v>
      </c>
      <c r="AA68" s="18" t="s">
        <v>2777</v>
      </c>
      <c r="AB68" s="1" t="s">
        <v>153</v>
      </c>
      <c r="AC68" s="1" t="s">
        <v>153</v>
      </c>
    </row>
    <row r="69" spans="1:29" ht="14.25" customHeight="1" x14ac:dyDescent="0.55000000000000004">
      <c r="A69" s="1">
        <v>68</v>
      </c>
      <c r="B69" s="1" t="s">
        <v>29</v>
      </c>
      <c r="C69" s="1" t="s">
        <v>22</v>
      </c>
      <c r="D69" s="1" t="s">
        <v>35</v>
      </c>
      <c r="E69" s="2">
        <v>43674</v>
      </c>
      <c r="F69" s="12">
        <f t="shared" si="0"/>
        <v>2019</v>
      </c>
      <c r="G69" s="12">
        <f t="shared" si="1"/>
        <v>7</v>
      </c>
      <c r="H69" s="12" t="str">
        <f t="shared" si="2"/>
        <v>2 - Summer</v>
      </c>
      <c r="I69" s="2">
        <v>43670</v>
      </c>
      <c r="J69" s="1" t="s">
        <v>3214</v>
      </c>
      <c r="K69" s="1" t="s">
        <v>150</v>
      </c>
      <c r="L69" s="14">
        <v>0.55902777777777779</v>
      </c>
      <c r="M69" s="1">
        <v>28.758320000000001</v>
      </c>
      <c r="N69" s="1">
        <v>-82.745769999999993</v>
      </c>
      <c r="O69" s="1">
        <v>29</v>
      </c>
      <c r="P69" s="1">
        <v>0</v>
      </c>
      <c r="Q69" s="1">
        <v>21.48</v>
      </c>
      <c r="R69" s="1">
        <v>8.18</v>
      </c>
      <c r="S69" s="1">
        <v>123.5</v>
      </c>
      <c r="T69" s="1">
        <v>8.33</v>
      </c>
      <c r="U69" s="1">
        <v>5</v>
      </c>
      <c r="V69" s="1" t="s">
        <v>3207</v>
      </c>
      <c r="W69" s="1">
        <v>1.5</v>
      </c>
      <c r="X69" s="1">
        <v>1.5</v>
      </c>
      <c r="Y69" s="1">
        <v>0.5</v>
      </c>
      <c r="Z69" s="1" t="s">
        <v>2776</v>
      </c>
      <c r="AA69" s="18" t="s">
        <v>2777</v>
      </c>
      <c r="AB69" s="1" t="s">
        <v>153</v>
      </c>
      <c r="AC69" s="1" t="s">
        <v>153</v>
      </c>
    </row>
    <row r="70" spans="1:29" ht="14.25" customHeight="1" x14ac:dyDescent="0.55000000000000004">
      <c r="A70" s="1">
        <v>69</v>
      </c>
      <c r="B70" s="1" t="s">
        <v>29</v>
      </c>
      <c r="C70" s="1" t="s">
        <v>22</v>
      </c>
      <c r="D70" s="1" t="s">
        <v>35</v>
      </c>
      <c r="E70" s="2">
        <v>43674</v>
      </c>
      <c r="F70" s="12">
        <f t="shared" si="0"/>
        <v>2019</v>
      </c>
      <c r="G70" s="12">
        <f t="shared" si="1"/>
        <v>7</v>
      </c>
      <c r="H70" s="12" t="str">
        <f t="shared" si="2"/>
        <v>2 - Summer</v>
      </c>
      <c r="I70" s="2">
        <v>43670</v>
      </c>
      <c r="J70" s="1" t="s">
        <v>3215</v>
      </c>
      <c r="K70" s="1" t="s">
        <v>150</v>
      </c>
      <c r="L70" s="14">
        <v>0.59305555555555556</v>
      </c>
      <c r="M70" s="1">
        <v>28.752479999999998</v>
      </c>
      <c r="N70" s="1">
        <v>-82.737300000000005</v>
      </c>
      <c r="O70" s="1">
        <v>29.2</v>
      </c>
      <c r="P70" s="1">
        <v>0</v>
      </c>
      <c r="Q70" s="1">
        <v>22.11</v>
      </c>
      <c r="R70" s="1">
        <v>8.1999999999999993</v>
      </c>
      <c r="S70" s="1">
        <v>125.8</v>
      </c>
      <c r="T70" s="1">
        <v>8.5399999999999991</v>
      </c>
      <c r="U70" s="1">
        <v>8</v>
      </c>
      <c r="V70" s="1" t="s">
        <v>3207</v>
      </c>
      <c r="W70" s="1">
        <v>1.5</v>
      </c>
      <c r="X70" s="1">
        <v>1.5</v>
      </c>
      <c r="Y70" s="17" t="s">
        <v>3077</v>
      </c>
      <c r="Z70" s="18" t="s">
        <v>2777</v>
      </c>
      <c r="AA70" s="18" t="s">
        <v>3069</v>
      </c>
      <c r="AB70" s="1" t="s">
        <v>153</v>
      </c>
      <c r="AC70" s="1" t="s">
        <v>153</v>
      </c>
    </row>
    <row r="71" spans="1:29" ht="14.25" customHeight="1" x14ac:dyDescent="0.55000000000000004">
      <c r="A71" s="1">
        <v>70</v>
      </c>
      <c r="B71" s="1" t="s">
        <v>29</v>
      </c>
      <c r="C71" s="1" t="s">
        <v>22</v>
      </c>
      <c r="D71" s="1" t="s">
        <v>35</v>
      </c>
      <c r="E71" s="2">
        <v>43674</v>
      </c>
      <c r="F71" s="12">
        <f t="shared" si="0"/>
        <v>2019</v>
      </c>
      <c r="G71" s="12">
        <f t="shared" si="1"/>
        <v>7</v>
      </c>
      <c r="H71" s="12" t="str">
        <f t="shared" si="2"/>
        <v>2 - Summer</v>
      </c>
      <c r="I71" s="2">
        <v>43670</v>
      </c>
      <c r="J71" s="1" t="s">
        <v>3216</v>
      </c>
      <c r="K71" s="1" t="s">
        <v>150</v>
      </c>
      <c r="L71" s="14">
        <v>0.64027777777777783</v>
      </c>
      <c r="M71" s="1">
        <v>28.75759</v>
      </c>
      <c r="N71" s="1">
        <v>-82.737799999999993</v>
      </c>
      <c r="O71" s="1">
        <v>29.8</v>
      </c>
      <c r="P71" s="1">
        <v>0</v>
      </c>
      <c r="Q71" s="1">
        <v>23.09</v>
      </c>
      <c r="R71" s="1">
        <v>8.2100000000000009</v>
      </c>
      <c r="S71" s="1">
        <v>131.4</v>
      </c>
      <c r="T71" s="1">
        <v>8.75</v>
      </c>
      <c r="U71" s="1">
        <v>10</v>
      </c>
      <c r="V71" s="1" t="s">
        <v>3207</v>
      </c>
      <c r="W71" s="1">
        <v>1.75</v>
      </c>
      <c r="X71" s="1">
        <v>1.75</v>
      </c>
      <c r="Y71" s="26" t="s">
        <v>3077</v>
      </c>
      <c r="Z71" s="1" t="s">
        <v>2776</v>
      </c>
      <c r="AA71" s="18" t="s">
        <v>2777</v>
      </c>
      <c r="AB71" s="1" t="s">
        <v>153</v>
      </c>
      <c r="AC71" s="1" t="s">
        <v>153</v>
      </c>
    </row>
    <row r="72" spans="1:29" ht="14.25" customHeight="1" x14ac:dyDescent="0.55000000000000004">
      <c r="A72" s="1">
        <v>71</v>
      </c>
      <c r="B72" s="1" t="s">
        <v>29</v>
      </c>
      <c r="C72" s="1" t="s">
        <v>22</v>
      </c>
      <c r="D72" s="1" t="s">
        <v>35</v>
      </c>
      <c r="E72" s="2">
        <v>43674</v>
      </c>
      <c r="F72" s="12">
        <f t="shared" si="0"/>
        <v>2019</v>
      </c>
      <c r="G72" s="12">
        <f t="shared" si="1"/>
        <v>7</v>
      </c>
      <c r="H72" s="12" t="str">
        <f t="shared" si="2"/>
        <v>2 - Summer</v>
      </c>
      <c r="I72" s="2">
        <v>43670</v>
      </c>
      <c r="J72" s="1" t="s">
        <v>3217</v>
      </c>
      <c r="K72" s="1" t="s">
        <v>150</v>
      </c>
      <c r="L72" s="14">
        <v>0.68611111111111101</v>
      </c>
      <c r="M72" s="1">
        <v>28.76953</v>
      </c>
      <c r="N72" s="1">
        <v>-82.743179999999995</v>
      </c>
      <c r="O72" s="1">
        <v>31.1</v>
      </c>
      <c r="P72" s="1">
        <v>0</v>
      </c>
      <c r="Q72" s="1">
        <v>22.76</v>
      </c>
      <c r="R72" s="1">
        <v>8.44</v>
      </c>
      <c r="S72" s="1">
        <v>162.19999999999999</v>
      </c>
      <c r="T72" s="1">
        <v>10.64</v>
      </c>
      <c r="U72" s="1">
        <v>12</v>
      </c>
      <c r="V72" s="1" t="s">
        <v>3218</v>
      </c>
      <c r="W72" s="1">
        <v>1.2</v>
      </c>
      <c r="X72" s="1">
        <v>1.2</v>
      </c>
      <c r="Y72" s="17" t="s">
        <v>3077</v>
      </c>
      <c r="Z72" s="1" t="s">
        <v>2776</v>
      </c>
      <c r="AA72" s="18" t="s">
        <v>2777</v>
      </c>
      <c r="AB72" s="1" t="s">
        <v>153</v>
      </c>
      <c r="AC72" s="1" t="s">
        <v>153</v>
      </c>
    </row>
    <row r="73" spans="1:29" ht="14.25" customHeight="1" x14ac:dyDescent="0.55000000000000004">
      <c r="A73" s="1">
        <v>72</v>
      </c>
      <c r="B73" s="1" t="s">
        <v>29</v>
      </c>
      <c r="C73" s="1" t="s">
        <v>22</v>
      </c>
      <c r="D73" s="1" t="s">
        <v>35</v>
      </c>
      <c r="E73" s="2">
        <v>43675</v>
      </c>
      <c r="F73" s="12">
        <f t="shared" si="0"/>
        <v>2019</v>
      </c>
      <c r="G73" s="12">
        <f t="shared" si="1"/>
        <v>7</v>
      </c>
      <c r="H73" s="12" t="str">
        <f t="shared" si="2"/>
        <v>2 - Summer</v>
      </c>
      <c r="I73" s="2">
        <v>43670</v>
      </c>
      <c r="J73" s="1" t="s">
        <v>3219</v>
      </c>
      <c r="K73" s="1" t="s">
        <v>150</v>
      </c>
      <c r="L73" s="14">
        <v>0.3659722222222222</v>
      </c>
      <c r="M73" s="1">
        <v>28.822669999999999</v>
      </c>
      <c r="N73" s="1">
        <v>-82.773300000000006</v>
      </c>
      <c r="O73" s="1">
        <v>28.7</v>
      </c>
      <c r="P73" s="1">
        <v>0</v>
      </c>
      <c r="Q73" s="1">
        <v>24.79</v>
      </c>
      <c r="R73" s="1">
        <v>8.33</v>
      </c>
      <c r="S73" s="1">
        <v>99</v>
      </c>
      <c r="T73" s="1">
        <v>6.67</v>
      </c>
      <c r="U73" s="1">
        <v>5</v>
      </c>
      <c r="V73" s="1" t="s">
        <v>3107</v>
      </c>
      <c r="W73" s="1">
        <v>1.5</v>
      </c>
      <c r="X73" s="1">
        <v>1.5</v>
      </c>
      <c r="Y73" s="1">
        <v>0.5</v>
      </c>
      <c r="Z73" s="1" t="s">
        <v>2776</v>
      </c>
      <c r="AA73" s="18" t="s">
        <v>2777</v>
      </c>
      <c r="AB73" s="1" t="s">
        <v>153</v>
      </c>
      <c r="AC73" s="1" t="s">
        <v>153</v>
      </c>
    </row>
    <row r="74" spans="1:29" ht="14.25" customHeight="1" x14ac:dyDescent="0.55000000000000004">
      <c r="A74" s="1">
        <v>73</v>
      </c>
      <c r="B74" s="1" t="s">
        <v>29</v>
      </c>
      <c r="C74" s="1" t="s">
        <v>22</v>
      </c>
      <c r="D74" s="1" t="s">
        <v>35</v>
      </c>
      <c r="E74" s="2">
        <v>43675</v>
      </c>
      <c r="F74" s="12">
        <f t="shared" si="0"/>
        <v>2019</v>
      </c>
      <c r="G74" s="12">
        <f t="shared" si="1"/>
        <v>7</v>
      </c>
      <c r="H74" s="12" t="str">
        <f t="shared" si="2"/>
        <v>2 - Summer</v>
      </c>
      <c r="I74" s="2">
        <v>43670</v>
      </c>
      <c r="J74" s="1" t="s">
        <v>3220</v>
      </c>
      <c r="K74" s="1" t="s">
        <v>150</v>
      </c>
      <c r="L74" s="14">
        <v>0.41736111111111113</v>
      </c>
      <c r="M74" s="1">
        <v>28.772490000000001</v>
      </c>
      <c r="N74" s="1">
        <v>-82.759100000000004</v>
      </c>
      <c r="O74" s="1">
        <v>29</v>
      </c>
      <c r="P74" s="1">
        <v>0</v>
      </c>
      <c r="Q74" s="1">
        <v>22.33</v>
      </c>
      <c r="R74" s="1">
        <v>8.2799999999999994</v>
      </c>
      <c r="S74" s="1">
        <v>94.5</v>
      </c>
      <c r="T74" s="1">
        <v>8.2799999999999994</v>
      </c>
      <c r="U74" s="1">
        <v>3</v>
      </c>
      <c r="V74" s="1" t="s">
        <v>3107</v>
      </c>
      <c r="W74" s="1">
        <v>1.5</v>
      </c>
      <c r="X74" s="1">
        <v>1.5</v>
      </c>
      <c r="Y74" s="1">
        <v>0.5</v>
      </c>
      <c r="Z74" s="1" t="s">
        <v>2776</v>
      </c>
      <c r="AA74" s="18" t="s">
        <v>2777</v>
      </c>
      <c r="AB74" s="1" t="s">
        <v>153</v>
      </c>
      <c r="AC74" s="1" t="s">
        <v>153</v>
      </c>
    </row>
    <row r="75" spans="1:29" ht="14.25" customHeight="1" x14ac:dyDescent="0.55000000000000004">
      <c r="A75" s="1">
        <v>74</v>
      </c>
      <c r="B75" s="1" t="s">
        <v>29</v>
      </c>
      <c r="C75" s="1" t="s">
        <v>22</v>
      </c>
      <c r="D75" s="1" t="s">
        <v>35</v>
      </c>
      <c r="E75" s="2">
        <v>43675</v>
      </c>
      <c r="F75" s="12">
        <f t="shared" si="0"/>
        <v>2019</v>
      </c>
      <c r="G75" s="12">
        <f t="shared" si="1"/>
        <v>7</v>
      </c>
      <c r="H75" s="12" t="str">
        <f t="shared" si="2"/>
        <v>2 - Summer</v>
      </c>
      <c r="I75" s="2">
        <v>43670</v>
      </c>
      <c r="J75" s="1" t="s">
        <v>3221</v>
      </c>
      <c r="K75" s="1" t="s">
        <v>150</v>
      </c>
      <c r="L75" s="14">
        <v>0.46597222222222223</v>
      </c>
      <c r="M75" s="1">
        <v>28.820219999999999</v>
      </c>
      <c r="N75" s="1">
        <v>-82.779300000000006</v>
      </c>
      <c r="O75" s="1">
        <v>29</v>
      </c>
      <c r="P75" s="1">
        <v>0</v>
      </c>
      <c r="Q75" s="1">
        <v>25.11</v>
      </c>
      <c r="R75" s="1">
        <v>8.32</v>
      </c>
      <c r="S75" s="1">
        <v>110</v>
      </c>
      <c r="T75" s="1">
        <v>8.32</v>
      </c>
      <c r="U75" s="1">
        <v>3</v>
      </c>
      <c r="V75" s="1" t="s">
        <v>3107</v>
      </c>
      <c r="W75" s="1">
        <v>2</v>
      </c>
      <c r="X75" s="1">
        <v>2</v>
      </c>
      <c r="Y75" s="1">
        <v>0.5</v>
      </c>
      <c r="Z75" s="1" t="s">
        <v>2776</v>
      </c>
      <c r="AA75" s="18" t="s">
        <v>2777</v>
      </c>
      <c r="AB75" s="1" t="s">
        <v>153</v>
      </c>
      <c r="AC75" s="1" t="s">
        <v>153</v>
      </c>
    </row>
    <row r="76" spans="1:29" ht="14.25" customHeight="1" x14ac:dyDescent="0.55000000000000004">
      <c r="A76" s="1">
        <v>75</v>
      </c>
      <c r="B76" s="1" t="s">
        <v>29</v>
      </c>
      <c r="C76" s="1" t="s">
        <v>22</v>
      </c>
      <c r="D76" s="1" t="s">
        <v>36</v>
      </c>
      <c r="E76" s="2">
        <v>43696</v>
      </c>
      <c r="F76" s="12">
        <f t="shared" si="0"/>
        <v>2019</v>
      </c>
      <c r="G76" s="12">
        <f t="shared" si="1"/>
        <v>8</v>
      </c>
      <c r="H76" s="12" t="str">
        <f t="shared" si="2"/>
        <v>2 - Summer</v>
      </c>
      <c r="I76" s="2">
        <v>43693</v>
      </c>
      <c r="J76" s="1" t="s">
        <v>3222</v>
      </c>
      <c r="K76" s="1" t="s">
        <v>150</v>
      </c>
      <c r="L76" s="14">
        <v>0.45416666666666666</v>
      </c>
      <c r="M76" s="1">
        <v>28.80003</v>
      </c>
      <c r="N76" s="1">
        <v>-82.794240000000002</v>
      </c>
      <c r="O76" s="1">
        <v>26</v>
      </c>
      <c r="P76" s="1">
        <v>0</v>
      </c>
      <c r="Q76" s="1">
        <v>21.28</v>
      </c>
      <c r="R76" s="1">
        <v>7.84</v>
      </c>
      <c r="S76" s="1">
        <v>76.099999999999994</v>
      </c>
      <c r="T76" s="1">
        <v>5.44</v>
      </c>
      <c r="U76" s="1">
        <v>0</v>
      </c>
      <c r="V76" s="1" t="s">
        <v>150</v>
      </c>
      <c r="W76" s="1">
        <v>1.5</v>
      </c>
      <c r="X76" s="1">
        <v>1.5</v>
      </c>
      <c r="Y76" s="1">
        <v>0</v>
      </c>
      <c r="Z76" s="1" t="s">
        <v>3132</v>
      </c>
      <c r="AA76" s="18" t="s">
        <v>3069</v>
      </c>
      <c r="AB76" s="1" t="s">
        <v>153</v>
      </c>
      <c r="AC76" s="1" t="s">
        <v>153</v>
      </c>
    </row>
    <row r="77" spans="1:29" ht="14.25" customHeight="1" x14ac:dyDescent="0.55000000000000004">
      <c r="A77" s="1">
        <v>76</v>
      </c>
      <c r="B77" s="1" t="s">
        <v>29</v>
      </c>
      <c r="C77" s="1" t="s">
        <v>22</v>
      </c>
      <c r="D77" s="1" t="s">
        <v>36</v>
      </c>
      <c r="E77" s="2">
        <v>43696</v>
      </c>
      <c r="F77" s="12">
        <f t="shared" si="0"/>
        <v>2019</v>
      </c>
      <c r="G77" s="12">
        <f t="shared" si="1"/>
        <v>8</v>
      </c>
      <c r="H77" s="12" t="str">
        <f t="shared" si="2"/>
        <v>2 - Summer</v>
      </c>
      <c r="I77" s="2">
        <v>43693</v>
      </c>
      <c r="J77" s="1" t="s">
        <v>3223</v>
      </c>
      <c r="K77" s="1" t="s">
        <v>150</v>
      </c>
      <c r="L77" s="14">
        <v>0.53333333333333333</v>
      </c>
      <c r="M77" s="1">
        <v>28.779630000000001</v>
      </c>
      <c r="N77" s="1">
        <v>-82.781360000000006</v>
      </c>
      <c r="O77" s="1">
        <v>26.8</v>
      </c>
      <c r="P77" s="1">
        <v>0</v>
      </c>
      <c r="Q77" s="1">
        <v>19.96</v>
      </c>
      <c r="R77" s="1">
        <v>7.9</v>
      </c>
      <c r="S77" s="1">
        <v>95.5</v>
      </c>
      <c r="T77" s="1">
        <v>6.83</v>
      </c>
      <c r="U77" s="1">
        <v>0</v>
      </c>
      <c r="V77" s="1" t="s">
        <v>150</v>
      </c>
      <c r="W77" s="1">
        <v>1.5</v>
      </c>
      <c r="X77" s="1">
        <v>1.5</v>
      </c>
      <c r="Y77" s="1">
        <v>0</v>
      </c>
      <c r="Z77" s="1" t="s">
        <v>3132</v>
      </c>
      <c r="AA77" s="18" t="s">
        <v>3069</v>
      </c>
      <c r="AB77" s="1" t="s">
        <v>153</v>
      </c>
      <c r="AC77" s="1" t="s">
        <v>153</v>
      </c>
    </row>
    <row r="78" spans="1:29" ht="14.25" customHeight="1" x14ac:dyDescent="0.55000000000000004">
      <c r="A78" s="1">
        <v>77</v>
      </c>
      <c r="B78" s="1" t="s">
        <v>29</v>
      </c>
      <c r="C78" s="1" t="s">
        <v>22</v>
      </c>
      <c r="D78" s="1" t="s">
        <v>36</v>
      </c>
      <c r="E78" s="2">
        <v>43696</v>
      </c>
      <c r="F78" s="12">
        <f t="shared" si="0"/>
        <v>2019</v>
      </c>
      <c r="G78" s="12">
        <f t="shared" si="1"/>
        <v>8</v>
      </c>
      <c r="H78" s="12" t="str">
        <f t="shared" si="2"/>
        <v>2 - Summer</v>
      </c>
      <c r="I78" s="2">
        <v>43693</v>
      </c>
      <c r="J78" s="1" t="s">
        <v>3224</v>
      </c>
      <c r="K78" s="1" t="s">
        <v>150</v>
      </c>
      <c r="L78" s="14">
        <v>0.57916666666666672</v>
      </c>
      <c r="M78" s="1">
        <v>28.75826</v>
      </c>
      <c r="N78" s="1">
        <v>-82.756749999999997</v>
      </c>
      <c r="O78" s="1">
        <v>27.2</v>
      </c>
      <c r="P78" s="1">
        <v>0</v>
      </c>
      <c r="Q78" s="1">
        <v>17.420000000000002</v>
      </c>
      <c r="R78" s="1">
        <v>8.06</v>
      </c>
      <c r="S78" s="1">
        <v>97.4</v>
      </c>
      <c r="T78" s="1">
        <v>6.92</v>
      </c>
      <c r="U78" s="1">
        <v>0</v>
      </c>
      <c r="V78" s="1" t="s">
        <v>150</v>
      </c>
      <c r="W78" s="1">
        <v>1.5</v>
      </c>
      <c r="X78" s="1">
        <v>1.5</v>
      </c>
      <c r="Y78" s="1">
        <v>0</v>
      </c>
      <c r="Z78" s="1" t="s">
        <v>3132</v>
      </c>
      <c r="AA78" s="18" t="s">
        <v>3069</v>
      </c>
      <c r="AB78" s="1" t="s">
        <v>153</v>
      </c>
      <c r="AC78" s="1" t="s">
        <v>153</v>
      </c>
    </row>
    <row r="79" spans="1:29" ht="14.25" customHeight="1" x14ac:dyDescent="0.55000000000000004">
      <c r="A79" s="1">
        <v>78</v>
      </c>
      <c r="B79" s="1" t="s">
        <v>29</v>
      </c>
      <c r="C79" s="1" t="s">
        <v>22</v>
      </c>
      <c r="D79" s="1" t="s">
        <v>36</v>
      </c>
      <c r="E79" s="2">
        <v>43696</v>
      </c>
      <c r="F79" s="12">
        <f t="shared" si="0"/>
        <v>2019</v>
      </c>
      <c r="G79" s="12">
        <f t="shared" si="1"/>
        <v>8</v>
      </c>
      <c r="H79" s="12" t="str">
        <f t="shared" si="2"/>
        <v>2 - Summer</v>
      </c>
      <c r="I79" s="2">
        <v>43693</v>
      </c>
      <c r="J79" s="1" t="s">
        <v>3225</v>
      </c>
      <c r="K79" s="1" t="s">
        <v>150</v>
      </c>
      <c r="L79" s="14">
        <v>0.63402777777777775</v>
      </c>
      <c r="M79" s="1">
        <v>28.774699999999999</v>
      </c>
      <c r="N79" s="1">
        <v>-82.760769999999994</v>
      </c>
      <c r="O79" s="1">
        <v>27.8</v>
      </c>
      <c r="P79" s="1">
        <v>0</v>
      </c>
      <c r="Q79" s="1">
        <v>19.73</v>
      </c>
      <c r="R79" s="1">
        <v>8.1999999999999993</v>
      </c>
      <c r="S79" s="1">
        <v>130.1</v>
      </c>
      <c r="T79" s="1">
        <v>9.16</v>
      </c>
      <c r="U79" s="1">
        <v>0</v>
      </c>
      <c r="V79" s="1" t="s">
        <v>150</v>
      </c>
      <c r="W79" s="1">
        <v>1.5</v>
      </c>
      <c r="X79" s="1">
        <v>1.5</v>
      </c>
      <c r="Y79" s="1">
        <v>0</v>
      </c>
      <c r="Z79" s="1" t="s">
        <v>3132</v>
      </c>
      <c r="AA79" s="18" t="s">
        <v>2777</v>
      </c>
      <c r="AB79" s="1" t="s">
        <v>153</v>
      </c>
      <c r="AC79" s="1" t="s">
        <v>153</v>
      </c>
    </row>
    <row r="80" spans="1:29" ht="14.25" customHeight="1" x14ac:dyDescent="0.55000000000000004">
      <c r="A80" s="1">
        <v>79</v>
      </c>
      <c r="B80" s="1" t="s">
        <v>29</v>
      </c>
      <c r="C80" s="1" t="s">
        <v>22</v>
      </c>
      <c r="D80" s="1" t="s">
        <v>36</v>
      </c>
      <c r="E80" s="2">
        <v>43696</v>
      </c>
      <c r="F80" s="12">
        <f t="shared" si="0"/>
        <v>2019</v>
      </c>
      <c r="G80" s="12">
        <f t="shared" si="1"/>
        <v>8</v>
      </c>
      <c r="H80" s="12" t="str">
        <f t="shared" si="2"/>
        <v>2 - Summer</v>
      </c>
      <c r="I80" s="2">
        <v>43693</v>
      </c>
      <c r="J80" s="1" t="s">
        <v>3226</v>
      </c>
      <c r="K80" s="1" t="s">
        <v>150</v>
      </c>
      <c r="L80" s="14">
        <v>0.67986111111111114</v>
      </c>
      <c r="M80" s="1">
        <v>28.769780000000001</v>
      </c>
      <c r="N80" s="1">
        <v>-82.7393</v>
      </c>
      <c r="O80" s="1">
        <v>28.4</v>
      </c>
      <c r="P80" s="1">
        <v>0</v>
      </c>
      <c r="Q80" s="1">
        <v>19.79</v>
      </c>
      <c r="R80" s="1">
        <v>8.3000000000000007</v>
      </c>
      <c r="S80" s="1">
        <v>142.5</v>
      </c>
      <c r="T80" s="1">
        <v>9</v>
      </c>
      <c r="U80" s="1">
        <v>0</v>
      </c>
      <c r="V80" s="1" t="s">
        <v>150</v>
      </c>
      <c r="W80" s="1">
        <v>1.5</v>
      </c>
      <c r="X80" s="1">
        <v>1.5</v>
      </c>
      <c r="Y80" s="1">
        <v>0</v>
      </c>
      <c r="Z80" s="1" t="s">
        <v>3069</v>
      </c>
      <c r="AA80" s="18" t="s">
        <v>3069</v>
      </c>
      <c r="AB80" s="1" t="s">
        <v>153</v>
      </c>
      <c r="AC80" s="1" t="s">
        <v>153</v>
      </c>
    </row>
    <row r="81" spans="1:29" ht="14.25" customHeight="1" x14ac:dyDescent="0.55000000000000004">
      <c r="A81" s="1">
        <v>80</v>
      </c>
      <c r="B81" s="1" t="s">
        <v>29</v>
      </c>
      <c r="C81" s="1" t="s">
        <v>22</v>
      </c>
      <c r="D81" s="1" t="s">
        <v>36</v>
      </c>
      <c r="E81" s="2">
        <v>43697</v>
      </c>
      <c r="F81" s="12">
        <f t="shared" si="0"/>
        <v>2019</v>
      </c>
      <c r="G81" s="12">
        <f t="shared" si="1"/>
        <v>8</v>
      </c>
      <c r="H81" s="12" t="str">
        <f t="shared" si="2"/>
        <v>2 - Summer</v>
      </c>
      <c r="I81" s="2">
        <v>43693</v>
      </c>
      <c r="J81" s="1" t="s">
        <v>3410</v>
      </c>
      <c r="K81" s="1" t="s">
        <v>150</v>
      </c>
      <c r="L81" s="14">
        <v>0.39513888888888887</v>
      </c>
      <c r="M81" s="1">
        <v>28.851970000000001</v>
      </c>
      <c r="N81" s="1">
        <v>-82.76182</v>
      </c>
      <c r="O81" s="1">
        <v>26.8</v>
      </c>
      <c r="P81" s="1">
        <v>0</v>
      </c>
      <c r="Q81" s="1">
        <v>21.83</v>
      </c>
      <c r="R81" s="1">
        <v>8.06</v>
      </c>
      <c r="S81" s="1">
        <v>90.6</v>
      </c>
      <c r="T81" s="1">
        <v>6.42</v>
      </c>
      <c r="U81" s="1">
        <v>5</v>
      </c>
      <c r="V81" s="1" t="s">
        <v>3107</v>
      </c>
      <c r="W81" s="1">
        <v>1.5</v>
      </c>
      <c r="X81" s="1">
        <v>1.5</v>
      </c>
      <c r="Y81" s="1">
        <v>0.5</v>
      </c>
      <c r="Z81" s="1" t="s">
        <v>3069</v>
      </c>
      <c r="AA81" s="18" t="s">
        <v>3132</v>
      </c>
      <c r="AB81" s="1" t="s">
        <v>153</v>
      </c>
      <c r="AC81" s="1" t="s">
        <v>153</v>
      </c>
    </row>
    <row r="82" spans="1:29" ht="14.25" customHeight="1" x14ac:dyDescent="0.55000000000000004">
      <c r="A82" s="1">
        <v>81</v>
      </c>
      <c r="B82" s="1" t="s">
        <v>29</v>
      </c>
      <c r="C82" s="1" t="s">
        <v>22</v>
      </c>
      <c r="D82" s="1" t="s">
        <v>36</v>
      </c>
      <c r="E82" s="2">
        <v>43697</v>
      </c>
      <c r="F82" s="12">
        <f t="shared" si="0"/>
        <v>2019</v>
      </c>
      <c r="G82" s="12">
        <f t="shared" si="1"/>
        <v>8</v>
      </c>
      <c r="H82" s="12" t="str">
        <f t="shared" si="2"/>
        <v>2 - Summer</v>
      </c>
      <c r="I82" s="2">
        <v>43693</v>
      </c>
      <c r="J82" s="1" t="s">
        <v>3227</v>
      </c>
      <c r="K82" s="1" t="s">
        <v>150</v>
      </c>
      <c r="L82" s="14">
        <v>0.44513888888888892</v>
      </c>
      <c r="M82" s="1">
        <v>28.80181</v>
      </c>
      <c r="N82" s="1">
        <v>-82.781409999999994</v>
      </c>
      <c r="O82" s="1">
        <v>27.2</v>
      </c>
      <c r="P82" s="1">
        <v>0</v>
      </c>
      <c r="Q82" s="1">
        <v>22.3</v>
      </c>
      <c r="R82" s="1">
        <v>8.17</v>
      </c>
      <c r="S82" s="1">
        <v>102.2</v>
      </c>
      <c r="T82" s="1">
        <v>7.16</v>
      </c>
      <c r="U82" s="1">
        <v>5</v>
      </c>
      <c r="V82" s="1" t="s">
        <v>3107</v>
      </c>
      <c r="W82" s="1">
        <v>1</v>
      </c>
      <c r="X82" s="1">
        <v>1</v>
      </c>
      <c r="Y82" s="1">
        <v>0</v>
      </c>
      <c r="Z82" s="1" t="s">
        <v>2777</v>
      </c>
      <c r="AA82" s="18" t="s">
        <v>2777</v>
      </c>
      <c r="AB82" s="1" t="s">
        <v>153</v>
      </c>
      <c r="AC82" s="1" t="s">
        <v>153</v>
      </c>
    </row>
    <row r="83" spans="1:29" ht="14.25" customHeight="1" x14ac:dyDescent="0.55000000000000004">
      <c r="A83" s="1">
        <v>82</v>
      </c>
      <c r="B83" s="1" t="s">
        <v>29</v>
      </c>
      <c r="C83" s="1" t="s">
        <v>22</v>
      </c>
      <c r="D83" s="1" t="s">
        <v>36</v>
      </c>
      <c r="E83" s="2">
        <v>43697</v>
      </c>
      <c r="F83" s="12">
        <f t="shared" si="0"/>
        <v>2019</v>
      </c>
      <c r="G83" s="12">
        <f t="shared" si="1"/>
        <v>8</v>
      </c>
      <c r="H83" s="12" t="str">
        <f t="shared" si="2"/>
        <v>2 - Summer</v>
      </c>
      <c r="I83" s="2">
        <v>43693</v>
      </c>
      <c r="J83" s="1" t="s">
        <v>3228</v>
      </c>
      <c r="K83" s="1" t="s">
        <v>150</v>
      </c>
      <c r="L83" s="14">
        <v>0.5229166666666667</v>
      </c>
      <c r="M83" s="1">
        <v>28.769159999999999</v>
      </c>
      <c r="N83" s="1">
        <v>-82.772829999999999</v>
      </c>
      <c r="O83" s="1">
        <v>28.3</v>
      </c>
      <c r="P83" s="1">
        <v>0</v>
      </c>
      <c r="Q83" s="1">
        <v>19.93</v>
      </c>
      <c r="R83" s="1">
        <v>8.24</v>
      </c>
      <c r="S83" s="1">
        <v>110.9</v>
      </c>
      <c r="T83" s="1">
        <v>7.86</v>
      </c>
      <c r="U83" s="1">
        <v>0</v>
      </c>
      <c r="V83" s="1" t="s">
        <v>150</v>
      </c>
      <c r="W83" s="1">
        <v>1.2</v>
      </c>
      <c r="X83" s="1">
        <v>1.2</v>
      </c>
      <c r="Y83" s="1">
        <v>0</v>
      </c>
      <c r="Z83" s="1" t="s">
        <v>2776</v>
      </c>
      <c r="AA83" s="18" t="s">
        <v>2776</v>
      </c>
      <c r="AB83" s="1" t="s">
        <v>153</v>
      </c>
      <c r="AC83" s="1" t="s">
        <v>153</v>
      </c>
    </row>
    <row r="84" spans="1:29" ht="14.25" customHeight="1" x14ac:dyDescent="0.55000000000000004">
      <c r="A84" s="1">
        <v>83</v>
      </c>
      <c r="B84" s="1" t="s">
        <v>29</v>
      </c>
      <c r="C84" s="1" t="s">
        <v>22</v>
      </c>
      <c r="D84" s="1" t="s">
        <v>36</v>
      </c>
      <c r="E84" s="2">
        <v>43697</v>
      </c>
      <c r="F84" s="12">
        <f t="shared" si="0"/>
        <v>2019</v>
      </c>
      <c r="G84" s="12">
        <f t="shared" si="1"/>
        <v>8</v>
      </c>
      <c r="H84" s="12" t="str">
        <f t="shared" si="2"/>
        <v>2 - Summer</v>
      </c>
      <c r="I84" s="2">
        <v>43693</v>
      </c>
      <c r="J84" s="1" t="s">
        <v>3229</v>
      </c>
      <c r="K84" s="1" t="s">
        <v>150</v>
      </c>
      <c r="L84" s="14">
        <v>0.57013888888888886</v>
      </c>
      <c r="M84" s="1">
        <v>28.75393</v>
      </c>
      <c r="N84" s="1">
        <v>-82.752380000000002</v>
      </c>
      <c r="O84" s="1">
        <v>28.8</v>
      </c>
      <c r="P84" s="1">
        <v>0</v>
      </c>
      <c r="Q84" s="1">
        <v>18.78</v>
      </c>
      <c r="R84" s="1">
        <v>8.1999999999999993</v>
      </c>
      <c r="S84" s="1">
        <v>119.4</v>
      </c>
      <c r="T84" s="1">
        <v>8.27</v>
      </c>
      <c r="U84" s="1">
        <v>1</v>
      </c>
      <c r="V84" s="1" t="s">
        <v>3218</v>
      </c>
      <c r="W84" s="1">
        <v>1.75</v>
      </c>
      <c r="X84" s="1">
        <v>1.75</v>
      </c>
      <c r="Y84" s="1">
        <v>0</v>
      </c>
      <c r="Z84" s="1" t="s">
        <v>2777</v>
      </c>
      <c r="AA84" s="18" t="s">
        <v>2777</v>
      </c>
      <c r="AB84" s="1" t="s">
        <v>153</v>
      </c>
      <c r="AC84" s="1" t="s">
        <v>153</v>
      </c>
    </row>
    <row r="85" spans="1:29" ht="14.25" customHeight="1" x14ac:dyDescent="0.55000000000000004">
      <c r="A85" s="1">
        <v>84</v>
      </c>
      <c r="B85" s="1" t="s">
        <v>29</v>
      </c>
      <c r="C85" s="1" t="s">
        <v>22</v>
      </c>
      <c r="D85" s="1" t="s">
        <v>36</v>
      </c>
      <c r="E85" s="2">
        <v>43697</v>
      </c>
      <c r="F85" s="12">
        <f t="shared" si="0"/>
        <v>2019</v>
      </c>
      <c r="G85" s="12">
        <f t="shared" si="1"/>
        <v>8</v>
      </c>
      <c r="H85" s="12" t="str">
        <f t="shared" si="2"/>
        <v>2 - Summer</v>
      </c>
      <c r="I85" s="2">
        <v>43693</v>
      </c>
      <c r="J85" s="1" t="s">
        <v>3230</v>
      </c>
      <c r="K85" s="1" t="s">
        <v>150</v>
      </c>
      <c r="L85" s="14">
        <v>0.59305555555555556</v>
      </c>
      <c r="M85" s="1">
        <v>28.757380000000001</v>
      </c>
      <c r="N85" s="1">
        <v>-82.740520000000004</v>
      </c>
      <c r="O85" s="1">
        <v>29.1</v>
      </c>
      <c r="P85" s="1">
        <v>0</v>
      </c>
      <c r="Q85" s="1">
        <v>17.25</v>
      </c>
      <c r="R85" s="1">
        <v>8.2899999999999991</v>
      </c>
      <c r="S85" s="1">
        <v>126.8</v>
      </c>
      <c r="T85" s="1">
        <v>8.81</v>
      </c>
      <c r="U85" s="1">
        <v>5</v>
      </c>
      <c r="V85" s="1" t="s">
        <v>3218</v>
      </c>
      <c r="W85" s="1">
        <v>2</v>
      </c>
      <c r="X85" s="1">
        <v>2</v>
      </c>
      <c r="Y85" s="1">
        <v>0.5</v>
      </c>
      <c r="Z85" s="1" t="s">
        <v>2777</v>
      </c>
      <c r="AA85" s="18" t="s">
        <v>3069</v>
      </c>
      <c r="AB85" s="1" t="s">
        <v>153</v>
      </c>
      <c r="AC85" s="1" t="s">
        <v>153</v>
      </c>
    </row>
    <row r="86" spans="1:29" ht="14.25" customHeight="1" x14ac:dyDescent="0.55000000000000004">
      <c r="A86" s="1">
        <v>85</v>
      </c>
      <c r="B86" s="1" t="s">
        <v>29</v>
      </c>
      <c r="C86" s="1" t="s">
        <v>22</v>
      </c>
      <c r="D86" s="1" t="s">
        <v>36</v>
      </c>
      <c r="E86" s="2">
        <v>43697</v>
      </c>
      <c r="F86" s="12">
        <f t="shared" si="0"/>
        <v>2019</v>
      </c>
      <c r="G86" s="12">
        <f t="shared" si="1"/>
        <v>8</v>
      </c>
      <c r="H86" s="12" t="str">
        <f t="shared" si="2"/>
        <v>2 - Summer</v>
      </c>
      <c r="I86" s="2">
        <v>43693</v>
      </c>
      <c r="J86" s="1" t="s">
        <v>3231</v>
      </c>
      <c r="K86" s="1" t="s">
        <v>150</v>
      </c>
      <c r="L86" s="14">
        <v>0.63888888888888895</v>
      </c>
      <c r="M86" s="1">
        <v>28.779779999999999</v>
      </c>
      <c r="N86" s="1">
        <v>-82.760840000000002</v>
      </c>
      <c r="O86" s="1">
        <v>30.2</v>
      </c>
      <c r="P86" s="1">
        <v>0</v>
      </c>
      <c r="Q86" s="1">
        <v>21.45</v>
      </c>
      <c r="R86" s="1">
        <v>8.5399999999999991</v>
      </c>
      <c r="S86" s="1">
        <v>192.7</v>
      </c>
      <c r="T86" s="1">
        <v>12.91</v>
      </c>
      <c r="U86" s="1">
        <v>5</v>
      </c>
      <c r="V86" s="1" t="s">
        <v>3218</v>
      </c>
      <c r="W86" s="1">
        <v>1.6</v>
      </c>
      <c r="X86" s="1">
        <v>1.6</v>
      </c>
      <c r="Y86" s="1">
        <v>0</v>
      </c>
      <c r="Z86" s="1" t="s">
        <v>2777</v>
      </c>
      <c r="AA86" s="18" t="s">
        <v>2777</v>
      </c>
      <c r="AB86" s="1" t="s">
        <v>153</v>
      </c>
      <c r="AC86" s="1" t="s">
        <v>153</v>
      </c>
    </row>
    <row r="87" spans="1:29" ht="14.25" customHeight="1" x14ac:dyDescent="0.55000000000000004">
      <c r="A87" s="1">
        <v>86</v>
      </c>
      <c r="B87" s="1" t="s">
        <v>29</v>
      </c>
      <c r="C87" s="1" t="s">
        <v>22</v>
      </c>
      <c r="D87" s="1" t="s">
        <v>36</v>
      </c>
      <c r="E87" s="2">
        <v>43698</v>
      </c>
      <c r="F87" s="12">
        <f t="shared" si="0"/>
        <v>2019</v>
      </c>
      <c r="G87" s="12">
        <f t="shared" si="1"/>
        <v>8</v>
      </c>
      <c r="H87" s="12" t="str">
        <f t="shared" si="2"/>
        <v>2 - Summer</v>
      </c>
      <c r="I87" s="2">
        <v>43693</v>
      </c>
      <c r="J87" s="1" t="s">
        <v>3232</v>
      </c>
      <c r="K87" s="1" t="s">
        <v>3233</v>
      </c>
      <c r="L87" s="14">
        <v>0.3923611111111111</v>
      </c>
      <c r="M87" s="1">
        <v>28.888359999999999</v>
      </c>
      <c r="N87" s="1">
        <v>-82.712670000000003</v>
      </c>
      <c r="O87" s="1">
        <v>28</v>
      </c>
      <c r="P87" s="1">
        <v>0</v>
      </c>
      <c r="Q87" s="1">
        <v>17.04</v>
      </c>
      <c r="R87" s="1">
        <v>8.16</v>
      </c>
      <c r="S87" s="1">
        <v>100</v>
      </c>
      <c r="T87" s="1">
        <v>7.1</v>
      </c>
      <c r="U87" s="1">
        <v>1</v>
      </c>
      <c r="V87" s="27" t="s">
        <v>3078</v>
      </c>
      <c r="W87" s="1">
        <v>1.5</v>
      </c>
      <c r="X87" s="1">
        <v>2</v>
      </c>
      <c r="Y87" s="1">
        <v>0</v>
      </c>
      <c r="Z87" s="27" t="s">
        <v>2776</v>
      </c>
      <c r="AA87" s="27" t="s">
        <v>2777</v>
      </c>
      <c r="AB87" s="1" t="s">
        <v>153</v>
      </c>
      <c r="AC87" s="1" t="s">
        <v>153</v>
      </c>
    </row>
    <row r="88" spans="1:29" ht="14.25" customHeight="1" x14ac:dyDescent="0.55000000000000004">
      <c r="A88" s="1">
        <v>87</v>
      </c>
      <c r="B88" s="1" t="s">
        <v>29</v>
      </c>
      <c r="C88" s="1" t="s">
        <v>22</v>
      </c>
      <c r="D88" s="1" t="s">
        <v>36</v>
      </c>
      <c r="E88" s="2">
        <v>43698</v>
      </c>
      <c r="F88" s="12">
        <f t="shared" si="0"/>
        <v>2019</v>
      </c>
      <c r="G88" s="12">
        <f t="shared" si="1"/>
        <v>8</v>
      </c>
      <c r="H88" s="12" t="str">
        <f t="shared" si="2"/>
        <v>2 - Summer</v>
      </c>
      <c r="I88" s="2">
        <v>43693</v>
      </c>
      <c r="J88" s="1" t="s">
        <v>3236</v>
      </c>
      <c r="K88" s="1" t="s">
        <v>3237</v>
      </c>
      <c r="L88" s="14">
        <v>0.45208333333333334</v>
      </c>
      <c r="M88" s="1">
        <v>28.81091</v>
      </c>
      <c r="N88" s="1">
        <v>-82.734949999999998</v>
      </c>
      <c r="O88" s="1">
        <v>29.3</v>
      </c>
      <c r="P88" s="1">
        <v>0</v>
      </c>
      <c r="Q88" s="1">
        <v>21.11</v>
      </c>
      <c r="R88" s="1">
        <v>8.3000000000000007</v>
      </c>
      <c r="S88" s="1">
        <v>96.5</v>
      </c>
      <c r="T88" s="1">
        <v>6.55</v>
      </c>
      <c r="U88" s="1">
        <v>3</v>
      </c>
      <c r="V88" s="27" t="s">
        <v>3139</v>
      </c>
      <c r="W88" s="1">
        <v>1.1000000000000001</v>
      </c>
      <c r="X88" s="1">
        <v>1.1000000000000001</v>
      </c>
      <c r="Y88" s="1">
        <v>0</v>
      </c>
      <c r="Z88" s="27" t="s">
        <v>2776</v>
      </c>
      <c r="AA88" s="27" t="s">
        <v>2776</v>
      </c>
      <c r="AB88" s="1" t="s">
        <v>153</v>
      </c>
      <c r="AC88" s="1" t="s">
        <v>153</v>
      </c>
    </row>
    <row r="89" spans="1:29" ht="14.25" customHeight="1" x14ac:dyDescent="0.55000000000000004">
      <c r="A89" s="1">
        <v>88</v>
      </c>
      <c r="B89" s="1" t="s">
        <v>29</v>
      </c>
      <c r="C89" s="1" t="s">
        <v>22</v>
      </c>
      <c r="D89" s="1" t="s">
        <v>36</v>
      </c>
      <c r="E89" s="2">
        <v>43698</v>
      </c>
      <c r="F89" s="12">
        <f t="shared" si="0"/>
        <v>2019</v>
      </c>
      <c r="G89" s="12">
        <f t="shared" si="1"/>
        <v>8</v>
      </c>
      <c r="H89" s="12" t="str">
        <f t="shared" si="2"/>
        <v>2 - Summer</v>
      </c>
      <c r="I89" s="2">
        <v>43693</v>
      </c>
      <c r="J89" s="1" t="s">
        <v>3239</v>
      </c>
      <c r="K89" s="1" t="s">
        <v>3240</v>
      </c>
      <c r="L89" s="14">
        <v>0.5131944444444444</v>
      </c>
      <c r="M89" s="1">
        <v>28.747450000000001</v>
      </c>
      <c r="N89" s="1">
        <v>-82.725020000000001</v>
      </c>
      <c r="O89" s="1">
        <v>29.1</v>
      </c>
      <c r="P89" s="1">
        <v>0</v>
      </c>
      <c r="Q89" s="1">
        <v>11.58</v>
      </c>
      <c r="R89" s="1">
        <v>8.16</v>
      </c>
      <c r="S89" s="1">
        <v>92.8</v>
      </c>
      <c r="T89" s="1">
        <v>6.7</v>
      </c>
      <c r="U89" s="1">
        <v>3</v>
      </c>
      <c r="V89" s="27" t="s">
        <v>3139</v>
      </c>
      <c r="W89" s="1">
        <v>1.1000000000000001</v>
      </c>
      <c r="X89" s="1">
        <v>1.6</v>
      </c>
      <c r="Y89" s="1">
        <v>0</v>
      </c>
      <c r="Z89" s="27" t="s">
        <v>2776</v>
      </c>
      <c r="AA89" s="27" t="s">
        <v>2776</v>
      </c>
      <c r="AB89" s="1" t="s">
        <v>153</v>
      </c>
      <c r="AC89" s="1" t="s">
        <v>153</v>
      </c>
    </row>
    <row r="90" spans="1:29" ht="14.25" customHeight="1" x14ac:dyDescent="0.55000000000000004">
      <c r="A90" s="1">
        <v>89</v>
      </c>
      <c r="B90" s="1" t="s">
        <v>29</v>
      </c>
      <c r="C90" s="1" t="s">
        <v>22</v>
      </c>
      <c r="D90" s="1" t="s">
        <v>36</v>
      </c>
      <c r="E90" s="2">
        <v>43698</v>
      </c>
      <c r="F90" s="12">
        <f t="shared" si="0"/>
        <v>2019</v>
      </c>
      <c r="G90" s="12">
        <f t="shared" si="1"/>
        <v>8</v>
      </c>
      <c r="H90" s="12" t="str">
        <f t="shared" si="2"/>
        <v>2 - Summer</v>
      </c>
      <c r="I90" s="2">
        <v>43693</v>
      </c>
      <c r="J90" s="1" t="s">
        <v>3242</v>
      </c>
      <c r="K90" s="1"/>
      <c r="L90" s="14">
        <v>0.57847222222222217</v>
      </c>
      <c r="M90" s="1">
        <v>28.72297</v>
      </c>
      <c r="N90" s="1">
        <v>-82.749639999999999</v>
      </c>
      <c r="O90" s="1">
        <v>29.3</v>
      </c>
      <c r="P90" s="1">
        <v>0</v>
      </c>
      <c r="Q90" s="1">
        <v>13.85</v>
      </c>
      <c r="R90" s="1">
        <v>8.15</v>
      </c>
      <c r="S90" s="1">
        <v>97</v>
      </c>
      <c r="T90" s="1">
        <v>8.86</v>
      </c>
      <c r="U90" s="1">
        <v>1</v>
      </c>
      <c r="V90" s="27" t="s">
        <v>3153</v>
      </c>
      <c r="W90" s="1">
        <v>2</v>
      </c>
      <c r="X90" s="1">
        <v>2.1</v>
      </c>
      <c r="Y90" s="1">
        <v>0</v>
      </c>
      <c r="Z90" s="27" t="s">
        <v>2776</v>
      </c>
      <c r="AA90" s="27" t="s">
        <v>2777</v>
      </c>
      <c r="AB90" s="1" t="s">
        <v>153</v>
      </c>
      <c r="AC90" s="1" t="s">
        <v>153</v>
      </c>
    </row>
    <row r="91" spans="1:29" ht="14.25" customHeight="1" x14ac:dyDescent="0.55000000000000004">
      <c r="A91" s="1">
        <v>90</v>
      </c>
      <c r="B91" s="1" t="s">
        <v>29</v>
      </c>
      <c r="C91" s="1" t="s">
        <v>22</v>
      </c>
      <c r="D91" s="1" t="s">
        <v>36</v>
      </c>
      <c r="E91" s="2">
        <v>43698</v>
      </c>
      <c r="F91" s="12">
        <f t="shared" si="0"/>
        <v>2019</v>
      </c>
      <c r="G91" s="12">
        <f t="shared" si="1"/>
        <v>8</v>
      </c>
      <c r="H91" s="12" t="str">
        <f t="shared" si="2"/>
        <v>2 - Summer</v>
      </c>
      <c r="I91" s="2">
        <v>43693</v>
      </c>
      <c r="J91" s="1" t="s">
        <v>3411</v>
      </c>
      <c r="K91" s="1" t="s">
        <v>3333</v>
      </c>
      <c r="L91" s="14">
        <v>0.65555555555555556</v>
      </c>
      <c r="M91" s="1">
        <v>28.743880000000001</v>
      </c>
      <c r="N91" s="1">
        <v>-82.771270000000001</v>
      </c>
      <c r="O91" s="1">
        <v>30.4</v>
      </c>
      <c r="P91" s="1">
        <v>0</v>
      </c>
      <c r="Q91" s="1">
        <v>18.28</v>
      </c>
      <c r="R91" s="1">
        <v>8.4700000000000006</v>
      </c>
      <c r="S91" s="1">
        <v>130.69999999999999</v>
      </c>
      <c r="T91" s="1">
        <v>8.9</v>
      </c>
      <c r="U91" s="1">
        <v>8</v>
      </c>
      <c r="V91" s="27" t="s">
        <v>3218</v>
      </c>
      <c r="W91" s="1">
        <v>1.8</v>
      </c>
      <c r="X91" s="1">
        <v>1.8</v>
      </c>
      <c r="Y91" s="1">
        <v>0.5</v>
      </c>
      <c r="Z91" s="27" t="s">
        <v>2776</v>
      </c>
      <c r="AA91" s="27" t="s">
        <v>3069</v>
      </c>
      <c r="AB91" s="1" t="s">
        <v>153</v>
      </c>
      <c r="AC91" s="1" t="s">
        <v>153</v>
      </c>
    </row>
    <row r="92" spans="1:29" ht="14.25" customHeight="1" x14ac:dyDescent="0.55000000000000004">
      <c r="A92" s="1">
        <v>91</v>
      </c>
      <c r="B92" s="1" t="s">
        <v>29</v>
      </c>
      <c r="C92" s="1" t="s">
        <v>22</v>
      </c>
      <c r="D92" s="1" t="s">
        <v>36</v>
      </c>
      <c r="E92" s="2">
        <v>43698</v>
      </c>
      <c r="F92" s="12">
        <f t="shared" si="0"/>
        <v>2019</v>
      </c>
      <c r="G92" s="12">
        <f t="shared" si="1"/>
        <v>8</v>
      </c>
      <c r="H92" s="12" t="str">
        <f t="shared" si="2"/>
        <v>2 - Summer</v>
      </c>
      <c r="I92" s="2">
        <v>43693</v>
      </c>
      <c r="J92" s="1" t="s">
        <v>3245</v>
      </c>
      <c r="K92" s="1" t="s">
        <v>3246</v>
      </c>
      <c r="L92" s="14">
        <v>0.69861111111111107</v>
      </c>
      <c r="M92" s="1">
        <v>28.838049999999999</v>
      </c>
      <c r="N92" s="1">
        <v>-82.764060000000001</v>
      </c>
      <c r="O92" s="1">
        <v>29.9</v>
      </c>
      <c r="P92" s="1">
        <v>0</v>
      </c>
      <c r="Q92" s="1">
        <v>22.98</v>
      </c>
      <c r="R92" s="1">
        <v>8.48</v>
      </c>
      <c r="S92" s="1">
        <v>159.6</v>
      </c>
      <c r="T92" s="1">
        <v>10.63</v>
      </c>
      <c r="U92" s="1">
        <v>8</v>
      </c>
      <c r="V92" s="27" t="s">
        <v>3218</v>
      </c>
      <c r="W92" s="1">
        <v>1.9</v>
      </c>
      <c r="X92" s="1">
        <v>1.9</v>
      </c>
      <c r="Y92" s="17" t="s">
        <v>3077</v>
      </c>
      <c r="Z92" s="27" t="s">
        <v>2776</v>
      </c>
      <c r="AA92" s="27" t="s">
        <v>3132</v>
      </c>
      <c r="AB92" s="1" t="s">
        <v>153</v>
      </c>
      <c r="AC92" s="1" t="s">
        <v>153</v>
      </c>
    </row>
    <row r="93" spans="1:29" ht="14.25" customHeight="1" x14ac:dyDescent="0.55000000000000004">
      <c r="A93" s="1">
        <v>92</v>
      </c>
      <c r="B93" s="1" t="s">
        <v>29</v>
      </c>
      <c r="C93" s="1" t="s">
        <v>22</v>
      </c>
      <c r="D93" s="1" t="s">
        <v>36</v>
      </c>
      <c r="E93" s="2">
        <v>43699</v>
      </c>
      <c r="F93" s="12">
        <f t="shared" si="0"/>
        <v>2019</v>
      </c>
      <c r="G93" s="12">
        <f t="shared" si="1"/>
        <v>8</v>
      </c>
      <c r="H93" s="12" t="str">
        <f t="shared" si="2"/>
        <v>2 - Summer</v>
      </c>
      <c r="I93" s="2">
        <v>43693</v>
      </c>
      <c r="J93" s="1" t="s">
        <v>3247</v>
      </c>
      <c r="K93" s="1" t="s">
        <v>150</v>
      </c>
      <c r="L93" s="14">
        <v>0.39999999999999997</v>
      </c>
      <c r="M93" s="1">
        <v>28.82931</v>
      </c>
      <c r="N93" s="1">
        <v>-82.768169999999998</v>
      </c>
      <c r="O93" s="1">
        <v>28.8</v>
      </c>
      <c r="P93" s="1">
        <v>0</v>
      </c>
      <c r="Q93" s="1">
        <v>23.76</v>
      </c>
      <c r="R93" s="1">
        <v>8.19</v>
      </c>
      <c r="S93" s="1">
        <v>82.7</v>
      </c>
      <c r="T93" s="1">
        <v>5.52</v>
      </c>
      <c r="U93" s="1">
        <v>5</v>
      </c>
      <c r="V93" s="27" t="s">
        <v>3139</v>
      </c>
      <c r="W93" s="1">
        <v>1.5</v>
      </c>
      <c r="X93" s="1">
        <v>1.5</v>
      </c>
      <c r="Y93" s="1">
        <v>0.5</v>
      </c>
      <c r="Z93" s="27" t="s">
        <v>2776</v>
      </c>
      <c r="AA93" s="27" t="s">
        <v>2777</v>
      </c>
      <c r="AB93" s="1" t="s">
        <v>153</v>
      </c>
      <c r="AC93" s="1" t="s">
        <v>153</v>
      </c>
    </row>
    <row r="94" spans="1:29" ht="14.25" customHeight="1" x14ac:dyDescent="0.55000000000000004">
      <c r="A94" s="1">
        <v>93</v>
      </c>
      <c r="B94" s="1" t="s">
        <v>29</v>
      </c>
      <c r="C94" s="1" t="s">
        <v>22</v>
      </c>
      <c r="D94" s="1" t="s">
        <v>36</v>
      </c>
      <c r="E94" s="2">
        <v>43699</v>
      </c>
      <c r="F94" s="12">
        <f t="shared" si="0"/>
        <v>2019</v>
      </c>
      <c r="G94" s="12">
        <f t="shared" si="1"/>
        <v>8</v>
      </c>
      <c r="H94" s="12" t="str">
        <f t="shared" si="2"/>
        <v>2 - Summer</v>
      </c>
      <c r="I94" s="2">
        <v>43693</v>
      </c>
      <c r="J94" s="1" t="s">
        <v>3248</v>
      </c>
      <c r="K94" s="1" t="s">
        <v>150</v>
      </c>
      <c r="L94" s="14">
        <v>0.4465277777777778</v>
      </c>
      <c r="M94" s="1">
        <v>28.807939999999999</v>
      </c>
      <c r="N94" s="1">
        <v>-82.76961</v>
      </c>
      <c r="O94" s="1">
        <v>29.5</v>
      </c>
      <c r="P94" s="1">
        <v>0</v>
      </c>
      <c r="Q94" s="1">
        <v>22.66</v>
      </c>
      <c r="R94" s="1">
        <v>8.36</v>
      </c>
      <c r="S94" s="1">
        <v>92</v>
      </c>
      <c r="T94" s="1">
        <v>6.16</v>
      </c>
      <c r="U94" s="1">
        <v>5</v>
      </c>
      <c r="V94" s="27" t="s">
        <v>3139</v>
      </c>
      <c r="W94" s="1">
        <v>1.1000000000000001</v>
      </c>
      <c r="X94" s="1">
        <v>1.1000000000000001</v>
      </c>
      <c r="Y94" s="1">
        <v>0</v>
      </c>
      <c r="Z94" s="27" t="s">
        <v>2776</v>
      </c>
      <c r="AA94" s="27" t="s">
        <v>2776</v>
      </c>
      <c r="AB94" s="1" t="s">
        <v>153</v>
      </c>
      <c r="AC94" s="1" t="s">
        <v>153</v>
      </c>
    </row>
    <row r="95" spans="1:29" ht="14.25" customHeight="1" x14ac:dyDescent="0.55000000000000004">
      <c r="A95" s="1">
        <v>94</v>
      </c>
      <c r="B95" s="1" t="s">
        <v>29</v>
      </c>
      <c r="C95" s="1" t="s">
        <v>22</v>
      </c>
      <c r="D95" s="1" t="s">
        <v>36</v>
      </c>
      <c r="E95" s="2">
        <v>43699</v>
      </c>
      <c r="F95" s="12">
        <f t="shared" si="0"/>
        <v>2019</v>
      </c>
      <c r="G95" s="12">
        <f t="shared" si="1"/>
        <v>8</v>
      </c>
      <c r="H95" s="12" t="str">
        <f t="shared" si="2"/>
        <v>2 - Summer</v>
      </c>
      <c r="I95" s="2">
        <v>43693</v>
      </c>
      <c r="J95" s="1" t="s">
        <v>3249</v>
      </c>
      <c r="K95" s="1" t="s">
        <v>150</v>
      </c>
      <c r="L95" s="14">
        <v>0.4916666666666667</v>
      </c>
      <c r="M95" s="1">
        <v>28.79213</v>
      </c>
      <c r="N95" s="1">
        <v>-82.77534</v>
      </c>
      <c r="O95" s="1">
        <v>30.2</v>
      </c>
      <c r="P95" s="1">
        <v>0</v>
      </c>
      <c r="Q95" s="1">
        <v>22.03</v>
      </c>
      <c r="R95" s="1">
        <v>8.39</v>
      </c>
      <c r="S95" s="1">
        <v>109.2</v>
      </c>
      <c r="T95" s="1">
        <v>7.29</v>
      </c>
      <c r="U95" s="1">
        <v>5</v>
      </c>
      <c r="V95" s="27" t="s">
        <v>3139</v>
      </c>
      <c r="W95" s="1">
        <v>1.25</v>
      </c>
      <c r="X95" s="1">
        <v>1.25</v>
      </c>
      <c r="Y95" s="1">
        <v>0</v>
      </c>
      <c r="Z95" s="27" t="s">
        <v>2776</v>
      </c>
      <c r="AA95" s="27" t="s">
        <v>2776</v>
      </c>
      <c r="AB95" s="1" t="s">
        <v>153</v>
      </c>
      <c r="AC95" s="1" t="s">
        <v>153</v>
      </c>
    </row>
    <row r="96" spans="1:29" ht="14.25" customHeight="1" x14ac:dyDescent="0.55000000000000004">
      <c r="A96" s="1">
        <v>95</v>
      </c>
      <c r="B96" s="1" t="s">
        <v>29</v>
      </c>
      <c r="C96" s="1" t="s">
        <v>22</v>
      </c>
      <c r="D96" s="1" t="s">
        <v>36</v>
      </c>
      <c r="E96" s="2">
        <v>43699</v>
      </c>
      <c r="F96" s="12">
        <f t="shared" si="0"/>
        <v>2019</v>
      </c>
      <c r="G96" s="12">
        <f t="shared" si="1"/>
        <v>8</v>
      </c>
      <c r="H96" s="12" t="str">
        <f t="shared" si="2"/>
        <v>2 - Summer</v>
      </c>
      <c r="I96" s="2">
        <v>43693</v>
      </c>
      <c r="J96" s="1" t="s">
        <v>3250</v>
      </c>
      <c r="K96" s="1" t="s">
        <v>150</v>
      </c>
      <c r="L96" s="14">
        <v>0.58472222222222225</v>
      </c>
      <c r="M96" s="1">
        <v>28.719069999999999</v>
      </c>
      <c r="N96" s="1">
        <v>-82.757890000000003</v>
      </c>
      <c r="O96" s="1">
        <v>30</v>
      </c>
      <c r="P96" s="1">
        <v>0</v>
      </c>
      <c r="Q96" s="1">
        <v>14.63</v>
      </c>
      <c r="R96" s="1">
        <v>8.16</v>
      </c>
      <c r="S96" s="1">
        <v>107.7</v>
      </c>
      <c r="T96" s="1">
        <v>7.51</v>
      </c>
      <c r="U96" s="1">
        <v>3</v>
      </c>
      <c r="V96" s="27" t="s">
        <v>3153</v>
      </c>
      <c r="W96" s="1">
        <v>2</v>
      </c>
      <c r="X96" s="1">
        <v>2.1</v>
      </c>
      <c r="Y96" s="1">
        <v>0</v>
      </c>
      <c r="Z96" s="27" t="s">
        <v>2776</v>
      </c>
      <c r="AA96" s="28" t="s">
        <v>2777</v>
      </c>
      <c r="AB96" s="1" t="s">
        <v>153</v>
      </c>
      <c r="AC96" s="1" t="s">
        <v>153</v>
      </c>
    </row>
    <row r="97" spans="1:29" ht="14.25" customHeight="1" x14ac:dyDescent="0.55000000000000004">
      <c r="A97" s="1">
        <v>96</v>
      </c>
      <c r="B97" s="1" t="s">
        <v>29</v>
      </c>
      <c r="C97" s="1" t="s">
        <v>22</v>
      </c>
      <c r="D97" s="1" t="s">
        <v>36</v>
      </c>
      <c r="E97" s="2">
        <v>43700</v>
      </c>
      <c r="F97" s="12">
        <f t="shared" si="0"/>
        <v>2019</v>
      </c>
      <c r="G97" s="12">
        <f t="shared" si="1"/>
        <v>8</v>
      </c>
      <c r="H97" s="12" t="str">
        <f t="shared" si="2"/>
        <v>2 - Summer</v>
      </c>
      <c r="I97" s="2">
        <v>43693</v>
      </c>
      <c r="J97" s="1" t="s">
        <v>3251</v>
      </c>
      <c r="K97" s="1" t="s">
        <v>3252</v>
      </c>
      <c r="L97" s="14">
        <v>0.40069444444444446</v>
      </c>
      <c r="M97" s="1">
        <v>28.917840000000002</v>
      </c>
      <c r="N97" s="1">
        <v>-82.73563</v>
      </c>
      <c r="O97" s="1">
        <v>29.3</v>
      </c>
      <c r="P97" s="1">
        <v>0</v>
      </c>
      <c r="Q97" s="1">
        <v>21.08</v>
      </c>
      <c r="R97" s="1">
        <v>8.19</v>
      </c>
      <c r="S97" s="1">
        <v>97</v>
      </c>
      <c r="T97" s="1">
        <v>6.71</v>
      </c>
      <c r="U97" s="1">
        <v>0</v>
      </c>
      <c r="V97" s="27" t="s">
        <v>150</v>
      </c>
      <c r="W97" s="1">
        <v>2.6</v>
      </c>
      <c r="X97" s="1" t="s">
        <v>3352</v>
      </c>
      <c r="Y97" s="1">
        <v>0</v>
      </c>
      <c r="Z97" s="27" t="s">
        <v>2776</v>
      </c>
      <c r="AA97" s="27" t="s">
        <v>2777</v>
      </c>
      <c r="AB97" s="1" t="s">
        <v>153</v>
      </c>
      <c r="AC97" s="1" t="s">
        <v>153</v>
      </c>
    </row>
    <row r="98" spans="1:29" ht="14.25" customHeight="1" x14ac:dyDescent="0.55000000000000004">
      <c r="A98" s="1">
        <v>97</v>
      </c>
      <c r="B98" s="1" t="s">
        <v>29</v>
      </c>
      <c r="C98" s="1" t="s">
        <v>22</v>
      </c>
      <c r="D98" s="1" t="s">
        <v>36</v>
      </c>
      <c r="E98" s="2">
        <v>43700</v>
      </c>
      <c r="F98" s="12">
        <f t="shared" si="0"/>
        <v>2019</v>
      </c>
      <c r="G98" s="12">
        <f t="shared" si="1"/>
        <v>8</v>
      </c>
      <c r="H98" s="12" t="str">
        <f t="shared" si="2"/>
        <v>2 - Summer</v>
      </c>
      <c r="I98" s="2">
        <v>43693</v>
      </c>
      <c r="J98" s="1" t="s">
        <v>3254</v>
      </c>
      <c r="K98" s="1" t="s">
        <v>3255</v>
      </c>
      <c r="L98" s="14">
        <v>0.44236111111111115</v>
      </c>
      <c r="M98" s="1">
        <v>28.846229999999998</v>
      </c>
      <c r="N98" s="1">
        <v>-82.784639999999996</v>
      </c>
      <c r="O98" s="1">
        <v>29.3</v>
      </c>
      <c r="P98" s="1">
        <v>0</v>
      </c>
      <c r="Q98" s="1">
        <v>26.29</v>
      </c>
      <c r="R98" s="1">
        <v>8.1999999999999993</v>
      </c>
      <c r="S98" s="1">
        <v>103</v>
      </c>
      <c r="T98" s="1">
        <v>6.81</v>
      </c>
      <c r="U98" s="1">
        <v>0</v>
      </c>
      <c r="V98" s="27" t="s">
        <v>150</v>
      </c>
      <c r="W98" s="1">
        <v>2</v>
      </c>
      <c r="X98" s="1">
        <v>2</v>
      </c>
      <c r="Y98" s="1">
        <v>0</v>
      </c>
      <c r="Z98" s="27" t="s">
        <v>2776</v>
      </c>
      <c r="AA98" s="28" t="s">
        <v>2777</v>
      </c>
      <c r="AB98" s="1" t="s">
        <v>153</v>
      </c>
      <c r="AC98" s="1" t="s">
        <v>153</v>
      </c>
    </row>
    <row r="99" spans="1:29" ht="14.25" customHeight="1" x14ac:dyDescent="0.55000000000000004">
      <c r="A99" s="1">
        <v>98</v>
      </c>
      <c r="B99" s="1" t="s">
        <v>29</v>
      </c>
      <c r="C99" s="1" t="s">
        <v>22</v>
      </c>
      <c r="D99" s="1" t="s">
        <v>36</v>
      </c>
      <c r="E99" s="2">
        <v>43700</v>
      </c>
      <c r="F99" s="12">
        <f t="shared" si="0"/>
        <v>2019</v>
      </c>
      <c r="G99" s="12">
        <f t="shared" si="1"/>
        <v>8</v>
      </c>
      <c r="H99" s="12" t="str">
        <f t="shared" si="2"/>
        <v>2 - Summer</v>
      </c>
      <c r="I99" s="2">
        <v>43693</v>
      </c>
      <c r="J99" s="1" t="s">
        <v>3256</v>
      </c>
      <c r="K99" s="1" t="s">
        <v>150</v>
      </c>
      <c r="L99" s="14">
        <v>0.48749999999999999</v>
      </c>
      <c r="M99" s="1">
        <v>28.779540000000001</v>
      </c>
      <c r="N99" s="1">
        <v>-82.812610000000006</v>
      </c>
      <c r="O99" s="1">
        <v>30.2</v>
      </c>
      <c r="P99" s="1">
        <v>0</v>
      </c>
      <c r="Q99" s="1">
        <v>22.47</v>
      </c>
      <c r="R99" s="1">
        <v>8.34</v>
      </c>
      <c r="S99" s="1">
        <v>104.9</v>
      </c>
      <c r="T99" s="1">
        <v>7</v>
      </c>
      <c r="U99" s="1">
        <v>0</v>
      </c>
      <c r="V99" s="27" t="s">
        <v>150</v>
      </c>
      <c r="W99" s="1">
        <v>2.2000000000000002</v>
      </c>
      <c r="X99" s="1">
        <v>2.2000000000000002</v>
      </c>
      <c r="Y99" s="1">
        <v>0</v>
      </c>
      <c r="Z99" s="27" t="s">
        <v>2776</v>
      </c>
      <c r="AA99" s="27" t="s">
        <v>2777</v>
      </c>
      <c r="AB99" s="1" t="s">
        <v>153</v>
      </c>
      <c r="AC99" s="1" t="s">
        <v>153</v>
      </c>
    </row>
    <row r="100" spans="1:29" ht="14.25" customHeight="1" x14ac:dyDescent="0.55000000000000004">
      <c r="A100" s="1">
        <v>99</v>
      </c>
      <c r="B100" s="1" t="s">
        <v>29</v>
      </c>
      <c r="C100" s="1" t="s">
        <v>22</v>
      </c>
      <c r="D100" s="1" t="s">
        <v>36</v>
      </c>
      <c r="E100" s="2">
        <v>43700</v>
      </c>
      <c r="F100" s="12">
        <f t="shared" si="0"/>
        <v>2019</v>
      </c>
      <c r="G100" s="12">
        <f t="shared" si="1"/>
        <v>8</v>
      </c>
      <c r="H100" s="12" t="str">
        <f t="shared" si="2"/>
        <v>2 - Summer</v>
      </c>
      <c r="I100" s="2">
        <v>43693</v>
      </c>
      <c r="J100" s="1" t="s">
        <v>3257</v>
      </c>
      <c r="K100" s="1" t="s">
        <v>150</v>
      </c>
      <c r="L100" s="14">
        <v>0.54513888888888895</v>
      </c>
      <c r="M100" s="1">
        <v>28.776230000000002</v>
      </c>
      <c r="N100" s="1">
        <v>-82.807289999999995</v>
      </c>
      <c r="O100" s="1">
        <v>30.9</v>
      </c>
      <c r="P100" s="1">
        <v>0</v>
      </c>
      <c r="Q100" s="1">
        <v>21.59</v>
      </c>
      <c r="R100" s="1">
        <v>8.32</v>
      </c>
      <c r="S100" s="1">
        <v>116.2</v>
      </c>
      <c r="T100" s="1">
        <v>7.69</v>
      </c>
      <c r="U100" s="1">
        <v>0</v>
      </c>
      <c r="V100" s="27" t="s">
        <v>150</v>
      </c>
      <c r="W100" s="1">
        <v>1.9</v>
      </c>
      <c r="X100" s="1">
        <v>1.9</v>
      </c>
      <c r="Y100" s="1">
        <v>0</v>
      </c>
      <c r="Z100" s="27" t="s">
        <v>2776</v>
      </c>
      <c r="AA100" s="27" t="s">
        <v>2776</v>
      </c>
      <c r="AB100" s="1" t="s">
        <v>153</v>
      </c>
      <c r="AC100" s="1" t="s">
        <v>153</v>
      </c>
    </row>
    <row r="101" spans="1:29" ht="14.25" customHeight="1" x14ac:dyDescent="0.55000000000000004">
      <c r="A101" s="1">
        <v>100</v>
      </c>
      <c r="B101" s="1" t="s">
        <v>29</v>
      </c>
      <c r="C101" s="1" t="s">
        <v>22</v>
      </c>
      <c r="D101" s="1" t="s">
        <v>36</v>
      </c>
      <c r="E101" s="2">
        <v>43700</v>
      </c>
      <c r="F101" s="12">
        <f t="shared" si="0"/>
        <v>2019</v>
      </c>
      <c r="G101" s="12">
        <f t="shared" si="1"/>
        <v>8</v>
      </c>
      <c r="H101" s="12" t="str">
        <f t="shared" si="2"/>
        <v>2 - Summer</v>
      </c>
      <c r="I101" s="2">
        <v>43693</v>
      </c>
      <c r="J101" s="1" t="s">
        <v>3258</v>
      </c>
      <c r="K101" s="1" t="s">
        <v>150</v>
      </c>
      <c r="L101" s="14">
        <v>0.59166666666666667</v>
      </c>
      <c r="M101" s="1">
        <v>28.765940000000001</v>
      </c>
      <c r="N101" s="1">
        <v>-82.788039999999995</v>
      </c>
      <c r="O101" s="1">
        <v>31.5</v>
      </c>
      <c r="P101" s="1">
        <v>0</v>
      </c>
      <c r="Q101" s="1">
        <v>20.100000000000001</v>
      </c>
      <c r="R101" s="1">
        <v>8.41</v>
      </c>
      <c r="S101" s="1">
        <v>126.7</v>
      </c>
      <c r="T101" s="1">
        <v>8.3699999999999992</v>
      </c>
      <c r="U101" s="1">
        <v>5</v>
      </c>
      <c r="V101" s="27" t="s">
        <v>3218</v>
      </c>
      <c r="W101" s="1">
        <v>1.5</v>
      </c>
      <c r="X101" s="1">
        <v>1.5</v>
      </c>
      <c r="Y101" s="1">
        <v>0.5</v>
      </c>
      <c r="Z101" s="27" t="s">
        <v>2776</v>
      </c>
      <c r="AA101" s="27" t="s">
        <v>2777</v>
      </c>
      <c r="AB101" s="1" t="s">
        <v>153</v>
      </c>
      <c r="AC101" s="1" t="s">
        <v>153</v>
      </c>
    </row>
    <row r="102" spans="1:29" ht="14.25" customHeight="1" x14ac:dyDescent="0.55000000000000004">
      <c r="A102" s="1">
        <v>101</v>
      </c>
      <c r="B102" s="1" t="s">
        <v>29</v>
      </c>
      <c r="C102" s="1" t="s">
        <v>22</v>
      </c>
      <c r="D102" s="1" t="s">
        <v>36</v>
      </c>
      <c r="E102" s="2">
        <v>43700</v>
      </c>
      <c r="F102" s="12">
        <f t="shared" si="0"/>
        <v>2019</v>
      </c>
      <c r="G102" s="12">
        <f t="shared" si="1"/>
        <v>8</v>
      </c>
      <c r="H102" s="12" t="str">
        <f t="shared" si="2"/>
        <v>2 - Summer</v>
      </c>
      <c r="I102" s="2">
        <v>43693</v>
      </c>
      <c r="J102" s="1" t="s">
        <v>3259</v>
      </c>
      <c r="K102" s="1" t="s">
        <v>150</v>
      </c>
      <c r="L102" s="14">
        <v>0.65833333333333333</v>
      </c>
      <c r="M102" s="1">
        <v>28.746120000000001</v>
      </c>
      <c r="N102" s="1">
        <v>-82.756230000000002</v>
      </c>
      <c r="O102" s="1">
        <v>32.200000000000003</v>
      </c>
      <c r="P102" s="1">
        <v>0</v>
      </c>
      <c r="Q102" s="1">
        <v>17.97</v>
      </c>
      <c r="R102" s="1">
        <v>8.41</v>
      </c>
      <c r="S102" s="1">
        <v>141.30000000000001</v>
      </c>
      <c r="T102" s="1">
        <v>9.33</v>
      </c>
      <c r="U102" s="1">
        <v>5</v>
      </c>
      <c r="V102" s="27" t="s">
        <v>3218</v>
      </c>
      <c r="W102" s="1">
        <v>1.5</v>
      </c>
      <c r="X102" s="1">
        <v>1.5</v>
      </c>
      <c r="Y102" s="1">
        <v>0.5</v>
      </c>
      <c r="Z102" s="27" t="s">
        <v>2776</v>
      </c>
      <c r="AA102" s="27" t="s">
        <v>3069</v>
      </c>
      <c r="AB102" s="1" t="s">
        <v>153</v>
      </c>
      <c r="AC102" s="1" t="s">
        <v>153</v>
      </c>
    </row>
    <row r="103" spans="1:29" ht="14.25" customHeight="1" x14ac:dyDescent="0.55000000000000004">
      <c r="A103" s="1">
        <v>102</v>
      </c>
      <c r="B103" s="1" t="s">
        <v>29</v>
      </c>
      <c r="C103" s="1" t="s">
        <v>22</v>
      </c>
      <c r="D103" s="1" t="s">
        <v>36</v>
      </c>
      <c r="E103" s="2">
        <v>43701</v>
      </c>
      <c r="F103" s="12">
        <f t="shared" si="0"/>
        <v>2019</v>
      </c>
      <c r="G103" s="12">
        <f t="shared" si="1"/>
        <v>8</v>
      </c>
      <c r="H103" s="12" t="str">
        <f t="shared" si="2"/>
        <v>2 - Summer</v>
      </c>
      <c r="I103" s="2">
        <v>43693</v>
      </c>
      <c r="J103" s="1" t="s">
        <v>3260</v>
      </c>
      <c r="K103" s="1" t="s">
        <v>150</v>
      </c>
      <c r="L103" s="14">
        <v>0.40833333333333338</v>
      </c>
      <c r="M103" s="1">
        <v>28.80292</v>
      </c>
      <c r="N103" s="1">
        <v>-82.772390000000001</v>
      </c>
      <c r="O103" s="1">
        <v>30.5</v>
      </c>
      <c r="P103" s="1">
        <v>0</v>
      </c>
      <c r="Q103" s="1">
        <v>23</v>
      </c>
      <c r="R103" s="1">
        <v>8.31</v>
      </c>
      <c r="S103" s="1">
        <v>79.099999999999994</v>
      </c>
      <c r="T103" s="1">
        <v>5.23</v>
      </c>
      <c r="U103" s="1">
        <v>10</v>
      </c>
      <c r="V103" s="1" t="s">
        <v>3207</v>
      </c>
      <c r="W103" s="1">
        <v>1.8</v>
      </c>
      <c r="X103" s="1">
        <v>1.8</v>
      </c>
      <c r="Y103" s="1">
        <v>0.5</v>
      </c>
      <c r="Z103" s="1" t="s">
        <v>2776</v>
      </c>
      <c r="AA103" s="18" t="s">
        <v>3132</v>
      </c>
      <c r="AB103" s="1" t="s">
        <v>153</v>
      </c>
      <c r="AC103" s="1" t="s">
        <v>153</v>
      </c>
    </row>
    <row r="104" spans="1:29" ht="14.25" customHeight="1" x14ac:dyDescent="0.55000000000000004">
      <c r="A104" s="1">
        <v>103</v>
      </c>
      <c r="B104" s="1" t="s">
        <v>29</v>
      </c>
      <c r="C104" s="1" t="s">
        <v>22</v>
      </c>
      <c r="D104" s="1" t="s">
        <v>36</v>
      </c>
      <c r="E104" s="2">
        <v>43701</v>
      </c>
      <c r="F104" s="12">
        <f t="shared" si="0"/>
        <v>2019</v>
      </c>
      <c r="G104" s="12">
        <f t="shared" si="1"/>
        <v>8</v>
      </c>
      <c r="H104" s="12" t="str">
        <f t="shared" si="2"/>
        <v>2 - Summer</v>
      </c>
      <c r="I104" s="2">
        <v>43693</v>
      </c>
      <c r="J104" s="1" t="s">
        <v>3261</v>
      </c>
      <c r="K104" s="1" t="s">
        <v>150</v>
      </c>
      <c r="L104" s="14">
        <v>0.45416666666666666</v>
      </c>
      <c r="M104" s="1">
        <v>28.750859999999999</v>
      </c>
      <c r="N104" s="1">
        <v>-82.766170000000002</v>
      </c>
      <c r="O104" s="1">
        <v>30.7</v>
      </c>
      <c r="P104" s="1">
        <v>0</v>
      </c>
      <c r="Q104" s="1">
        <v>20.73</v>
      </c>
      <c r="R104" s="1">
        <v>8.31</v>
      </c>
      <c r="S104" s="1">
        <v>99</v>
      </c>
      <c r="T104" s="1">
        <v>6.6</v>
      </c>
      <c r="U104" s="1">
        <v>5</v>
      </c>
      <c r="V104" s="1" t="s">
        <v>3207</v>
      </c>
      <c r="W104" s="1">
        <v>1.8</v>
      </c>
      <c r="X104" s="1">
        <v>1.8</v>
      </c>
      <c r="Y104" s="1">
        <v>0.5</v>
      </c>
      <c r="Z104" s="1" t="s">
        <v>2777</v>
      </c>
      <c r="AA104" s="18" t="s">
        <v>2777</v>
      </c>
      <c r="AB104" s="1" t="s">
        <v>153</v>
      </c>
      <c r="AC104" s="1" t="s">
        <v>153</v>
      </c>
    </row>
    <row r="105" spans="1:29" ht="14.25" customHeight="1" x14ac:dyDescent="0.55000000000000004">
      <c r="A105" s="1">
        <v>104</v>
      </c>
      <c r="B105" s="1" t="s">
        <v>29</v>
      </c>
      <c r="C105" s="1" t="s">
        <v>22</v>
      </c>
      <c r="D105" s="1" t="s">
        <v>36</v>
      </c>
      <c r="E105" s="2">
        <v>43701</v>
      </c>
      <c r="F105" s="12">
        <f t="shared" si="0"/>
        <v>2019</v>
      </c>
      <c r="G105" s="12">
        <f t="shared" si="1"/>
        <v>8</v>
      </c>
      <c r="H105" s="12" t="str">
        <f t="shared" si="2"/>
        <v>2 - Summer</v>
      </c>
      <c r="I105" s="2">
        <v>43693</v>
      </c>
      <c r="J105" s="1" t="s">
        <v>3262</v>
      </c>
      <c r="K105" s="1" t="s">
        <v>150</v>
      </c>
      <c r="L105" s="14">
        <v>0.49861111111111112</v>
      </c>
      <c r="M105" s="1">
        <v>28.772089999999999</v>
      </c>
      <c r="N105" s="1">
        <v>-82.730710000000002</v>
      </c>
      <c r="O105" s="1">
        <v>31.4</v>
      </c>
      <c r="P105" s="1">
        <v>0</v>
      </c>
      <c r="Q105" s="1">
        <v>21.3</v>
      </c>
      <c r="R105" s="1">
        <v>8.4</v>
      </c>
      <c r="S105" s="1">
        <v>78.3</v>
      </c>
      <c r="T105" s="1">
        <v>5.0599999999999996</v>
      </c>
      <c r="U105" s="1">
        <v>5</v>
      </c>
      <c r="V105" s="1" t="s">
        <v>3207</v>
      </c>
      <c r="W105" s="1">
        <v>1</v>
      </c>
      <c r="X105" s="1">
        <v>1</v>
      </c>
      <c r="Y105" s="1">
        <v>0</v>
      </c>
      <c r="Z105" s="1" t="s">
        <v>2776</v>
      </c>
      <c r="AA105" s="18" t="s">
        <v>2776</v>
      </c>
      <c r="AB105" s="1" t="s">
        <v>153</v>
      </c>
      <c r="AC105" s="1" t="s">
        <v>153</v>
      </c>
    </row>
    <row r="106" spans="1:29" ht="14.25" customHeight="1" x14ac:dyDescent="0.55000000000000004">
      <c r="A106" s="1">
        <v>105</v>
      </c>
      <c r="B106" s="1" t="s">
        <v>29</v>
      </c>
      <c r="C106" s="1" t="s">
        <v>22</v>
      </c>
      <c r="D106" s="1" t="s">
        <v>39</v>
      </c>
      <c r="E106" s="2">
        <v>43748</v>
      </c>
      <c r="F106" s="12">
        <f t="shared" si="0"/>
        <v>2019</v>
      </c>
      <c r="G106" s="12">
        <f t="shared" si="1"/>
        <v>10</v>
      </c>
      <c r="H106" s="12" t="str">
        <f t="shared" si="2"/>
        <v>3 - Fall</v>
      </c>
      <c r="I106" s="2">
        <v>43747</v>
      </c>
      <c r="J106" s="1" t="s">
        <v>3263</v>
      </c>
      <c r="K106" s="1" t="s">
        <v>150</v>
      </c>
      <c r="L106" s="14">
        <v>0.42569444444444443</v>
      </c>
      <c r="M106" s="1">
        <v>28.76362</v>
      </c>
      <c r="N106" s="1">
        <v>-82.77373</v>
      </c>
      <c r="O106" s="1">
        <v>25</v>
      </c>
      <c r="P106" s="1">
        <v>0</v>
      </c>
      <c r="Q106" s="1">
        <v>26.74</v>
      </c>
      <c r="R106" s="1">
        <v>7.99</v>
      </c>
      <c r="S106" s="1">
        <v>83.7</v>
      </c>
      <c r="T106" s="1">
        <v>6.01</v>
      </c>
      <c r="U106" s="1">
        <v>15</v>
      </c>
      <c r="V106" s="1" t="s">
        <v>3139</v>
      </c>
      <c r="W106" s="1">
        <v>1.5</v>
      </c>
      <c r="X106" s="1">
        <v>1.5</v>
      </c>
      <c r="Y106" s="26" t="s">
        <v>3077</v>
      </c>
      <c r="Z106" s="1" t="s">
        <v>2776</v>
      </c>
      <c r="AA106" s="18" t="s">
        <v>3069</v>
      </c>
      <c r="AB106" s="1" t="s">
        <v>153</v>
      </c>
      <c r="AC106" s="1" t="s">
        <v>153</v>
      </c>
    </row>
    <row r="107" spans="1:29" ht="14.25" customHeight="1" x14ac:dyDescent="0.55000000000000004">
      <c r="A107" s="1">
        <v>106</v>
      </c>
      <c r="B107" s="1" t="s">
        <v>29</v>
      </c>
      <c r="C107" s="1" t="s">
        <v>22</v>
      </c>
      <c r="D107" s="1" t="s">
        <v>39</v>
      </c>
      <c r="E107" s="2">
        <v>43748</v>
      </c>
      <c r="F107" s="12">
        <f t="shared" si="0"/>
        <v>2019</v>
      </c>
      <c r="G107" s="12">
        <f t="shared" si="1"/>
        <v>10</v>
      </c>
      <c r="H107" s="12" t="str">
        <f t="shared" si="2"/>
        <v>3 - Fall</v>
      </c>
      <c r="I107" s="2">
        <v>43747</v>
      </c>
      <c r="J107" s="1" t="s">
        <v>3265</v>
      </c>
      <c r="K107" s="1" t="s">
        <v>150</v>
      </c>
      <c r="L107" s="14">
        <v>0.47013888888888888</v>
      </c>
      <c r="M107" s="1">
        <v>28.761939999999999</v>
      </c>
      <c r="N107" s="1">
        <v>-82.759919999999994</v>
      </c>
      <c r="O107" s="1">
        <v>25.1</v>
      </c>
      <c r="P107" s="1">
        <v>0</v>
      </c>
      <c r="Q107" s="1">
        <v>26.33</v>
      </c>
      <c r="R107" s="1">
        <v>8.07</v>
      </c>
      <c r="S107" s="1">
        <v>90.4</v>
      </c>
      <c r="T107" s="1">
        <v>6.41</v>
      </c>
      <c r="U107" s="1">
        <v>10</v>
      </c>
      <c r="V107" s="1" t="s">
        <v>3139</v>
      </c>
      <c r="W107" s="1">
        <v>1</v>
      </c>
      <c r="X107" s="1">
        <v>1</v>
      </c>
      <c r="Y107" s="26" t="s">
        <v>3077</v>
      </c>
      <c r="Z107" s="1" t="s">
        <v>2776</v>
      </c>
      <c r="AA107" s="18" t="s">
        <v>3069</v>
      </c>
      <c r="AB107" s="1" t="s">
        <v>153</v>
      </c>
      <c r="AC107" s="1" t="s">
        <v>153</v>
      </c>
    </row>
    <row r="108" spans="1:29" ht="14.25" customHeight="1" x14ac:dyDescent="0.55000000000000004">
      <c r="A108" s="1">
        <v>107</v>
      </c>
      <c r="B108" s="1" t="s">
        <v>29</v>
      </c>
      <c r="C108" s="1" t="s">
        <v>22</v>
      </c>
      <c r="D108" s="1" t="s">
        <v>39</v>
      </c>
      <c r="E108" s="2">
        <v>43748</v>
      </c>
      <c r="F108" s="12">
        <f t="shared" si="0"/>
        <v>2019</v>
      </c>
      <c r="G108" s="12">
        <f t="shared" si="1"/>
        <v>10</v>
      </c>
      <c r="H108" s="12" t="str">
        <f t="shared" si="2"/>
        <v>3 - Fall</v>
      </c>
      <c r="I108" s="2">
        <v>43747</v>
      </c>
      <c r="J108" s="1" t="s">
        <v>3268</v>
      </c>
      <c r="K108" s="1" t="s">
        <v>150</v>
      </c>
      <c r="L108" s="14">
        <v>0.55138888888888882</v>
      </c>
      <c r="M108" s="1">
        <v>28.779109999999999</v>
      </c>
      <c r="N108" s="1">
        <v>-82.779820000000001</v>
      </c>
      <c r="O108" s="1">
        <v>25.8</v>
      </c>
      <c r="P108" s="1">
        <v>0</v>
      </c>
      <c r="Q108" s="1">
        <v>27.87</v>
      </c>
      <c r="R108" s="1">
        <v>8.08</v>
      </c>
      <c r="S108" s="1">
        <v>105.7</v>
      </c>
      <c r="T108" s="1">
        <v>7.35</v>
      </c>
      <c r="U108" s="1">
        <v>7</v>
      </c>
      <c r="V108" s="1" t="s">
        <v>3139</v>
      </c>
      <c r="W108" s="1">
        <v>1.8</v>
      </c>
      <c r="X108" s="1">
        <v>1.8</v>
      </c>
      <c r="Y108" s="1">
        <v>0.5</v>
      </c>
      <c r="Z108" s="1" t="s">
        <v>2776</v>
      </c>
      <c r="AA108" s="18" t="s">
        <v>3069</v>
      </c>
      <c r="AB108" s="1" t="s">
        <v>153</v>
      </c>
      <c r="AC108" s="1" t="s">
        <v>153</v>
      </c>
    </row>
    <row r="109" spans="1:29" ht="14.25" customHeight="1" x14ac:dyDescent="0.55000000000000004">
      <c r="A109" s="1">
        <v>108</v>
      </c>
      <c r="B109" s="1" t="s">
        <v>29</v>
      </c>
      <c r="C109" s="1" t="s">
        <v>22</v>
      </c>
      <c r="D109" s="1" t="s">
        <v>39</v>
      </c>
      <c r="E109" s="2">
        <v>43748</v>
      </c>
      <c r="F109" s="12">
        <f t="shared" si="0"/>
        <v>2019</v>
      </c>
      <c r="G109" s="12">
        <f t="shared" si="1"/>
        <v>10</v>
      </c>
      <c r="H109" s="12" t="str">
        <f t="shared" si="2"/>
        <v>3 - Fall</v>
      </c>
      <c r="I109" s="2">
        <v>43747</v>
      </c>
      <c r="J109" s="1" t="s">
        <v>3270</v>
      </c>
      <c r="K109" s="1" t="s">
        <v>150</v>
      </c>
      <c r="L109" s="14">
        <v>0.61458333333333337</v>
      </c>
      <c r="M109" s="1">
        <v>28.782139999999998</v>
      </c>
      <c r="N109" s="1">
        <v>-82.757469999999998</v>
      </c>
      <c r="O109" s="1">
        <v>26.2</v>
      </c>
      <c r="P109" s="1">
        <v>0</v>
      </c>
      <c r="Q109" s="1">
        <v>25.83</v>
      </c>
      <c r="R109" s="1">
        <v>8.18</v>
      </c>
      <c r="S109" s="1">
        <v>134.6</v>
      </c>
      <c r="T109" s="1">
        <v>9.3800000000000008</v>
      </c>
      <c r="U109" s="1">
        <v>5</v>
      </c>
      <c r="V109" s="1" t="s">
        <v>3107</v>
      </c>
      <c r="W109" s="1">
        <v>1.4</v>
      </c>
      <c r="X109" s="1">
        <v>1.4</v>
      </c>
      <c r="Y109" s="1">
        <v>0.5</v>
      </c>
      <c r="Z109" s="1" t="s">
        <v>2776</v>
      </c>
      <c r="AA109" s="1" t="s">
        <v>2776</v>
      </c>
      <c r="AB109" s="1" t="s">
        <v>153</v>
      </c>
      <c r="AC109" s="1" t="s">
        <v>153</v>
      </c>
    </row>
    <row r="110" spans="1:29" ht="14.25" customHeight="1" x14ac:dyDescent="0.55000000000000004">
      <c r="A110" s="1">
        <v>109</v>
      </c>
      <c r="B110" s="1" t="s">
        <v>29</v>
      </c>
      <c r="C110" s="1" t="s">
        <v>22</v>
      </c>
      <c r="D110" s="1" t="s">
        <v>39</v>
      </c>
      <c r="E110" s="2">
        <v>43749</v>
      </c>
      <c r="F110" s="12">
        <f t="shared" si="0"/>
        <v>2019</v>
      </c>
      <c r="G110" s="12">
        <f t="shared" si="1"/>
        <v>10</v>
      </c>
      <c r="H110" s="12" t="str">
        <f t="shared" si="2"/>
        <v>3 - Fall</v>
      </c>
      <c r="I110" s="2">
        <v>43747</v>
      </c>
      <c r="J110" s="1" t="s">
        <v>3287</v>
      </c>
      <c r="K110" s="1" t="s">
        <v>150</v>
      </c>
      <c r="L110" s="14">
        <v>0.41180555555555554</v>
      </c>
      <c r="M110" s="1">
        <v>28.828289999999999</v>
      </c>
      <c r="N110" s="1">
        <v>-82.773859999999999</v>
      </c>
      <c r="O110" s="1">
        <v>24.6</v>
      </c>
      <c r="P110" s="1">
        <v>0</v>
      </c>
      <c r="Q110" s="1">
        <v>25.92</v>
      </c>
      <c r="R110" s="1">
        <v>8.0399999999999991</v>
      </c>
      <c r="S110" s="1">
        <v>86.8</v>
      </c>
      <c r="T110" s="1">
        <v>6.2</v>
      </c>
      <c r="U110" s="1">
        <v>8</v>
      </c>
      <c r="V110" s="1" t="s">
        <v>3107</v>
      </c>
      <c r="W110" s="1">
        <v>1</v>
      </c>
      <c r="X110" s="1">
        <v>1</v>
      </c>
      <c r="Y110" s="1">
        <v>0.5</v>
      </c>
      <c r="Z110" s="1" t="s">
        <v>2776</v>
      </c>
      <c r="AA110" s="1" t="s">
        <v>3132</v>
      </c>
      <c r="AB110" s="1" t="s">
        <v>153</v>
      </c>
      <c r="AC110" s="1" t="s">
        <v>153</v>
      </c>
    </row>
    <row r="111" spans="1:29" ht="14.25" customHeight="1" x14ac:dyDescent="0.55000000000000004">
      <c r="A111" s="1">
        <v>110</v>
      </c>
      <c r="B111" s="1" t="s">
        <v>29</v>
      </c>
      <c r="C111" s="1" t="s">
        <v>22</v>
      </c>
      <c r="D111" s="1" t="s">
        <v>39</v>
      </c>
      <c r="E111" s="2">
        <v>43749</v>
      </c>
      <c r="F111" s="12">
        <f t="shared" si="0"/>
        <v>2019</v>
      </c>
      <c r="G111" s="12">
        <f t="shared" si="1"/>
        <v>10</v>
      </c>
      <c r="H111" s="12" t="str">
        <f t="shared" si="2"/>
        <v>3 - Fall</v>
      </c>
      <c r="I111" s="2">
        <v>43747</v>
      </c>
      <c r="J111" s="1" t="s">
        <v>3294</v>
      </c>
      <c r="K111" s="1" t="s">
        <v>150</v>
      </c>
      <c r="L111" s="14">
        <v>0.46180555555555558</v>
      </c>
      <c r="M111" s="1">
        <v>28.810009999999998</v>
      </c>
      <c r="N111" s="1">
        <v>-82.773099999999999</v>
      </c>
      <c r="O111" s="1">
        <v>25</v>
      </c>
      <c r="P111" s="1">
        <v>0</v>
      </c>
      <c r="Q111" s="1">
        <v>26</v>
      </c>
      <c r="R111" s="1">
        <v>8.1</v>
      </c>
      <c r="S111" s="1">
        <v>96.3</v>
      </c>
      <c r="T111" s="1">
        <v>6.7</v>
      </c>
      <c r="U111" s="1">
        <v>6</v>
      </c>
      <c r="V111" s="1" t="s">
        <v>3107</v>
      </c>
      <c r="W111" s="1">
        <v>1.5</v>
      </c>
      <c r="X111" s="1">
        <v>1.5</v>
      </c>
      <c r="Y111" s="1">
        <v>0.5</v>
      </c>
      <c r="Z111" s="1" t="s">
        <v>2776</v>
      </c>
      <c r="AA111" s="1" t="s">
        <v>3132</v>
      </c>
      <c r="AB111" s="1" t="s">
        <v>153</v>
      </c>
      <c r="AC111" s="1" t="s">
        <v>153</v>
      </c>
    </row>
    <row r="112" spans="1:29" ht="14.25" customHeight="1" x14ac:dyDescent="0.55000000000000004">
      <c r="A112" s="1">
        <v>111</v>
      </c>
      <c r="B112" s="1" t="s">
        <v>29</v>
      </c>
      <c r="C112" s="1" t="s">
        <v>22</v>
      </c>
      <c r="D112" s="1" t="s">
        <v>39</v>
      </c>
      <c r="E112" s="2">
        <v>43749</v>
      </c>
      <c r="F112" s="12">
        <f t="shared" si="0"/>
        <v>2019</v>
      </c>
      <c r="G112" s="12">
        <f t="shared" si="1"/>
        <v>10</v>
      </c>
      <c r="H112" s="12" t="str">
        <f t="shared" si="2"/>
        <v>3 - Fall</v>
      </c>
      <c r="I112" s="2">
        <v>43747</v>
      </c>
      <c r="J112" s="1" t="s">
        <v>3273</v>
      </c>
      <c r="K112" s="1" t="s">
        <v>3233</v>
      </c>
      <c r="L112" s="14">
        <v>0.52708333333333335</v>
      </c>
      <c r="M112" s="1">
        <v>28.83033</v>
      </c>
      <c r="N112" s="1">
        <v>-82.751140000000007</v>
      </c>
      <c r="O112" s="1">
        <v>25.5</v>
      </c>
      <c r="P112" s="1">
        <v>0</v>
      </c>
      <c r="Q112" s="1">
        <v>25</v>
      </c>
      <c r="R112" s="1">
        <v>8.15</v>
      </c>
      <c r="S112" s="1">
        <v>117.6</v>
      </c>
      <c r="T112" s="1">
        <v>8.33</v>
      </c>
      <c r="U112" s="1">
        <v>5</v>
      </c>
      <c r="V112" s="1" t="s">
        <v>3107</v>
      </c>
      <c r="W112" s="1">
        <v>1.7</v>
      </c>
      <c r="X112" s="1">
        <v>1.7</v>
      </c>
      <c r="Y112" s="1">
        <v>0.5</v>
      </c>
      <c r="Z112" s="1" t="s">
        <v>2776</v>
      </c>
      <c r="AA112" s="18" t="s">
        <v>2777</v>
      </c>
      <c r="AB112" s="1" t="s">
        <v>153</v>
      </c>
      <c r="AC112" s="1" t="s">
        <v>153</v>
      </c>
    </row>
    <row r="113" spans="1:29" ht="14.25" customHeight="1" x14ac:dyDescent="0.55000000000000004">
      <c r="A113" s="1">
        <v>112</v>
      </c>
      <c r="B113" s="1" t="s">
        <v>32</v>
      </c>
      <c r="C113" s="1" t="s">
        <v>33</v>
      </c>
      <c r="D113" s="1" t="s">
        <v>40</v>
      </c>
      <c r="E113" s="2">
        <v>43763</v>
      </c>
      <c r="F113" s="12">
        <f t="shared" si="0"/>
        <v>2019</v>
      </c>
      <c r="G113" s="12">
        <f t="shared" si="1"/>
        <v>10</v>
      </c>
      <c r="H113" s="12" t="str">
        <f t="shared" si="2"/>
        <v>3 - Fall</v>
      </c>
      <c r="I113" s="2">
        <v>43762</v>
      </c>
      <c r="J113" s="1" t="s">
        <v>3412</v>
      </c>
      <c r="K113" s="1" t="s">
        <v>3394</v>
      </c>
      <c r="L113" s="14">
        <v>0.41180555555555554</v>
      </c>
      <c r="M113" s="13">
        <v>27.161829999999998</v>
      </c>
      <c r="N113" s="13">
        <v>-80.178299999999993</v>
      </c>
      <c r="O113" s="1">
        <v>27.6</v>
      </c>
      <c r="P113" s="1">
        <v>0</v>
      </c>
      <c r="Q113" s="1">
        <v>33.549999999999997</v>
      </c>
      <c r="R113" s="1">
        <v>7.88</v>
      </c>
      <c r="S113" s="1">
        <v>90.9</v>
      </c>
      <c r="T113" s="1">
        <v>5.95</v>
      </c>
      <c r="U113" s="12">
        <v>20</v>
      </c>
      <c r="V113" s="18" t="s">
        <v>3139</v>
      </c>
      <c r="W113" s="18">
        <v>1.25</v>
      </c>
      <c r="X113" s="18">
        <v>2.2999999999999998</v>
      </c>
      <c r="Y113" s="18">
        <v>0.5</v>
      </c>
      <c r="Z113" s="18" t="s">
        <v>2777</v>
      </c>
      <c r="AA113" s="18" t="s">
        <v>3069</v>
      </c>
      <c r="AB113" s="1" t="s">
        <v>153</v>
      </c>
      <c r="AC113" s="1" t="s">
        <v>153</v>
      </c>
    </row>
    <row r="114" spans="1:29" ht="14.25" customHeight="1" x14ac:dyDescent="0.55000000000000004">
      <c r="A114" s="1">
        <v>113</v>
      </c>
      <c r="B114" s="1" t="s">
        <v>32</v>
      </c>
      <c r="C114" s="1" t="s">
        <v>33</v>
      </c>
      <c r="D114" s="1" t="s">
        <v>40</v>
      </c>
      <c r="E114" s="2">
        <v>43763</v>
      </c>
      <c r="F114" s="12">
        <f t="shared" si="0"/>
        <v>2019</v>
      </c>
      <c r="G114" s="12">
        <f t="shared" si="1"/>
        <v>10</v>
      </c>
      <c r="H114" s="12" t="str">
        <f t="shared" si="2"/>
        <v>3 - Fall</v>
      </c>
      <c r="I114" s="2">
        <v>43762</v>
      </c>
      <c r="J114" s="1" t="s">
        <v>3413</v>
      </c>
      <c r="K114" s="1" t="s">
        <v>3397</v>
      </c>
      <c r="L114" s="14">
        <v>0.47916666666666669</v>
      </c>
      <c r="M114" s="13">
        <v>27.176500000000001</v>
      </c>
      <c r="N114" s="13">
        <v>-80.18486</v>
      </c>
      <c r="O114" s="1">
        <v>28.1</v>
      </c>
      <c r="P114" s="1">
        <v>0</v>
      </c>
      <c r="Q114" s="1">
        <v>35.64</v>
      </c>
      <c r="R114" s="1">
        <v>8.02</v>
      </c>
      <c r="S114" s="1">
        <v>102.5</v>
      </c>
      <c r="T114" s="1">
        <v>6.57</v>
      </c>
      <c r="U114" s="12">
        <v>20</v>
      </c>
      <c r="V114" s="18" t="s">
        <v>3139</v>
      </c>
      <c r="W114" s="18">
        <v>1.7</v>
      </c>
      <c r="X114" s="18">
        <v>3.5</v>
      </c>
      <c r="Y114" s="18" t="s">
        <v>3077</v>
      </c>
      <c r="Z114" s="18" t="s">
        <v>2777</v>
      </c>
      <c r="AA114" s="18" t="s">
        <v>2776</v>
      </c>
      <c r="AB114" s="1" t="s">
        <v>153</v>
      </c>
      <c r="AC114" s="1" t="s">
        <v>153</v>
      </c>
    </row>
    <row r="115" spans="1:29" ht="14.25" customHeight="1" x14ac:dyDescent="0.55000000000000004">
      <c r="A115" s="1">
        <v>114</v>
      </c>
      <c r="B115" s="1" t="s">
        <v>32</v>
      </c>
      <c r="C115" s="1" t="s">
        <v>33</v>
      </c>
      <c r="D115" s="1" t="s">
        <v>40</v>
      </c>
      <c r="E115" s="2">
        <v>43763</v>
      </c>
      <c r="F115" s="12">
        <f t="shared" si="0"/>
        <v>2019</v>
      </c>
      <c r="G115" s="12">
        <f t="shared" si="1"/>
        <v>10</v>
      </c>
      <c r="H115" s="12" t="str">
        <f t="shared" si="2"/>
        <v>3 - Fall</v>
      </c>
      <c r="I115" s="2">
        <v>43762</v>
      </c>
      <c r="J115" s="1" t="s">
        <v>3414</v>
      </c>
      <c r="K115" s="1" t="s">
        <v>3186</v>
      </c>
      <c r="L115" s="14">
        <v>0.53749999999999998</v>
      </c>
      <c r="M115" s="13">
        <v>27.25215</v>
      </c>
      <c r="N115" s="13">
        <v>-80.215469999999996</v>
      </c>
      <c r="O115" s="1">
        <v>28</v>
      </c>
      <c r="P115" s="1">
        <v>0.5</v>
      </c>
      <c r="Q115" s="1">
        <v>32.020000000000003</v>
      </c>
      <c r="R115" s="1">
        <v>7.91</v>
      </c>
      <c r="S115" s="1">
        <v>102.7</v>
      </c>
      <c r="T115" s="1">
        <v>6.73</v>
      </c>
      <c r="U115" s="12">
        <v>20</v>
      </c>
      <c r="V115" s="18" t="s">
        <v>3139</v>
      </c>
      <c r="W115" s="18">
        <v>1.25</v>
      </c>
      <c r="X115" s="18">
        <v>1.3</v>
      </c>
      <c r="Y115" s="18" t="s">
        <v>3077</v>
      </c>
      <c r="Z115" s="18" t="s">
        <v>3069</v>
      </c>
      <c r="AA115" s="18" t="s">
        <v>2777</v>
      </c>
      <c r="AB115" s="1" t="s">
        <v>153</v>
      </c>
      <c r="AC115" s="1" t="s">
        <v>153</v>
      </c>
    </row>
    <row r="116" spans="1:29" ht="14.25" customHeight="1" x14ac:dyDescent="0.55000000000000004">
      <c r="A116" s="1">
        <v>115</v>
      </c>
      <c r="B116" s="1" t="s">
        <v>32</v>
      </c>
      <c r="C116" s="1" t="s">
        <v>33</v>
      </c>
      <c r="D116" s="1" t="s">
        <v>40</v>
      </c>
      <c r="E116" s="2">
        <v>43764</v>
      </c>
      <c r="F116" s="12">
        <f t="shared" si="0"/>
        <v>2019</v>
      </c>
      <c r="G116" s="12">
        <f t="shared" si="1"/>
        <v>10</v>
      </c>
      <c r="H116" s="12" t="str">
        <f t="shared" si="2"/>
        <v>3 - Fall</v>
      </c>
      <c r="I116" s="2">
        <v>43762</v>
      </c>
      <c r="J116" s="1" t="s">
        <v>3415</v>
      </c>
      <c r="K116" s="1" t="s">
        <v>3399</v>
      </c>
      <c r="L116" s="14">
        <v>0.41666666666666669</v>
      </c>
      <c r="M116" s="13">
        <v>27.187709999999999</v>
      </c>
      <c r="N116" s="13">
        <v>-80.165369999999996</v>
      </c>
      <c r="O116" s="1">
        <v>28.2</v>
      </c>
      <c r="P116" s="1">
        <v>0</v>
      </c>
      <c r="Q116" s="1">
        <v>36.17</v>
      </c>
      <c r="R116" s="1">
        <v>7.96</v>
      </c>
      <c r="S116" s="1">
        <v>96.1</v>
      </c>
      <c r="T116" s="1">
        <v>6.14</v>
      </c>
      <c r="U116" s="12">
        <v>10</v>
      </c>
      <c r="V116" s="18" t="s">
        <v>3139</v>
      </c>
      <c r="W116" s="18" t="s">
        <v>150</v>
      </c>
      <c r="X116" s="18" t="s">
        <v>150</v>
      </c>
      <c r="Y116" s="18">
        <v>0.5</v>
      </c>
      <c r="Z116" s="18" t="s">
        <v>2777</v>
      </c>
      <c r="AA116" s="18" t="s">
        <v>2776</v>
      </c>
      <c r="AB116" s="18" t="s">
        <v>153</v>
      </c>
      <c r="AC116" s="18" t="s">
        <v>153</v>
      </c>
    </row>
    <row r="117" spans="1:29" ht="14.25" customHeight="1" x14ac:dyDescent="0.55000000000000004">
      <c r="A117" s="1">
        <v>116</v>
      </c>
      <c r="B117" s="1" t="s">
        <v>32</v>
      </c>
      <c r="C117" s="1" t="s">
        <v>33</v>
      </c>
      <c r="D117" s="1" t="s">
        <v>40</v>
      </c>
      <c r="E117" s="2">
        <v>43764</v>
      </c>
      <c r="F117" s="12">
        <f t="shared" si="0"/>
        <v>2019</v>
      </c>
      <c r="G117" s="12">
        <f t="shared" si="1"/>
        <v>10</v>
      </c>
      <c r="H117" s="12" t="str">
        <f t="shared" si="2"/>
        <v>3 - Fall</v>
      </c>
      <c r="I117" s="2">
        <v>43762</v>
      </c>
      <c r="J117" s="1" t="s">
        <v>3298</v>
      </c>
      <c r="K117" s="1" t="s">
        <v>3299</v>
      </c>
      <c r="L117" s="14">
        <v>0.44097222222222227</v>
      </c>
      <c r="M117" s="13">
        <v>27.210850000000001</v>
      </c>
      <c r="N117" s="13">
        <v>-80.187539999999998</v>
      </c>
      <c r="O117" s="1">
        <v>27.1</v>
      </c>
      <c r="P117" s="1">
        <v>0</v>
      </c>
      <c r="Q117" s="1">
        <v>34.57</v>
      </c>
      <c r="R117" s="1">
        <v>7.99</v>
      </c>
      <c r="S117" s="1">
        <v>95.1</v>
      </c>
      <c r="T117" s="1">
        <v>6.23</v>
      </c>
      <c r="U117" s="12">
        <v>10</v>
      </c>
      <c r="V117" s="18" t="s">
        <v>3139</v>
      </c>
      <c r="W117" s="18">
        <v>1.8</v>
      </c>
      <c r="X117" s="18">
        <v>1.9</v>
      </c>
      <c r="Y117" s="18">
        <v>0.5</v>
      </c>
      <c r="Z117" s="18" t="s">
        <v>2777</v>
      </c>
      <c r="AA117" s="18" t="s">
        <v>2776</v>
      </c>
      <c r="AB117" s="18" t="s">
        <v>153</v>
      </c>
      <c r="AC117" s="18" t="s">
        <v>153</v>
      </c>
    </row>
    <row r="118" spans="1:29" ht="14.25" customHeight="1" x14ac:dyDescent="0.55000000000000004">
      <c r="A118" s="1">
        <v>117</v>
      </c>
      <c r="B118" s="1" t="s">
        <v>32</v>
      </c>
      <c r="C118" s="1" t="s">
        <v>33</v>
      </c>
      <c r="D118" s="1" t="s">
        <v>40</v>
      </c>
      <c r="E118" s="2">
        <v>43764</v>
      </c>
      <c r="F118" s="12">
        <f t="shared" si="0"/>
        <v>2019</v>
      </c>
      <c r="G118" s="12">
        <f t="shared" si="1"/>
        <v>10</v>
      </c>
      <c r="H118" s="12" t="str">
        <f t="shared" si="2"/>
        <v>3 - Fall</v>
      </c>
      <c r="I118" s="2">
        <v>43762</v>
      </c>
      <c r="J118" s="1" t="s">
        <v>3416</v>
      </c>
      <c r="K118" s="1" t="s">
        <v>3198</v>
      </c>
      <c r="L118" s="14">
        <v>0.4694444444444445</v>
      </c>
      <c r="M118" s="13">
        <v>27.251200000000001</v>
      </c>
      <c r="N118" s="13">
        <v>-80.222210000000004</v>
      </c>
      <c r="O118" s="1">
        <v>27.1</v>
      </c>
      <c r="P118" s="1">
        <v>0</v>
      </c>
      <c r="Q118" s="1">
        <v>32.65</v>
      </c>
      <c r="R118" s="1">
        <v>8.0299999999999994</v>
      </c>
      <c r="S118" s="1">
        <v>967</v>
      </c>
      <c r="T118" s="1">
        <v>6.42</v>
      </c>
      <c r="U118" s="12">
        <v>15</v>
      </c>
      <c r="V118" s="18" t="s">
        <v>3139</v>
      </c>
      <c r="W118" s="18">
        <v>1.5</v>
      </c>
      <c r="X118" s="18">
        <v>2.8</v>
      </c>
      <c r="Y118" s="18" t="s">
        <v>3133</v>
      </c>
      <c r="Z118" s="18" t="s">
        <v>3069</v>
      </c>
      <c r="AA118" s="18" t="s">
        <v>2777</v>
      </c>
      <c r="AB118" s="18" t="s">
        <v>153</v>
      </c>
      <c r="AC118" s="18" t="s">
        <v>153</v>
      </c>
    </row>
    <row r="119" spans="1:29" ht="14.25" customHeight="1" x14ac:dyDescent="0.55000000000000004">
      <c r="A119" s="1">
        <v>118</v>
      </c>
      <c r="B119" s="1" t="s">
        <v>32</v>
      </c>
      <c r="C119" s="1" t="s">
        <v>33</v>
      </c>
      <c r="D119" s="1" t="s">
        <v>40</v>
      </c>
      <c r="E119" s="2">
        <v>43764</v>
      </c>
      <c r="F119" s="12">
        <f t="shared" si="0"/>
        <v>2019</v>
      </c>
      <c r="G119" s="12">
        <f t="shared" si="1"/>
        <v>10</v>
      </c>
      <c r="H119" s="12" t="str">
        <f t="shared" si="2"/>
        <v>3 - Fall</v>
      </c>
      <c r="I119" s="2">
        <v>43762</v>
      </c>
      <c r="J119" s="1" t="s">
        <v>3417</v>
      </c>
      <c r="K119" s="1" t="s">
        <v>3344</v>
      </c>
      <c r="L119" s="14">
        <v>0.51736111111111105</v>
      </c>
      <c r="M119" s="13">
        <v>27.166820000000001</v>
      </c>
      <c r="N119" s="13">
        <v>-80.164550000000006</v>
      </c>
      <c r="O119" s="1">
        <v>28</v>
      </c>
      <c r="P119" s="1">
        <v>0</v>
      </c>
      <c r="Q119" s="1">
        <v>35.47</v>
      </c>
      <c r="R119" s="1">
        <v>7.94</v>
      </c>
      <c r="S119" s="1">
        <v>102</v>
      </c>
      <c r="T119" s="1">
        <v>6.54</v>
      </c>
      <c r="U119" s="12">
        <v>10</v>
      </c>
      <c r="V119" s="18" t="s">
        <v>3139</v>
      </c>
      <c r="W119" s="18">
        <v>1.6</v>
      </c>
      <c r="X119" s="18">
        <v>4</v>
      </c>
      <c r="Y119" s="18" t="s">
        <v>3077</v>
      </c>
      <c r="Z119" s="18" t="s">
        <v>3069</v>
      </c>
      <c r="AA119" s="18" t="s">
        <v>2777</v>
      </c>
      <c r="AB119" s="18" t="s">
        <v>153</v>
      </c>
      <c r="AC119" s="18" t="s">
        <v>153</v>
      </c>
    </row>
    <row r="120" spans="1:29" ht="14.25" customHeight="1" x14ac:dyDescent="0.55000000000000004">
      <c r="A120" s="1">
        <v>119</v>
      </c>
      <c r="B120" s="1" t="s">
        <v>32</v>
      </c>
      <c r="C120" s="1" t="s">
        <v>33</v>
      </c>
      <c r="D120" s="1" t="s">
        <v>40</v>
      </c>
      <c r="E120" s="2">
        <v>43764</v>
      </c>
      <c r="F120" s="12">
        <f t="shared" si="0"/>
        <v>2019</v>
      </c>
      <c r="G120" s="12">
        <f t="shared" si="1"/>
        <v>10</v>
      </c>
      <c r="H120" s="12" t="str">
        <f t="shared" si="2"/>
        <v>3 - Fall</v>
      </c>
      <c r="I120" s="2">
        <v>43762</v>
      </c>
      <c r="J120" s="1" t="s">
        <v>3418</v>
      </c>
      <c r="K120" s="1" t="s">
        <v>3189</v>
      </c>
      <c r="L120" s="14">
        <v>0.54166666666666663</v>
      </c>
      <c r="M120" s="13">
        <v>27.215129999999998</v>
      </c>
      <c r="N120" s="13">
        <v>-80.21387</v>
      </c>
      <c r="O120" s="1">
        <v>27.9</v>
      </c>
      <c r="P120" s="1">
        <v>0.5</v>
      </c>
      <c r="Q120" s="1">
        <v>24.25</v>
      </c>
      <c r="R120" s="1">
        <v>7.85</v>
      </c>
      <c r="S120" s="1">
        <v>94.5</v>
      </c>
      <c r="T120" s="1">
        <v>6.61</v>
      </c>
      <c r="U120" s="12">
        <v>15</v>
      </c>
      <c r="V120" s="18" t="s">
        <v>3139</v>
      </c>
      <c r="W120" s="18">
        <v>0.75</v>
      </c>
      <c r="X120" s="18">
        <v>2.2000000000000002</v>
      </c>
      <c r="Y120" s="18" t="s">
        <v>3077</v>
      </c>
      <c r="Z120" s="18" t="s">
        <v>3132</v>
      </c>
      <c r="AA120" s="18" t="s">
        <v>2777</v>
      </c>
      <c r="AB120" s="18" t="s">
        <v>153</v>
      </c>
      <c r="AC120" s="18" t="s">
        <v>153</v>
      </c>
    </row>
    <row r="121" spans="1:29" ht="14.25" customHeight="1" x14ac:dyDescent="0.55000000000000004">
      <c r="A121" s="1">
        <v>120</v>
      </c>
      <c r="B121" s="1" t="s">
        <v>32</v>
      </c>
      <c r="C121" s="1" t="s">
        <v>33</v>
      </c>
      <c r="D121" s="1" t="s">
        <v>40</v>
      </c>
      <c r="E121" s="2">
        <v>43765</v>
      </c>
      <c r="F121" s="12">
        <f t="shared" si="0"/>
        <v>2019</v>
      </c>
      <c r="G121" s="12">
        <f t="shared" si="1"/>
        <v>10</v>
      </c>
      <c r="H121" s="12" t="str">
        <f t="shared" si="2"/>
        <v>3 - Fall</v>
      </c>
      <c r="I121" s="2">
        <v>43762</v>
      </c>
      <c r="J121" s="1" t="s">
        <v>3419</v>
      </c>
      <c r="K121" s="1" t="s">
        <v>3399</v>
      </c>
      <c r="L121" s="14">
        <v>0.40625</v>
      </c>
      <c r="M121" s="13">
        <v>27.187010000000001</v>
      </c>
      <c r="N121" s="13">
        <v>-80.165149999999997</v>
      </c>
      <c r="O121" s="1">
        <v>28.2</v>
      </c>
      <c r="P121" s="1">
        <v>0</v>
      </c>
      <c r="Q121" s="1">
        <v>36.14</v>
      </c>
      <c r="R121" s="1">
        <v>7.98</v>
      </c>
      <c r="S121" s="1">
        <v>94.7</v>
      </c>
      <c r="T121" s="1">
        <v>6.03</v>
      </c>
      <c r="U121" s="12">
        <v>3</v>
      </c>
      <c r="V121" s="18" t="s">
        <v>3139</v>
      </c>
      <c r="W121" s="18">
        <v>1.9</v>
      </c>
      <c r="X121" s="18">
        <v>1.9</v>
      </c>
      <c r="Y121" s="12">
        <v>0</v>
      </c>
      <c r="Z121" s="18" t="s">
        <v>2777</v>
      </c>
      <c r="AA121" s="18" t="s">
        <v>2777</v>
      </c>
      <c r="AB121" s="18" t="s">
        <v>153</v>
      </c>
      <c r="AC121" s="18" t="s">
        <v>153</v>
      </c>
    </row>
    <row r="122" spans="1:29" ht="14.25" customHeight="1" x14ac:dyDescent="0.55000000000000004">
      <c r="A122" s="1">
        <v>121</v>
      </c>
      <c r="B122" s="1" t="s">
        <v>32</v>
      </c>
      <c r="C122" s="1" t="s">
        <v>33</v>
      </c>
      <c r="D122" s="1" t="s">
        <v>40</v>
      </c>
      <c r="E122" s="2">
        <v>43765</v>
      </c>
      <c r="F122" s="12">
        <f t="shared" si="0"/>
        <v>2019</v>
      </c>
      <c r="G122" s="12">
        <f t="shared" si="1"/>
        <v>10</v>
      </c>
      <c r="H122" s="12" t="str">
        <f t="shared" si="2"/>
        <v>3 - Fall</v>
      </c>
      <c r="I122" s="2">
        <v>43762</v>
      </c>
      <c r="J122" s="1" t="s">
        <v>3302</v>
      </c>
      <c r="K122" s="1" t="s">
        <v>3299</v>
      </c>
      <c r="L122" s="14">
        <v>0.42708333333333331</v>
      </c>
      <c r="M122" s="13">
        <v>27.210629999999998</v>
      </c>
      <c r="N122" s="13">
        <v>-80.187049999999999</v>
      </c>
      <c r="O122" s="1">
        <v>27.2</v>
      </c>
      <c r="P122" s="1">
        <v>0</v>
      </c>
      <c r="Q122" s="1">
        <v>34.090000000000003</v>
      </c>
      <c r="R122" s="1">
        <v>7.97</v>
      </c>
      <c r="S122" s="1">
        <v>91.7</v>
      </c>
      <c r="T122" s="1">
        <v>6.02</v>
      </c>
      <c r="U122" s="12">
        <v>0</v>
      </c>
      <c r="V122" s="18" t="s">
        <v>150</v>
      </c>
      <c r="W122" s="18">
        <v>1.5</v>
      </c>
      <c r="X122" s="18">
        <v>1.5</v>
      </c>
      <c r="Y122" s="12">
        <v>0</v>
      </c>
      <c r="Z122" s="18" t="s">
        <v>2777</v>
      </c>
      <c r="AA122" s="18" t="s">
        <v>2777</v>
      </c>
      <c r="AB122" s="18" t="s">
        <v>153</v>
      </c>
      <c r="AC122" s="18" t="s">
        <v>153</v>
      </c>
    </row>
    <row r="123" spans="1:29" ht="14.25" customHeight="1" x14ac:dyDescent="0.55000000000000004">
      <c r="A123" s="1">
        <v>122</v>
      </c>
      <c r="B123" s="1" t="s">
        <v>32</v>
      </c>
      <c r="C123" s="1" t="s">
        <v>33</v>
      </c>
      <c r="D123" s="1" t="s">
        <v>40</v>
      </c>
      <c r="E123" s="2">
        <v>43765</v>
      </c>
      <c r="F123" s="12">
        <f t="shared" si="0"/>
        <v>2019</v>
      </c>
      <c r="G123" s="12">
        <f t="shared" si="1"/>
        <v>10</v>
      </c>
      <c r="H123" s="12" t="str">
        <f t="shared" si="2"/>
        <v>3 - Fall</v>
      </c>
      <c r="I123" s="2">
        <v>43762</v>
      </c>
      <c r="J123" s="1" t="s">
        <v>3420</v>
      </c>
      <c r="K123" s="1" t="s">
        <v>3186</v>
      </c>
      <c r="L123" s="14">
        <v>0.4548611111111111</v>
      </c>
      <c r="M123" s="13">
        <v>27.252490000000002</v>
      </c>
      <c r="N123" s="13">
        <v>-80.214449999999999</v>
      </c>
      <c r="O123" s="1">
        <v>27.1</v>
      </c>
      <c r="P123" s="1">
        <v>0</v>
      </c>
      <c r="Q123" s="1">
        <v>33.78</v>
      </c>
      <c r="R123" s="1">
        <v>8</v>
      </c>
      <c r="S123" s="1">
        <v>91.1</v>
      </c>
      <c r="T123" s="1">
        <v>6.01</v>
      </c>
      <c r="U123" s="12">
        <v>0</v>
      </c>
      <c r="V123" s="18" t="s">
        <v>150</v>
      </c>
      <c r="W123" s="18">
        <v>1.8</v>
      </c>
      <c r="X123" s="18">
        <v>2.1</v>
      </c>
      <c r="Y123" s="12">
        <v>0</v>
      </c>
      <c r="Z123" s="18" t="s">
        <v>2777</v>
      </c>
      <c r="AA123" s="18" t="s">
        <v>2777</v>
      </c>
      <c r="AB123" s="18" t="s">
        <v>153</v>
      </c>
      <c r="AC123" s="18" t="s">
        <v>153</v>
      </c>
    </row>
    <row r="124" spans="1:29" ht="14.25" customHeight="1" x14ac:dyDescent="0.55000000000000004">
      <c r="A124" s="1">
        <v>123</v>
      </c>
      <c r="B124" s="1" t="s">
        <v>32</v>
      </c>
      <c r="C124" s="1" t="s">
        <v>33</v>
      </c>
      <c r="D124" s="1" t="s">
        <v>40</v>
      </c>
      <c r="E124" s="2">
        <v>43765</v>
      </c>
      <c r="F124" s="12">
        <f t="shared" si="0"/>
        <v>2019</v>
      </c>
      <c r="G124" s="12">
        <f t="shared" si="1"/>
        <v>10</v>
      </c>
      <c r="H124" s="12" t="str">
        <f t="shared" si="2"/>
        <v>3 - Fall</v>
      </c>
      <c r="I124" s="2">
        <v>43762</v>
      </c>
      <c r="J124" s="1" t="s">
        <v>3421</v>
      </c>
      <c r="K124" s="1" t="s">
        <v>3196</v>
      </c>
      <c r="L124" s="14">
        <v>0.50555555555555554</v>
      </c>
      <c r="M124" s="13">
        <v>27.174199999999999</v>
      </c>
      <c r="N124" s="13">
        <v>-80.152069999999995</v>
      </c>
      <c r="O124" s="1">
        <v>28.4</v>
      </c>
      <c r="P124" s="1">
        <v>0</v>
      </c>
      <c r="Q124" s="1">
        <v>36.6</v>
      </c>
      <c r="R124" s="1">
        <v>7.95</v>
      </c>
      <c r="S124" s="1">
        <v>97.8</v>
      </c>
      <c r="T124" s="1">
        <v>6.23</v>
      </c>
      <c r="U124" s="12">
        <v>5</v>
      </c>
      <c r="V124" s="18" t="s">
        <v>3139</v>
      </c>
      <c r="W124" s="18">
        <v>2.7</v>
      </c>
      <c r="X124" s="18">
        <v>4</v>
      </c>
      <c r="Y124" s="12" t="s">
        <v>3077</v>
      </c>
      <c r="Z124" s="18" t="s">
        <v>2777</v>
      </c>
      <c r="AA124" s="18" t="s">
        <v>3069</v>
      </c>
      <c r="AB124" s="18" t="s">
        <v>153</v>
      </c>
      <c r="AC124" s="18" t="s">
        <v>153</v>
      </c>
    </row>
    <row r="125" spans="1:29" ht="14.25" customHeight="1" x14ac:dyDescent="0.55000000000000004">
      <c r="A125" s="1">
        <v>124</v>
      </c>
      <c r="B125" s="1" t="s">
        <v>32</v>
      </c>
      <c r="C125" s="1" t="s">
        <v>33</v>
      </c>
      <c r="D125" s="1" t="s">
        <v>40</v>
      </c>
      <c r="E125" s="2">
        <v>43765</v>
      </c>
      <c r="F125" s="12">
        <f t="shared" si="0"/>
        <v>2019</v>
      </c>
      <c r="G125" s="12">
        <f t="shared" si="1"/>
        <v>10</v>
      </c>
      <c r="H125" s="12" t="str">
        <f t="shared" si="2"/>
        <v>3 - Fall</v>
      </c>
      <c r="I125" s="2">
        <v>43762</v>
      </c>
      <c r="J125" s="1" t="s">
        <v>3303</v>
      </c>
      <c r="K125" s="1" t="s">
        <v>3422</v>
      </c>
      <c r="L125" s="14">
        <v>0.5493055555555556</v>
      </c>
      <c r="M125" s="13">
        <v>27.261050000000001</v>
      </c>
      <c r="N125" s="13">
        <v>-80.192599999999999</v>
      </c>
      <c r="O125" s="1">
        <v>28.5</v>
      </c>
      <c r="P125" s="1">
        <v>0</v>
      </c>
      <c r="Q125" s="1">
        <v>36.24</v>
      </c>
      <c r="R125" s="1">
        <v>8.0500000000000007</v>
      </c>
      <c r="S125" s="1">
        <v>98.6</v>
      </c>
      <c r="T125" s="1">
        <v>6.26</v>
      </c>
      <c r="U125" s="12">
        <v>5</v>
      </c>
      <c r="V125" s="18" t="s">
        <v>3139</v>
      </c>
      <c r="W125" s="18">
        <v>3</v>
      </c>
      <c r="X125" s="18">
        <v>7.7</v>
      </c>
      <c r="Y125" s="12" t="s">
        <v>3077</v>
      </c>
      <c r="Z125" s="18" t="s">
        <v>2777</v>
      </c>
      <c r="AA125" s="18" t="s">
        <v>2777</v>
      </c>
      <c r="AB125" s="18" t="s">
        <v>153</v>
      </c>
      <c r="AC125" s="18" t="s">
        <v>153</v>
      </c>
    </row>
    <row r="126" spans="1:29" ht="14.25" customHeight="1" x14ac:dyDescent="0.55000000000000004">
      <c r="A126" s="1">
        <v>125</v>
      </c>
      <c r="B126" s="1" t="s">
        <v>32</v>
      </c>
      <c r="C126" s="1" t="s">
        <v>33</v>
      </c>
      <c r="D126" s="1" t="s">
        <v>40</v>
      </c>
      <c r="E126" s="2">
        <v>43765</v>
      </c>
      <c r="F126" s="12">
        <f t="shared" si="0"/>
        <v>2019</v>
      </c>
      <c r="G126" s="12">
        <f t="shared" si="1"/>
        <v>10</v>
      </c>
      <c r="H126" s="12" t="str">
        <f t="shared" si="2"/>
        <v>3 - Fall</v>
      </c>
      <c r="I126" s="2">
        <v>43762</v>
      </c>
      <c r="J126" s="1" t="s">
        <v>3423</v>
      </c>
      <c r="K126" s="1" t="s">
        <v>3394</v>
      </c>
      <c r="L126" s="14">
        <v>0.60972222222222217</v>
      </c>
      <c r="M126" s="13">
        <v>27.162459999999999</v>
      </c>
      <c r="N126" s="13">
        <v>-80.178740000000005</v>
      </c>
      <c r="O126" s="1">
        <v>28.9</v>
      </c>
      <c r="P126" s="1">
        <v>0</v>
      </c>
      <c r="Q126" s="1">
        <v>32.130000000000003</v>
      </c>
      <c r="R126" s="1">
        <v>7.86</v>
      </c>
      <c r="S126" s="1">
        <v>93.1</v>
      </c>
      <c r="T126" s="1">
        <v>6.01</v>
      </c>
      <c r="U126" s="12">
        <v>10</v>
      </c>
      <c r="V126" s="18" t="s">
        <v>3139</v>
      </c>
      <c r="W126" s="18">
        <v>0.8</v>
      </c>
      <c r="X126" s="18">
        <v>2.2000000000000002</v>
      </c>
      <c r="Y126" s="12">
        <v>0</v>
      </c>
      <c r="Z126" s="18" t="s">
        <v>2777</v>
      </c>
      <c r="AA126" s="18" t="s">
        <v>2777</v>
      </c>
      <c r="AB126" s="18" t="s">
        <v>153</v>
      </c>
      <c r="AC126" s="18" t="s">
        <v>153</v>
      </c>
    </row>
    <row r="127" spans="1:29" ht="14.25" customHeight="1" x14ac:dyDescent="0.55000000000000004">
      <c r="A127" s="1">
        <v>126</v>
      </c>
      <c r="B127" s="1" t="s">
        <v>32</v>
      </c>
      <c r="C127" s="1" t="s">
        <v>33</v>
      </c>
      <c r="D127" s="1" t="s">
        <v>40</v>
      </c>
      <c r="E127" s="2">
        <v>43766</v>
      </c>
      <c r="F127" s="12">
        <f t="shared" si="0"/>
        <v>2019</v>
      </c>
      <c r="G127" s="12">
        <f t="shared" si="1"/>
        <v>10</v>
      </c>
      <c r="H127" s="12" t="str">
        <f t="shared" si="2"/>
        <v>3 - Fall</v>
      </c>
      <c r="I127" s="2">
        <v>43762</v>
      </c>
      <c r="J127" s="1" t="s">
        <v>3305</v>
      </c>
      <c r="K127" s="1" t="s">
        <v>3183</v>
      </c>
      <c r="L127" s="14">
        <v>0.40069444444444446</v>
      </c>
      <c r="M127" s="13">
        <v>27.16197</v>
      </c>
      <c r="N127" s="13">
        <v>-80.145079999999993</v>
      </c>
      <c r="O127" s="1">
        <v>28.3</v>
      </c>
      <c r="P127" s="1">
        <v>0</v>
      </c>
      <c r="Q127" s="1">
        <v>35.270000000000003</v>
      </c>
      <c r="R127" s="1">
        <v>8.01</v>
      </c>
      <c r="S127" s="1">
        <v>95.3</v>
      </c>
      <c r="T127" s="1">
        <v>6.58</v>
      </c>
      <c r="U127" s="12">
        <v>0</v>
      </c>
      <c r="V127" s="18" t="s">
        <v>150</v>
      </c>
      <c r="W127" s="18">
        <v>6</v>
      </c>
      <c r="X127" s="18">
        <v>6.1</v>
      </c>
      <c r="Y127" s="12" t="s">
        <v>3077</v>
      </c>
      <c r="Z127" s="18" t="s">
        <v>2776</v>
      </c>
      <c r="AA127" s="18" t="s">
        <v>3069</v>
      </c>
      <c r="AB127" s="18" t="s">
        <v>153</v>
      </c>
      <c r="AC127" s="18" t="s">
        <v>153</v>
      </c>
    </row>
    <row r="128" spans="1:29" ht="14.25" customHeight="1" x14ac:dyDescent="0.55000000000000004">
      <c r="A128" s="1">
        <v>127</v>
      </c>
      <c r="B128" s="1" t="s">
        <v>32</v>
      </c>
      <c r="C128" s="1" t="s">
        <v>33</v>
      </c>
      <c r="D128" s="1" t="s">
        <v>40</v>
      </c>
      <c r="E128" s="2">
        <v>43766</v>
      </c>
      <c r="F128" s="12">
        <f t="shared" si="0"/>
        <v>2019</v>
      </c>
      <c r="G128" s="12">
        <f t="shared" si="1"/>
        <v>10</v>
      </c>
      <c r="H128" s="12" t="str">
        <f t="shared" si="2"/>
        <v>3 - Fall</v>
      </c>
      <c r="I128" s="2">
        <v>43762</v>
      </c>
      <c r="J128" s="1" t="s">
        <v>3424</v>
      </c>
      <c r="K128" s="1" t="s">
        <v>3344</v>
      </c>
      <c r="L128" s="14">
        <v>0.44305555555555554</v>
      </c>
      <c r="M128" s="13">
        <v>27.1648</v>
      </c>
      <c r="N128" s="13">
        <v>-80.166079999999994</v>
      </c>
      <c r="O128" s="1">
        <v>28.3</v>
      </c>
      <c r="P128" s="1">
        <v>0</v>
      </c>
      <c r="Q128" s="1">
        <v>35.200000000000003</v>
      </c>
      <c r="R128" s="1">
        <v>8.01</v>
      </c>
      <c r="S128" s="1">
        <v>93.4</v>
      </c>
      <c r="T128" s="1">
        <v>5.97</v>
      </c>
      <c r="U128" s="12">
        <v>0</v>
      </c>
      <c r="V128" s="18" t="s">
        <v>150</v>
      </c>
      <c r="W128" s="18">
        <v>1.5</v>
      </c>
      <c r="X128" s="18">
        <v>5.4</v>
      </c>
      <c r="Y128" s="12">
        <v>0</v>
      </c>
      <c r="Z128" s="18" t="s">
        <v>2776</v>
      </c>
      <c r="AA128" s="18" t="s">
        <v>2777</v>
      </c>
      <c r="AB128" s="18" t="s">
        <v>153</v>
      </c>
      <c r="AC128" s="18" t="s">
        <v>153</v>
      </c>
    </row>
    <row r="129" spans="1:29" ht="14.25" customHeight="1" x14ac:dyDescent="0.55000000000000004">
      <c r="A129" s="1">
        <v>128</v>
      </c>
      <c r="B129" s="1" t="s">
        <v>32</v>
      </c>
      <c r="C129" s="1" t="s">
        <v>33</v>
      </c>
      <c r="D129" s="1" t="s">
        <v>40</v>
      </c>
      <c r="E129" s="2">
        <v>43766</v>
      </c>
      <c r="F129" s="12">
        <f t="shared" si="0"/>
        <v>2019</v>
      </c>
      <c r="G129" s="12">
        <f t="shared" si="1"/>
        <v>10</v>
      </c>
      <c r="H129" s="12" t="str">
        <f t="shared" si="2"/>
        <v>3 - Fall</v>
      </c>
      <c r="I129" s="2">
        <v>43762</v>
      </c>
      <c r="J129" s="1" t="s">
        <v>3425</v>
      </c>
      <c r="K129" s="1" t="s">
        <v>3189</v>
      </c>
      <c r="L129" s="14">
        <v>0.48402777777777778</v>
      </c>
      <c r="M129" s="13">
        <v>27.214369999999999</v>
      </c>
      <c r="N129" s="13">
        <v>-80.213620000000006</v>
      </c>
      <c r="O129" s="1">
        <v>28.5</v>
      </c>
      <c r="P129" s="1">
        <v>0</v>
      </c>
      <c r="Q129" s="1">
        <v>23.6</v>
      </c>
      <c r="R129" s="1">
        <v>7.86</v>
      </c>
      <c r="S129" s="1">
        <v>76.7</v>
      </c>
      <c r="T129" s="1">
        <v>5.24</v>
      </c>
      <c r="U129" s="12">
        <v>0</v>
      </c>
      <c r="V129" s="18" t="s">
        <v>150</v>
      </c>
      <c r="W129" s="18">
        <v>0.8</v>
      </c>
      <c r="X129" s="18">
        <v>2.7</v>
      </c>
      <c r="Y129" s="12">
        <v>0</v>
      </c>
      <c r="Z129" s="18" t="s">
        <v>2776</v>
      </c>
      <c r="AA129" s="18" t="s">
        <v>2777</v>
      </c>
      <c r="AB129" s="18" t="s">
        <v>153</v>
      </c>
      <c r="AC129" s="18" t="s">
        <v>153</v>
      </c>
    </row>
    <row r="130" spans="1:29" ht="14.25" customHeight="1" x14ac:dyDescent="0.55000000000000004">
      <c r="A130" s="1">
        <v>129</v>
      </c>
      <c r="B130" s="1" t="s">
        <v>32</v>
      </c>
      <c r="C130" s="1" t="s">
        <v>33</v>
      </c>
      <c r="D130" s="1" t="s">
        <v>40</v>
      </c>
      <c r="E130" s="2">
        <v>43766</v>
      </c>
      <c r="F130" s="12">
        <f t="shared" si="0"/>
        <v>2019</v>
      </c>
      <c r="G130" s="12">
        <f t="shared" si="1"/>
        <v>10</v>
      </c>
      <c r="H130" s="12" t="str">
        <f t="shared" si="2"/>
        <v>3 - Fall</v>
      </c>
      <c r="I130" s="2">
        <v>43762</v>
      </c>
      <c r="J130" s="1" t="s">
        <v>3426</v>
      </c>
      <c r="K130" s="1" t="s">
        <v>3397</v>
      </c>
      <c r="L130" s="14">
        <v>0.52986111111111112</v>
      </c>
      <c r="M130" s="13">
        <v>27.177530000000001</v>
      </c>
      <c r="N130" s="13">
        <v>-80.184979999999996</v>
      </c>
      <c r="O130" s="1">
        <v>29.1</v>
      </c>
      <c r="P130" s="1">
        <v>0</v>
      </c>
      <c r="Q130" s="1">
        <v>35.75</v>
      </c>
      <c r="R130" s="1">
        <v>8.0500000000000007</v>
      </c>
      <c r="S130" s="1">
        <v>105.2</v>
      </c>
      <c r="T130" s="1">
        <v>6.63</v>
      </c>
      <c r="U130" s="12">
        <v>3</v>
      </c>
      <c r="V130" s="18" t="s">
        <v>3139</v>
      </c>
      <c r="W130" s="18">
        <v>2.4</v>
      </c>
      <c r="X130" s="18">
        <v>2.4</v>
      </c>
      <c r="Y130" s="12">
        <v>0</v>
      </c>
      <c r="Z130" s="18" t="s">
        <v>2776</v>
      </c>
      <c r="AA130" s="18" t="s">
        <v>2777</v>
      </c>
      <c r="AB130" s="18" t="s">
        <v>153</v>
      </c>
      <c r="AC130" s="18" t="s">
        <v>153</v>
      </c>
    </row>
    <row r="131" spans="1:29" ht="14.25" customHeight="1" x14ac:dyDescent="0.55000000000000004">
      <c r="A131" s="1">
        <v>130</v>
      </c>
      <c r="B131" s="1" t="s">
        <v>32</v>
      </c>
      <c r="C131" s="1" t="s">
        <v>33</v>
      </c>
      <c r="D131" s="1" t="s">
        <v>40</v>
      </c>
      <c r="E131" s="2">
        <v>43766</v>
      </c>
      <c r="F131" s="12">
        <f t="shared" si="0"/>
        <v>2019</v>
      </c>
      <c r="G131" s="12">
        <f t="shared" si="1"/>
        <v>10</v>
      </c>
      <c r="H131" s="12" t="str">
        <f t="shared" si="2"/>
        <v>3 - Fall</v>
      </c>
      <c r="I131" s="2">
        <v>43762</v>
      </c>
      <c r="J131" s="1" t="s">
        <v>3427</v>
      </c>
      <c r="K131" s="1" t="s">
        <v>3198</v>
      </c>
      <c r="L131" s="14">
        <v>0.57152777777777775</v>
      </c>
      <c r="M131" s="13">
        <v>27.251239999999999</v>
      </c>
      <c r="N131" s="13">
        <v>-80.221890000000002</v>
      </c>
      <c r="O131" s="1">
        <v>28.3</v>
      </c>
      <c r="P131" s="1">
        <v>0</v>
      </c>
      <c r="Q131" s="1">
        <v>33.590000000000003</v>
      </c>
      <c r="R131" s="1">
        <v>8.08</v>
      </c>
      <c r="S131" s="1">
        <v>99.6</v>
      </c>
      <c r="T131" s="1">
        <v>6.46</v>
      </c>
      <c r="U131" s="12">
        <v>3</v>
      </c>
      <c r="V131" s="18" t="s">
        <v>3139</v>
      </c>
      <c r="W131" s="18">
        <v>1.3</v>
      </c>
      <c r="X131" s="18">
        <v>2.7</v>
      </c>
      <c r="Y131" s="12">
        <v>0</v>
      </c>
      <c r="Z131" s="18" t="s">
        <v>2776</v>
      </c>
      <c r="AA131" s="18" t="s">
        <v>2777</v>
      </c>
      <c r="AB131" s="18" t="s">
        <v>153</v>
      </c>
      <c r="AC131" s="18" t="s">
        <v>153</v>
      </c>
    </row>
    <row r="132" spans="1:29" ht="14.25" customHeight="1" x14ac:dyDescent="0.55000000000000004">
      <c r="A132" s="1">
        <v>131</v>
      </c>
      <c r="B132" s="1" t="s">
        <v>29</v>
      </c>
      <c r="C132" s="1" t="s">
        <v>22</v>
      </c>
      <c r="D132" s="1" t="s">
        <v>42</v>
      </c>
      <c r="E132" s="2">
        <v>43791</v>
      </c>
      <c r="F132" s="12">
        <f t="shared" si="0"/>
        <v>2019</v>
      </c>
      <c r="G132" s="12">
        <f t="shared" si="1"/>
        <v>11</v>
      </c>
      <c r="H132" s="12" t="str">
        <f t="shared" si="2"/>
        <v>3 - Fall</v>
      </c>
      <c r="I132" s="2">
        <v>43790</v>
      </c>
      <c r="J132" s="1" t="s">
        <v>3276</v>
      </c>
      <c r="K132" s="1" t="s">
        <v>150</v>
      </c>
      <c r="L132" s="14">
        <v>0.3666666666666667</v>
      </c>
      <c r="M132" s="1">
        <v>28.829160000000002</v>
      </c>
      <c r="N132" s="1">
        <v>-82.761470000000003</v>
      </c>
      <c r="O132" s="1">
        <v>17.2</v>
      </c>
      <c r="P132" s="1">
        <v>0</v>
      </c>
      <c r="Q132" s="1">
        <v>28.32</v>
      </c>
      <c r="R132" s="1">
        <v>8.0299999999999994</v>
      </c>
      <c r="S132" s="1">
        <v>95.5</v>
      </c>
      <c r="T132" s="1">
        <v>7.8</v>
      </c>
      <c r="U132" s="1">
        <v>2</v>
      </c>
      <c r="V132" s="1" t="s">
        <v>3090</v>
      </c>
      <c r="W132" s="1">
        <v>1.95</v>
      </c>
      <c r="X132" s="1">
        <v>1.95</v>
      </c>
      <c r="Y132" s="1">
        <v>0.5</v>
      </c>
      <c r="Z132" s="1" t="s">
        <v>3069</v>
      </c>
      <c r="AA132" s="1" t="s">
        <v>3069</v>
      </c>
      <c r="AB132" s="1" t="s">
        <v>153</v>
      </c>
      <c r="AC132" s="1" t="s">
        <v>153</v>
      </c>
    </row>
    <row r="133" spans="1:29" ht="14.25" customHeight="1" x14ac:dyDescent="0.55000000000000004">
      <c r="A133" s="1">
        <v>132</v>
      </c>
      <c r="B133" s="1" t="s">
        <v>29</v>
      </c>
      <c r="C133" s="1" t="s">
        <v>22</v>
      </c>
      <c r="D133" s="1" t="s">
        <v>42</v>
      </c>
      <c r="E133" s="2">
        <v>43791</v>
      </c>
      <c r="F133" s="12">
        <f t="shared" si="0"/>
        <v>2019</v>
      </c>
      <c r="G133" s="12">
        <f t="shared" si="1"/>
        <v>11</v>
      </c>
      <c r="H133" s="12" t="str">
        <f t="shared" si="2"/>
        <v>3 - Fall</v>
      </c>
      <c r="I133" s="2">
        <v>43790</v>
      </c>
      <c r="J133" s="1" t="s">
        <v>3313</v>
      </c>
      <c r="K133" s="1" t="s">
        <v>150</v>
      </c>
      <c r="L133" s="14">
        <v>0.42083333333333334</v>
      </c>
      <c r="M133" s="1">
        <v>28.785450000000001</v>
      </c>
      <c r="N133" s="1">
        <v>-82.728059999999999</v>
      </c>
      <c r="O133" s="1">
        <v>17.8</v>
      </c>
      <c r="P133" s="1">
        <v>0</v>
      </c>
      <c r="Q133" s="1">
        <v>29.82</v>
      </c>
      <c r="R133" s="1">
        <v>8.16</v>
      </c>
      <c r="S133" s="1">
        <v>100.8</v>
      </c>
      <c r="T133" s="1">
        <v>8.1999999999999993</v>
      </c>
      <c r="U133" s="1">
        <v>2</v>
      </c>
      <c r="V133" s="1" t="s">
        <v>3090</v>
      </c>
      <c r="W133" s="1">
        <v>1.4</v>
      </c>
      <c r="X133" s="1">
        <v>1.4</v>
      </c>
      <c r="Y133" s="1">
        <v>0.5</v>
      </c>
      <c r="Z133" s="1" t="s">
        <v>2777</v>
      </c>
      <c r="AA133" s="1" t="s">
        <v>2777</v>
      </c>
      <c r="AB133" s="1" t="s">
        <v>153</v>
      </c>
      <c r="AC133" s="1" t="s">
        <v>153</v>
      </c>
    </row>
    <row r="134" spans="1:29" ht="14.25" customHeight="1" x14ac:dyDescent="0.55000000000000004">
      <c r="A134" s="1">
        <v>133</v>
      </c>
      <c r="B134" s="1" t="s">
        <v>29</v>
      </c>
      <c r="C134" s="1" t="s">
        <v>22</v>
      </c>
      <c r="D134" s="1" t="s">
        <v>42</v>
      </c>
      <c r="E134" s="2">
        <v>43791</v>
      </c>
      <c r="F134" s="12">
        <f t="shared" si="0"/>
        <v>2019</v>
      </c>
      <c r="G134" s="12">
        <f t="shared" si="1"/>
        <v>11</v>
      </c>
      <c r="H134" s="12" t="str">
        <f t="shared" si="2"/>
        <v>3 - Fall</v>
      </c>
      <c r="I134" s="2">
        <v>43790</v>
      </c>
      <c r="J134" s="1" t="s">
        <v>3278</v>
      </c>
      <c r="K134" s="1" t="s">
        <v>150</v>
      </c>
      <c r="L134" s="14">
        <v>0.46597222222222223</v>
      </c>
      <c r="M134" s="1">
        <v>28.739519999999999</v>
      </c>
      <c r="N134" s="1">
        <v>-82.762010000000004</v>
      </c>
      <c r="O134" s="1">
        <v>17.8</v>
      </c>
      <c r="P134" s="1">
        <v>0</v>
      </c>
      <c r="Q134" s="1">
        <v>31.02</v>
      </c>
      <c r="R134" s="1">
        <v>8.2200000000000006</v>
      </c>
      <c r="S134" s="1">
        <v>104.2</v>
      </c>
      <c r="T134" s="1">
        <v>8.18</v>
      </c>
      <c r="U134" s="1">
        <v>0</v>
      </c>
      <c r="V134" s="1" t="s">
        <v>150</v>
      </c>
      <c r="W134" s="1">
        <v>2.5</v>
      </c>
      <c r="X134" s="1">
        <v>2.5</v>
      </c>
      <c r="Y134" s="1">
        <v>0</v>
      </c>
      <c r="Z134" s="1" t="s">
        <v>2776</v>
      </c>
      <c r="AA134" s="1" t="s">
        <v>2776</v>
      </c>
      <c r="AB134" s="1" t="s">
        <v>153</v>
      </c>
      <c r="AC134" s="1" t="s">
        <v>153</v>
      </c>
    </row>
    <row r="135" spans="1:29" ht="14.25" customHeight="1" x14ac:dyDescent="0.55000000000000004">
      <c r="A135" s="1">
        <v>134</v>
      </c>
      <c r="B135" s="1" t="s">
        <v>29</v>
      </c>
      <c r="C135" s="1" t="s">
        <v>22</v>
      </c>
      <c r="D135" s="1" t="s">
        <v>42</v>
      </c>
      <c r="E135" s="2">
        <v>43791</v>
      </c>
      <c r="F135" s="12">
        <f t="shared" si="0"/>
        <v>2019</v>
      </c>
      <c r="G135" s="12">
        <f t="shared" si="1"/>
        <v>11</v>
      </c>
      <c r="H135" s="12" t="str">
        <f t="shared" si="2"/>
        <v>3 - Fall</v>
      </c>
      <c r="I135" s="2">
        <v>43790</v>
      </c>
      <c r="J135" s="1" t="s">
        <v>2273</v>
      </c>
      <c r="K135" s="1" t="s">
        <v>150</v>
      </c>
      <c r="L135" s="14">
        <v>0.51111111111111118</v>
      </c>
      <c r="M135" s="1">
        <v>28.7622</v>
      </c>
      <c r="N135" s="1">
        <v>-82.7851</v>
      </c>
      <c r="O135" s="1">
        <v>17.899999999999999</v>
      </c>
      <c r="P135" s="1">
        <v>0</v>
      </c>
      <c r="Q135" s="1">
        <v>30.41</v>
      </c>
      <c r="R135" s="1">
        <v>8.1</v>
      </c>
      <c r="S135" s="1">
        <v>104</v>
      </c>
      <c r="T135" s="1">
        <v>8.27</v>
      </c>
      <c r="U135" s="1">
        <v>0</v>
      </c>
      <c r="V135" s="1" t="s">
        <v>150</v>
      </c>
      <c r="W135" s="1">
        <v>2.25</v>
      </c>
      <c r="X135" s="1">
        <v>2.25</v>
      </c>
      <c r="Y135" s="1">
        <v>0</v>
      </c>
      <c r="Z135" s="1" t="s">
        <v>2776</v>
      </c>
      <c r="AA135" s="1" t="s">
        <v>2776</v>
      </c>
      <c r="AB135" s="1" t="s">
        <v>153</v>
      </c>
      <c r="AC135" s="1" t="s">
        <v>153</v>
      </c>
    </row>
    <row r="136" spans="1:29" ht="14.25" customHeight="1" x14ac:dyDescent="0.55000000000000004">
      <c r="A136" s="1">
        <v>135</v>
      </c>
      <c r="B136" s="1" t="s">
        <v>29</v>
      </c>
      <c r="C136" s="1" t="s">
        <v>22</v>
      </c>
      <c r="D136" s="1" t="s">
        <v>42</v>
      </c>
      <c r="E136" s="2">
        <v>43791</v>
      </c>
      <c r="F136" s="12">
        <f t="shared" si="0"/>
        <v>2019</v>
      </c>
      <c r="G136" s="12">
        <f t="shared" si="1"/>
        <v>11</v>
      </c>
      <c r="H136" s="12" t="str">
        <f t="shared" si="2"/>
        <v>3 - Fall</v>
      </c>
      <c r="I136" s="2">
        <v>43790</v>
      </c>
      <c r="J136" s="1" t="s">
        <v>3314</v>
      </c>
      <c r="K136" s="1" t="s">
        <v>150</v>
      </c>
      <c r="L136" s="14">
        <v>0.59097222222222223</v>
      </c>
      <c r="M136" s="1">
        <v>28.773340000000001</v>
      </c>
      <c r="N136" s="1">
        <v>-82.790310000000005</v>
      </c>
      <c r="O136" s="1">
        <v>18.5</v>
      </c>
      <c r="P136" s="1">
        <v>0</v>
      </c>
      <c r="Q136" s="1">
        <v>29.9</v>
      </c>
      <c r="R136" s="1">
        <v>8.17</v>
      </c>
      <c r="S136" s="1">
        <v>113.5</v>
      </c>
      <c r="T136" s="1">
        <v>8.93</v>
      </c>
      <c r="U136" s="1">
        <v>0</v>
      </c>
      <c r="V136" s="1" t="s">
        <v>150</v>
      </c>
      <c r="W136" s="1">
        <v>2</v>
      </c>
      <c r="X136" s="1">
        <v>2</v>
      </c>
      <c r="Y136" s="1">
        <v>0</v>
      </c>
      <c r="Z136" s="1" t="s">
        <v>2776</v>
      </c>
      <c r="AA136" s="1" t="s">
        <v>2776</v>
      </c>
      <c r="AB136" s="1" t="s">
        <v>153</v>
      </c>
      <c r="AC136" s="1" t="s">
        <v>153</v>
      </c>
    </row>
    <row r="137" spans="1:29" ht="14.25" customHeight="1" x14ac:dyDescent="0.55000000000000004">
      <c r="A137" s="1">
        <v>136</v>
      </c>
      <c r="B137" s="1" t="s">
        <v>29</v>
      </c>
      <c r="C137" s="1" t="s">
        <v>22</v>
      </c>
      <c r="D137" s="1" t="s">
        <v>42</v>
      </c>
      <c r="E137" s="2">
        <v>43791</v>
      </c>
      <c r="F137" s="12">
        <f t="shared" si="0"/>
        <v>2019</v>
      </c>
      <c r="G137" s="12">
        <f t="shared" si="1"/>
        <v>11</v>
      </c>
      <c r="H137" s="12" t="str">
        <f t="shared" si="2"/>
        <v>3 - Fall</v>
      </c>
      <c r="I137" s="2">
        <v>43790</v>
      </c>
      <c r="J137" s="1" t="s">
        <v>3315</v>
      </c>
      <c r="K137" s="1" t="s">
        <v>150</v>
      </c>
      <c r="L137" s="14">
        <v>0.6333333333333333</v>
      </c>
      <c r="M137" s="1">
        <v>28.803070000000002</v>
      </c>
      <c r="N137" s="1">
        <v>-82.797690000000003</v>
      </c>
      <c r="O137" s="1">
        <v>18.8</v>
      </c>
      <c r="P137" s="1">
        <v>0</v>
      </c>
      <c r="Q137" s="1">
        <v>29.9</v>
      </c>
      <c r="R137" s="1">
        <v>8.25</v>
      </c>
      <c r="S137" s="1">
        <v>114</v>
      </c>
      <c r="T137" s="1">
        <v>8</v>
      </c>
      <c r="U137" s="1">
        <v>0</v>
      </c>
      <c r="V137" s="1" t="s">
        <v>150</v>
      </c>
      <c r="W137" s="1">
        <v>1.85</v>
      </c>
      <c r="X137" s="1">
        <v>1.85</v>
      </c>
      <c r="Y137" s="1">
        <v>0</v>
      </c>
      <c r="Z137" s="1" t="s">
        <v>2776</v>
      </c>
      <c r="AA137" s="1" t="s">
        <v>3069</v>
      </c>
      <c r="AB137" s="1" t="s">
        <v>153</v>
      </c>
      <c r="AC137" s="1" t="s">
        <v>153</v>
      </c>
    </row>
    <row r="138" spans="1:29" ht="14.25" customHeight="1" x14ac:dyDescent="0.55000000000000004">
      <c r="A138" s="1">
        <v>137</v>
      </c>
      <c r="B138" s="1" t="s">
        <v>29</v>
      </c>
      <c r="C138" s="1" t="s">
        <v>22</v>
      </c>
      <c r="D138" s="1" t="s">
        <v>42</v>
      </c>
      <c r="E138" s="2">
        <v>43792</v>
      </c>
      <c r="F138" s="12">
        <f t="shared" si="0"/>
        <v>2019</v>
      </c>
      <c r="G138" s="12">
        <f t="shared" si="1"/>
        <v>11</v>
      </c>
      <c r="H138" s="12" t="str">
        <f t="shared" si="2"/>
        <v>3 - Fall</v>
      </c>
      <c r="I138" s="2">
        <v>43790</v>
      </c>
      <c r="J138" s="1" t="s">
        <v>3280</v>
      </c>
      <c r="K138" s="1" t="s">
        <v>3233</v>
      </c>
      <c r="L138" s="14">
        <v>0.35833333333333334</v>
      </c>
      <c r="M138" s="1">
        <v>28.88869</v>
      </c>
      <c r="N138" s="1">
        <v>-82.711780000000005</v>
      </c>
      <c r="O138" s="1">
        <v>18.100000000000001</v>
      </c>
      <c r="P138" s="1">
        <v>0</v>
      </c>
      <c r="Q138" s="1">
        <v>21.65</v>
      </c>
      <c r="R138" s="1">
        <v>8.31</v>
      </c>
      <c r="S138" s="1">
        <v>110.9</v>
      </c>
      <c r="T138" s="1">
        <v>9.2100000000000009</v>
      </c>
      <c r="U138" s="1">
        <v>5</v>
      </c>
      <c r="V138" s="1" t="s">
        <v>3090</v>
      </c>
      <c r="W138" s="1">
        <v>2.5</v>
      </c>
      <c r="X138" s="1">
        <v>2.5</v>
      </c>
      <c r="Y138" s="1">
        <v>0.5</v>
      </c>
      <c r="Z138" s="1" t="s">
        <v>2776</v>
      </c>
      <c r="AA138" s="1" t="s">
        <v>2776</v>
      </c>
      <c r="AB138" s="1" t="s">
        <v>153</v>
      </c>
      <c r="AC138" s="1" t="s">
        <v>153</v>
      </c>
    </row>
    <row r="139" spans="1:29" ht="14.25" customHeight="1" x14ac:dyDescent="0.55000000000000004">
      <c r="A139" s="1">
        <v>138</v>
      </c>
      <c r="B139" s="1" t="s">
        <v>29</v>
      </c>
      <c r="C139" s="1" t="s">
        <v>22</v>
      </c>
      <c r="D139" s="1" t="s">
        <v>42</v>
      </c>
      <c r="E139" s="2">
        <v>43792</v>
      </c>
      <c r="F139" s="12">
        <f t="shared" si="0"/>
        <v>2019</v>
      </c>
      <c r="G139" s="12">
        <f t="shared" si="1"/>
        <v>11</v>
      </c>
      <c r="H139" s="12" t="str">
        <f t="shared" si="2"/>
        <v>3 - Fall</v>
      </c>
      <c r="I139" s="2">
        <v>43790</v>
      </c>
      <c r="J139" s="1" t="s">
        <v>3281</v>
      </c>
      <c r="K139" s="1" t="s">
        <v>3237</v>
      </c>
      <c r="L139" s="14">
        <v>0.41736111111111113</v>
      </c>
      <c r="M139" s="1">
        <v>28.811109999999999</v>
      </c>
      <c r="N139" s="1">
        <v>-82.737080000000006</v>
      </c>
      <c r="O139" s="1">
        <v>18.5</v>
      </c>
      <c r="P139" s="1">
        <v>0</v>
      </c>
      <c r="Q139" s="1">
        <v>26.88</v>
      </c>
      <c r="R139" s="1">
        <v>8.39</v>
      </c>
      <c r="S139" s="1">
        <v>97.84</v>
      </c>
      <c r="T139" s="1">
        <v>7.79</v>
      </c>
      <c r="U139" s="1">
        <v>5</v>
      </c>
      <c r="V139" s="1" t="s">
        <v>3090</v>
      </c>
      <c r="W139" s="1">
        <v>1.3</v>
      </c>
      <c r="X139" s="1">
        <v>1.3</v>
      </c>
      <c r="Y139" s="1">
        <v>0.5</v>
      </c>
      <c r="Z139" s="1" t="s">
        <v>2776</v>
      </c>
      <c r="AA139" s="1" t="s">
        <v>2776</v>
      </c>
      <c r="AB139" s="1" t="s">
        <v>153</v>
      </c>
      <c r="AC139" s="1" t="s">
        <v>153</v>
      </c>
    </row>
    <row r="140" spans="1:29" ht="14.25" customHeight="1" x14ac:dyDescent="0.55000000000000004">
      <c r="A140" s="1">
        <v>139</v>
      </c>
      <c r="B140" s="1" t="s">
        <v>29</v>
      </c>
      <c r="C140" s="1" t="s">
        <v>22</v>
      </c>
      <c r="D140" s="1" t="s">
        <v>42</v>
      </c>
      <c r="E140" s="2">
        <v>43792</v>
      </c>
      <c r="F140" s="12">
        <f t="shared" si="0"/>
        <v>2019</v>
      </c>
      <c r="G140" s="12">
        <f t="shared" si="1"/>
        <v>11</v>
      </c>
      <c r="H140" s="12" t="str">
        <f t="shared" si="2"/>
        <v>3 - Fall</v>
      </c>
      <c r="I140" s="2">
        <v>43790</v>
      </c>
      <c r="J140" s="1" t="s">
        <v>3316</v>
      </c>
      <c r="K140" s="1" t="s">
        <v>150</v>
      </c>
      <c r="L140" s="14">
        <v>0.50555555555555554</v>
      </c>
      <c r="M140" s="1">
        <v>28.767759999999999</v>
      </c>
      <c r="N140" s="1">
        <v>-82.730540000000005</v>
      </c>
      <c r="O140" s="1">
        <v>19.100000000000001</v>
      </c>
      <c r="P140" s="1">
        <v>0</v>
      </c>
      <c r="Q140" s="1">
        <v>27.84</v>
      </c>
      <c r="R140" s="1">
        <v>8.4499999999999993</v>
      </c>
      <c r="S140" s="1">
        <v>109.8</v>
      </c>
      <c r="T140" s="1">
        <v>8.59</v>
      </c>
      <c r="U140" s="1">
        <v>3</v>
      </c>
      <c r="V140" s="1" t="s">
        <v>3090</v>
      </c>
      <c r="W140" s="1">
        <v>1.6</v>
      </c>
      <c r="X140" s="1">
        <v>1.6</v>
      </c>
      <c r="Y140" s="1">
        <v>0.5</v>
      </c>
      <c r="Z140" s="1" t="s">
        <v>2776</v>
      </c>
      <c r="AA140" s="1" t="s">
        <v>2776</v>
      </c>
      <c r="AB140" s="1" t="s">
        <v>153</v>
      </c>
      <c r="AC140" s="1" t="s">
        <v>153</v>
      </c>
    </row>
    <row r="141" spans="1:29" ht="14.25" customHeight="1" x14ac:dyDescent="0.55000000000000004">
      <c r="A141" s="1">
        <v>140</v>
      </c>
      <c r="B141" s="1" t="s">
        <v>29</v>
      </c>
      <c r="C141" s="1" t="s">
        <v>22</v>
      </c>
      <c r="D141" s="1" t="s">
        <v>42</v>
      </c>
      <c r="E141" s="2">
        <v>43792</v>
      </c>
      <c r="F141" s="12">
        <f t="shared" si="0"/>
        <v>2019</v>
      </c>
      <c r="G141" s="12">
        <f t="shared" si="1"/>
        <v>11</v>
      </c>
      <c r="H141" s="12" t="str">
        <f t="shared" si="2"/>
        <v>3 - Fall</v>
      </c>
      <c r="I141" s="2">
        <v>43790</v>
      </c>
      <c r="J141" s="1" t="s">
        <v>3284</v>
      </c>
      <c r="K141" s="1" t="s">
        <v>150</v>
      </c>
      <c r="L141" s="14">
        <v>0.55138888888888882</v>
      </c>
      <c r="M141" s="1">
        <v>28.790469999999999</v>
      </c>
      <c r="N141" s="1">
        <v>-82.771960000000007</v>
      </c>
      <c r="O141" s="1">
        <v>19.100000000000001</v>
      </c>
      <c r="P141" s="1">
        <v>0</v>
      </c>
      <c r="Q141" s="1">
        <v>30.13</v>
      </c>
      <c r="R141" s="1">
        <v>8.25</v>
      </c>
      <c r="S141" s="1">
        <v>118.7</v>
      </c>
      <c r="T141" s="1">
        <v>8.92</v>
      </c>
      <c r="U141" s="1">
        <v>5</v>
      </c>
      <c r="V141" s="1" t="s">
        <v>3090</v>
      </c>
      <c r="W141" s="1">
        <v>1.9</v>
      </c>
      <c r="X141" s="1">
        <v>1.9</v>
      </c>
      <c r="Y141" s="1" t="s">
        <v>150</v>
      </c>
      <c r="Z141" s="1" t="s">
        <v>150</v>
      </c>
      <c r="AA141" s="1" t="s">
        <v>150</v>
      </c>
      <c r="AB141" s="1" t="s">
        <v>153</v>
      </c>
      <c r="AC141" s="1" t="s">
        <v>153</v>
      </c>
    </row>
    <row r="142" spans="1:29" ht="14.25" customHeight="1" x14ac:dyDescent="0.55000000000000004">
      <c r="A142" s="1">
        <v>141</v>
      </c>
      <c r="B142" s="1" t="s">
        <v>29</v>
      </c>
      <c r="C142" s="1" t="s">
        <v>22</v>
      </c>
      <c r="D142" s="1" t="s">
        <v>42</v>
      </c>
      <c r="E142" s="2">
        <v>43792</v>
      </c>
      <c r="F142" s="12">
        <f t="shared" si="0"/>
        <v>2019</v>
      </c>
      <c r="G142" s="12">
        <f t="shared" si="1"/>
        <v>11</v>
      </c>
      <c r="H142" s="12" t="str">
        <f t="shared" si="2"/>
        <v>3 - Fall</v>
      </c>
      <c r="I142" s="2">
        <v>43790</v>
      </c>
      <c r="J142" s="1" t="s">
        <v>3317</v>
      </c>
      <c r="K142" s="1" t="s">
        <v>3240</v>
      </c>
      <c r="L142" s="14">
        <v>0.59791666666666665</v>
      </c>
      <c r="M142" s="1">
        <v>28.746860000000002</v>
      </c>
      <c r="N142" s="1">
        <v>-82.724519999999998</v>
      </c>
      <c r="O142" s="1">
        <v>19</v>
      </c>
      <c r="P142" s="1">
        <v>0</v>
      </c>
      <c r="Q142" s="1">
        <v>26.62</v>
      </c>
      <c r="R142" s="1">
        <v>8.42</v>
      </c>
      <c r="S142" s="1">
        <v>111.6</v>
      </c>
      <c r="T142" s="1">
        <v>8.85</v>
      </c>
      <c r="U142" s="1">
        <v>5</v>
      </c>
      <c r="V142" s="1" t="s">
        <v>3090</v>
      </c>
      <c r="W142" s="1">
        <v>2.2999999999999998</v>
      </c>
      <c r="X142" s="1">
        <v>2.2999999999999998</v>
      </c>
      <c r="Y142" s="1">
        <v>0.5</v>
      </c>
      <c r="Z142" s="1" t="s">
        <v>2776</v>
      </c>
      <c r="AA142" s="1" t="s">
        <v>2776</v>
      </c>
      <c r="AB142" s="1" t="s">
        <v>153</v>
      </c>
      <c r="AC142" s="1" t="s">
        <v>153</v>
      </c>
    </row>
    <row r="143" spans="1:29" ht="14.25" customHeight="1" x14ac:dyDescent="0.55000000000000004">
      <c r="A143" s="1">
        <v>142</v>
      </c>
      <c r="B143" s="1" t="s">
        <v>29</v>
      </c>
      <c r="C143" s="1" t="s">
        <v>22</v>
      </c>
      <c r="D143" s="1" t="s">
        <v>42</v>
      </c>
      <c r="E143" s="2">
        <v>43792</v>
      </c>
      <c r="F143" s="12">
        <f t="shared" si="0"/>
        <v>2019</v>
      </c>
      <c r="G143" s="12">
        <f t="shared" si="1"/>
        <v>11</v>
      </c>
      <c r="H143" s="12" t="str">
        <f t="shared" si="2"/>
        <v>3 - Fall</v>
      </c>
      <c r="I143" s="2">
        <v>43790</v>
      </c>
      <c r="J143" s="1" t="s">
        <v>3285</v>
      </c>
      <c r="K143" s="1" t="s">
        <v>3243</v>
      </c>
      <c r="L143" s="14">
        <v>0.64652777777777781</v>
      </c>
      <c r="M143" s="1">
        <v>28.722169999999998</v>
      </c>
      <c r="N143" s="1">
        <v>-82.751689999999996</v>
      </c>
      <c r="O143" s="1">
        <v>18.899999999999999</v>
      </c>
      <c r="P143" s="1">
        <v>0</v>
      </c>
      <c r="Q143" s="1">
        <v>29.98</v>
      </c>
      <c r="R143" s="1">
        <v>8.34</v>
      </c>
      <c r="S143" s="1">
        <v>109.8</v>
      </c>
      <c r="T143" s="1">
        <v>8.57</v>
      </c>
      <c r="U143" s="1">
        <v>8</v>
      </c>
      <c r="V143" s="1" t="s">
        <v>3090</v>
      </c>
      <c r="W143" s="1">
        <v>2.4</v>
      </c>
      <c r="X143" s="1">
        <v>2.4</v>
      </c>
      <c r="Y143" s="1" t="s">
        <v>3077</v>
      </c>
      <c r="Z143" s="1" t="s">
        <v>2776</v>
      </c>
      <c r="AA143" s="1" t="s">
        <v>3132</v>
      </c>
      <c r="AB143" s="1" t="s">
        <v>153</v>
      </c>
      <c r="AC143" s="1" t="s">
        <v>153</v>
      </c>
    </row>
    <row r="144" spans="1:29" ht="14.25" customHeight="1" x14ac:dyDescent="0.55000000000000004">
      <c r="A144" s="1">
        <v>143</v>
      </c>
      <c r="B144" s="1" t="s">
        <v>29</v>
      </c>
      <c r="C144" s="1" t="s">
        <v>22</v>
      </c>
      <c r="D144" s="1" t="s">
        <v>42</v>
      </c>
      <c r="E144" s="2">
        <v>43793</v>
      </c>
      <c r="F144" s="12">
        <f t="shared" si="0"/>
        <v>2019</v>
      </c>
      <c r="G144" s="12">
        <f t="shared" si="1"/>
        <v>11</v>
      </c>
      <c r="H144" s="12" t="str">
        <f t="shared" si="2"/>
        <v>3 - Fall</v>
      </c>
      <c r="I144" s="2">
        <v>43790</v>
      </c>
      <c r="J144" s="1" t="s">
        <v>3318</v>
      </c>
      <c r="K144" s="1" t="s">
        <v>3252</v>
      </c>
      <c r="L144" s="14">
        <v>0.52013888888888882</v>
      </c>
      <c r="M144" s="1">
        <v>28.917899999999999</v>
      </c>
      <c r="N144" s="1">
        <v>-82.734589999999997</v>
      </c>
      <c r="O144" s="1">
        <v>18.5</v>
      </c>
      <c r="P144" s="1">
        <v>0</v>
      </c>
      <c r="Q144" s="1">
        <v>26.26</v>
      </c>
      <c r="R144" s="1">
        <v>8.25</v>
      </c>
      <c r="S144" s="1">
        <v>102.1</v>
      </c>
      <c r="T144" s="1">
        <v>8.17</v>
      </c>
      <c r="U144" s="1">
        <v>8</v>
      </c>
      <c r="V144" s="1" t="s">
        <v>3218</v>
      </c>
      <c r="W144" s="1">
        <v>1.5</v>
      </c>
      <c r="X144" s="1" t="s">
        <v>3244</v>
      </c>
      <c r="Y144" s="1" t="s">
        <v>3077</v>
      </c>
      <c r="Z144" s="1" t="s">
        <v>2777</v>
      </c>
      <c r="AA144" s="1" t="s">
        <v>3069</v>
      </c>
      <c r="AB144" s="1" t="s">
        <v>153</v>
      </c>
      <c r="AC144" s="1" t="s">
        <v>153</v>
      </c>
    </row>
    <row r="145" spans="1:29" ht="14.25" customHeight="1" x14ac:dyDescent="0.55000000000000004">
      <c r="A145" s="1">
        <v>144</v>
      </c>
      <c r="B145" s="1" t="s">
        <v>29</v>
      </c>
      <c r="C145" s="1" t="s">
        <v>22</v>
      </c>
      <c r="D145" s="1" t="s">
        <v>42</v>
      </c>
      <c r="E145" s="2">
        <v>43793</v>
      </c>
      <c r="F145" s="12">
        <f t="shared" si="0"/>
        <v>2019</v>
      </c>
      <c r="G145" s="12">
        <f t="shared" si="1"/>
        <v>11</v>
      </c>
      <c r="H145" s="12" t="str">
        <f t="shared" si="2"/>
        <v>3 - Fall</v>
      </c>
      <c r="I145" s="2">
        <v>43790</v>
      </c>
      <c r="J145" s="1" t="s">
        <v>2280</v>
      </c>
      <c r="K145" s="1" t="s">
        <v>150</v>
      </c>
      <c r="L145" s="14">
        <v>0.57361111111111118</v>
      </c>
      <c r="M145" s="1">
        <v>28.810459999999999</v>
      </c>
      <c r="N145" s="1">
        <v>-82.766170000000002</v>
      </c>
      <c r="O145" s="1">
        <v>19.100000000000001</v>
      </c>
      <c r="P145" s="1">
        <v>0</v>
      </c>
      <c r="Q145" s="1">
        <v>29.19</v>
      </c>
      <c r="R145" s="1">
        <v>8.34</v>
      </c>
      <c r="S145" s="1">
        <v>113</v>
      </c>
      <c r="T145" s="1">
        <v>8.8699999999999992</v>
      </c>
      <c r="U145" s="1">
        <v>12</v>
      </c>
      <c r="V145" s="1" t="s">
        <v>3218</v>
      </c>
      <c r="W145" s="1">
        <v>1.5</v>
      </c>
      <c r="X145" s="1">
        <v>1.55</v>
      </c>
      <c r="Y145" s="1" t="s">
        <v>3077</v>
      </c>
      <c r="Z145" s="1" t="s">
        <v>2777</v>
      </c>
      <c r="AA145" s="1" t="s">
        <v>3069</v>
      </c>
      <c r="AB145" s="1" t="s">
        <v>153</v>
      </c>
      <c r="AC145" s="1" t="s">
        <v>153</v>
      </c>
    </row>
    <row r="146" spans="1:29" ht="14.25" customHeight="1" x14ac:dyDescent="0.55000000000000004">
      <c r="A146" s="1">
        <v>145</v>
      </c>
      <c r="B146" s="1" t="s">
        <v>29</v>
      </c>
      <c r="C146" s="1" t="s">
        <v>22</v>
      </c>
      <c r="D146" s="1" t="s">
        <v>42</v>
      </c>
      <c r="E146" s="2">
        <v>43793</v>
      </c>
      <c r="F146" s="12">
        <f t="shared" si="0"/>
        <v>2019</v>
      </c>
      <c r="G146" s="12">
        <f t="shared" si="1"/>
        <v>11</v>
      </c>
      <c r="H146" s="12" t="str">
        <f t="shared" si="2"/>
        <v>3 - Fall</v>
      </c>
      <c r="I146" s="2">
        <v>43790</v>
      </c>
      <c r="J146" s="1" t="s">
        <v>3319</v>
      </c>
      <c r="K146" s="1" t="s">
        <v>150</v>
      </c>
      <c r="L146" s="14">
        <v>0.62916666666666665</v>
      </c>
      <c r="M146" s="1">
        <v>28.79318</v>
      </c>
      <c r="N146" s="1">
        <v>-82.76052</v>
      </c>
      <c r="O146" s="1">
        <v>19.399999999999999</v>
      </c>
      <c r="P146" s="1">
        <v>0</v>
      </c>
      <c r="Q146" s="1">
        <v>29.72</v>
      </c>
      <c r="R146" s="1">
        <v>8.48</v>
      </c>
      <c r="S146" s="1">
        <v>132.9</v>
      </c>
      <c r="T146" s="1">
        <v>10.23</v>
      </c>
      <c r="U146" s="1">
        <v>12</v>
      </c>
      <c r="V146" s="1" t="s">
        <v>3218</v>
      </c>
      <c r="W146" s="1">
        <v>1.2</v>
      </c>
      <c r="X146" s="1">
        <v>1.2</v>
      </c>
      <c r="Y146" s="1">
        <v>0.5</v>
      </c>
      <c r="Z146" s="1" t="s">
        <v>2776</v>
      </c>
      <c r="AA146" s="1" t="s">
        <v>3069</v>
      </c>
      <c r="AB146" s="1" t="s">
        <v>153</v>
      </c>
      <c r="AC146" s="1" t="s">
        <v>153</v>
      </c>
    </row>
    <row r="147" spans="1:29" ht="14.25" customHeight="1" x14ac:dyDescent="0.55000000000000004">
      <c r="A147" s="1">
        <v>146</v>
      </c>
      <c r="B147" s="1" t="s">
        <v>29</v>
      </c>
      <c r="C147" s="1" t="s">
        <v>22</v>
      </c>
      <c r="D147" s="1" t="s">
        <v>42</v>
      </c>
      <c r="E147" s="2">
        <v>43793</v>
      </c>
      <c r="F147" s="12">
        <f t="shared" si="0"/>
        <v>2019</v>
      </c>
      <c r="G147" s="12">
        <f t="shared" si="1"/>
        <v>11</v>
      </c>
      <c r="H147" s="12" t="str">
        <f t="shared" si="2"/>
        <v>3 - Fall</v>
      </c>
      <c r="I147" s="2">
        <v>43790</v>
      </c>
      <c r="J147" s="1" t="s">
        <v>3286</v>
      </c>
      <c r="K147" s="1" t="s">
        <v>3246</v>
      </c>
      <c r="L147" s="14">
        <v>0.68333333333333324</v>
      </c>
      <c r="M147" s="1">
        <v>28.837810000000001</v>
      </c>
      <c r="N147" s="1">
        <v>-82.764200000000002</v>
      </c>
      <c r="O147" s="1">
        <v>19</v>
      </c>
      <c r="P147" s="1">
        <v>0</v>
      </c>
      <c r="Q147" s="1">
        <v>27.27</v>
      </c>
      <c r="R147" s="1">
        <v>8.5</v>
      </c>
      <c r="S147" s="1">
        <v>112.8</v>
      </c>
      <c r="T147" s="1">
        <v>8.9</v>
      </c>
      <c r="U147" s="1">
        <v>10</v>
      </c>
      <c r="V147" s="1" t="s">
        <v>3218</v>
      </c>
      <c r="W147" s="1">
        <v>1.6</v>
      </c>
      <c r="X147" s="1">
        <v>1.6</v>
      </c>
      <c r="Y147" s="1">
        <v>0.5</v>
      </c>
      <c r="Z147" s="1" t="s">
        <v>2776</v>
      </c>
      <c r="AA147" s="1" t="s">
        <v>3069</v>
      </c>
      <c r="AB147" s="1" t="s">
        <v>153</v>
      </c>
      <c r="AC147" s="1" t="s">
        <v>153</v>
      </c>
    </row>
    <row r="148" spans="1:29" ht="14.25" customHeight="1" x14ac:dyDescent="0.55000000000000004">
      <c r="A148" s="1">
        <v>147</v>
      </c>
      <c r="B148" s="1" t="s">
        <v>29</v>
      </c>
      <c r="C148" s="1" t="s">
        <v>22</v>
      </c>
      <c r="D148" s="1" t="s">
        <v>42</v>
      </c>
      <c r="E148" s="2">
        <v>43794</v>
      </c>
      <c r="F148" s="12">
        <f t="shared" si="0"/>
        <v>2019</v>
      </c>
      <c r="G148" s="12">
        <f t="shared" si="1"/>
        <v>11</v>
      </c>
      <c r="H148" s="12" t="str">
        <f t="shared" si="2"/>
        <v>3 - Fall</v>
      </c>
      <c r="I148" s="2">
        <v>43790</v>
      </c>
      <c r="J148" s="1" t="s">
        <v>3320</v>
      </c>
      <c r="K148" s="1" t="s">
        <v>3255</v>
      </c>
      <c r="L148" s="14">
        <v>0.34583333333333338</v>
      </c>
      <c r="M148" s="1">
        <v>28.844470000000001</v>
      </c>
      <c r="N148" s="1">
        <v>-82.785570000000007</v>
      </c>
      <c r="O148" s="1">
        <v>17.2</v>
      </c>
      <c r="P148" s="1">
        <v>0</v>
      </c>
      <c r="Q148" s="1">
        <v>27.28</v>
      </c>
      <c r="R148" s="1">
        <v>8.27</v>
      </c>
      <c r="S148" s="1">
        <v>92.6</v>
      </c>
      <c r="T148" s="1">
        <v>7.52</v>
      </c>
      <c r="U148" s="1">
        <v>2</v>
      </c>
      <c r="V148" s="1" t="s">
        <v>3207</v>
      </c>
      <c r="W148" s="1">
        <v>1.8</v>
      </c>
      <c r="X148" s="1">
        <v>1.8</v>
      </c>
      <c r="Y148" s="1">
        <v>0.5</v>
      </c>
      <c r="Z148" s="1" t="s">
        <v>2776</v>
      </c>
      <c r="AA148" s="1" t="s">
        <v>3069</v>
      </c>
      <c r="AB148" s="1" t="s">
        <v>153</v>
      </c>
      <c r="AC148" s="1" t="s">
        <v>153</v>
      </c>
    </row>
    <row r="149" spans="1:29" ht="14.25" customHeight="1" x14ac:dyDescent="0.55000000000000004">
      <c r="A149" s="1">
        <v>148</v>
      </c>
      <c r="B149" s="1" t="s">
        <v>29</v>
      </c>
      <c r="C149" s="1" t="s">
        <v>22</v>
      </c>
      <c r="D149" s="1" t="s">
        <v>42</v>
      </c>
      <c r="E149" s="2">
        <v>43794</v>
      </c>
      <c r="F149" s="12">
        <f t="shared" si="0"/>
        <v>2019</v>
      </c>
      <c r="G149" s="12">
        <f t="shared" si="1"/>
        <v>11</v>
      </c>
      <c r="H149" s="12" t="str">
        <f t="shared" si="2"/>
        <v>3 - Fall</v>
      </c>
      <c r="I149" s="2">
        <v>43790</v>
      </c>
      <c r="J149" s="1" t="s">
        <v>2284</v>
      </c>
      <c r="K149" s="1" t="s">
        <v>150</v>
      </c>
      <c r="L149" s="14">
        <v>0.3979166666666667</v>
      </c>
      <c r="M149" s="1">
        <v>28.771560000000001</v>
      </c>
      <c r="N149" s="1">
        <v>-82.796480000000003</v>
      </c>
      <c r="O149" s="1">
        <v>17.399999999999999</v>
      </c>
      <c r="P149" s="1">
        <v>0</v>
      </c>
      <c r="Q149" s="1">
        <v>29.88</v>
      </c>
      <c r="R149" s="1">
        <v>8.33</v>
      </c>
      <c r="S149" s="1">
        <v>94.3</v>
      </c>
      <c r="T149" s="1">
        <v>7.53</v>
      </c>
      <c r="U149" s="1">
        <v>2</v>
      </c>
      <c r="V149" s="1" t="s">
        <v>3207</v>
      </c>
      <c r="W149" s="1">
        <v>1.8</v>
      </c>
      <c r="X149" s="1">
        <v>1.8</v>
      </c>
      <c r="Y149" s="1">
        <v>0.5</v>
      </c>
      <c r="Z149" s="1" t="s">
        <v>2776</v>
      </c>
      <c r="AA149" s="1" t="s">
        <v>3069</v>
      </c>
      <c r="AB149" s="1" t="s">
        <v>153</v>
      </c>
      <c r="AC149" s="1" t="s">
        <v>153</v>
      </c>
    </row>
    <row r="150" spans="1:29" ht="14.25" customHeight="1" x14ac:dyDescent="0.55000000000000004">
      <c r="A150" s="1">
        <v>149</v>
      </c>
      <c r="B150" s="1" t="s">
        <v>29</v>
      </c>
      <c r="C150" s="1" t="s">
        <v>22</v>
      </c>
      <c r="D150" s="1" t="s">
        <v>42</v>
      </c>
      <c r="E150" s="2">
        <v>43794</v>
      </c>
      <c r="F150" s="12">
        <f t="shared" si="0"/>
        <v>2019</v>
      </c>
      <c r="G150" s="12">
        <f t="shared" si="1"/>
        <v>11</v>
      </c>
      <c r="H150" s="12" t="str">
        <f t="shared" si="2"/>
        <v>3 - Fall</v>
      </c>
      <c r="I150" s="2">
        <v>43790</v>
      </c>
      <c r="J150" s="1" t="s">
        <v>3321</v>
      </c>
      <c r="K150" s="1" t="s">
        <v>150</v>
      </c>
      <c r="L150" s="14">
        <v>0.45763888888888887</v>
      </c>
      <c r="M150" s="1">
        <v>28.757580000000001</v>
      </c>
      <c r="N150" s="1">
        <v>-82.744649999999993</v>
      </c>
      <c r="O150" s="1">
        <v>17.5</v>
      </c>
      <c r="P150" s="1">
        <v>0</v>
      </c>
      <c r="Q150" s="1">
        <v>29.08</v>
      </c>
      <c r="R150" s="1">
        <v>8.34</v>
      </c>
      <c r="S150" s="1">
        <v>101.6</v>
      </c>
      <c r="T150" s="1">
        <v>8.17</v>
      </c>
      <c r="U150" s="1">
        <v>2</v>
      </c>
      <c r="V150" s="1" t="s">
        <v>3078</v>
      </c>
      <c r="W150" s="1">
        <v>1.8</v>
      </c>
      <c r="X150" s="1">
        <v>1.8</v>
      </c>
      <c r="Y150" s="1">
        <v>0</v>
      </c>
      <c r="Z150" s="1" t="s">
        <v>2776</v>
      </c>
      <c r="AA150" s="1" t="s">
        <v>3069</v>
      </c>
      <c r="AB150" s="1" t="s">
        <v>153</v>
      </c>
      <c r="AC150" s="1" t="s">
        <v>153</v>
      </c>
    </row>
    <row r="151" spans="1:29" ht="14.25" customHeight="1" x14ac:dyDescent="0.55000000000000004">
      <c r="A151" s="1">
        <v>150</v>
      </c>
      <c r="B151" s="1" t="s">
        <v>29</v>
      </c>
      <c r="C151" s="1" t="s">
        <v>22</v>
      </c>
      <c r="D151" s="1" t="s">
        <v>44</v>
      </c>
      <c r="E151" s="2">
        <v>43840</v>
      </c>
      <c r="F151" s="1">
        <f t="shared" si="0"/>
        <v>2020</v>
      </c>
      <c r="G151" s="1">
        <f t="shared" si="1"/>
        <v>1</v>
      </c>
      <c r="H151" s="1" t="str">
        <f t="shared" si="2"/>
        <v>4 - Winter</v>
      </c>
      <c r="I151" s="2">
        <v>43839</v>
      </c>
      <c r="J151" s="1" t="s">
        <v>3323</v>
      </c>
      <c r="K151" s="1" t="s">
        <v>3255</v>
      </c>
      <c r="L151" s="14">
        <v>0.37708333333333338</v>
      </c>
      <c r="M151" s="1">
        <v>28.84562</v>
      </c>
      <c r="N151" s="1">
        <v>-82.784909999999996</v>
      </c>
      <c r="O151" s="1">
        <v>15.4</v>
      </c>
      <c r="P151" s="1">
        <v>0</v>
      </c>
      <c r="Q151" s="1">
        <v>23.44</v>
      </c>
      <c r="R151" s="1" t="s">
        <v>150</v>
      </c>
      <c r="S151" s="1">
        <v>97</v>
      </c>
      <c r="T151" s="1">
        <v>8.39</v>
      </c>
      <c r="U151" s="1">
        <v>10</v>
      </c>
      <c r="V151" s="1" t="s">
        <v>3139</v>
      </c>
      <c r="W151" s="1">
        <v>1</v>
      </c>
      <c r="X151" s="1">
        <v>1</v>
      </c>
      <c r="Y151" s="1">
        <v>0.5</v>
      </c>
      <c r="Z151" s="1" t="s">
        <v>3069</v>
      </c>
      <c r="AA151" s="1" t="s">
        <v>2777</v>
      </c>
      <c r="AB151" s="1" t="s">
        <v>153</v>
      </c>
      <c r="AC151" s="1" t="s">
        <v>153</v>
      </c>
    </row>
    <row r="152" spans="1:29" ht="14.25" customHeight="1" x14ac:dyDescent="0.55000000000000004">
      <c r="A152" s="1">
        <v>151</v>
      </c>
      <c r="B152" s="1" t="s">
        <v>29</v>
      </c>
      <c r="C152" s="1" t="s">
        <v>22</v>
      </c>
      <c r="D152" s="1" t="s">
        <v>44</v>
      </c>
      <c r="E152" s="2">
        <v>43840</v>
      </c>
      <c r="F152" s="1">
        <f t="shared" si="0"/>
        <v>2020</v>
      </c>
      <c r="G152" s="1">
        <f t="shared" si="1"/>
        <v>1</v>
      </c>
      <c r="H152" s="1" t="str">
        <f t="shared" si="2"/>
        <v>4 - Winter</v>
      </c>
      <c r="I152" s="2">
        <v>43839</v>
      </c>
      <c r="J152" s="1" t="s">
        <v>2288</v>
      </c>
      <c r="K152" s="1" t="s">
        <v>150</v>
      </c>
      <c r="L152" s="14">
        <v>0.44861111111111113</v>
      </c>
      <c r="M152" s="1">
        <v>28.781189999999999</v>
      </c>
      <c r="N152" s="1">
        <v>-82.810100000000006</v>
      </c>
      <c r="O152" s="1">
        <v>15.4</v>
      </c>
      <c r="P152" s="1">
        <v>0</v>
      </c>
      <c r="Q152" s="1">
        <v>27.27</v>
      </c>
      <c r="R152" s="1" t="s">
        <v>150</v>
      </c>
      <c r="S152" s="1">
        <v>98.1</v>
      </c>
      <c r="T152" s="1">
        <v>8.34</v>
      </c>
      <c r="U152" s="1">
        <v>0</v>
      </c>
      <c r="V152" s="1" t="s">
        <v>150</v>
      </c>
      <c r="W152" s="1">
        <v>2.15</v>
      </c>
      <c r="X152" s="1">
        <v>2.15</v>
      </c>
      <c r="Y152" s="1">
        <v>0</v>
      </c>
      <c r="Z152" s="1" t="s">
        <v>2777</v>
      </c>
      <c r="AA152" s="1" t="s">
        <v>2777</v>
      </c>
      <c r="AB152" s="1" t="s">
        <v>153</v>
      </c>
      <c r="AC152" s="1" t="s">
        <v>153</v>
      </c>
    </row>
    <row r="153" spans="1:29" ht="14.25" customHeight="1" x14ac:dyDescent="0.55000000000000004">
      <c r="A153" s="1">
        <v>152</v>
      </c>
      <c r="B153" s="1" t="s">
        <v>29</v>
      </c>
      <c r="C153" s="1" t="s">
        <v>22</v>
      </c>
      <c r="D153" s="1" t="s">
        <v>44</v>
      </c>
      <c r="E153" s="2">
        <v>43840</v>
      </c>
      <c r="F153" s="1">
        <f t="shared" si="0"/>
        <v>2020</v>
      </c>
      <c r="G153" s="1">
        <f t="shared" si="1"/>
        <v>1</v>
      </c>
      <c r="H153" s="1" t="str">
        <f t="shared" si="2"/>
        <v>4 - Winter</v>
      </c>
      <c r="I153" s="2">
        <v>43839</v>
      </c>
      <c r="J153" s="1" t="s">
        <v>3325</v>
      </c>
      <c r="K153" s="1" t="s">
        <v>150</v>
      </c>
      <c r="L153" s="14">
        <v>0.52986111111111112</v>
      </c>
      <c r="M153" s="1">
        <v>28.830850000000002</v>
      </c>
      <c r="N153" s="1">
        <v>-82.785340000000005</v>
      </c>
      <c r="O153" s="1">
        <v>16.100000000000001</v>
      </c>
      <c r="P153" s="1">
        <v>0</v>
      </c>
      <c r="Q153" s="1">
        <v>25.32</v>
      </c>
      <c r="R153" s="1" t="s">
        <v>150</v>
      </c>
      <c r="S153" s="1">
        <v>103.2</v>
      </c>
      <c r="T153" s="1">
        <v>8.6999999999999993</v>
      </c>
      <c r="U153" s="1">
        <v>3</v>
      </c>
      <c r="V153" s="1" t="s">
        <v>3139</v>
      </c>
      <c r="W153" s="1">
        <v>2</v>
      </c>
      <c r="X153" s="1">
        <v>2</v>
      </c>
      <c r="Y153" s="1">
        <v>0.5</v>
      </c>
      <c r="Z153" s="1" t="s">
        <v>2777</v>
      </c>
      <c r="AA153" s="1" t="s">
        <v>3069</v>
      </c>
      <c r="AB153" s="1" t="s">
        <v>153</v>
      </c>
      <c r="AC153" s="1" t="s">
        <v>153</v>
      </c>
    </row>
    <row r="154" spans="1:29" ht="14.25" customHeight="1" x14ac:dyDescent="0.55000000000000004">
      <c r="A154" s="1">
        <v>153</v>
      </c>
      <c r="B154" s="1" t="s">
        <v>29</v>
      </c>
      <c r="C154" s="1" t="s">
        <v>22</v>
      </c>
      <c r="D154" s="1" t="s">
        <v>44</v>
      </c>
      <c r="E154" s="2">
        <v>43840</v>
      </c>
      <c r="F154" s="1">
        <f t="shared" si="0"/>
        <v>2020</v>
      </c>
      <c r="G154" s="1">
        <f t="shared" si="1"/>
        <v>1</v>
      </c>
      <c r="H154" s="1" t="str">
        <f t="shared" si="2"/>
        <v>4 - Winter</v>
      </c>
      <c r="I154" s="2">
        <v>43839</v>
      </c>
      <c r="J154" s="1" t="s">
        <v>3428</v>
      </c>
      <c r="K154" s="1" t="s">
        <v>150</v>
      </c>
      <c r="L154" s="14">
        <v>0.57847222222222217</v>
      </c>
      <c r="M154" s="1">
        <v>28.786490000000001</v>
      </c>
      <c r="N154" s="1">
        <v>-82.79589</v>
      </c>
      <c r="O154" s="1">
        <v>16.2</v>
      </c>
      <c r="P154" s="1">
        <v>0</v>
      </c>
      <c r="Q154" s="1">
        <v>26.79</v>
      </c>
      <c r="R154" s="1" t="s">
        <v>150</v>
      </c>
      <c r="S154" s="1">
        <v>111.9</v>
      </c>
      <c r="T154" s="1">
        <v>9.34</v>
      </c>
      <c r="U154" s="1">
        <v>0</v>
      </c>
      <c r="V154" s="1" t="s">
        <v>150</v>
      </c>
      <c r="W154" s="1">
        <v>2.1</v>
      </c>
      <c r="X154" s="1">
        <v>2.1</v>
      </c>
      <c r="Y154" s="1">
        <v>0</v>
      </c>
      <c r="Z154" s="1" t="s">
        <v>2777</v>
      </c>
      <c r="AA154" s="1" t="s">
        <v>3069</v>
      </c>
      <c r="AB154" s="1" t="s">
        <v>153</v>
      </c>
      <c r="AC154" s="1" t="s">
        <v>153</v>
      </c>
    </row>
    <row r="155" spans="1:29" ht="14.25" customHeight="1" x14ac:dyDescent="0.55000000000000004">
      <c r="A155" s="1">
        <v>154</v>
      </c>
      <c r="B155" s="1" t="s">
        <v>29</v>
      </c>
      <c r="C155" s="1" t="s">
        <v>22</v>
      </c>
      <c r="D155" s="1" t="s">
        <v>44</v>
      </c>
      <c r="E155" s="2">
        <v>43840</v>
      </c>
      <c r="F155" s="1">
        <f t="shared" si="0"/>
        <v>2020</v>
      </c>
      <c r="G155" s="1">
        <f t="shared" si="1"/>
        <v>1</v>
      </c>
      <c r="H155" s="1" t="str">
        <f t="shared" si="2"/>
        <v>4 - Winter</v>
      </c>
      <c r="I155" s="2">
        <v>43839</v>
      </c>
      <c r="J155" s="1" t="s">
        <v>3429</v>
      </c>
      <c r="K155" s="1" t="s">
        <v>3237</v>
      </c>
      <c r="L155" s="14">
        <v>0.6166666666666667</v>
      </c>
      <c r="M155" s="1">
        <v>28.76014</v>
      </c>
      <c r="N155" s="1">
        <v>-82.747380000000007</v>
      </c>
      <c r="O155" s="1">
        <v>16.3</v>
      </c>
      <c r="P155" s="1">
        <v>0</v>
      </c>
      <c r="Q155" s="1">
        <v>26.39</v>
      </c>
      <c r="R155" s="1" t="s">
        <v>150</v>
      </c>
      <c r="S155" s="1">
        <v>120.6</v>
      </c>
      <c r="T155" s="1">
        <v>10.07</v>
      </c>
      <c r="U155" s="1">
        <v>5</v>
      </c>
      <c r="V155" s="1" t="s">
        <v>3139</v>
      </c>
      <c r="W155" s="1">
        <v>1.9</v>
      </c>
      <c r="X155" s="1">
        <v>1.9</v>
      </c>
      <c r="Y155" s="1">
        <v>0.5</v>
      </c>
      <c r="Z155" s="1" t="s">
        <v>3069</v>
      </c>
      <c r="AA155" s="1" t="s">
        <v>3069</v>
      </c>
      <c r="AB155" s="1" t="s">
        <v>153</v>
      </c>
      <c r="AC155" s="1" t="s">
        <v>153</v>
      </c>
    </row>
    <row r="156" spans="1:29" ht="14.25" customHeight="1" x14ac:dyDescent="0.55000000000000004">
      <c r="A156" s="1">
        <v>155</v>
      </c>
      <c r="B156" s="1" t="s">
        <v>29</v>
      </c>
      <c r="C156" s="1" t="s">
        <v>22</v>
      </c>
      <c r="D156" s="1" t="s">
        <v>44</v>
      </c>
      <c r="E156" s="2">
        <v>43841</v>
      </c>
      <c r="F156" s="1">
        <f t="shared" si="0"/>
        <v>2020</v>
      </c>
      <c r="G156" s="1">
        <f t="shared" si="1"/>
        <v>1</v>
      </c>
      <c r="H156" s="1" t="str">
        <f t="shared" si="2"/>
        <v>4 - Winter</v>
      </c>
      <c r="I156" s="2">
        <v>43839</v>
      </c>
      <c r="J156" s="1" t="s">
        <v>3326</v>
      </c>
      <c r="K156" s="1" t="s">
        <v>150</v>
      </c>
      <c r="L156" s="14">
        <v>0.37986111111111115</v>
      </c>
      <c r="M156" s="1">
        <v>28.822089999999999</v>
      </c>
      <c r="N156" s="1">
        <v>-82.778490000000005</v>
      </c>
      <c r="O156" s="1">
        <v>17.100000000000001</v>
      </c>
      <c r="P156" s="1">
        <v>0</v>
      </c>
      <c r="Q156" s="1">
        <v>24.86</v>
      </c>
      <c r="R156" s="1" t="s">
        <v>150</v>
      </c>
      <c r="S156" s="1">
        <v>96.1</v>
      </c>
      <c r="T156" s="1">
        <v>7.93</v>
      </c>
      <c r="U156" s="1">
        <v>10</v>
      </c>
      <c r="V156" s="1" t="s">
        <v>3139</v>
      </c>
      <c r="W156" s="1">
        <v>0.8</v>
      </c>
      <c r="X156" s="1">
        <v>0.8</v>
      </c>
      <c r="Y156" s="1" t="s">
        <v>3077</v>
      </c>
      <c r="Z156" s="1" t="s">
        <v>3132</v>
      </c>
      <c r="AA156" s="1" t="s">
        <v>3132</v>
      </c>
      <c r="AB156" s="1" t="s">
        <v>153</v>
      </c>
      <c r="AC156" s="1" t="s">
        <v>153</v>
      </c>
    </row>
    <row r="157" spans="1:29" ht="14.25" customHeight="1" x14ac:dyDescent="0.55000000000000004">
      <c r="A157" s="1">
        <v>156</v>
      </c>
      <c r="B157" s="1" t="s">
        <v>29</v>
      </c>
      <c r="C157" s="1" t="s">
        <v>22</v>
      </c>
      <c r="D157" s="1" t="s">
        <v>44</v>
      </c>
      <c r="E157" s="2">
        <v>43841</v>
      </c>
      <c r="F157" s="1">
        <f t="shared" si="0"/>
        <v>2020</v>
      </c>
      <c r="G157" s="1">
        <f t="shared" si="1"/>
        <v>1</v>
      </c>
      <c r="H157" s="1" t="str">
        <f t="shared" si="2"/>
        <v>4 - Winter</v>
      </c>
      <c r="I157" s="2">
        <v>43839</v>
      </c>
      <c r="J157" s="1" t="s">
        <v>3327</v>
      </c>
      <c r="K157" s="1" t="s">
        <v>150</v>
      </c>
      <c r="L157" s="14">
        <v>0.4291666666666667</v>
      </c>
      <c r="M157" s="1">
        <v>28.860949999999999</v>
      </c>
      <c r="N157" s="1">
        <v>-82.758049999999997</v>
      </c>
      <c r="O157" s="1">
        <v>17.7</v>
      </c>
      <c r="P157" s="1">
        <v>0</v>
      </c>
      <c r="Q157" s="1">
        <v>20.58</v>
      </c>
      <c r="R157" s="1" t="s">
        <v>150</v>
      </c>
      <c r="S157" s="1">
        <v>110.7</v>
      </c>
      <c r="T157" s="1">
        <v>9.26</v>
      </c>
      <c r="U157" s="1">
        <v>13</v>
      </c>
      <c r="V157" s="1" t="s">
        <v>3139</v>
      </c>
      <c r="W157" s="1">
        <v>1</v>
      </c>
      <c r="X157" s="1">
        <v>1</v>
      </c>
      <c r="Y157" s="1" t="s">
        <v>3077</v>
      </c>
      <c r="Z157" s="1" t="s">
        <v>3132</v>
      </c>
      <c r="AA157" s="1" t="s">
        <v>3132</v>
      </c>
      <c r="AB157" s="1" t="s">
        <v>153</v>
      </c>
      <c r="AC157" s="1" t="s">
        <v>153</v>
      </c>
    </row>
    <row r="158" spans="1:29" ht="14.25" customHeight="1" x14ac:dyDescent="0.55000000000000004">
      <c r="A158" s="1">
        <v>157</v>
      </c>
      <c r="B158" s="1" t="s">
        <v>29</v>
      </c>
      <c r="C158" s="1" t="s">
        <v>22</v>
      </c>
      <c r="D158" s="1" t="s">
        <v>44</v>
      </c>
      <c r="E158" s="2">
        <v>43841</v>
      </c>
      <c r="F158" s="1">
        <f t="shared" si="0"/>
        <v>2020</v>
      </c>
      <c r="G158" s="1">
        <f t="shared" si="1"/>
        <v>1</v>
      </c>
      <c r="H158" s="1" t="str">
        <f t="shared" si="2"/>
        <v>4 - Winter</v>
      </c>
      <c r="I158" s="2">
        <v>43839</v>
      </c>
      <c r="J158" s="1" t="s">
        <v>3329</v>
      </c>
      <c r="K158" s="1" t="s">
        <v>150</v>
      </c>
      <c r="L158" s="14">
        <v>0.47222222222222227</v>
      </c>
      <c r="M158" s="1">
        <v>28.822089999999999</v>
      </c>
      <c r="N158" s="1">
        <v>-82.728070000000002</v>
      </c>
      <c r="O158" s="1">
        <v>18.3</v>
      </c>
      <c r="P158" s="1">
        <v>0</v>
      </c>
      <c r="Q158" s="1">
        <v>19.010000000000002</v>
      </c>
      <c r="R158" s="1" t="s">
        <v>150</v>
      </c>
      <c r="S158" s="1">
        <v>101.3</v>
      </c>
      <c r="T158" s="1">
        <v>8.5</v>
      </c>
      <c r="U158" s="1">
        <v>13</v>
      </c>
      <c r="V158" s="1" t="s">
        <v>3139</v>
      </c>
      <c r="W158" s="1">
        <v>1</v>
      </c>
      <c r="X158" s="1">
        <v>1</v>
      </c>
      <c r="Y158" s="1" t="s">
        <v>3077</v>
      </c>
      <c r="Z158" s="1" t="s">
        <v>3132</v>
      </c>
      <c r="AA158" s="1" t="s">
        <v>3132</v>
      </c>
      <c r="AB158" s="1" t="s">
        <v>153</v>
      </c>
      <c r="AC158" s="1" t="s">
        <v>153</v>
      </c>
    </row>
    <row r="159" spans="1:29" ht="14.25" customHeight="1" x14ac:dyDescent="0.55000000000000004">
      <c r="A159" s="1">
        <v>158</v>
      </c>
      <c r="B159" s="1" t="s">
        <v>29</v>
      </c>
      <c r="C159" s="1" t="s">
        <v>22</v>
      </c>
      <c r="D159" s="1" t="s">
        <v>44</v>
      </c>
      <c r="E159" s="2">
        <v>43841</v>
      </c>
      <c r="F159" s="1">
        <f t="shared" si="0"/>
        <v>2020</v>
      </c>
      <c r="G159" s="1">
        <f t="shared" si="1"/>
        <v>1</v>
      </c>
      <c r="H159" s="1" t="str">
        <f t="shared" si="2"/>
        <v>4 - Winter</v>
      </c>
      <c r="I159" s="2">
        <v>43839</v>
      </c>
      <c r="J159" s="1" t="s">
        <v>3330</v>
      </c>
      <c r="K159" s="1" t="s">
        <v>150</v>
      </c>
      <c r="L159" s="14">
        <v>0.51944444444444449</v>
      </c>
      <c r="M159" s="1" t="s">
        <v>150</v>
      </c>
      <c r="N159" s="1" t="s">
        <v>150</v>
      </c>
      <c r="O159" s="1">
        <v>18.3</v>
      </c>
      <c r="P159" s="1">
        <v>0</v>
      </c>
      <c r="Q159" s="1">
        <v>23.07</v>
      </c>
      <c r="R159" s="1" t="s">
        <v>150</v>
      </c>
      <c r="S159" s="1">
        <v>106.3</v>
      </c>
      <c r="T159" s="1">
        <v>8.7100000000000009</v>
      </c>
      <c r="U159" s="1">
        <v>10</v>
      </c>
      <c r="V159" s="1" t="s">
        <v>3139</v>
      </c>
      <c r="W159" s="1">
        <v>1.3</v>
      </c>
      <c r="X159" s="1">
        <v>1.3</v>
      </c>
      <c r="Y159" s="1">
        <v>0.5</v>
      </c>
      <c r="Z159" s="1" t="s">
        <v>2777</v>
      </c>
      <c r="AA159" s="1" t="s">
        <v>2777</v>
      </c>
      <c r="AB159" s="1" t="s">
        <v>153</v>
      </c>
      <c r="AC159" s="1" t="s">
        <v>153</v>
      </c>
    </row>
    <row r="160" spans="1:29" ht="14.25" customHeight="1" x14ac:dyDescent="0.55000000000000004">
      <c r="A160" s="1">
        <v>159</v>
      </c>
      <c r="B160" s="1" t="s">
        <v>29</v>
      </c>
      <c r="C160" s="1" t="s">
        <v>22</v>
      </c>
      <c r="D160" s="1" t="s">
        <v>44</v>
      </c>
      <c r="E160" s="2">
        <v>43841</v>
      </c>
      <c r="F160" s="1">
        <f t="shared" si="0"/>
        <v>2020</v>
      </c>
      <c r="G160" s="1">
        <f t="shared" si="1"/>
        <v>1</v>
      </c>
      <c r="H160" s="1" t="str">
        <f t="shared" si="2"/>
        <v>4 - Winter</v>
      </c>
      <c r="I160" s="2">
        <v>43839</v>
      </c>
      <c r="J160" s="1" t="s">
        <v>3331</v>
      </c>
      <c r="K160" s="1" t="s">
        <v>150</v>
      </c>
      <c r="L160" s="14">
        <v>0.55972222222222223</v>
      </c>
      <c r="M160" s="1">
        <v>28.796299999999999</v>
      </c>
      <c r="N160" s="1">
        <v>-82.769130000000004</v>
      </c>
      <c r="O160" s="1">
        <v>18.7</v>
      </c>
      <c r="P160" s="1">
        <v>0</v>
      </c>
      <c r="Q160" s="1">
        <v>26.01</v>
      </c>
      <c r="R160" s="1" t="s">
        <v>150</v>
      </c>
      <c r="S160" s="1" t="s">
        <v>3430</v>
      </c>
      <c r="T160" s="1">
        <v>95</v>
      </c>
      <c r="U160" s="1">
        <v>3</v>
      </c>
      <c r="V160" s="1" t="s">
        <v>3090</v>
      </c>
      <c r="W160" s="1">
        <v>1.7</v>
      </c>
      <c r="X160" s="1">
        <v>1.7</v>
      </c>
      <c r="Y160" s="1">
        <v>0.5</v>
      </c>
      <c r="Z160" s="1" t="s">
        <v>3069</v>
      </c>
      <c r="AA160" s="1" t="s">
        <v>2777</v>
      </c>
      <c r="AB160" s="1" t="s">
        <v>153</v>
      </c>
      <c r="AC160" s="1" t="s">
        <v>153</v>
      </c>
    </row>
    <row r="161" spans="1:29" ht="14.25" customHeight="1" x14ac:dyDescent="0.55000000000000004">
      <c r="A161" s="1">
        <v>160</v>
      </c>
      <c r="B161" s="1" t="s">
        <v>29</v>
      </c>
      <c r="C161" s="1" t="s">
        <v>22</v>
      </c>
      <c r="D161" s="1" t="s">
        <v>44</v>
      </c>
      <c r="E161" s="2">
        <v>43841</v>
      </c>
      <c r="F161" s="1">
        <f t="shared" si="0"/>
        <v>2020</v>
      </c>
      <c r="G161" s="1">
        <f t="shared" si="1"/>
        <v>1</v>
      </c>
      <c r="H161" s="1" t="str">
        <f t="shared" si="2"/>
        <v>4 - Winter</v>
      </c>
      <c r="I161" s="2">
        <v>43839</v>
      </c>
      <c r="J161" s="1" t="s">
        <v>3332</v>
      </c>
      <c r="K161" s="1" t="s">
        <v>3333</v>
      </c>
      <c r="L161" s="14">
        <v>0.61805555555555558</v>
      </c>
      <c r="M161" s="1" t="s">
        <v>150</v>
      </c>
      <c r="N161" s="1" t="s">
        <v>150</v>
      </c>
      <c r="O161" s="1">
        <v>17.7</v>
      </c>
      <c r="P161" s="1">
        <v>0</v>
      </c>
      <c r="Q161" s="1">
        <v>28.32</v>
      </c>
      <c r="R161" s="1" t="s">
        <v>150</v>
      </c>
      <c r="S161" s="1">
        <v>121.7</v>
      </c>
      <c r="T161" s="1">
        <v>9.77</v>
      </c>
      <c r="U161" s="1">
        <v>3</v>
      </c>
      <c r="V161" s="1" t="s">
        <v>3090</v>
      </c>
      <c r="W161" s="1">
        <v>2.1</v>
      </c>
      <c r="X161" s="1">
        <v>2.1</v>
      </c>
      <c r="Y161" s="1" t="s">
        <v>3077</v>
      </c>
      <c r="Z161" s="1" t="s">
        <v>2777</v>
      </c>
      <c r="AA161" s="1" t="s">
        <v>2776</v>
      </c>
      <c r="AB161" s="1" t="s">
        <v>153</v>
      </c>
      <c r="AC161" s="1" t="s">
        <v>153</v>
      </c>
    </row>
    <row r="162" spans="1:29" ht="14.25" customHeight="1" x14ac:dyDescent="0.55000000000000004">
      <c r="A162" s="1">
        <v>161</v>
      </c>
      <c r="B162" s="1" t="s">
        <v>29</v>
      </c>
      <c r="C162" s="1" t="s">
        <v>22</v>
      </c>
      <c r="D162" s="1" t="s">
        <v>44</v>
      </c>
      <c r="E162" s="2">
        <v>43842</v>
      </c>
      <c r="F162" s="1">
        <f t="shared" si="0"/>
        <v>2020</v>
      </c>
      <c r="G162" s="1">
        <f t="shared" si="1"/>
        <v>1</v>
      </c>
      <c r="H162" s="1" t="str">
        <f t="shared" si="2"/>
        <v>4 - Winter</v>
      </c>
      <c r="I162" s="2">
        <v>43839</v>
      </c>
      <c r="J162" s="1" t="s">
        <v>3334</v>
      </c>
      <c r="K162" s="1" t="s">
        <v>3243</v>
      </c>
      <c r="L162" s="14">
        <v>0.37847222222222227</v>
      </c>
      <c r="M162" s="1">
        <v>28.749469999999999</v>
      </c>
      <c r="N162" s="1">
        <v>-82.804630000000003</v>
      </c>
      <c r="O162" s="1">
        <v>17.8</v>
      </c>
      <c r="P162" s="1">
        <v>0</v>
      </c>
      <c r="Q162" s="1">
        <v>28.29</v>
      </c>
      <c r="R162" s="1" t="s">
        <v>150</v>
      </c>
      <c r="S162" s="1">
        <v>103.1</v>
      </c>
      <c r="T162" s="1">
        <v>8.2799999999999994</v>
      </c>
      <c r="U162" s="1">
        <v>0</v>
      </c>
      <c r="V162" s="1" t="s">
        <v>150</v>
      </c>
      <c r="W162" s="1">
        <v>1.7</v>
      </c>
      <c r="X162" s="1">
        <v>1.7</v>
      </c>
      <c r="Y162" s="1">
        <v>0</v>
      </c>
      <c r="Z162" s="1" t="s">
        <v>3132</v>
      </c>
      <c r="AA162" s="1" t="s">
        <v>3069</v>
      </c>
      <c r="AB162" s="1" t="s">
        <v>153</v>
      </c>
      <c r="AC162" s="1" t="s">
        <v>153</v>
      </c>
    </row>
    <row r="163" spans="1:29" ht="14.25" customHeight="1" x14ac:dyDescent="0.55000000000000004">
      <c r="A163" s="1">
        <v>162</v>
      </c>
      <c r="B163" s="1" t="s">
        <v>29</v>
      </c>
      <c r="C163" s="1" t="s">
        <v>22</v>
      </c>
      <c r="D163" s="1" t="s">
        <v>44</v>
      </c>
      <c r="E163" s="2">
        <v>43842</v>
      </c>
      <c r="F163" s="1">
        <f t="shared" si="0"/>
        <v>2020</v>
      </c>
      <c r="G163" s="1">
        <f t="shared" si="1"/>
        <v>1</v>
      </c>
      <c r="H163" s="1" t="str">
        <f t="shared" si="2"/>
        <v>4 - Winter</v>
      </c>
      <c r="I163" s="2">
        <v>43839</v>
      </c>
      <c r="J163" s="1" t="s">
        <v>2293</v>
      </c>
      <c r="K163" s="1" t="s">
        <v>150</v>
      </c>
      <c r="L163" s="14">
        <v>0.44791666666666669</v>
      </c>
      <c r="M163" s="1">
        <v>28.720600000000001</v>
      </c>
      <c r="N163" s="1">
        <v>-82.792249999999996</v>
      </c>
      <c r="O163" s="1">
        <v>18</v>
      </c>
      <c r="P163" s="1">
        <v>0</v>
      </c>
      <c r="Q163" s="1">
        <v>27.97</v>
      </c>
      <c r="R163" s="1" t="s">
        <v>150</v>
      </c>
      <c r="S163" s="1">
        <v>104.2</v>
      </c>
      <c r="T163" s="1">
        <v>8.3699999999999992</v>
      </c>
      <c r="U163" s="1">
        <v>3</v>
      </c>
      <c r="V163" s="1" t="s">
        <v>3090</v>
      </c>
      <c r="W163" s="1">
        <v>1.8</v>
      </c>
      <c r="X163" s="1">
        <v>1.8</v>
      </c>
      <c r="Y163" s="1">
        <v>0.5</v>
      </c>
      <c r="Z163" s="1" t="s">
        <v>2777</v>
      </c>
      <c r="AA163" s="1" t="s">
        <v>2777</v>
      </c>
      <c r="AB163" s="1" t="s">
        <v>153</v>
      </c>
      <c r="AC163" s="1" t="s">
        <v>153</v>
      </c>
    </row>
    <row r="164" spans="1:29" ht="14.25" customHeight="1" x14ac:dyDescent="0.55000000000000004">
      <c r="A164" s="1">
        <v>163</v>
      </c>
      <c r="B164" s="1" t="s">
        <v>29</v>
      </c>
      <c r="C164" s="1" t="s">
        <v>22</v>
      </c>
      <c r="D164" s="1" t="s">
        <v>44</v>
      </c>
      <c r="E164" s="2">
        <v>43842</v>
      </c>
      <c r="F164" s="1">
        <f t="shared" si="0"/>
        <v>2020</v>
      </c>
      <c r="G164" s="1">
        <f t="shared" si="1"/>
        <v>1</v>
      </c>
      <c r="H164" s="1" t="str">
        <f t="shared" si="2"/>
        <v>4 - Winter</v>
      </c>
      <c r="I164" s="2">
        <v>43839</v>
      </c>
      <c r="J164" s="1" t="s">
        <v>3335</v>
      </c>
      <c r="K164" s="1" t="s">
        <v>150</v>
      </c>
      <c r="L164" s="14">
        <v>0.50416666666666665</v>
      </c>
      <c r="M164" s="1">
        <v>28.748519999999999</v>
      </c>
      <c r="N164" s="1">
        <v>-82.748519999999999</v>
      </c>
      <c r="O164" s="1">
        <v>18.8</v>
      </c>
      <c r="P164" s="1">
        <v>0</v>
      </c>
      <c r="Q164" s="1">
        <v>27.68</v>
      </c>
      <c r="R164" s="1" t="s">
        <v>150</v>
      </c>
      <c r="S164" s="1">
        <v>115.7</v>
      </c>
      <c r="T164" s="1">
        <v>9.15</v>
      </c>
      <c r="U164" s="1">
        <v>3</v>
      </c>
      <c r="V164" s="1" t="s">
        <v>3090</v>
      </c>
      <c r="W164" s="1">
        <v>1.7</v>
      </c>
      <c r="X164" s="1">
        <v>1.7</v>
      </c>
      <c r="Y164" s="1">
        <v>0.5</v>
      </c>
      <c r="Z164" s="1" t="s">
        <v>2776</v>
      </c>
      <c r="AA164" s="1" t="s">
        <v>2777</v>
      </c>
      <c r="AB164" s="1" t="s">
        <v>153</v>
      </c>
      <c r="AC164" s="1" t="s">
        <v>153</v>
      </c>
    </row>
    <row r="165" spans="1:29" ht="14.25" customHeight="1" x14ac:dyDescent="0.55000000000000004">
      <c r="A165" s="1">
        <v>164</v>
      </c>
      <c r="B165" s="1" t="s">
        <v>29</v>
      </c>
      <c r="C165" s="1" t="s">
        <v>22</v>
      </c>
      <c r="D165" s="1" t="s">
        <v>44</v>
      </c>
      <c r="E165" s="2">
        <v>43842</v>
      </c>
      <c r="F165" s="1">
        <f t="shared" si="0"/>
        <v>2020</v>
      </c>
      <c r="G165" s="1">
        <f t="shared" si="1"/>
        <v>1</v>
      </c>
      <c r="H165" s="1" t="str">
        <f t="shared" si="2"/>
        <v>4 - Winter</v>
      </c>
      <c r="I165" s="2">
        <v>43839</v>
      </c>
      <c r="J165" s="1" t="s">
        <v>3337</v>
      </c>
      <c r="K165" s="1" t="s">
        <v>150</v>
      </c>
      <c r="L165" s="14">
        <v>0.54583333333333328</v>
      </c>
      <c r="M165" s="1">
        <v>28.791899999999998</v>
      </c>
      <c r="N165" s="1">
        <v>-82.777439999999999</v>
      </c>
      <c r="O165" s="1">
        <v>20.100000000000001</v>
      </c>
      <c r="P165" s="1">
        <v>0</v>
      </c>
      <c r="Q165" s="1">
        <v>26.83</v>
      </c>
      <c r="R165" s="1" t="s">
        <v>150</v>
      </c>
      <c r="S165" s="1">
        <v>118.9</v>
      </c>
      <c r="T165" s="1">
        <v>9.1999999999999993</v>
      </c>
      <c r="U165" s="1">
        <v>0</v>
      </c>
      <c r="V165" s="1" t="s">
        <v>150</v>
      </c>
      <c r="W165" s="1">
        <v>1.38</v>
      </c>
      <c r="X165" s="1">
        <v>1.38</v>
      </c>
      <c r="Y165" s="1">
        <v>0</v>
      </c>
      <c r="Z165" s="1" t="s">
        <v>2776</v>
      </c>
      <c r="AA165" s="1" t="s">
        <v>2777</v>
      </c>
      <c r="AB165" s="1" t="s">
        <v>153</v>
      </c>
      <c r="AC165" s="1" t="s">
        <v>153</v>
      </c>
    </row>
    <row r="166" spans="1:29" ht="14.25" customHeight="1" x14ac:dyDescent="0.55000000000000004">
      <c r="A166" s="1">
        <v>165</v>
      </c>
      <c r="B166" s="1" t="s">
        <v>29</v>
      </c>
      <c r="C166" s="1" t="s">
        <v>22</v>
      </c>
      <c r="D166" s="1" t="s">
        <v>44</v>
      </c>
      <c r="E166" s="2">
        <v>43842</v>
      </c>
      <c r="F166" s="1">
        <f t="shared" si="0"/>
        <v>2020</v>
      </c>
      <c r="G166" s="1">
        <f t="shared" si="1"/>
        <v>1</v>
      </c>
      <c r="H166" s="1" t="str">
        <f t="shared" si="2"/>
        <v>4 - Winter</v>
      </c>
      <c r="I166" s="2">
        <v>43839</v>
      </c>
      <c r="J166" s="1" t="s">
        <v>3339</v>
      </c>
      <c r="K166" s="1" t="s">
        <v>3240</v>
      </c>
      <c r="L166" s="14">
        <v>0.60416666666666663</v>
      </c>
      <c r="M166" s="1">
        <v>28.747060000000001</v>
      </c>
      <c r="N166" s="1">
        <v>-82.724710000000002</v>
      </c>
      <c r="O166" s="1">
        <v>20.100000000000001</v>
      </c>
      <c r="P166" s="1">
        <v>0</v>
      </c>
      <c r="Q166" s="1">
        <v>20.05</v>
      </c>
      <c r="R166" s="1" t="s">
        <v>150</v>
      </c>
      <c r="S166" s="1">
        <v>112.3</v>
      </c>
      <c r="T166" s="1">
        <v>9.0500000000000007</v>
      </c>
      <c r="U166" s="1">
        <v>3</v>
      </c>
      <c r="V166" s="1" t="s">
        <v>3090</v>
      </c>
      <c r="W166" s="1">
        <v>1.9</v>
      </c>
      <c r="X166" s="1">
        <v>1.9</v>
      </c>
      <c r="Y166" s="1">
        <v>0.5</v>
      </c>
      <c r="Z166" s="1" t="s">
        <v>3069</v>
      </c>
      <c r="AA166" s="1" t="s">
        <v>3069</v>
      </c>
      <c r="AB166" s="1" t="s">
        <v>153</v>
      </c>
      <c r="AC166" s="1" t="s">
        <v>153</v>
      </c>
    </row>
    <row r="167" spans="1:29" ht="14.25" customHeight="1" x14ac:dyDescent="0.55000000000000004">
      <c r="A167" s="1">
        <v>166</v>
      </c>
      <c r="B167" s="1" t="s">
        <v>29</v>
      </c>
      <c r="C167" s="1" t="s">
        <v>22</v>
      </c>
      <c r="D167" s="1" t="s">
        <v>44</v>
      </c>
      <c r="E167" s="2">
        <v>43842</v>
      </c>
      <c r="F167" s="1">
        <f t="shared" si="0"/>
        <v>2020</v>
      </c>
      <c r="G167" s="1">
        <f t="shared" si="1"/>
        <v>1</v>
      </c>
      <c r="H167" s="1" t="str">
        <f t="shared" si="2"/>
        <v>4 - Winter</v>
      </c>
      <c r="I167" s="2">
        <v>43839</v>
      </c>
      <c r="J167" s="1" t="s">
        <v>3340</v>
      </c>
      <c r="K167" s="1" t="s">
        <v>150</v>
      </c>
      <c r="L167" s="14">
        <v>0.65208333333333335</v>
      </c>
      <c r="M167" s="1">
        <v>28.759409999999999</v>
      </c>
      <c r="N167" s="1">
        <v>-82.744259999999997</v>
      </c>
      <c r="O167" s="1">
        <v>20.7</v>
      </c>
      <c r="P167" s="1">
        <v>0</v>
      </c>
      <c r="Q167" s="1">
        <v>25.29</v>
      </c>
      <c r="R167" s="1" t="s">
        <v>150</v>
      </c>
      <c r="S167" s="1">
        <v>126.5</v>
      </c>
      <c r="T167" s="1">
        <v>9.7899999999999991</v>
      </c>
      <c r="U167" s="1">
        <v>0</v>
      </c>
      <c r="V167" s="1" t="s">
        <v>150</v>
      </c>
      <c r="W167" s="1">
        <v>1.75</v>
      </c>
      <c r="X167" s="1">
        <v>1.75</v>
      </c>
      <c r="Y167" s="1">
        <v>0</v>
      </c>
      <c r="Z167" s="1" t="s">
        <v>2777</v>
      </c>
      <c r="AA167" s="1" t="s">
        <v>2777</v>
      </c>
      <c r="AB167" s="1" t="s">
        <v>153</v>
      </c>
      <c r="AC167" s="1" t="s">
        <v>153</v>
      </c>
    </row>
    <row r="168" spans="1:29" ht="14.25" customHeight="1" x14ac:dyDescent="0.55000000000000004">
      <c r="A168" s="1">
        <v>167</v>
      </c>
      <c r="B168" s="1" t="s">
        <v>29</v>
      </c>
      <c r="C168" s="1" t="s">
        <v>22</v>
      </c>
      <c r="D168" s="1" t="s">
        <v>44</v>
      </c>
      <c r="E168" s="2">
        <v>43843</v>
      </c>
      <c r="F168" s="1">
        <f t="shared" si="0"/>
        <v>2020</v>
      </c>
      <c r="G168" s="1">
        <f t="shared" si="1"/>
        <v>1</v>
      </c>
      <c r="H168" s="1" t="str">
        <f t="shared" si="2"/>
        <v>4 - Winter</v>
      </c>
      <c r="I168" s="2">
        <v>43839</v>
      </c>
      <c r="J168" s="1" t="s">
        <v>3431</v>
      </c>
      <c r="K168" s="1" t="s">
        <v>150</v>
      </c>
      <c r="L168" s="14">
        <v>0.36180555555555555</v>
      </c>
      <c r="M168" s="1">
        <v>28.887779999999999</v>
      </c>
      <c r="N168" s="1">
        <v>-82.71378</v>
      </c>
      <c r="O168" s="1">
        <v>19.899999999999999</v>
      </c>
      <c r="P168" s="1">
        <v>0</v>
      </c>
      <c r="Q168" s="1">
        <v>20.239999999999998</v>
      </c>
      <c r="R168" s="1" t="s">
        <v>150</v>
      </c>
      <c r="S168" s="1">
        <v>95.2</v>
      </c>
      <c r="T168" s="1">
        <v>7.7</v>
      </c>
      <c r="U168" s="1">
        <v>5</v>
      </c>
      <c r="V168" s="1" t="s">
        <v>3139</v>
      </c>
      <c r="W168" s="1">
        <v>1.1499999999999999</v>
      </c>
      <c r="X168" s="1">
        <v>1.1499999999999999</v>
      </c>
      <c r="Y168" s="1">
        <v>0.5</v>
      </c>
      <c r="Z168" s="1" t="s">
        <v>3132</v>
      </c>
      <c r="AA168" s="1" t="s">
        <v>3132</v>
      </c>
      <c r="AB168" s="1" t="s">
        <v>153</v>
      </c>
      <c r="AC168" s="1" t="s">
        <v>153</v>
      </c>
    </row>
    <row r="169" spans="1:29" ht="14.25" customHeight="1" x14ac:dyDescent="0.55000000000000004">
      <c r="A169" s="1">
        <v>168</v>
      </c>
      <c r="B169" s="1" t="s">
        <v>29</v>
      </c>
      <c r="C169" s="1" t="s">
        <v>22</v>
      </c>
      <c r="D169" s="1" t="s">
        <v>44</v>
      </c>
      <c r="E169" s="2">
        <v>43843</v>
      </c>
      <c r="F169" s="1">
        <f t="shared" si="0"/>
        <v>2020</v>
      </c>
      <c r="G169" s="1">
        <f t="shared" si="1"/>
        <v>1</v>
      </c>
      <c r="H169" s="1" t="str">
        <f t="shared" si="2"/>
        <v>4 - Winter</v>
      </c>
      <c r="I169" s="2">
        <v>43839</v>
      </c>
      <c r="J169" s="1" t="s">
        <v>3341</v>
      </c>
      <c r="K169" s="1" t="s">
        <v>150</v>
      </c>
      <c r="L169" s="14">
        <v>0.40277777777777773</v>
      </c>
      <c r="M169" s="1">
        <v>28.89527</v>
      </c>
      <c r="N169" s="1">
        <v>-82.728579999999994</v>
      </c>
      <c r="O169" s="1">
        <v>19.600000000000001</v>
      </c>
      <c r="P169" s="1">
        <v>0</v>
      </c>
      <c r="Q169" s="1">
        <v>20.8</v>
      </c>
      <c r="R169" s="1" t="s">
        <v>150</v>
      </c>
      <c r="S169" s="1">
        <v>96.3</v>
      </c>
      <c r="T169" s="1">
        <v>7.81</v>
      </c>
      <c r="U169" s="1">
        <v>3</v>
      </c>
      <c r="V169" s="1" t="s">
        <v>3139</v>
      </c>
      <c r="W169" s="1">
        <v>1.9</v>
      </c>
      <c r="X169" s="1">
        <v>1.9</v>
      </c>
      <c r="Y169" s="1">
        <v>0.5</v>
      </c>
      <c r="Z169" s="1" t="s">
        <v>2776</v>
      </c>
      <c r="AA169" s="1" t="s">
        <v>2777</v>
      </c>
      <c r="AB169" s="1" t="s">
        <v>153</v>
      </c>
      <c r="AC169" s="1" t="s">
        <v>153</v>
      </c>
    </row>
    <row r="170" spans="1:29" ht="14.25" customHeight="1" x14ac:dyDescent="0.55000000000000004">
      <c r="A170" s="1">
        <v>169</v>
      </c>
      <c r="B170" s="1" t="s">
        <v>29</v>
      </c>
      <c r="C170" s="1" t="s">
        <v>22</v>
      </c>
      <c r="D170" s="1" t="s">
        <v>44</v>
      </c>
      <c r="E170" s="2">
        <v>43843</v>
      </c>
      <c r="F170" s="1">
        <f t="shared" si="0"/>
        <v>2020</v>
      </c>
      <c r="G170" s="1">
        <f t="shared" si="1"/>
        <v>1</v>
      </c>
      <c r="H170" s="1" t="str">
        <f t="shared" si="2"/>
        <v>4 - Winter</v>
      </c>
      <c r="I170" s="2">
        <v>43839</v>
      </c>
      <c r="J170" s="1" t="s">
        <v>3342</v>
      </c>
      <c r="K170" s="1" t="s">
        <v>150</v>
      </c>
      <c r="L170" s="14">
        <v>0.45694444444444443</v>
      </c>
      <c r="M170" s="1">
        <v>28.860220000000002</v>
      </c>
      <c r="N170" s="1">
        <v>-82.775599999999997</v>
      </c>
      <c r="O170" s="1">
        <v>20.2</v>
      </c>
      <c r="P170" s="1">
        <v>0</v>
      </c>
      <c r="Q170" s="1">
        <v>22.17</v>
      </c>
      <c r="R170" s="1" t="s">
        <v>150</v>
      </c>
      <c r="S170" s="1">
        <v>98</v>
      </c>
      <c r="T170" s="1">
        <v>7.7</v>
      </c>
      <c r="U170" s="1">
        <v>0</v>
      </c>
      <c r="V170" s="1" t="s">
        <v>150</v>
      </c>
      <c r="W170" s="1">
        <v>1.8</v>
      </c>
      <c r="X170" s="1">
        <v>1.8</v>
      </c>
      <c r="Y170" s="1">
        <v>0</v>
      </c>
      <c r="Z170" s="1" t="s">
        <v>2776</v>
      </c>
      <c r="AA170" s="1" t="s">
        <v>2776</v>
      </c>
      <c r="AB170" s="1" t="s">
        <v>153</v>
      </c>
      <c r="AC170" s="1" t="s">
        <v>153</v>
      </c>
    </row>
    <row r="171" spans="1:29" ht="14.25" customHeight="1" x14ac:dyDescent="0.55000000000000004">
      <c r="A171" s="1">
        <v>170</v>
      </c>
      <c r="B171" s="1" t="s">
        <v>29</v>
      </c>
      <c r="C171" s="1" t="s">
        <v>22</v>
      </c>
      <c r="D171" s="1" t="s">
        <v>47</v>
      </c>
      <c r="E171" s="2">
        <v>43883</v>
      </c>
      <c r="F171" s="1">
        <f t="shared" ref="F171:F234" si="3">YEAR(E171)</f>
        <v>2020</v>
      </c>
      <c r="G171" s="1">
        <f t="shared" si="1"/>
        <v>2</v>
      </c>
      <c r="H171" s="1" t="str">
        <f t="shared" si="2"/>
        <v>4 - Winter</v>
      </c>
      <c r="I171" s="2">
        <v>43879</v>
      </c>
      <c r="J171" s="1" t="s">
        <v>3432</v>
      </c>
      <c r="K171" s="1" t="s">
        <v>150</v>
      </c>
      <c r="L171" s="14">
        <v>0.49861111111111112</v>
      </c>
      <c r="M171" s="1">
        <v>28.80949</v>
      </c>
      <c r="N171" s="1">
        <v>-82.791250000000005</v>
      </c>
      <c r="O171" s="1">
        <v>13</v>
      </c>
      <c r="P171" s="1">
        <v>0</v>
      </c>
      <c r="Q171" s="1">
        <v>21.15</v>
      </c>
      <c r="R171" s="1">
        <v>8.14</v>
      </c>
      <c r="S171" s="1">
        <v>107.6</v>
      </c>
      <c r="T171" s="1">
        <v>9.9700000000000006</v>
      </c>
      <c r="U171" s="1">
        <v>7</v>
      </c>
      <c r="V171" s="1" t="s">
        <v>3107</v>
      </c>
      <c r="W171" s="1">
        <v>1.5</v>
      </c>
      <c r="X171" s="1">
        <v>1.5</v>
      </c>
      <c r="Y171" s="1" t="s">
        <v>3077</v>
      </c>
      <c r="Z171" s="1" t="s">
        <v>2776</v>
      </c>
      <c r="AA171" s="1" t="s">
        <v>2776</v>
      </c>
      <c r="AB171" s="1" t="s">
        <v>153</v>
      </c>
      <c r="AC171" s="1" t="s">
        <v>153</v>
      </c>
    </row>
    <row r="172" spans="1:29" ht="14.25" customHeight="1" x14ac:dyDescent="0.55000000000000004">
      <c r="A172" s="1">
        <v>171</v>
      </c>
      <c r="B172" s="1" t="s">
        <v>29</v>
      </c>
      <c r="C172" s="1" t="s">
        <v>22</v>
      </c>
      <c r="D172" s="1" t="s">
        <v>47</v>
      </c>
      <c r="E172" s="2">
        <v>43883</v>
      </c>
      <c r="F172" s="1">
        <f t="shared" si="3"/>
        <v>2020</v>
      </c>
      <c r="G172" s="1">
        <f t="shared" si="1"/>
        <v>2</v>
      </c>
      <c r="H172" s="1" t="str">
        <f t="shared" si="2"/>
        <v>4 - Winter</v>
      </c>
      <c r="I172" s="2">
        <v>43879</v>
      </c>
      <c r="J172" s="1" t="s">
        <v>2298</v>
      </c>
      <c r="K172" s="1" t="s">
        <v>150</v>
      </c>
      <c r="L172" s="14">
        <v>0.5444444444444444</v>
      </c>
      <c r="M172" s="1">
        <v>28.75536</v>
      </c>
      <c r="N172" s="1">
        <v>-82.782070000000004</v>
      </c>
      <c r="O172" s="1">
        <v>13.2</v>
      </c>
      <c r="P172" s="1">
        <v>0</v>
      </c>
      <c r="Q172" s="1">
        <v>24.39</v>
      </c>
      <c r="R172" s="1">
        <v>8.15</v>
      </c>
      <c r="S172" s="1">
        <v>111.1</v>
      </c>
      <c r="T172" s="1">
        <v>9.99</v>
      </c>
      <c r="U172" s="1">
        <v>7</v>
      </c>
      <c r="V172" s="1" t="s">
        <v>3107</v>
      </c>
      <c r="W172" s="1">
        <v>1.2</v>
      </c>
      <c r="X172" s="1">
        <v>1.2</v>
      </c>
      <c r="Y172" s="1">
        <v>0.5</v>
      </c>
      <c r="Z172" s="1" t="s">
        <v>2776</v>
      </c>
      <c r="AA172" s="1" t="s">
        <v>2777</v>
      </c>
      <c r="AB172" s="1" t="s">
        <v>153</v>
      </c>
      <c r="AC172" s="1" t="s">
        <v>153</v>
      </c>
    </row>
    <row r="173" spans="1:29" ht="14.25" customHeight="1" x14ac:dyDescent="0.55000000000000004">
      <c r="A173" s="1">
        <v>172</v>
      </c>
      <c r="B173" s="1" t="s">
        <v>29</v>
      </c>
      <c r="C173" s="1" t="s">
        <v>22</v>
      </c>
      <c r="D173" s="1" t="s">
        <v>47</v>
      </c>
      <c r="E173" s="2">
        <v>43883</v>
      </c>
      <c r="F173" s="1">
        <f t="shared" si="3"/>
        <v>2020</v>
      </c>
      <c r="G173" s="1">
        <f t="shared" si="1"/>
        <v>2</v>
      </c>
      <c r="H173" s="1" t="str">
        <f t="shared" si="2"/>
        <v>4 - Winter</v>
      </c>
      <c r="I173" s="2">
        <v>43879</v>
      </c>
      <c r="J173" s="1" t="s">
        <v>3347</v>
      </c>
      <c r="K173" s="1" t="s">
        <v>150</v>
      </c>
      <c r="L173" s="14">
        <v>0.6069444444444444</v>
      </c>
      <c r="M173" s="1">
        <v>28.75</v>
      </c>
      <c r="N173" s="1">
        <v>-82.742779999999996</v>
      </c>
      <c r="O173" s="1">
        <v>12.5</v>
      </c>
      <c r="P173" s="1">
        <v>0</v>
      </c>
      <c r="Q173" s="1">
        <v>28.1</v>
      </c>
      <c r="R173" s="1">
        <v>8.27</v>
      </c>
      <c r="S173" s="1">
        <v>115.1</v>
      </c>
      <c r="T173" s="1">
        <v>10.3</v>
      </c>
      <c r="U173" s="1">
        <v>5</v>
      </c>
      <c r="V173" s="1" t="s">
        <v>3107</v>
      </c>
      <c r="W173" s="1">
        <v>1.2</v>
      </c>
      <c r="X173" s="1">
        <v>1.2</v>
      </c>
      <c r="Y173" s="1">
        <v>0.5</v>
      </c>
      <c r="Z173" s="1" t="s">
        <v>2776</v>
      </c>
      <c r="AA173" s="1" t="s">
        <v>2777</v>
      </c>
      <c r="AB173" s="1" t="s">
        <v>153</v>
      </c>
      <c r="AC173" s="1" t="s">
        <v>153</v>
      </c>
    </row>
    <row r="174" spans="1:29" ht="14.25" customHeight="1" x14ac:dyDescent="0.55000000000000004">
      <c r="A174" s="1">
        <v>173</v>
      </c>
      <c r="B174" s="1" t="s">
        <v>29</v>
      </c>
      <c r="C174" s="1" t="s">
        <v>22</v>
      </c>
      <c r="D174" s="1" t="s">
        <v>47</v>
      </c>
      <c r="E174" s="2">
        <v>43883</v>
      </c>
      <c r="F174" s="1">
        <f t="shared" si="3"/>
        <v>2020</v>
      </c>
      <c r="G174" s="1">
        <f t="shared" si="1"/>
        <v>2</v>
      </c>
      <c r="H174" s="1" t="str">
        <f t="shared" si="2"/>
        <v>4 - Winter</v>
      </c>
      <c r="I174" s="2">
        <v>43879</v>
      </c>
      <c r="J174" s="1" t="s">
        <v>3433</v>
      </c>
      <c r="K174" s="1" t="s">
        <v>150</v>
      </c>
      <c r="L174" s="14">
        <v>0.65347222222222223</v>
      </c>
      <c r="M174" s="1">
        <v>28.76491</v>
      </c>
      <c r="N174" s="1">
        <v>-82.750209999999996</v>
      </c>
      <c r="O174" s="1">
        <v>12.9</v>
      </c>
      <c r="P174" s="1">
        <v>0</v>
      </c>
      <c r="Q174" s="1">
        <v>24.58</v>
      </c>
      <c r="R174" s="1">
        <v>8.27</v>
      </c>
      <c r="S174" s="1">
        <v>119.1</v>
      </c>
      <c r="T174" s="1">
        <v>10.79</v>
      </c>
      <c r="U174" s="1">
        <v>2</v>
      </c>
      <c r="V174" s="1" t="s">
        <v>3107</v>
      </c>
      <c r="W174" s="1">
        <v>1.1000000000000001</v>
      </c>
      <c r="X174" s="1">
        <v>1.1000000000000001</v>
      </c>
      <c r="Y174" s="1">
        <v>0.5</v>
      </c>
      <c r="Z174" s="1" t="s">
        <v>2776</v>
      </c>
      <c r="AA174" s="1" t="s">
        <v>2777</v>
      </c>
      <c r="AB174" s="1" t="s">
        <v>153</v>
      </c>
      <c r="AC174" s="1" t="s">
        <v>153</v>
      </c>
    </row>
    <row r="175" spans="1:29" ht="14.25" customHeight="1" x14ac:dyDescent="0.55000000000000004">
      <c r="A175" s="1">
        <v>174</v>
      </c>
      <c r="B175" s="1" t="s">
        <v>29</v>
      </c>
      <c r="C175" s="1" t="s">
        <v>22</v>
      </c>
      <c r="D175" s="1" t="s">
        <v>47</v>
      </c>
      <c r="E175" s="2">
        <v>43883</v>
      </c>
      <c r="F175" s="1">
        <f t="shared" si="3"/>
        <v>2020</v>
      </c>
      <c r="G175" s="1">
        <f t="shared" si="1"/>
        <v>2</v>
      </c>
      <c r="H175" s="1" t="str">
        <f t="shared" si="2"/>
        <v>4 - Winter</v>
      </c>
      <c r="I175" s="2">
        <v>43879</v>
      </c>
      <c r="J175" s="1" t="s">
        <v>3348</v>
      </c>
      <c r="K175" s="1" t="s">
        <v>3252</v>
      </c>
      <c r="L175" s="14">
        <v>0.375</v>
      </c>
      <c r="M175" s="1">
        <v>28.917629999999999</v>
      </c>
      <c r="N175" s="1">
        <v>-82.736879999999999</v>
      </c>
      <c r="O175" s="1">
        <v>14.5</v>
      </c>
      <c r="P175" s="1">
        <v>0</v>
      </c>
      <c r="Q175" s="1">
        <v>20.190000000000001</v>
      </c>
      <c r="R175" s="1">
        <v>8.17</v>
      </c>
      <c r="S175" s="1">
        <v>101</v>
      </c>
      <c r="T175" s="1">
        <v>9.0299999999999994</v>
      </c>
      <c r="U175" s="1">
        <v>8</v>
      </c>
      <c r="V175" s="1" t="s">
        <v>3078</v>
      </c>
      <c r="W175" s="1">
        <v>1.8</v>
      </c>
      <c r="X175" s="1">
        <v>2.4</v>
      </c>
      <c r="Y175" s="1" t="s">
        <v>3077</v>
      </c>
      <c r="Z175" s="1" t="s">
        <v>2776</v>
      </c>
      <c r="AA175" s="1" t="s">
        <v>3069</v>
      </c>
      <c r="AB175" s="1" t="s">
        <v>153</v>
      </c>
      <c r="AC175" s="1" t="s">
        <v>153</v>
      </c>
    </row>
    <row r="176" spans="1:29" ht="14.25" customHeight="1" x14ac:dyDescent="0.55000000000000004">
      <c r="A176" s="1">
        <v>175</v>
      </c>
      <c r="B176" s="1" t="s">
        <v>29</v>
      </c>
      <c r="C176" s="1" t="s">
        <v>22</v>
      </c>
      <c r="D176" s="1" t="s">
        <v>47</v>
      </c>
      <c r="E176" s="2">
        <v>43883</v>
      </c>
      <c r="F176" s="1">
        <f t="shared" si="3"/>
        <v>2020</v>
      </c>
      <c r="G176" s="1">
        <f t="shared" si="1"/>
        <v>2</v>
      </c>
      <c r="H176" s="1" t="str">
        <f t="shared" si="2"/>
        <v>4 - Winter</v>
      </c>
      <c r="I176" s="2">
        <v>43879</v>
      </c>
      <c r="J176" s="1" t="s">
        <v>3349</v>
      </c>
      <c r="K176" s="1" t="s">
        <v>150</v>
      </c>
      <c r="L176" s="14">
        <v>0.43124999999999997</v>
      </c>
      <c r="M176" s="1">
        <v>28.818919999999999</v>
      </c>
      <c r="N176" s="1">
        <v>-82.792900000000003</v>
      </c>
      <c r="O176" s="1">
        <v>14.5</v>
      </c>
      <c r="P176" s="1">
        <v>0</v>
      </c>
      <c r="Q176" s="1">
        <v>25.64</v>
      </c>
      <c r="R176" s="1">
        <v>8.16</v>
      </c>
      <c r="S176" s="1">
        <v>103.4</v>
      </c>
      <c r="T176" s="1">
        <v>8.99</v>
      </c>
      <c r="U176" s="1">
        <v>5</v>
      </c>
      <c r="V176" s="1" t="s">
        <v>3078</v>
      </c>
      <c r="W176" s="1">
        <v>1.3</v>
      </c>
      <c r="X176" s="1">
        <v>1.3</v>
      </c>
      <c r="Y176" s="1">
        <v>0.5</v>
      </c>
      <c r="Z176" s="1" t="s">
        <v>2776</v>
      </c>
      <c r="AA176" s="1" t="s">
        <v>2777</v>
      </c>
      <c r="AB176" s="1" t="s">
        <v>153</v>
      </c>
      <c r="AC176" s="1" t="s">
        <v>153</v>
      </c>
    </row>
    <row r="177" spans="1:29" ht="14.25" customHeight="1" x14ac:dyDescent="0.55000000000000004">
      <c r="A177" s="1">
        <v>176</v>
      </c>
      <c r="B177" s="1" t="s">
        <v>29</v>
      </c>
      <c r="C177" s="1" t="s">
        <v>22</v>
      </c>
      <c r="D177" s="1" t="s">
        <v>47</v>
      </c>
      <c r="E177" s="2">
        <v>43883</v>
      </c>
      <c r="F177" s="1">
        <f t="shared" si="3"/>
        <v>2020</v>
      </c>
      <c r="G177" s="1">
        <f t="shared" si="1"/>
        <v>2</v>
      </c>
      <c r="H177" s="1" t="str">
        <f t="shared" si="2"/>
        <v>4 - Winter</v>
      </c>
      <c r="I177" s="2">
        <v>43879</v>
      </c>
      <c r="J177" s="1" t="s">
        <v>3434</v>
      </c>
      <c r="K177" s="1" t="s">
        <v>150</v>
      </c>
      <c r="L177" s="14">
        <v>0.47916666666666669</v>
      </c>
      <c r="M177" s="1">
        <v>28.764230000000001</v>
      </c>
      <c r="N177" s="1">
        <v>-82.779610000000005</v>
      </c>
      <c r="O177" s="1">
        <v>13.9</v>
      </c>
      <c r="P177" s="1">
        <v>0</v>
      </c>
      <c r="Q177" s="1">
        <v>26.09</v>
      </c>
      <c r="R177" s="1">
        <v>8.2100000000000009</v>
      </c>
      <c r="S177" s="1">
        <v>110.4</v>
      </c>
      <c r="T177" s="1">
        <v>9.7100000000000009</v>
      </c>
      <c r="U177" s="1">
        <v>0</v>
      </c>
      <c r="V177" s="1" t="s">
        <v>150</v>
      </c>
      <c r="W177" s="1">
        <v>1.2</v>
      </c>
      <c r="X177" s="1">
        <v>1.2</v>
      </c>
      <c r="Y177" s="1">
        <v>0</v>
      </c>
      <c r="Z177" s="1" t="s">
        <v>2776</v>
      </c>
      <c r="AA177" s="1" t="s">
        <v>2776</v>
      </c>
      <c r="AB177" s="1" t="s">
        <v>153</v>
      </c>
      <c r="AC177" s="1" t="s">
        <v>153</v>
      </c>
    </row>
    <row r="178" spans="1:29" ht="14.25" customHeight="1" x14ac:dyDescent="0.55000000000000004">
      <c r="A178" s="1">
        <v>177</v>
      </c>
      <c r="B178" s="1" t="s">
        <v>29</v>
      </c>
      <c r="C178" s="1" t="s">
        <v>22</v>
      </c>
      <c r="D178" s="1" t="s">
        <v>47</v>
      </c>
      <c r="E178" s="2">
        <v>43883</v>
      </c>
      <c r="F178" s="1">
        <f t="shared" si="3"/>
        <v>2020</v>
      </c>
      <c r="G178" s="1">
        <f t="shared" si="1"/>
        <v>2</v>
      </c>
      <c r="H178" s="1" t="str">
        <f t="shared" si="2"/>
        <v>4 - Winter</v>
      </c>
      <c r="I178" s="2">
        <v>43879</v>
      </c>
      <c r="J178" s="1" t="s">
        <v>3435</v>
      </c>
      <c r="K178" s="1" t="s">
        <v>150</v>
      </c>
      <c r="L178" s="14">
        <v>0.52361111111111114</v>
      </c>
      <c r="M178" s="1">
        <v>28.759250000000002</v>
      </c>
      <c r="N178" s="1">
        <v>-82.771569999999997</v>
      </c>
      <c r="O178" s="1">
        <v>14.3</v>
      </c>
      <c r="P178" s="1">
        <v>0</v>
      </c>
      <c r="Q178" s="1">
        <v>26.17</v>
      </c>
      <c r="R178" s="1">
        <v>8.2100000000000009</v>
      </c>
      <c r="S178" s="1">
        <v>113.2</v>
      </c>
      <c r="T178" s="1">
        <v>9.93</v>
      </c>
      <c r="U178" s="1">
        <v>2</v>
      </c>
      <c r="V178" s="1" t="s">
        <v>3207</v>
      </c>
      <c r="W178" s="1">
        <v>1.7</v>
      </c>
      <c r="X178" s="1">
        <v>1.7</v>
      </c>
      <c r="Y178" s="1">
        <v>0</v>
      </c>
      <c r="Z178" s="1" t="s">
        <v>2776</v>
      </c>
      <c r="AA178" s="1" t="s">
        <v>2776</v>
      </c>
      <c r="AB178" s="1" t="s">
        <v>153</v>
      </c>
      <c r="AC178" s="1" t="s">
        <v>153</v>
      </c>
    </row>
    <row r="179" spans="1:29" ht="14.25" customHeight="1" x14ac:dyDescent="0.55000000000000004">
      <c r="A179" s="1">
        <v>178</v>
      </c>
      <c r="B179" s="1" t="s">
        <v>29</v>
      </c>
      <c r="C179" s="1" t="s">
        <v>22</v>
      </c>
      <c r="D179" s="1" t="s">
        <v>47</v>
      </c>
      <c r="E179" s="2">
        <v>43883</v>
      </c>
      <c r="F179" s="1">
        <f t="shared" si="3"/>
        <v>2020</v>
      </c>
      <c r="G179" s="1">
        <f t="shared" si="1"/>
        <v>2</v>
      </c>
      <c r="H179" s="1" t="str">
        <f t="shared" si="2"/>
        <v>4 - Winter</v>
      </c>
      <c r="I179" s="2">
        <v>43879</v>
      </c>
      <c r="J179" s="1" t="s">
        <v>3436</v>
      </c>
      <c r="K179" s="1" t="s">
        <v>3240</v>
      </c>
      <c r="L179" s="14">
        <v>0.56527777777777777</v>
      </c>
      <c r="M179" s="1">
        <v>28.763649999999998</v>
      </c>
      <c r="N179" s="1">
        <v>-82.711280000000002</v>
      </c>
      <c r="O179" s="1">
        <v>14.2</v>
      </c>
      <c r="P179" s="1">
        <v>0</v>
      </c>
      <c r="Q179" s="1">
        <v>22.29</v>
      </c>
      <c r="R179" s="1">
        <v>8.32</v>
      </c>
      <c r="S179" s="1">
        <v>112.7</v>
      </c>
      <c r="T179" s="1">
        <v>10.050000000000001</v>
      </c>
      <c r="U179" s="1">
        <v>5</v>
      </c>
      <c r="V179" s="1" t="s">
        <v>3207</v>
      </c>
      <c r="W179" s="1">
        <v>1.1000000000000001</v>
      </c>
      <c r="X179" s="1">
        <v>1.1000000000000001</v>
      </c>
      <c r="Y179" s="1">
        <v>0.5</v>
      </c>
      <c r="Z179" s="1" t="s">
        <v>2777</v>
      </c>
      <c r="AA179" s="1" t="s">
        <v>2776</v>
      </c>
      <c r="AB179" s="1" t="s">
        <v>153</v>
      </c>
      <c r="AC179" s="1" t="s">
        <v>153</v>
      </c>
    </row>
    <row r="180" spans="1:29" ht="14.25" customHeight="1" x14ac:dyDescent="0.55000000000000004">
      <c r="A180" s="1">
        <v>179</v>
      </c>
      <c r="B180" s="1" t="s">
        <v>29</v>
      </c>
      <c r="C180" s="1" t="s">
        <v>22</v>
      </c>
      <c r="D180" s="1" t="s">
        <v>47</v>
      </c>
      <c r="E180" s="2">
        <v>43883</v>
      </c>
      <c r="F180" s="1">
        <f t="shared" si="3"/>
        <v>2020</v>
      </c>
      <c r="G180" s="1">
        <f t="shared" si="1"/>
        <v>2</v>
      </c>
      <c r="H180" s="1" t="str">
        <f t="shared" si="2"/>
        <v>4 - Winter</v>
      </c>
      <c r="I180" s="2">
        <v>43879</v>
      </c>
      <c r="J180" s="1" t="s">
        <v>3437</v>
      </c>
      <c r="K180" s="1" t="s">
        <v>150</v>
      </c>
      <c r="L180" s="14">
        <v>0.61527777777777781</v>
      </c>
      <c r="M180" s="1">
        <v>28.7668</v>
      </c>
      <c r="N180" s="1">
        <v>-82.75864</v>
      </c>
      <c r="O180" s="1">
        <v>15.2</v>
      </c>
      <c r="P180" s="1">
        <v>0</v>
      </c>
      <c r="Q180" s="1">
        <v>26.03</v>
      </c>
      <c r="R180" s="1">
        <v>8.2799999999999994</v>
      </c>
      <c r="S180" s="1">
        <v>122.7</v>
      </c>
      <c r="T180" s="1">
        <v>10.54</v>
      </c>
      <c r="U180" s="1">
        <v>2</v>
      </c>
      <c r="V180" s="1" t="s">
        <v>3207</v>
      </c>
      <c r="W180" s="1">
        <v>1.1000000000000001</v>
      </c>
      <c r="X180" s="1">
        <v>1.1000000000000001</v>
      </c>
      <c r="Y180" s="1">
        <v>0.5</v>
      </c>
      <c r="Z180" s="1" t="s">
        <v>2777</v>
      </c>
      <c r="AA180" s="1" t="s">
        <v>2777</v>
      </c>
      <c r="AB180" s="1" t="s">
        <v>153</v>
      </c>
      <c r="AC180" s="1" t="s">
        <v>153</v>
      </c>
    </row>
    <row r="181" spans="1:29" ht="14.25" customHeight="1" x14ac:dyDescent="0.55000000000000004">
      <c r="A181" s="1">
        <v>180</v>
      </c>
      <c r="B181" s="1" t="s">
        <v>29</v>
      </c>
      <c r="C181" s="1" t="s">
        <v>22</v>
      </c>
      <c r="D181" s="1" t="s">
        <v>47</v>
      </c>
      <c r="E181" s="2">
        <v>43883</v>
      </c>
      <c r="F181" s="1">
        <f t="shared" si="3"/>
        <v>2020</v>
      </c>
      <c r="G181" s="1">
        <f t="shared" si="1"/>
        <v>2</v>
      </c>
      <c r="H181" s="1" t="str">
        <f t="shared" si="2"/>
        <v>4 - Winter</v>
      </c>
      <c r="I181" s="2">
        <v>43879</v>
      </c>
      <c r="J181" s="1" t="s">
        <v>3438</v>
      </c>
      <c r="K181" s="1" t="s">
        <v>3246</v>
      </c>
      <c r="L181" s="14">
        <v>0.66527777777777775</v>
      </c>
      <c r="M181" s="1">
        <v>28.837689999999998</v>
      </c>
      <c r="N181" s="1">
        <v>-82.764139999999998</v>
      </c>
      <c r="O181" s="1">
        <v>16.100000000000001</v>
      </c>
      <c r="P181" s="1">
        <v>0</v>
      </c>
      <c r="Q181" s="1">
        <v>24.64</v>
      </c>
      <c r="R181" s="1">
        <v>8.27</v>
      </c>
      <c r="S181" s="1">
        <v>117.8</v>
      </c>
      <c r="T181" s="1">
        <v>9.98</v>
      </c>
      <c r="U181" s="1">
        <v>3</v>
      </c>
      <c r="V181" s="1" t="s">
        <v>3207</v>
      </c>
      <c r="W181" s="1">
        <v>1.8</v>
      </c>
      <c r="X181" s="1">
        <v>1.8</v>
      </c>
      <c r="Y181" s="1">
        <v>0.5</v>
      </c>
      <c r="Z181" s="1" t="s">
        <v>3069</v>
      </c>
      <c r="AA181" s="1" t="s">
        <v>3069</v>
      </c>
      <c r="AB181" s="1" t="s">
        <v>153</v>
      </c>
      <c r="AC181" s="1" t="s">
        <v>153</v>
      </c>
    </row>
    <row r="182" spans="1:29" ht="14.25" customHeight="1" x14ac:dyDescent="0.55000000000000004">
      <c r="A182" s="1">
        <v>181</v>
      </c>
      <c r="B182" s="1" t="s">
        <v>29</v>
      </c>
      <c r="C182" s="1" t="s">
        <v>22</v>
      </c>
      <c r="D182" s="1" t="s">
        <v>47</v>
      </c>
      <c r="E182" s="2">
        <v>43885</v>
      </c>
      <c r="F182" s="1">
        <f t="shared" si="3"/>
        <v>2020</v>
      </c>
      <c r="G182" s="1">
        <f t="shared" si="1"/>
        <v>2</v>
      </c>
      <c r="H182" s="1" t="str">
        <f t="shared" si="2"/>
        <v>4 - Winter</v>
      </c>
      <c r="I182" s="2">
        <v>43879</v>
      </c>
      <c r="J182" s="1" t="s">
        <v>3350</v>
      </c>
      <c r="K182" s="1" t="s">
        <v>3255</v>
      </c>
      <c r="L182" s="14">
        <v>0.37152777777777773</v>
      </c>
      <c r="M182" s="1">
        <v>28.846509999999999</v>
      </c>
      <c r="N182" s="1">
        <v>-82.784869999999998</v>
      </c>
      <c r="O182" s="1">
        <v>15.8</v>
      </c>
      <c r="P182" s="1">
        <v>0</v>
      </c>
      <c r="Q182" s="1">
        <v>24.72</v>
      </c>
      <c r="R182" s="1">
        <v>8.2200000000000006</v>
      </c>
      <c r="S182" s="1">
        <v>102.7</v>
      </c>
      <c r="T182" s="1">
        <v>8.81</v>
      </c>
      <c r="U182" s="1">
        <v>7</v>
      </c>
      <c r="V182" s="1" t="s">
        <v>3139</v>
      </c>
      <c r="W182" s="1">
        <v>1.7</v>
      </c>
      <c r="X182" s="1">
        <v>1.7</v>
      </c>
      <c r="Y182" s="1" t="s">
        <v>3077</v>
      </c>
      <c r="Z182" s="1" t="s">
        <v>2777</v>
      </c>
      <c r="AA182" s="1" t="s">
        <v>3069</v>
      </c>
      <c r="AB182" s="1" t="s">
        <v>153</v>
      </c>
      <c r="AC182" s="1" t="s">
        <v>153</v>
      </c>
    </row>
    <row r="183" spans="1:29" ht="14.25" customHeight="1" x14ac:dyDescent="0.55000000000000004">
      <c r="A183" s="1">
        <v>182</v>
      </c>
      <c r="B183" s="1" t="s">
        <v>29</v>
      </c>
      <c r="C183" s="1" t="s">
        <v>22</v>
      </c>
      <c r="D183" s="1" t="s">
        <v>47</v>
      </c>
      <c r="E183" s="2">
        <v>43885</v>
      </c>
      <c r="F183" s="1">
        <f t="shared" si="3"/>
        <v>2020</v>
      </c>
      <c r="G183" s="1">
        <f t="shared" si="1"/>
        <v>2</v>
      </c>
      <c r="H183" s="1" t="str">
        <f t="shared" si="2"/>
        <v>4 - Winter</v>
      </c>
      <c r="I183" s="2">
        <v>43879</v>
      </c>
      <c r="J183" s="1" t="s">
        <v>3351</v>
      </c>
      <c r="K183" s="1" t="s">
        <v>3243</v>
      </c>
      <c r="L183" s="14">
        <v>0.42499999999999999</v>
      </c>
      <c r="M183" s="1">
        <v>28.748750000000001</v>
      </c>
      <c r="N183" s="1">
        <v>-82.803790000000006</v>
      </c>
      <c r="O183" s="1">
        <v>15.7</v>
      </c>
      <c r="P183" s="1">
        <v>0</v>
      </c>
      <c r="Q183" s="1">
        <v>27.95</v>
      </c>
      <c r="R183" s="1">
        <v>8.2200000000000006</v>
      </c>
      <c r="S183" s="1">
        <v>103.6</v>
      </c>
      <c r="T183" s="1">
        <v>8.74</v>
      </c>
      <c r="U183" s="1">
        <v>2</v>
      </c>
      <c r="V183" s="1" t="s">
        <v>3090</v>
      </c>
      <c r="W183" s="1">
        <v>2</v>
      </c>
      <c r="X183" s="1">
        <v>2</v>
      </c>
      <c r="Y183" s="1">
        <v>0</v>
      </c>
      <c r="Z183" s="1" t="s">
        <v>2777</v>
      </c>
      <c r="AA183" s="1" t="s">
        <v>2777</v>
      </c>
      <c r="AB183" s="1" t="s">
        <v>153</v>
      </c>
      <c r="AC183" s="1" t="s">
        <v>153</v>
      </c>
    </row>
    <row r="184" spans="1:29" ht="14.25" customHeight="1" x14ac:dyDescent="0.55000000000000004">
      <c r="A184" s="1">
        <v>183</v>
      </c>
      <c r="B184" s="1" t="s">
        <v>29</v>
      </c>
      <c r="C184" s="1" t="s">
        <v>22</v>
      </c>
      <c r="D184" s="1" t="s">
        <v>47</v>
      </c>
      <c r="E184" s="2">
        <v>43885</v>
      </c>
      <c r="F184" s="1">
        <f t="shared" si="3"/>
        <v>2020</v>
      </c>
      <c r="G184" s="1">
        <f t="shared" si="1"/>
        <v>2</v>
      </c>
      <c r="H184" s="1" t="str">
        <f t="shared" si="2"/>
        <v>4 - Winter</v>
      </c>
      <c r="I184" s="2">
        <v>43879</v>
      </c>
      <c r="J184" s="1" t="s">
        <v>2300</v>
      </c>
      <c r="K184" s="1" t="s">
        <v>150</v>
      </c>
      <c r="L184" s="14">
        <v>0.4694444444444445</v>
      </c>
      <c r="M184" s="1">
        <v>28.72298</v>
      </c>
      <c r="N184" s="1">
        <v>-82.750500000000002</v>
      </c>
      <c r="O184" s="1">
        <v>15.4</v>
      </c>
      <c r="P184" s="1">
        <v>0</v>
      </c>
      <c r="Q184" s="1">
        <v>26.47</v>
      </c>
      <c r="R184" s="1">
        <v>8.24</v>
      </c>
      <c r="S184" s="1">
        <v>112.5</v>
      </c>
      <c r="T184" s="1">
        <v>9.57</v>
      </c>
      <c r="U184" s="1">
        <v>0</v>
      </c>
      <c r="V184" s="1" t="s">
        <v>150</v>
      </c>
      <c r="W184" s="1">
        <v>2.2000000000000002</v>
      </c>
      <c r="X184" s="1">
        <v>2.2000000000000002</v>
      </c>
      <c r="Y184" s="1">
        <v>0</v>
      </c>
      <c r="Z184" s="1" t="s">
        <v>2777</v>
      </c>
      <c r="AA184" s="1" t="s">
        <v>2777</v>
      </c>
      <c r="AB184" s="1" t="s">
        <v>153</v>
      </c>
      <c r="AC184" s="1" t="s">
        <v>153</v>
      </c>
    </row>
    <row r="185" spans="1:29" ht="14.25" customHeight="1" x14ac:dyDescent="0.55000000000000004">
      <c r="A185" s="1">
        <v>184</v>
      </c>
      <c r="B185" s="1" t="s">
        <v>29</v>
      </c>
      <c r="C185" s="1" t="s">
        <v>22</v>
      </c>
      <c r="D185" s="1" t="s">
        <v>47</v>
      </c>
      <c r="E185" s="2">
        <v>43885</v>
      </c>
      <c r="F185" s="1">
        <f t="shared" si="3"/>
        <v>2020</v>
      </c>
      <c r="G185" s="1">
        <f t="shared" si="1"/>
        <v>2</v>
      </c>
      <c r="H185" s="1" t="str">
        <f t="shared" si="2"/>
        <v>4 - Winter</v>
      </c>
      <c r="I185" s="2">
        <v>43879</v>
      </c>
      <c r="J185" s="1" t="s">
        <v>2303</v>
      </c>
      <c r="K185" s="1" t="s">
        <v>150</v>
      </c>
      <c r="L185" s="14">
        <v>0.52361111111111114</v>
      </c>
      <c r="M185" s="1">
        <v>28.741250000000001</v>
      </c>
      <c r="N185" s="1">
        <v>-82.753200000000007</v>
      </c>
      <c r="O185" s="1">
        <v>16.100000000000001</v>
      </c>
      <c r="P185" s="1">
        <v>0</v>
      </c>
      <c r="Q185" s="1">
        <v>25.03</v>
      </c>
      <c r="R185" s="1">
        <v>8.25</v>
      </c>
      <c r="S185" s="1">
        <v>125.8</v>
      </c>
      <c r="T185" s="1">
        <v>10.65</v>
      </c>
      <c r="U185" s="1">
        <v>0</v>
      </c>
      <c r="V185" s="1" t="s">
        <v>150</v>
      </c>
      <c r="W185" s="1">
        <v>1.8</v>
      </c>
      <c r="X185" s="1">
        <v>1.8</v>
      </c>
      <c r="Y185" s="1">
        <v>0</v>
      </c>
      <c r="Z185" s="1" t="s">
        <v>2776</v>
      </c>
      <c r="AA185" s="1" t="s">
        <v>2776</v>
      </c>
      <c r="AB185" s="1" t="s">
        <v>153</v>
      </c>
      <c r="AC185" s="1" t="s">
        <v>153</v>
      </c>
    </row>
    <row r="186" spans="1:29" ht="14.25" customHeight="1" x14ac:dyDescent="0.55000000000000004">
      <c r="A186" s="1">
        <v>185</v>
      </c>
      <c r="B186" s="1" t="s">
        <v>29</v>
      </c>
      <c r="C186" s="1" t="s">
        <v>22</v>
      </c>
      <c r="D186" s="1" t="s">
        <v>47</v>
      </c>
      <c r="E186" s="2">
        <v>43885</v>
      </c>
      <c r="F186" s="1">
        <f t="shared" si="3"/>
        <v>2020</v>
      </c>
      <c r="G186" s="1">
        <f t="shared" si="1"/>
        <v>2</v>
      </c>
      <c r="H186" s="1" t="str">
        <f t="shared" si="2"/>
        <v>4 - Winter</v>
      </c>
      <c r="I186" s="2">
        <v>43879</v>
      </c>
      <c r="J186" s="1" t="s">
        <v>3439</v>
      </c>
      <c r="K186" s="1" t="s">
        <v>150</v>
      </c>
      <c r="L186" s="14">
        <v>0.5708333333333333</v>
      </c>
      <c r="M186" s="1">
        <v>28.762139999999999</v>
      </c>
      <c r="N186" s="1">
        <v>-82.773529999999994</v>
      </c>
      <c r="O186" s="1">
        <v>16.7</v>
      </c>
      <c r="P186" s="1">
        <v>0</v>
      </c>
      <c r="Q186" s="1">
        <v>27.92</v>
      </c>
      <c r="R186" s="1">
        <v>8.2799999999999994</v>
      </c>
      <c r="S186" s="1">
        <v>123.3</v>
      </c>
      <c r="T186" s="1">
        <v>10.130000000000001</v>
      </c>
      <c r="U186" s="1">
        <v>2</v>
      </c>
      <c r="V186" s="1" t="s">
        <v>3090</v>
      </c>
      <c r="W186" s="1">
        <v>2.2000000000000002</v>
      </c>
      <c r="X186" s="1">
        <v>2.2000000000000002</v>
      </c>
      <c r="Y186" s="1">
        <v>0</v>
      </c>
      <c r="Z186" s="1" t="s">
        <v>3069</v>
      </c>
      <c r="AA186" s="1" t="s">
        <v>2777</v>
      </c>
      <c r="AB186" s="1" t="s">
        <v>153</v>
      </c>
      <c r="AC186" s="1" t="s">
        <v>153</v>
      </c>
    </row>
    <row r="187" spans="1:29" ht="14.25" customHeight="1" x14ac:dyDescent="0.55000000000000004">
      <c r="A187" s="1">
        <v>186</v>
      </c>
      <c r="B187" s="1" t="s">
        <v>29</v>
      </c>
      <c r="C187" s="1" t="s">
        <v>22</v>
      </c>
      <c r="D187" s="1" t="s">
        <v>47</v>
      </c>
      <c r="E187" s="2">
        <v>43885</v>
      </c>
      <c r="F187" s="1">
        <f t="shared" si="3"/>
        <v>2020</v>
      </c>
      <c r="G187" s="1">
        <f t="shared" si="1"/>
        <v>2</v>
      </c>
      <c r="H187" s="1" t="str">
        <f t="shared" si="2"/>
        <v>4 - Winter</v>
      </c>
      <c r="I187" s="2">
        <v>43879</v>
      </c>
      <c r="J187" s="1" t="s">
        <v>3440</v>
      </c>
      <c r="K187" s="1" t="s">
        <v>3237</v>
      </c>
      <c r="L187" s="14">
        <v>0.62777777777777777</v>
      </c>
      <c r="M187" s="1">
        <v>28.811599999999999</v>
      </c>
      <c r="N187" s="1">
        <v>-82.734740000000002</v>
      </c>
      <c r="O187" s="1">
        <v>18.100000000000001</v>
      </c>
      <c r="P187" s="1">
        <v>0</v>
      </c>
      <c r="Q187" s="1">
        <v>23.76</v>
      </c>
      <c r="R187" s="1">
        <v>8.34</v>
      </c>
      <c r="S187" s="1">
        <v>133.69999999999999</v>
      </c>
      <c r="T187" s="1">
        <v>11.03</v>
      </c>
      <c r="U187" s="1">
        <v>10</v>
      </c>
      <c r="V187" s="1" t="s">
        <v>3090</v>
      </c>
      <c r="W187" s="1">
        <v>1.8</v>
      </c>
      <c r="X187" s="1">
        <v>1.8</v>
      </c>
      <c r="Y187" s="1">
        <v>0.5</v>
      </c>
      <c r="Z187" s="1" t="s">
        <v>3132</v>
      </c>
      <c r="AA187" s="1" t="s">
        <v>3132</v>
      </c>
      <c r="AB187" s="1" t="s">
        <v>153</v>
      </c>
      <c r="AC187" s="1" t="s">
        <v>153</v>
      </c>
    </row>
    <row r="188" spans="1:29" ht="14.25" customHeight="1" x14ac:dyDescent="0.55000000000000004">
      <c r="A188" s="1">
        <v>187</v>
      </c>
      <c r="B188" s="1" t="s">
        <v>29</v>
      </c>
      <c r="C188" s="1" t="s">
        <v>22</v>
      </c>
      <c r="D188" s="1" t="s">
        <v>47</v>
      </c>
      <c r="E188" s="2">
        <v>43886</v>
      </c>
      <c r="F188" s="1">
        <f t="shared" si="3"/>
        <v>2020</v>
      </c>
      <c r="G188" s="1">
        <f t="shared" si="1"/>
        <v>2</v>
      </c>
      <c r="H188" s="1" t="str">
        <f t="shared" si="2"/>
        <v>4 - Winter</v>
      </c>
      <c r="I188" s="2">
        <v>43879</v>
      </c>
      <c r="J188" s="1" t="s">
        <v>3353</v>
      </c>
      <c r="K188" s="1" t="s">
        <v>3333</v>
      </c>
      <c r="L188" s="14">
        <v>0.39027777777777778</v>
      </c>
      <c r="M188" s="1">
        <v>28.819189999999999</v>
      </c>
      <c r="N188" s="1">
        <v>-82.775869999999998</v>
      </c>
      <c r="O188" s="1">
        <v>17.8</v>
      </c>
      <c r="P188" s="1">
        <v>0</v>
      </c>
      <c r="Q188" s="1">
        <v>25.98</v>
      </c>
      <c r="R188" s="1">
        <v>8.16</v>
      </c>
      <c r="S188" s="1">
        <v>90.7</v>
      </c>
      <c r="T188" s="1">
        <v>7.37</v>
      </c>
      <c r="U188" s="1">
        <v>12</v>
      </c>
      <c r="V188" s="1" t="s">
        <v>3090</v>
      </c>
      <c r="W188" s="1">
        <v>1.2</v>
      </c>
      <c r="X188" s="1">
        <v>1.2</v>
      </c>
      <c r="Y188" s="1" t="s">
        <v>3077</v>
      </c>
      <c r="Z188" s="1" t="s">
        <v>3132</v>
      </c>
      <c r="AA188" s="1" t="s">
        <v>3132</v>
      </c>
      <c r="AB188" s="1" t="s">
        <v>153</v>
      </c>
      <c r="AC188" s="1" t="s">
        <v>153</v>
      </c>
    </row>
    <row r="189" spans="1:29" ht="14.25" customHeight="1" x14ac:dyDescent="0.55000000000000004">
      <c r="A189" s="1">
        <v>188</v>
      </c>
      <c r="B189" s="1" t="s">
        <v>29</v>
      </c>
      <c r="C189" s="1" t="s">
        <v>22</v>
      </c>
      <c r="D189" s="1" t="s">
        <v>47</v>
      </c>
      <c r="E189" s="2">
        <v>43886</v>
      </c>
      <c r="F189" s="1">
        <f t="shared" si="3"/>
        <v>2020</v>
      </c>
      <c r="G189" s="1">
        <f t="shared" si="1"/>
        <v>2</v>
      </c>
      <c r="H189" s="1" t="str">
        <f t="shared" si="2"/>
        <v>4 - Winter</v>
      </c>
      <c r="I189" s="2">
        <v>43879</v>
      </c>
      <c r="J189" s="1" t="s">
        <v>3354</v>
      </c>
      <c r="K189" s="1" t="s">
        <v>150</v>
      </c>
      <c r="L189" s="14">
        <v>0.44375000000000003</v>
      </c>
      <c r="M189" s="1">
        <v>28.745940000000001</v>
      </c>
      <c r="N189" s="1">
        <v>-82.770889999999994</v>
      </c>
      <c r="O189" s="1">
        <v>16.899999999999999</v>
      </c>
      <c r="P189" s="1">
        <v>0</v>
      </c>
      <c r="Q189" s="1">
        <v>26.43</v>
      </c>
      <c r="R189" s="1">
        <v>8.25</v>
      </c>
      <c r="S189" s="1">
        <v>104.3</v>
      </c>
      <c r="T189" s="1">
        <v>8.61</v>
      </c>
      <c r="U189" s="1">
        <v>12</v>
      </c>
      <c r="V189" s="1" t="s">
        <v>3090</v>
      </c>
      <c r="W189" s="1">
        <v>1.7</v>
      </c>
      <c r="X189" s="1">
        <v>1.7</v>
      </c>
      <c r="Y189" s="1" t="s">
        <v>3077</v>
      </c>
      <c r="Z189" s="1" t="s">
        <v>3132</v>
      </c>
      <c r="AA189" s="1" t="s">
        <v>3132</v>
      </c>
      <c r="AB189" s="1" t="s">
        <v>153</v>
      </c>
      <c r="AC189" s="1" t="s">
        <v>153</v>
      </c>
    </row>
    <row r="190" spans="1:29" ht="14.25" customHeight="1" x14ac:dyDescent="0.55000000000000004">
      <c r="A190" s="1">
        <v>189</v>
      </c>
      <c r="B190" s="1" t="s">
        <v>50</v>
      </c>
      <c r="C190" s="1" t="s">
        <v>22</v>
      </c>
      <c r="D190" s="1" t="s">
        <v>51</v>
      </c>
      <c r="E190" s="2">
        <v>44309</v>
      </c>
      <c r="F190" s="1">
        <f t="shared" si="3"/>
        <v>2021</v>
      </c>
      <c r="G190" s="1">
        <f t="shared" si="1"/>
        <v>4</v>
      </c>
      <c r="H190" s="1" t="str">
        <f t="shared" si="2"/>
        <v>1 - Spring</v>
      </c>
      <c r="I190" s="2">
        <v>44307</v>
      </c>
      <c r="J190" s="1" t="s">
        <v>2308</v>
      </c>
      <c r="K190" s="1" t="s">
        <v>150</v>
      </c>
      <c r="L190" s="14">
        <v>0.39583333333333331</v>
      </c>
      <c r="M190" s="1">
        <v>28.831209999999999</v>
      </c>
      <c r="N190" s="1">
        <v>-82.780720000000002</v>
      </c>
      <c r="O190" s="1">
        <v>20.399999999999999</v>
      </c>
      <c r="P190" s="1">
        <v>0</v>
      </c>
      <c r="Q190" s="1">
        <v>26.08</v>
      </c>
      <c r="R190" s="1">
        <v>8.14</v>
      </c>
      <c r="S190" s="1">
        <v>101</v>
      </c>
      <c r="T190" s="1">
        <v>7.7</v>
      </c>
      <c r="U190" s="1">
        <v>12</v>
      </c>
      <c r="V190" s="1" t="s">
        <v>3078</v>
      </c>
      <c r="W190" s="1">
        <v>1.3</v>
      </c>
      <c r="X190" s="1">
        <v>1.3</v>
      </c>
      <c r="Y190" s="1" t="s">
        <v>3077</v>
      </c>
      <c r="Z190" s="1" t="s">
        <v>2776</v>
      </c>
      <c r="AA190" s="1" t="s">
        <v>2776</v>
      </c>
      <c r="AB190" s="1" t="s">
        <v>153</v>
      </c>
      <c r="AC190" s="1" t="s">
        <v>153</v>
      </c>
    </row>
    <row r="191" spans="1:29" ht="14.25" customHeight="1" x14ac:dyDescent="0.55000000000000004">
      <c r="A191" s="1">
        <v>190</v>
      </c>
      <c r="B191" s="1" t="s">
        <v>50</v>
      </c>
      <c r="C191" s="1" t="s">
        <v>22</v>
      </c>
      <c r="D191" s="1" t="s">
        <v>51</v>
      </c>
      <c r="E191" s="2">
        <v>44309</v>
      </c>
      <c r="F191" s="1">
        <f t="shared" si="3"/>
        <v>2021</v>
      </c>
      <c r="G191" s="1">
        <f t="shared" si="1"/>
        <v>4</v>
      </c>
      <c r="H191" s="1" t="str">
        <f t="shared" si="2"/>
        <v>1 - Spring</v>
      </c>
      <c r="I191" s="2">
        <v>44307</v>
      </c>
      <c r="J191" s="1" t="s">
        <v>3355</v>
      </c>
      <c r="K191" s="1" t="s">
        <v>150</v>
      </c>
      <c r="L191" s="14">
        <v>0.4548611111111111</v>
      </c>
      <c r="M191" s="1">
        <v>28.814430000000002</v>
      </c>
      <c r="N191" s="1">
        <v>-82.773489999999995</v>
      </c>
      <c r="O191" s="1">
        <v>20.100000000000001</v>
      </c>
      <c r="P191" s="1">
        <v>0</v>
      </c>
      <c r="Q191" s="1">
        <v>26.53</v>
      </c>
      <c r="R191" s="1">
        <v>8.19</v>
      </c>
      <c r="S191" s="1">
        <v>114.5</v>
      </c>
      <c r="T191" s="1">
        <v>8.86</v>
      </c>
      <c r="U191" s="1">
        <v>7</v>
      </c>
      <c r="V191" s="1" t="s">
        <v>3078</v>
      </c>
      <c r="W191" s="1">
        <v>1</v>
      </c>
      <c r="X191" s="1">
        <v>1</v>
      </c>
      <c r="Y191" s="1">
        <v>0.5</v>
      </c>
      <c r="Z191" s="1" t="s">
        <v>2776</v>
      </c>
      <c r="AA191" s="1" t="s">
        <v>2777</v>
      </c>
      <c r="AB191" s="1" t="s">
        <v>153</v>
      </c>
      <c r="AC191" s="1" t="s">
        <v>153</v>
      </c>
    </row>
    <row r="192" spans="1:29" ht="14.25" customHeight="1" x14ac:dyDescent="0.55000000000000004">
      <c r="A192" s="1">
        <v>191</v>
      </c>
      <c r="B192" s="1" t="s">
        <v>50</v>
      </c>
      <c r="C192" s="1" t="s">
        <v>22</v>
      </c>
      <c r="D192" s="1" t="s">
        <v>51</v>
      </c>
      <c r="E192" s="2">
        <v>44309</v>
      </c>
      <c r="F192" s="1">
        <f t="shared" si="3"/>
        <v>2021</v>
      </c>
      <c r="G192" s="1">
        <f t="shared" si="1"/>
        <v>4</v>
      </c>
      <c r="H192" s="1" t="str">
        <f t="shared" si="2"/>
        <v>1 - Spring</v>
      </c>
      <c r="I192" s="2">
        <v>44307</v>
      </c>
      <c r="J192" s="1" t="s">
        <v>2314</v>
      </c>
      <c r="K192" s="1" t="s">
        <v>150</v>
      </c>
      <c r="L192" s="14">
        <v>0.50138888888888888</v>
      </c>
      <c r="M192" s="1">
        <v>28.796420000000001</v>
      </c>
      <c r="N192" s="1">
        <v>-82.769810000000007</v>
      </c>
      <c r="O192" s="1">
        <v>20.100000000000001</v>
      </c>
      <c r="P192" s="1">
        <v>0</v>
      </c>
      <c r="Q192" s="1">
        <v>26.63</v>
      </c>
      <c r="R192" s="1">
        <v>8.18</v>
      </c>
      <c r="S192" s="1">
        <v>130.1</v>
      </c>
      <c r="T192" s="1">
        <v>10.06</v>
      </c>
      <c r="U192" s="1">
        <v>5</v>
      </c>
      <c r="V192" s="1" t="s">
        <v>3078</v>
      </c>
      <c r="W192" s="1">
        <v>1</v>
      </c>
      <c r="X192" s="1">
        <v>1</v>
      </c>
      <c r="Y192" s="1">
        <v>0</v>
      </c>
      <c r="Z192" s="1" t="s">
        <v>2776</v>
      </c>
      <c r="AA192" s="1" t="s">
        <v>2776</v>
      </c>
      <c r="AB192" s="1" t="s">
        <v>153</v>
      </c>
      <c r="AC192" s="1" t="s">
        <v>153</v>
      </c>
    </row>
    <row r="193" spans="1:29" ht="14.25" customHeight="1" x14ac:dyDescent="0.55000000000000004">
      <c r="A193" s="1">
        <v>192</v>
      </c>
      <c r="B193" s="1" t="s">
        <v>50</v>
      </c>
      <c r="C193" s="1" t="s">
        <v>22</v>
      </c>
      <c r="D193" s="1" t="s">
        <v>51</v>
      </c>
      <c r="E193" s="2">
        <v>44309</v>
      </c>
      <c r="F193" s="1">
        <f t="shared" si="3"/>
        <v>2021</v>
      </c>
      <c r="G193" s="1">
        <f t="shared" si="1"/>
        <v>4</v>
      </c>
      <c r="H193" s="1" t="str">
        <f t="shared" si="2"/>
        <v>1 - Spring</v>
      </c>
      <c r="I193" s="2">
        <v>44307</v>
      </c>
      <c r="J193" s="1" t="s">
        <v>2320</v>
      </c>
      <c r="K193" s="1" t="s">
        <v>150</v>
      </c>
      <c r="L193" s="14">
        <v>0.58194444444444449</v>
      </c>
      <c r="M193" s="1">
        <v>28.79149</v>
      </c>
      <c r="N193" s="1">
        <v>-82.758349999999993</v>
      </c>
      <c r="O193" s="1">
        <v>21.2</v>
      </c>
      <c r="P193" s="1">
        <v>0</v>
      </c>
      <c r="Q193" s="1">
        <v>26.4</v>
      </c>
      <c r="R193" s="1">
        <v>8.18</v>
      </c>
      <c r="S193" s="1">
        <v>151.4</v>
      </c>
      <c r="T193" s="1">
        <v>11.46</v>
      </c>
      <c r="U193" s="1">
        <v>0</v>
      </c>
      <c r="V193" s="1" t="s">
        <v>150</v>
      </c>
      <c r="W193" s="1">
        <v>1</v>
      </c>
      <c r="X193" s="1">
        <v>1</v>
      </c>
      <c r="Y193" s="1">
        <v>0</v>
      </c>
      <c r="Z193" s="1" t="s">
        <v>2776</v>
      </c>
      <c r="AA193" s="1" t="s">
        <v>2776</v>
      </c>
      <c r="AB193" s="1" t="s">
        <v>153</v>
      </c>
      <c r="AC193" s="1" t="s">
        <v>153</v>
      </c>
    </row>
    <row r="194" spans="1:29" ht="14.25" customHeight="1" x14ac:dyDescent="0.55000000000000004">
      <c r="A194" s="1">
        <v>193</v>
      </c>
      <c r="B194" s="1" t="s">
        <v>50</v>
      </c>
      <c r="C194" s="1" t="s">
        <v>22</v>
      </c>
      <c r="D194" s="1" t="s">
        <v>51</v>
      </c>
      <c r="E194" s="2">
        <v>44309</v>
      </c>
      <c r="F194" s="1">
        <f t="shared" si="3"/>
        <v>2021</v>
      </c>
      <c r="G194" s="1">
        <f t="shared" si="1"/>
        <v>4</v>
      </c>
      <c r="H194" s="1" t="str">
        <f t="shared" si="2"/>
        <v>1 - Spring</v>
      </c>
      <c r="I194" s="2">
        <v>44307</v>
      </c>
      <c r="J194" s="1" t="s">
        <v>2325</v>
      </c>
      <c r="K194" s="1" t="s">
        <v>150</v>
      </c>
      <c r="L194" s="14">
        <v>0.64930555555555558</v>
      </c>
      <c r="M194" s="1">
        <v>28.76361</v>
      </c>
      <c r="N194" s="1">
        <v>-82.764920000000004</v>
      </c>
      <c r="O194" s="1">
        <v>22.2</v>
      </c>
      <c r="P194" s="1">
        <v>0</v>
      </c>
      <c r="Q194" s="1">
        <v>27.52</v>
      </c>
      <c r="R194" s="1">
        <v>8.2799999999999994</v>
      </c>
      <c r="S194" s="1">
        <v>140.69999999999999</v>
      </c>
      <c r="T194" s="1">
        <v>10.41</v>
      </c>
      <c r="U194" s="1">
        <v>6</v>
      </c>
      <c r="V194" s="1" t="s">
        <v>3139</v>
      </c>
      <c r="W194" s="1">
        <v>1.2</v>
      </c>
      <c r="X194" s="1">
        <v>1.2</v>
      </c>
      <c r="Y194" s="1">
        <v>0.5</v>
      </c>
      <c r="Z194" s="1" t="s">
        <v>2776</v>
      </c>
      <c r="AA194" s="1" t="s">
        <v>3069</v>
      </c>
      <c r="AB194" s="1" t="s">
        <v>153</v>
      </c>
      <c r="AC194" s="1" t="s">
        <v>153</v>
      </c>
    </row>
    <row r="195" spans="1:29" ht="14.25" customHeight="1" x14ac:dyDescent="0.55000000000000004">
      <c r="A195" s="1">
        <v>194</v>
      </c>
      <c r="B195" s="1" t="s">
        <v>50</v>
      </c>
      <c r="C195" s="1" t="s">
        <v>22</v>
      </c>
      <c r="D195" s="1" t="s">
        <v>51</v>
      </c>
      <c r="E195" s="2">
        <v>44309</v>
      </c>
      <c r="F195" s="1">
        <f t="shared" si="3"/>
        <v>2021</v>
      </c>
      <c r="G195" s="1">
        <f t="shared" si="1"/>
        <v>4</v>
      </c>
      <c r="H195" s="1" t="str">
        <f t="shared" si="2"/>
        <v>1 - Spring</v>
      </c>
      <c r="I195" s="2">
        <v>44307</v>
      </c>
      <c r="J195" s="1" t="s">
        <v>2329</v>
      </c>
      <c r="K195" s="1" t="s">
        <v>150</v>
      </c>
      <c r="L195" s="14">
        <v>0.69444444444444453</v>
      </c>
      <c r="M195" s="1">
        <v>28.78537</v>
      </c>
      <c r="N195" s="1">
        <v>-82.771479999999997</v>
      </c>
      <c r="O195" s="1">
        <v>22.6</v>
      </c>
      <c r="P195" s="1">
        <v>0</v>
      </c>
      <c r="Q195" s="1">
        <v>26.7</v>
      </c>
      <c r="R195" s="1">
        <v>8.35</v>
      </c>
      <c r="S195" s="1">
        <v>170.4</v>
      </c>
      <c r="T195" s="1">
        <v>12.62</v>
      </c>
      <c r="U195" s="1">
        <v>7</v>
      </c>
      <c r="V195" s="1" t="s">
        <v>3139</v>
      </c>
      <c r="W195" s="1">
        <v>0.9</v>
      </c>
      <c r="X195" s="1">
        <v>0.9</v>
      </c>
      <c r="Y195" s="1" t="s">
        <v>3077</v>
      </c>
      <c r="Z195" s="1" t="s">
        <v>2776</v>
      </c>
      <c r="AA195" s="1" t="s">
        <v>3132</v>
      </c>
      <c r="AB195" s="1" t="s">
        <v>153</v>
      </c>
      <c r="AC195" s="1" t="s">
        <v>153</v>
      </c>
    </row>
    <row r="196" spans="1:29" ht="14.25" customHeight="1" x14ac:dyDescent="0.55000000000000004">
      <c r="A196" s="1">
        <v>195</v>
      </c>
      <c r="B196" s="1" t="s">
        <v>50</v>
      </c>
      <c r="C196" s="1" t="s">
        <v>22</v>
      </c>
      <c r="D196" s="1" t="s">
        <v>51</v>
      </c>
      <c r="E196" s="2">
        <v>44311</v>
      </c>
      <c r="F196" s="1">
        <f t="shared" si="3"/>
        <v>2021</v>
      </c>
      <c r="G196" s="1">
        <f t="shared" si="1"/>
        <v>4</v>
      </c>
      <c r="H196" s="1" t="str">
        <f t="shared" si="2"/>
        <v>1 - Spring</v>
      </c>
      <c r="I196" s="2">
        <v>44307</v>
      </c>
      <c r="J196" s="1" t="s">
        <v>3357</v>
      </c>
      <c r="K196" s="1" t="s">
        <v>150</v>
      </c>
      <c r="L196" s="14">
        <v>0.4993055555555555</v>
      </c>
      <c r="M196" s="1">
        <v>28.86598</v>
      </c>
      <c r="N196" s="1">
        <v>-82.747569999999996</v>
      </c>
      <c r="O196" s="1">
        <v>24.3</v>
      </c>
      <c r="P196" s="1">
        <v>0</v>
      </c>
      <c r="Q196" s="1">
        <v>26.72</v>
      </c>
      <c r="R196" s="1">
        <v>8.32</v>
      </c>
      <c r="S196" s="1">
        <v>112</v>
      </c>
      <c r="T196" s="1">
        <v>8.0399999999999991</v>
      </c>
      <c r="U196" s="1">
        <v>13</v>
      </c>
      <c r="V196" s="1" t="s">
        <v>3218</v>
      </c>
      <c r="W196" s="1">
        <v>2</v>
      </c>
      <c r="X196" s="1">
        <v>2</v>
      </c>
      <c r="Y196" s="1" t="s">
        <v>3077</v>
      </c>
      <c r="Z196" s="1" t="s">
        <v>2776</v>
      </c>
      <c r="AA196" s="1" t="s">
        <v>3069</v>
      </c>
      <c r="AB196" s="1" t="s">
        <v>153</v>
      </c>
      <c r="AC196" s="1" t="s">
        <v>153</v>
      </c>
    </row>
    <row r="197" spans="1:29" ht="14.25" customHeight="1" x14ac:dyDescent="0.55000000000000004">
      <c r="A197" s="1">
        <v>196</v>
      </c>
      <c r="B197" s="1" t="s">
        <v>50</v>
      </c>
      <c r="C197" s="1" t="s">
        <v>22</v>
      </c>
      <c r="D197" s="1" t="s">
        <v>51</v>
      </c>
      <c r="E197" s="2">
        <v>44311</v>
      </c>
      <c r="F197" s="1">
        <f t="shared" si="3"/>
        <v>2021</v>
      </c>
      <c r="G197" s="1">
        <f t="shared" si="1"/>
        <v>4</v>
      </c>
      <c r="H197" s="1" t="str">
        <f t="shared" si="2"/>
        <v>1 - Spring</v>
      </c>
      <c r="I197" s="2">
        <v>44307</v>
      </c>
      <c r="J197" s="1" t="s">
        <v>2337</v>
      </c>
      <c r="K197" s="1" t="s">
        <v>150</v>
      </c>
      <c r="L197" s="14">
        <v>0.54375000000000007</v>
      </c>
      <c r="M197" s="1">
        <v>28.844740000000002</v>
      </c>
      <c r="N197" s="1">
        <v>-82.735669999999999</v>
      </c>
      <c r="O197" s="1">
        <v>24.8</v>
      </c>
      <c r="P197" s="1">
        <v>0</v>
      </c>
      <c r="Q197" s="1">
        <v>25.97</v>
      </c>
      <c r="R197" s="1">
        <v>8.2799999999999994</v>
      </c>
      <c r="S197" s="1">
        <v>126.1</v>
      </c>
      <c r="T197" s="1">
        <v>9.02</v>
      </c>
      <c r="U197" s="1">
        <v>10</v>
      </c>
      <c r="V197" s="1" t="s">
        <v>3218</v>
      </c>
      <c r="W197" s="1">
        <v>1.5</v>
      </c>
      <c r="X197" s="1">
        <v>1.5</v>
      </c>
      <c r="Y197" s="1" t="s">
        <v>3077</v>
      </c>
      <c r="Z197" s="1" t="s">
        <v>2776</v>
      </c>
      <c r="AA197" s="1" t="s">
        <v>3069</v>
      </c>
      <c r="AB197" s="1" t="s">
        <v>153</v>
      </c>
      <c r="AC197" s="1" t="s">
        <v>153</v>
      </c>
    </row>
    <row r="198" spans="1:29" ht="14.25" customHeight="1" x14ac:dyDescent="0.55000000000000004">
      <c r="A198" s="1">
        <v>197</v>
      </c>
      <c r="B198" s="1" t="s">
        <v>50</v>
      </c>
      <c r="C198" s="1" t="s">
        <v>22</v>
      </c>
      <c r="D198" s="1" t="s">
        <v>51</v>
      </c>
      <c r="E198" s="2">
        <v>44311</v>
      </c>
      <c r="F198" s="1">
        <f t="shared" si="3"/>
        <v>2021</v>
      </c>
      <c r="G198" s="1">
        <f t="shared" si="1"/>
        <v>4</v>
      </c>
      <c r="H198" s="1" t="str">
        <f t="shared" si="2"/>
        <v>1 - Spring</v>
      </c>
      <c r="I198" s="2">
        <v>44307</v>
      </c>
      <c r="J198" s="1" t="s">
        <v>2344</v>
      </c>
      <c r="K198" s="1" t="s">
        <v>150</v>
      </c>
      <c r="L198" s="14">
        <v>0.60069444444444442</v>
      </c>
      <c r="M198" s="1">
        <v>28.82638</v>
      </c>
      <c r="N198" s="1">
        <v>-82.736919999999998</v>
      </c>
      <c r="O198" s="1">
        <v>25.5</v>
      </c>
      <c r="P198" s="1">
        <v>0</v>
      </c>
      <c r="Q198" s="1">
        <v>25.56</v>
      </c>
      <c r="R198" s="1">
        <v>8.36</v>
      </c>
      <c r="S198" s="1">
        <v>144.4</v>
      </c>
      <c r="T198" s="1">
        <v>10.19</v>
      </c>
      <c r="U198" s="1">
        <v>13</v>
      </c>
      <c r="V198" s="1" t="s">
        <v>3218</v>
      </c>
      <c r="W198" s="1">
        <v>2.5</v>
      </c>
      <c r="X198" s="1">
        <v>2.5</v>
      </c>
      <c r="Y198" s="1" t="s">
        <v>3077</v>
      </c>
      <c r="Z198" s="1" t="s">
        <v>2776</v>
      </c>
      <c r="AA198" s="1" t="s">
        <v>2777</v>
      </c>
      <c r="AB198" s="1" t="s">
        <v>153</v>
      </c>
      <c r="AC198" s="1" t="s">
        <v>153</v>
      </c>
    </row>
    <row r="199" spans="1:29" ht="14.25" customHeight="1" x14ac:dyDescent="0.55000000000000004">
      <c r="A199" s="1">
        <v>198</v>
      </c>
      <c r="B199" s="1" t="s">
        <v>50</v>
      </c>
      <c r="C199" s="1" t="s">
        <v>22</v>
      </c>
      <c r="D199" s="1" t="s">
        <v>51</v>
      </c>
      <c r="E199" s="2">
        <v>44311</v>
      </c>
      <c r="F199" s="1">
        <f t="shared" si="3"/>
        <v>2021</v>
      </c>
      <c r="G199" s="1">
        <f t="shared" si="1"/>
        <v>4</v>
      </c>
      <c r="H199" s="1" t="str">
        <f t="shared" si="2"/>
        <v>1 - Spring</v>
      </c>
      <c r="I199" s="2">
        <v>44307</v>
      </c>
      <c r="J199" s="1" t="s">
        <v>2350</v>
      </c>
      <c r="K199" s="1" t="s">
        <v>150</v>
      </c>
      <c r="L199" s="14">
        <v>0.64930555555555558</v>
      </c>
      <c r="M199" s="1">
        <v>28.823309999999999</v>
      </c>
      <c r="N199" s="1">
        <v>-82.752300000000005</v>
      </c>
      <c r="O199" s="1">
        <v>25.6</v>
      </c>
      <c r="P199" s="1">
        <v>0</v>
      </c>
      <c r="Q199" s="1">
        <v>26.88</v>
      </c>
      <c r="R199" s="1">
        <v>8.41</v>
      </c>
      <c r="S199" s="1">
        <v>159.4</v>
      </c>
      <c r="T199" s="1">
        <v>11.14</v>
      </c>
      <c r="U199" s="1">
        <v>13</v>
      </c>
      <c r="V199" s="1" t="s">
        <v>2778</v>
      </c>
      <c r="W199" s="1">
        <v>1.4</v>
      </c>
      <c r="X199" s="1">
        <v>1.4</v>
      </c>
      <c r="Y199" s="1" t="s">
        <v>3077</v>
      </c>
      <c r="Z199" s="1" t="s">
        <v>2776</v>
      </c>
      <c r="AA199" s="1" t="s">
        <v>3069</v>
      </c>
      <c r="AB199" s="1" t="s">
        <v>153</v>
      </c>
      <c r="AC199" s="1" t="s">
        <v>153</v>
      </c>
    </row>
    <row r="200" spans="1:29" ht="14.25" customHeight="1" x14ac:dyDescent="0.55000000000000004">
      <c r="A200" s="1">
        <v>199</v>
      </c>
      <c r="B200" s="1" t="s">
        <v>50</v>
      </c>
      <c r="C200" s="1" t="s">
        <v>22</v>
      </c>
      <c r="D200" s="1" t="s">
        <v>51</v>
      </c>
      <c r="E200" s="2">
        <v>44312</v>
      </c>
      <c r="F200" s="1">
        <f t="shared" si="3"/>
        <v>2021</v>
      </c>
      <c r="G200" s="1">
        <f t="shared" si="1"/>
        <v>4</v>
      </c>
      <c r="H200" s="1" t="str">
        <f t="shared" si="2"/>
        <v>1 - Spring</v>
      </c>
      <c r="I200" s="2">
        <v>44307</v>
      </c>
      <c r="J200" s="1" t="s">
        <v>2359</v>
      </c>
      <c r="K200" s="1" t="s">
        <v>150</v>
      </c>
      <c r="L200" s="14">
        <v>0.39930555555555558</v>
      </c>
      <c r="M200" s="1">
        <v>28.8171</v>
      </c>
      <c r="N200" s="1">
        <v>-82.756500000000003</v>
      </c>
      <c r="O200" s="1">
        <v>23.8</v>
      </c>
      <c r="P200" s="1">
        <v>0</v>
      </c>
      <c r="Q200" s="1">
        <v>27.31</v>
      </c>
      <c r="R200" s="1">
        <v>8.34</v>
      </c>
      <c r="S200" s="1">
        <v>91.4</v>
      </c>
      <c r="T200" s="1">
        <v>6.61</v>
      </c>
      <c r="U200" s="1">
        <v>5</v>
      </c>
      <c r="V200" s="1" t="s">
        <v>3107</v>
      </c>
      <c r="W200" s="1">
        <v>1.5</v>
      </c>
      <c r="X200" s="1">
        <v>1.5</v>
      </c>
      <c r="Y200" s="1">
        <v>0.5</v>
      </c>
      <c r="Z200" s="1" t="s">
        <v>2776</v>
      </c>
      <c r="AA200" s="1" t="s">
        <v>3069</v>
      </c>
      <c r="AB200" s="1" t="s">
        <v>153</v>
      </c>
      <c r="AC200" s="1" t="s">
        <v>153</v>
      </c>
    </row>
    <row r="201" spans="1:29" ht="14.25" customHeight="1" x14ac:dyDescent="0.55000000000000004">
      <c r="A201" s="1">
        <v>200</v>
      </c>
      <c r="B201" s="1" t="s">
        <v>50</v>
      </c>
      <c r="C201" s="1" t="s">
        <v>22</v>
      </c>
      <c r="D201" s="1" t="s">
        <v>51</v>
      </c>
      <c r="E201" s="2">
        <v>44312</v>
      </c>
      <c r="F201" s="1">
        <f t="shared" si="3"/>
        <v>2021</v>
      </c>
      <c r="G201" s="1">
        <f t="shared" si="1"/>
        <v>4</v>
      </c>
      <c r="H201" s="1" t="str">
        <f t="shared" si="2"/>
        <v>1 - Spring</v>
      </c>
      <c r="I201" s="2">
        <v>44307</v>
      </c>
      <c r="J201" s="1" t="s">
        <v>2373</v>
      </c>
      <c r="K201" s="1" t="s">
        <v>150</v>
      </c>
      <c r="L201" s="14">
        <v>0.47222222222222227</v>
      </c>
      <c r="M201" s="1">
        <v>28.824760000000001</v>
      </c>
      <c r="N201" s="1">
        <v>-82.775540000000007</v>
      </c>
      <c r="O201" s="1">
        <v>24</v>
      </c>
      <c r="P201" s="1">
        <v>0</v>
      </c>
      <c r="Q201" s="1">
        <v>27.64</v>
      </c>
      <c r="R201" s="1">
        <v>8.2899999999999991</v>
      </c>
      <c r="S201" s="1">
        <v>109.7</v>
      </c>
      <c r="T201" s="1">
        <v>7.82</v>
      </c>
      <c r="U201" s="1">
        <v>5</v>
      </c>
      <c r="V201" s="1" t="s">
        <v>3107</v>
      </c>
      <c r="W201" s="1">
        <v>1.3</v>
      </c>
      <c r="X201" s="1">
        <v>1.3</v>
      </c>
      <c r="Y201" s="1">
        <v>0.5</v>
      </c>
      <c r="Z201" s="1" t="s">
        <v>2776</v>
      </c>
      <c r="AA201" s="1" t="s">
        <v>2777</v>
      </c>
      <c r="AB201" s="1" t="s">
        <v>153</v>
      </c>
      <c r="AC201" s="1" t="s">
        <v>153</v>
      </c>
    </row>
    <row r="202" spans="1:29" ht="14.25" customHeight="1" x14ac:dyDescent="0.55000000000000004">
      <c r="A202" s="1">
        <v>201</v>
      </c>
      <c r="B202" s="1" t="s">
        <v>50</v>
      </c>
      <c r="C202" s="1" t="s">
        <v>22</v>
      </c>
      <c r="D202" s="1" t="s">
        <v>51</v>
      </c>
      <c r="E202" s="2">
        <v>44312</v>
      </c>
      <c r="F202" s="1">
        <f t="shared" si="3"/>
        <v>2021</v>
      </c>
      <c r="G202" s="1">
        <f t="shared" si="1"/>
        <v>4</v>
      </c>
      <c r="H202" s="1" t="str">
        <f t="shared" si="2"/>
        <v>1 - Spring</v>
      </c>
      <c r="I202" s="2">
        <v>44307</v>
      </c>
      <c r="J202" s="1" t="s">
        <v>2381</v>
      </c>
      <c r="K202" s="1" t="s">
        <v>150</v>
      </c>
      <c r="L202" s="14">
        <v>0.52152777777777781</v>
      </c>
      <c r="M202" s="1">
        <v>28.827480000000001</v>
      </c>
      <c r="N202" s="1">
        <v>-82.769940000000005</v>
      </c>
      <c r="O202" s="1">
        <v>24.4</v>
      </c>
      <c r="P202" s="1">
        <v>0</v>
      </c>
      <c r="Q202" s="1">
        <v>27.76</v>
      </c>
      <c r="R202" s="1">
        <v>8.3699999999999992</v>
      </c>
      <c r="S202" s="1">
        <v>122</v>
      </c>
      <c r="T202" s="1">
        <v>8.6</v>
      </c>
      <c r="U202" s="1">
        <v>5</v>
      </c>
      <c r="V202" s="1" t="s">
        <v>3107</v>
      </c>
      <c r="W202" s="1">
        <v>1.8</v>
      </c>
      <c r="X202" s="1">
        <v>1.8</v>
      </c>
      <c r="Y202" s="1">
        <v>0.5</v>
      </c>
      <c r="Z202" s="1" t="s">
        <v>2776</v>
      </c>
      <c r="AA202" s="1" t="s">
        <v>3069</v>
      </c>
      <c r="AB202" s="1" t="s">
        <v>153</v>
      </c>
      <c r="AC202" s="1" t="s">
        <v>153</v>
      </c>
    </row>
    <row r="203" spans="1:29" ht="14.25" customHeight="1" x14ac:dyDescent="0.55000000000000004">
      <c r="A203" s="1">
        <v>202</v>
      </c>
      <c r="B203" s="1" t="s">
        <v>50</v>
      </c>
      <c r="C203" s="1" t="s">
        <v>22</v>
      </c>
      <c r="D203" s="1" t="s">
        <v>53</v>
      </c>
      <c r="E203" s="2">
        <v>44351</v>
      </c>
      <c r="F203" s="1">
        <f t="shared" si="3"/>
        <v>2021</v>
      </c>
      <c r="G203" s="1">
        <f t="shared" si="1"/>
        <v>6</v>
      </c>
      <c r="H203" s="1" t="str">
        <f t="shared" si="2"/>
        <v>2 - Summer</v>
      </c>
      <c r="I203" s="2">
        <v>44350</v>
      </c>
      <c r="J203" s="1" t="s">
        <v>2385</v>
      </c>
      <c r="K203" s="1" t="s">
        <v>150</v>
      </c>
      <c r="L203" s="14">
        <v>0.40208333333333335</v>
      </c>
      <c r="M203" s="1">
        <v>28.84057</v>
      </c>
      <c r="N203" s="1">
        <v>-82.765979999999999</v>
      </c>
      <c r="O203" s="1">
        <v>28.2</v>
      </c>
      <c r="P203" s="1">
        <v>0</v>
      </c>
      <c r="Q203" s="1">
        <v>30.74</v>
      </c>
      <c r="R203" s="1">
        <v>8.49</v>
      </c>
      <c r="S203" s="1">
        <v>85.7</v>
      </c>
      <c r="T203" s="1">
        <v>5.64</v>
      </c>
      <c r="U203" s="1">
        <v>5</v>
      </c>
      <c r="V203" s="1" t="s">
        <v>3090</v>
      </c>
      <c r="W203" s="1">
        <v>1.8</v>
      </c>
      <c r="X203" s="1">
        <v>1.8</v>
      </c>
      <c r="Y203" s="1">
        <v>0.5</v>
      </c>
      <c r="Z203" s="1" t="s">
        <v>3069</v>
      </c>
      <c r="AA203" s="1" t="s">
        <v>2777</v>
      </c>
      <c r="AB203" s="1" t="s">
        <v>153</v>
      </c>
      <c r="AC203" s="1" t="s">
        <v>153</v>
      </c>
    </row>
    <row r="204" spans="1:29" ht="14.25" customHeight="1" x14ac:dyDescent="0.55000000000000004">
      <c r="A204" s="1">
        <v>203</v>
      </c>
      <c r="B204" s="1" t="s">
        <v>50</v>
      </c>
      <c r="C204" s="1" t="s">
        <v>22</v>
      </c>
      <c r="D204" s="1" t="s">
        <v>53</v>
      </c>
      <c r="E204" s="2">
        <v>44351</v>
      </c>
      <c r="F204" s="1">
        <f t="shared" si="3"/>
        <v>2021</v>
      </c>
      <c r="G204" s="1">
        <f t="shared" si="1"/>
        <v>6</v>
      </c>
      <c r="H204" s="1" t="str">
        <f t="shared" si="2"/>
        <v>2 - Summer</v>
      </c>
      <c r="I204" s="2">
        <v>44350</v>
      </c>
      <c r="J204" s="1" t="s">
        <v>2390</v>
      </c>
      <c r="K204" s="1" t="s">
        <v>150</v>
      </c>
      <c r="L204" s="14">
        <v>0.4597222222222222</v>
      </c>
      <c r="M204" s="1">
        <v>28.831620000000001</v>
      </c>
      <c r="N204" s="1">
        <v>-82.755409999999998</v>
      </c>
      <c r="O204" s="1">
        <v>28.5</v>
      </c>
      <c r="P204" s="1">
        <v>0</v>
      </c>
      <c r="Q204" s="1">
        <v>30.18</v>
      </c>
      <c r="R204" s="1">
        <v>8.48</v>
      </c>
      <c r="S204" s="1">
        <v>89.1</v>
      </c>
      <c r="T204" s="1">
        <v>5.84</v>
      </c>
      <c r="U204" s="1">
        <v>5</v>
      </c>
      <c r="V204" s="1" t="s">
        <v>3090</v>
      </c>
      <c r="W204" s="1">
        <v>1.5</v>
      </c>
      <c r="X204" s="1">
        <v>1.5</v>
      </c>
      <c r="Y204" s="1">
        <v>0</v>
      </c>
      <c r="Z204" s="1" t="s">
        <v>2777</v>
      </c>
      <c r="AA204" s="1" t="s">
        <v>2777</v>
      </c>
      <c r="AB204" s="1" t="s">
        <v>153</v>
      </c>
      <c r="AC204" s="1" t="s">
        <v>153</v>
      </c>
    </row>
    <row r="205" spans="1:29" ht="14.25" customHeight="1" x14ac:dyDescent="0.55000000000000004">
      <c r="A205" s="1">
        <v>204</v>
      </c>
      <c r="B205" s="1" t="s">
        <v>50</v>
      </c>
      <c r="C205" s="1" t="s">
        <v>22</v>
      </c>
      <c r="D205" s="1" t="s">
        <v>53</v>
      </c>
      <c r="E205" s="2">
        <v>44351</v>
      </c>
      <c r="F205" s="1">
        <f t="shared" si="3"/>
        <v>2021</v>
      </c>
      <c r="G205" s="1">
        <f t="shared" si="1"/>
        <v>6</v>
      </c>
      <c r="H205" s="1" t="str">
        <f t="shared" si="2"/>
        <v>2 - Summer</v>
      </c>
      <c r="I205" s="2">
        <v>44350</v>
      </c>
      <c r="J205" s="1" t="s">
        <v>2393</v>
      </c>
      <c r="K205" s="1" t="s">
        <v>150</v>
      </c>
      <c r="L205" s="14">
        <v>0.50902777777777775</v>
      </c>
      <c r="M205" s="1">
        <v>28.821390000000001</v>
      </c>
      <c r="N205" s="1">
        <v>-82.749759999999995</v>
      </c>
      <c r="O205" s="1">
        <v>29.2</v>
      </c>
      <c r="P205" s="1">
        <v>0</v>
      </c>
      <c r="Q205" s="1">
        <v>29.59</v>
      </c>
      <c r="R205" s="1">
        <v>8.48</v>
      </c>
      <c r="S205" s="1">
        <v>100.3</v>
      </c>
      <c r="T205" s="1">
        <v>6.56</v>
      </c>
      <c r="U205" s="1">
        <v>5</v>
      </c>
      <c r="V205" s="1" t="s">
        <v>3090</v>
      </c>
      <c r="W205" s="1">
        <v>1</v>
      </c>
      <c r="X205" s="1">
        <v>1</v>
      </c>
      <c r="Y205" s="1">
        <v>0</v>
      </c>
      <c r="Z205" s="1" t="s">
        <v>3132</v>
      </c>
      <c r="AA205" s="1" t="s">
        <v>3069</v>
      </c>
      <c r="AB205" s="1" t="s">
        <v>153</v>
      </c>
      <c r="AC205" s="1" t="s">
        <v>153</v>
      </c>
    </row>
    <row r="206" spans="1:29" ht="14.25" customHeight="1" x14ac:dyDescent="0.55000000000000004">
      <c r="A206" s="1">
        <v>205</v>
      </c>
      <c r="B206" s="1" t="s">
        <v>50</v>
      </c>
      <c r="C206" s="1" t="s">
        <v>22</v>
      </c>
      <c r="D206" s="1" t="s">
        <v>53</v>
      </c>
      <c r="E206" s="2">
        <v>44351</v>
      </c>
      <c r="F206" s="1">
        <f t="shared" si="3"/>
        <v>2021</v>
      </c>
      <c r="G206" s="1">
        <f t="shared" si="1"/>
        <v>6</v>
      </c>
      <c r="H206" s="1" t="str">
        <f t="shared" si="2"/>
        <v>2 - Summer</v>
      </c>
      <c r="I206" s="2">
        <v>44350</v>
      </c>
      <c r="J206" s="1" t="s">
        <v>2398</v>
      </c>
      <c r="K206" s="1" t="s">
        <v>150</v>
      </c>
      <c r="L206" s="14">
        <v>0.6069444444444444</v>
      </c>
      <c r="M206" s="1">
        <v>28.791</v>
      </c>
      <c r="N206" s="1">
        <v>-82.769739999999999</v>
      </c>
      <c r="O206" s="1">
        <v>29.7</v>
      </c>
      <c r="P206" s="1">
        <v>0</v>
      </c>
      <c r="Q206" s="1">
        <v>30.08</v>
      </c>
      <c r="R206" s="1">
        <v>8.58</v>
      </c>
      <c r="S206" s="1">
        <v>135.1</v>
      </c>
      <c r="T206" s="1">
        <v>8.76</v>
      </c>
      <c r="U206" s="1">
        <v>10</v>
      </c>
      <c r="V206" s="1" t="s">
        <v>2778</v>
      </c>
      <c r="W206" s="1">
        <v>1</v>
      </c>
      <c r="X206" s="1">
        <v>1</v>
      </c>
      <c r="Y206" s="1">
        <v>0.5</v>
      </c>
      <c r="Z206" s="1" t="s">
        <v>3069</v>
      </c>
      <c r="AA206" s="1" t="s">
        <v>3069</v>
      </c>
      <c r="AB206" s="1" t="s">
        <v>153</v>
      </c>
      <c r="AC206" s="1" t="s">
        <v>153</v>
      </c>
    </row>
    <row r="207" spans="1:29" ht="14.25" customHeight="1" x14ac:dyDescent="0.55000000000000004">
      <c r="A207" s="1">
        <v>206</v>
      </c>
      <c r="B207" s="1" t="s">
        <v>50</v>
      </c>
      <c r="C207" s="1" t="s">
        <v>22</v>
      </c>
      <c r="D207" s="1" t="s">
        <v>53</v>
      </c>
      <c r="E207" s="2">
        <v>44351</v>
      </c>
      <c r="F207" s="1">
        <f t="shared" si="3"/>
        <v>2021</v>
      </c>
      <c r="G207" s="1">
        <f t="shared" si="1"/>
        <v>6</v>
      </c>
      <c r="H207" s="1" t="str">
        <f t="shared" si="2"/>
        <v>2 - Summer</v>
      </c>
      <c r="I207" s="2">
        <v>44350</v>
      </c>
      <c r="J207" s="1" t="s">
        <v>2403</v>
      </c>
      <c r="K207" s="1" t="s">
        <v>150</v>
      </c>
      <c r="L207" s="14">
        <v>0.68263888888888891</v>
      </c>
      <c r="M207" s="1">
        <v>28.782869999999999</v>
      </c>
      <c r="N207" s="1">
        <v>-82.771550000000005</v>
      </c>
      <c r="O207" s="1">
        <v>30.4</v>
      </c>
      <c r="P207" s="1">
        <v>0</v>
      </c>
      <c r="Q207" s="1">
        <v>28.24</v>
      </c>
      <c r="R207" s="1">
        <v>8.68</v>
      </c>
      <c r="S207" s="1">
        <v>174.9</v>
      </c>
      <c r="T207" s="1">
        <v>11.26</v>
      </c>
      <c r="U207" s="1">
        <v>5</v>
      </c>
      <c r="V207" s="1" t="s">
        <v>3218</v>
      </c>
      <c r="W207" s="1">
        <v>1</v>
      </c>
      <c r="X207" s="1">
        <v>1</v>
      </c>
      <c r="Y207" s="1">
        <v>0.5</v>
      </c>
      <c r="Z207" s="1" t="s">
        <v>2777</v>
      </c>
      <c r="AA207" s="1" t="s">
        <v>2777</v>
      </c>
      <c r="AB207" s="1" t="s">
        <v>153</v>
      </c>
      <c r="AC207" s="1" t="s">
        <v>153</v>
      </c>
    </row>
    <row r="208" spans="1:29" ht="14.25" customHeight="1" x14ac:dyDescent="0.55000000000000004">
      <c r="A208" s="1">
        <v>207</v>
      </c>
      <c r="B208" s="1" t="s">
        <v>50</v>
      </c>
      <c r="C208" s="1" t="s">
        <v>22</v>
      </c>
      <c r="D208" s="1" t="s">
        <v>53</v>
      </c>
      <c r="E208" s="2">
        <v>44352</v>
      </c>
      <c r="F208" s="1">
        <f t="shared" si="3"/>
        <v>2021</v>
      </c>
      <c r="G208" s="1">
        <f t="shared" si="1"/>
        <v>6</v>
      </c>
      <c r="H208" s="1" t="str">
        <f t="shared" si="2"/>
        <v>2 - Summer</v>
      </c>
      <c r="I208" s="2">
        <v>44350</v>
      </c>
      <c r="J208" s="1" t="s">
        <v>3359</v>
      </c>
      <c r="K208" s="1" t="s">
        <v>150</v>
      </c>
      <c r="L208" s="14">
        <v>0.40902777777777777</v>
      </c>
      <c r="M208" s="1">
        <v>28.857430000000001</v>
      </c>
      <c r="N208" s="1">
        <v>-82.751009999999994</v>
      </c>
      <c r="O208" s="1">
        <v>28.9</v>
      </c>
      <c r="P208" s="1">
        <v>0</v>
      </c>
      <c r="Q208" s="1">
        <v>28.86</v>
      </c>
      <c r="R208" s="1">
        <v>8.34</v>
      </c>
      <c r="S208" s="1">
        <v>91.4</v>
      </c>
      <c r="T208" s="1">
        <v>5.86</v>
      </c>
      <c r="U208" s="1">
        <v>3</v>
      </c>
      <c r="V208" s="1" t="s">
        <v>3090</v>
      </c>
      <c r="W208" s="1">
        <v>2</v>
      </c>
      <c r="X208" s="1">
        <v>2</v>
      </c>
      <c r="Y208" s="1">
        <v>0.5</v>
      </c>
      <c r="Z208" s="1" t="s">
        <v>2777</v>
      </c>
      <c r="AA208" s="1" t="s">
        <v>2777</v>
      </c>
      <c r="AB208" s="1" t="s">
        <v>153</v>
      </c>
      <c r="AC208" s="1" t="s">
        <v>153</v>
      </c>
    </row>
    <row r="209" spans="1:29" ht="14.25" customHeight="1" x14ac:dyDescent="0.55000000000000004">
      <c r="A209" s="1">
        <v>208</v>
      </c>
      <c r="B209" s="1" t="s">
        <v>50</v>
      </c>
      <c r="C209" s="1" t="s">
        <v>22</v>
      </c>
      <c r="D209" s="1" t="s">
        <v>53</v>
      </c>
      <c r="E209" s="2">
        <v>44352</v>
      </c>
      <c r="F209" s="1">
        <f t="shared" si="3"/>
        <v>2021</v>
      </c>
      <c r="G209" s="1">
        <f t="shared" si="1"/>
        <v>6</v>
      </c>
      <c r="H209" s="1" t="str">
        <f t="shared" si="2"/>
        <v>2 - Summer</v>
      </c>
      <c r="I209" s="2">
        <v>44350</v>
      </c>
      <c r="J209" s="1" t="s">
        <v>2412</v>
      </c>
      <c r="K209" s="1" t="s">
        <v>150</v>
      </c>
      <c r="L209" s="14">
        <v>0.45763888888888887</v>
      </c>
      <c r="M209" s="1">
        <v>28.834309999999999</v>
      </c>
      <c r="N209" s="1">
        <v>-82.74</v>
      </c>
      <c r="O209" s="1">
        <v>29.3</v>
      </c>
      <c r="P209" s="1">
        <v>0</v>
      </c>
      <c r="Q209" s="1">
        <v>29.59</v>
      </c>
      <c r="R209" s="1">
        <v>8.4499999999999993</v>
      </c>
      <c r="S209" s="1">
        <v>84.9</v>
      </c>
      <c r="T209" s="1">
        <v>5.48</v>
      </c>
      <c r="U209" s="1">
        <v>3</v>
      </c>
      <c r="V209" s="1" t="s">
        <v>3090</v>
      </c>
      <c r="W209" s="1">
        <v>1.5</v>
      </c>
      <c r="X209" s="1">
        <v>1.5</v>
      </c>
      <c r="Y209" s="1">
        <v>0</v>
      </c>
      <c r="Z209" s="1" t="s">
        <v>3069</v>
      </c>
      <c r="AA209" s="1" t="s">
        <v>2777</v>
      </c>
      <c r="AB209" s="1" t="s">
        <v>153</v>
      </c>
      <c r="AC209" s="1" t="s">
        <v>153</v>
      </c>
    </row>
    <row r="210" spans="1:29" ht="14.25" customHeight="1" x14ac:dyDescent="0.55000000000000004">
      <c r="A210" s="1">
        <v>209</v>
      </c>
      <c r="B210" s="1" t="s">
        <v>50</v>
      </c>
      <c r="C210" s="1" t="s">
        <v>22</v>
      </c>
      <c r="D210" s="1" t="s">
        <v>53</v>
      </c>
      <c r="E210" s="2">
        <v>44352</v>
      </c>
      <c r="F210" s="1">
        <f t="shared" si="3"/>
        <v>2021</v>
      </c>
      <c r="G210" s="1">
        <f t="shared" si="1"/>
        <v>6</v>
      </c>
      <c r="H210" s="1" t="str">
        <f t="shared" si="2"/>
        <v>2 - Summer</v>
      </c>
      <c r="I210" s="2">
        <v>44350</v>
      </c>
      <c r="J210" s="1" t="s">
        <v>2418</v>
      </c>
      <c r="K210" s="1" t="s">
        <v>150</v>
      </c>
      <c r="L210" s="14">
        <v>0.53055555555555556</v>
      </c>
      <c r="M210" s="1">
        <v>28.832640000000001</v>
      </c>
      <c r="N210" s="1">
        <v>-82.742840000000001</v>
      </c>
      <c r="O210" s="1">
        <v>29.8</v>
      </c>
      <c r="P210" s="1">
        <v>0</v>
      </c>
      <c r="Q210" s="1">
        <v>30.12</v>
      </c>
      <c r="R210" s="1">
        <v>8.5500000000000007</v>
      </c>
      <c r="S210" s="1">
        <v>121.4</v>
      </c>
      <c r="T210" s="1">
        <v>7.7</v>
      </c>
      <c r="U210" s="1">
        <v>5</v>
      </c>
      <c r="V210" s="1" t="s">
        <v>3090</v>
      </c>
      <c r="W210" s="1">
        <v>1.4</v>
      </c>
      <c r="X210" s="1">
        <v>1.4</v>
      </c>
      <c r="Y210" s="1">
        <v>0.5</v>
      </c>
      <c r="Z210" s="1" t="s">
        <v>3069</v>
      </c>
      <c r="AA210" s="1" t="s">
        <v>3069</v>
      </c>
      <c r="AB210" s="1" t="s">
        <v>153</v>
      </c>
      <c r="AC210" s="1" t="s">
        <v>153</v>
      </c>
    </row>
    <row r="211" spans="1:29" ht="14.25" customHeight="1" x14ac:dyDescent="0.55000000000000004">
      <c r="A211" s="1">
        <v>210</v>
      </c>
      <c r="B211" s="1" t="s">
        <v>50</v>
      </c>
      <c r="C211" s="1" t="s">
        <v>22</v>
      </c>
      <c r="D211" s="1" t="s">
        <v>53</v>
      </c>
      <c r="E211" s="2">
        <v>44352</v>
      </c>
      <c r="F211" s="1">
        <f t="shared" si="3"/>
        <v>2021</v>
      </c>
      <c r="G211" s="1">
        <f t="shared" si="1"/>
        <v>6</v>
      </c>
      <c r="H211" s="1" t="str">
        <f t="shared" si="2"/>
        <v>2 - Summer</v>
      </c>
      <c r="I211" s="2">
        <v>44350</v>
      </c>
      <c r="J211" s="1" t="s">
        <v>2424</v>
      </c>
      <c r="K211" s="1" t="s">
        <v>150</v>
      </c>
      <c r="L211" s="14">
        <v>0.58680555555555558</v>
      </c>
      <c r="M211" s="1">
        <v>28.826000000000001</v>
      </c>
      <c r="N211" s="1">
        <v>-82.756749999999997</v>
      </c>
      <c r="O211" s="1">
        <v>30.4</v>
      </c>
      <c r="P211" s="1">
        <v>0</v>
      </c>
      <c r="Q211" s="1">
        <v>30.65</v>
      </c>
      <c r="R211" s="1">
        <v>8.64</v>
      </c>
      <c r="S211" s="1">
        <v>138.1</v>
      </c>
      <c r="T211" s="1">
        <v>8.81</v>
      </c>
      <c r="U211" s="1">
        <v>5</v>
      </c>
      <c r="V211" s="1" t="s">
        <v>3153</v>
      </c>
      <c r="W211" s="1">
        <v>1.4</v>
      </c>
      <c r="X211" s="1">
        <v>1.4</v>
      </c>
      <c r="Y211" s="1">
        <v>0.5</v>
      </c>
      <c r="Z211" s="1" t="s">
        <v>3132</v>
      </c>
      <c r="AA211" s="1" t="s">
        <v>3132</v>
      </c>
      <c r="AB211" s="1" t="s">
        <v>153</v>
      </c>
      <c r="AC211" s="1" t="s">
        <v>153</v>
      </c>
    </row>
    <row r="212" spans="1:29" ht="14.25" customHeight="1" x14ac:dyDescent="0.55000000000000004">
      <c r="A212" s="1">
        <v>211</v>
      </c>
      <c r="B212" s="1" t="s">
        <v>50</v>
      </c>
      <c r="C212" s="1" t="s">
        <v>22</v>
      </c>
      <c r="D212" s="1" t="s">
        <v>53</v>
      </c>
      <c r="E212" s="2">
        <v>44352</v>
      </c>
      <c r="F212" s="1">
        <f t="shared" si="3"/>
        <v>2021</v>
      </c>
      <c r="G212" s="1">
        <f t="shared" si="1"/>
        <v>6</v>
      </c>
      <c r="H212" s="1" t="str">
        <f t="shared" si="2"/>
        <v>2 - Summer</v>
      </c>
      <c r="I212" s="2">
        <v>44350</v>
      </c>
      <c r="J212" s="1" t="s">
        <v>2428</v>
      </c>
      <c r="K212" s="1" t="s">
        <v>150</v>
      </c>
      <c r="L212" s="14">
        <v>0.63611111111111118</v>
      </c>
      <c r="M212" s="1">
        <v>28.2714</v>
      </c>
      <c r="N212" s="1">
        <v>-82.756339999999994</v>
      </c>
      <c r="O212" s="1">
        <v>30.6</v>
      </c>
      <c r="P212" s="1">
        <v>0</v>
      </c>
      <c r="Q212" s="1">
        <v>30.42</v>
      </c>
      <c r="R212" s="1">
        <v>8.5399999999999991</v>
      </c>
      <c r="S212" s="1">
        <v>146.80000000000001</v>
      </c>
      <c r="T212" s="1">
        <v>9.36</v>
      </c>
      <c r="U212" s="1">
        <v>8</v>
      </c>
      <c r="V212" s="1" t="s">
        <v>2778</v>
      </c>
      <c r="W212" s="1">
        <v>1.1000000000000001</v>
      </c>
      <c r="X212" s="1">
        <v>1.1000000000000001</v>
      </c>
      <c r="Y212" s="1">
        <v>0.5</v>
      </c>
      <c r="Z212" s="1" t="s">
        <v>3132</v>
      </c>
      <c r="AA212" s="1" t="s">
        <v>3132</v>
      </c>
      <c r="AB212" s="1" t="s">
        <v>153</v>
      </c>
      <c r="AC212" s="1" t="s">
        <v>153</v>
      </c>
    </row>
    <row r="213" spans="1:29" ht="14.25" customHeight="1" x14ac:dyDescent="0.55000000000000004">
      <c r="A213" s="1">
        <v>212</v>
      </c>
      <c r="B213" s="1" t="s">
        <v>50</v>
      </c>
      <c r="C213" s="1" t="s">
        <v>22</v>
      </c>
      <c r="D213" s="1" t="s">
        <v>53</v>
      </c>
      <c r="E213" s="2">
        <v>44353</v>
      </c>
      <c r="F213" s="1">
        <f t="shared" si="3"/>
        <v>2021</v>
      </c>
      <c r="G213" s="1">
        <f t="shared" si="1"/>
        <v>6</v>
      </c>
      <c r="H213" s="1" t="str">
        <f t="shared" si="2"/>
        <v>2 - Summer</v>
      </c>
      <c r="I213" s="2">
        <v>44350</v>
      </c>
      <c r="J213" s="1" t="s">
        <v>2433</v>
      </c>
      <c r="K213" s="1" t="s">
        <v>150</v>
      </c>
      <c r="L213" s="14">
        <v>0.41111111111111115</v>
      </c>
      <c r="M213" s="1">
        <v>28.844539999999999</v>
      </c>
      <c r="N213" s="1">
        <v>-82.739779999999996</v>
      </c>
      <c r="O213" s="1">
        <v>28.8</v>
      </c>
      <c r="P213" s="1">
        <v>0</v>
      </c>
      <c r="Q213" s="1">
        <v>29.6</v>
      </c>
      <c r="R213" s="1">
        <v>7.74</v>
      </c>
      <c r="S213" s="1">
        <v>73.400000000000006</v>
      </c>
      <c r="T213" s="1">
        <v>4.8499999999999996</v>
      </c>
      <c r="U213" s="1">
        <v>7</v>
      </c>
      <c r="V213" s="1" t="s">
        <v>3139</v>
      </c>
      <c r="W213" s="1">
        <v>1.3</v>
      </c>
      <c r="X213" s="1">
        <v>1.3</v>
      </c>
      <c r="Y213" s="1" t="s">
        <v>3077</v>
      </c>
      <c r="Z213" s="1" t="s">
        <v>2777</v>
      </c>
      <c r="AA213" s="1" t="s">
        <v>2777</v>
      </c>
      <c r="AB213" s="1" t="s">
        <v>153</v>
      </c>
      <c r="AC213" s="1" t="s">
        <v>153</v>
      </c>
    </row>
    <row r="214" spans="1:29" ht="14.25" customHeight="1" x14ac:dyDescent="0.55000000000000004">
      <c r="A214" s="1">
        <v>213</v>
      </c>
      <c r="B214" s="1" t="s">
        <v>50</v>
      </c>
      <c r="C214" s="1" t="s">
        <v>22</v>
      </c>
      <c r="D214" s="1" t="s">
        <v>53</v>
      </c>
      <c r="E214" s="2">
        <v>44353</v>
      </c>
      <c r="F214" s="1">
        <f t="shared" si="3"/>
        <v>2021</v>
      </c>
      <c r="G214" s="1">
        <f t="shared" si="1"/>
        <v>6</v>
      </c>
      <c r="H214" s="1" t="str">
        <f t="shared" si="2"/>
        <v>2 - Summer</v>
      </c>
      <c r="I214" s="2">
        <v>44350</v>
      </c>
      <c r="J214" s="1" t="s">
        <v>3361</v>
      </c>
      <c r="K214" s="1" t="s">
        <v>150</v>
      </c>
      <c r="L214" s="14">
        <v>0.48055555555555557</v>
      </c>
      <c r="M214" s="1">
        <v>28.827300000000001</v>
      </c>
      <c r="N214" s="1">
        <v>-82.747280000000003</v>
      </c>
      <c r="O214" s="1">
        <v>29.2</v>
      </c>
      <c r="P214" s="1">
        <v>0</v>
      </c>
      <c r="Q214" s="1">
        <v>30.58</v>
      </c>
      <c r="R214" s="1">
        <v>8.41</v>
      </c>
      <c r="S214" s="1">
        <v>90</v>
      </c>
      <c r="T214" s="1">
        <v>5.85</v>
      </c>
      <c r="U214" s="1">
        <v>3</v>
      </c>
      <c r="V214" s="1" t="s">
        <v>3090</v>
      </c>
      <c r="W214" s="1">
        <v>1.7</v>
      </c>
      <c r="X214" s="1">
        <v>1.7</v>
      </c>
      <c r="Y214" s="1">
        <v>0.5</v>
      </c>
      <c r="Z214" s="1" t="s">
        <v>2777</v>
      </c>
      <c r="AA214" s="1" t="s">
        <v>2777</v>
      </c>
      <c r="AB214" s="1" t="s">
        <v>153</v>
      </c>
      <c r="AC214" s="1" t="s">
        <v>153</v>
      </c>
    </row>
    <row r="215" spans="1:29" ht="14.25" customHeight="1" x14ac:dyDescent="0.55000000000000004">
      <c r="A215" s="1">
        <v>214</v>
      </c>
      <c r="B215" s="1" t="s">
        <v>50</v>
      </c>
      <c r="C215" s="1" t="s">
        <v>22</v>
      </c>
      <c r="D215" s="1" t="s">
        <v>53</v>
      </c>
      <c r="E215" s="2">
        <v>44353</v>
      </c>
      <c r="F215" s="1">
        <f t="shared" si="3"/>
        <v>2021</v>
      </c>
      <c r="G215" s="1">
        <f t="shared" si="1"/>
        <v>6</v>
      </c>
      <c r="H215" s="1" t="str">
        <f t="shared" si="2"/>
        <v>2 - Summer</v>
      </c>
      <c r="I215" s="2">
        <v>44350</v>
      </c>
      <c r="J215" s="1" t="s">
        <v>3364</v>
      </c>
      <c r="K215" s="1" t="s">
        <v>150</v>
      </c>
      <c r="L215" s="14">
        <v>0.50972222222222219</v>
      </c>
      <c r="M215" s="1">
        <v>28.835000000000001</v>
      </c>
      <c r="N215" s="1">
        <v>-82.743840000000006</v>
      </c>
      <c r="O215" s="1">
        <v>29.6</v>
      </c>
      <c r="P215" s="1">
        <v>0</v>
      </c>
      <c r="Q215" s="1">
        <v>29.96</v>
      </c>
      <c r="R215" s="1">
        <v>8.56</v>
      </c>
      <c r="S215" s="1">
        <v>111</v>
      </c>
      <c r="T215" s="1">
        <v>7.12</v>
      </c>
      <c r="U215" s="1">
        <v>1</v>
      </c>
      <c r="V215" s="1" t="s">
        <v>3139</v>
      </c>
      <c r="W215" s="1">
        <v>1.8</v>
      </c>
      <c r="X215" s="1">
        <v>1.8</v>
      </c>
      <c r="Y215" s="1">
        <v>0.5</v>
      </c>
      <c r="Z215" s="1" t="s">
        <v>3069</v>
      </c>
      <c r="AA215" s="1" t="s">
        <v>2777</v>
      </c>
      <c r="AB215" s="1" t="s">
        <v>153</v>
      </c>
      <c r="AC215" s="1" t="s">
        <v>153</v>
      </c>
    </row>
    <row r="216" spans="1:29" ht="14.25" customHeight="1" x14ac:dyDescent="0.55000000000000004">
      <c r="A216" s="1">
        <v>215</v>
      </c>
      <c r="B216" s="1" t="s">
        <v>50</v>
      </c>
      <c r="C216" s="1" t="s">
        <v>22</v>
      </c>
      <c r="D216" s="1" t="s">
        <v>53</v>
      </c>
      <c r="E216" s="2">
        <v>44353</v>
      </c>
      <c r="F216" s="1">
        <f t="shared" si="3"/>
        <v>2021</v>
      </c>
      <c r="G216" s="1">
        <f t="shared" si="1"/>
        <v>6</v>
      </c>
      <c r="H216" s="1" t="str">
        <f t="shared" si="2"/>
        <v>2 - Summer</v>
      </c>
      <c r="I216" s="2">
        <v>44350</v>
      </c>
      <c r="J216" s="1" t="s">
        <v>2437</v>
      </c>
      <c r="K216" s="1" t="s">
        <v>150</v>
      </c>
      <c r="L216" s="14">
        <v>0.5625</v>
      </c>
      <c r="M216" s="1">
        <v>28.8338</v>
      </c>
      <c r="N216" s="1">
        <v>-82.744259999999997</v>
      </c>
      <c r="O216" s="1">
        <v>30</v>
      </c>
      <c r="P216" s="1">
        <v>0</v>
      </c>
      <c r="Q216" s="1">
        <v>30.5</v>
      </c>
      <c r="R216" s="1">
        <v>8.3000000000000007</v>
      </c>
      <c r="S216" s="1">
        <v>122.5</v>
      </c>
      <c r="T216" s="1">
        <v>7.84</v>
      </c>
      <c r="U216" s="1">
        <v>3</v>
      </c>
      <c r="V216" s="1" t="s">
        <v>3090</v>
      </c>
      <c r="W216" s="1">
        <v>1.5</v>
      </c>
      <c r="X216" s="1">
        <v>1.5</v>
      </c>
      <c r="Y216" s="1">
        <v>0.5</v>
      </c>
      <c r="Z216" s="1" t="s">
        <v>3069</v>
      </c>
      <c r="AA216" s="1" t="s">
        <v>3069</v>
      </c>
      <c r="AB216" s="1" t="s">
        <v>153</v>
      </c>
      <c r="AC216" s="1" t="s">
        <v>153</v>
      </c>
    </row>
    <row r="217" spans="1:29" ht="14.25" customHeight="1" x14ac:dyDescent="0.55000000000000004">
      <c r="A217" s="1">
        <v>216</v>
      </c>
      <c r="B217" s="1" t="s">
        <v>50</v>
      </c>
      <c r="C217" s="1" t="s">
        <v>22</v>
      </c>
      <c r="D217" s="1" t="s">
        <v>53</v>
      </c>
      <c r="E217" s="2">
        <v>44353</v>
      </c>
      <c r="F217" s="1">
        <f t="shared" si="3"/>
        <v>2021</v>
      </c>
      <c r="G217" s="1">
        <f t="shared" si="1"/>
        <v>6</v>
      </c>
      <c r="H217" s="1" t="str">
        <f t="shared" si="2"/>
        <v>2 - Summer</v>
      </c>
      <c r="I217" s="2">
        <v>44350</v>
      </c>
      <c r="J217" s="1" t="s">
        <v>2441</v>
      </c>
      <c r="K217" s="1" t="s">
        <v>150</v>
      </c>
      <c r="L217" s="14">
        <v>0.62847222222222221</v>
      </c>
      <c r="M217" s="1">
        <v>28.81719</v>
      </c>
      <c r="N217" s="1">
        <v>-82.752560000000003</v>
      </c>
      <c r="O217" s="1">
        <v>30.7</v>
      </c>
      <c r="P217" s="1">
        <v>0</v>
      </c>
      <c r="Q217" s="1">
        <v>31.42</v>
      </c>
      <c r="R217" s="1">
        <v>8.6199999999999992</v>
      </c>
      <c r="S217" s="1">
        <v>140.19999999999999</v>
      </c>
      <c r="T217" s="1">
        <v>8.8800000000000008</v>
      </c>
      <c r="U217" s="1">
        <v>5</v>
      </c>
      <c r="V217" s="1" t="s">
        <v>3090</v>
      </c>
      <c r="W217" s="1">
        <v>1.4</v>
      </c>
      <c r="X217" s="1">
        <v>1.4</v>
      </c>
      <c r="Y217" s="1">
        <v>0.5</v>
      </c>
      <c r="Z217" s="1" t="s">
        <v>2777</v>
      </c>
      <c r="AA217" s="1" t="s">
        <v>2777</v>
      </c>
      <c r="AB217" s="1" t="s">
        <v>153</v>
      </c>
      <c r="AC217" s="1" t="s">
        <v>153</v>
      </c>
    </row>
    <row r="218" spans="1:29" ht="14.25" customHeight="1" x14ac:dyDescent="0.55000000000000004">
      <c r="A218" s="1">
        <v>217</v>
      </c>
      <c r="B218" s="1" t="s">
        <v>50</v>
      </c>
      <c r="C218" s="1" t="s">
        <v>22</v>
      </c>
      <c r="D218" s="1" t="s">
        <v>53</v>
      </c>
      <c r="E218" s="2">
        <v>44354</v>
      </c>
      <c r="F218" s="1">
        <f t="shared" si="3"/>
        <v>2021</v>
      </c>
      <c r="G218" s="1">
        <f t="shared" si="1"/>
        <v>6</v>
      </c>
      <c r="H218" s="1" t="str">
        <f t="shared" si="2"/>
        <v>2 - Summer</v>
      </c>
      <c r="I218" s="2">
        <v>44350</v>
      </c>
      <c r="J218" s="1" t="s">
        <v>3366</v>
      </c>
      <c r="K218" s="1" t="s">
        <v>150</v>
      </c>
      <c r="L218" s="14">
        <v>0.41805555555555557</v>
      </c>
      <c r="M218" s="1">
        <v>28.81926</v>
      </c>
      <c r="N218" s="1">
        <v>-82.755340000000004</v>
      </c>
      <c r="O218" s="1">
        <v>28.3</v>
      </c>
      <c r="P218" s="1">
        <v>0</v>
      </c>
      <c r="Q218" s="1">
        <v>30.25</v>
      </c>
      <c r="R218" s="1">
        <v>7.89</v>
      </c>
      <c r="S218" s="1">
        <v>65.5</v>
      </c>
      <c r="T218" s="1">
        <v>4.2699999999999996</v>
      </c>
      <c r="U218" s="1">
        <v>10</v>
      </c>
      <c r="V218" s="1" t="s">
        <v>3139</v>
      </c>
      <c r="W218" s="1">
        <v>1.2</v>
      </c>
      <c r="X218" s="1">
        <v>1.2</v>
      </c>
      <c r="Y218" s="1" t="s">
        <v>3077</v>
      </c>
      <c r="Z218" s="1" t="s">
        <v>3132</v>
      </c>
      <c r="AA218" s="1" t="s">
        <v>3132</v>
      </c>
      <c r="AB218" s="1" t="s">
        <v>153</v>
      </c>
      <c r="AC218" s="1" t="s">
        <v>153</v>
      </c>
    </row>
    <row r="219" spans="1:29" ht="14.25" customHeight="1" x14ac:dyDescent="0.55000000000000004">
      <c r="A219" s="1">
        <v>218</v>
      </c>
      <c r="B219" s="1" t="s">
        <v>50</v>
      </c>
      <c r="C219" s="1" t="s">
        <v>22</v>
      </c>
      <c r="D219" s="1" t="s">
        <v>53</v>
      </c>
      <c r="E219" s="2">
        <v>44354</v>
      </c>
      <c r="F219" s="1">
        <f t="shared" si="3"/>
        <v>2021</v>
      </c>
      <c r="G219" s="1">
        <f t="shared" si="1"/>
        <v>6</v>
      </c>
      <c r="H219" s="1" t="str">
        <f t="shared" si="2"/>
        <v>2 - Summer</v>
      </c>
      <c r="I219" s="2">
        <v>44350</v>
      </c>
      <c r="J219" s="1" t="s">
        <v>2446</v>
      </c>
      <c r="K219" s="1" t="s">
        <v>150</v>
      </c>
      <c r="L219" s="14">
        <v>0.47222222222222227</v>
      </c>
      <c r="M219" s="1">
        <v>28.817679999999999</v>
      </c>
      <c r="N219" s="1">
        <v>-82.745900000000006</v>
      </c>
      <c r="O219" s="1">
        <v>28.8</v>
      </c>
      <c r="P219" s="1">
        <v>0</v>
      </c>
      <c r="Q219" s="1">
        <v>30.64</v>
      </c>
      <c r="R219" s="1">
        <v>8.3800000000000008</v>
      </c>
      <c r="S219" s="1">
        <v>79</v>
      </c>
      <c r="T219" s="1">
        <v>5.0999999999999996</v>
      </c>
      <c r="U219" s="1">
        <v>7</v>
      </c>
      <c r="V219" s="1" t="s">
        <v>3139</v>
      </c>
      <c r="W219" s="1">
        <v>1.6</v>
      </c>
      <c r="X219" s="1">
        <v>1.6</v>
      </c>
      <c r="Y219" s="1" t="s">
        <v>3077</v>
      </c>
      <c r="Z219" s="1" t="s">
        <v>3132</v>
      </c>
      <c r="AA219" s="1" t="s">
        <v>3132</v>
      </c>
      <c r="AB219" s="1" t="s">
        <v>153</v>
      </c>
      <c r="AC219" s="1" t="s">
        <v>153</v>
      </c>
    </row>
    <row r="220" spans="1:29" ht="14.25" customHeight="1" x14ac:dyDescent="0.55000000000000004">
      <c r="A220" s="1">
        <v>219</v>
      </c>
      <c r="B220" s="1" t="s">
        <v>50</v>
      </c>
      <c r="C220" s="1" t="s">
        <v>22</v>
      </c>
      <c r="D220" s="1" t="s">
        <v>53</v>
      </c>
      <c r="E220" s="2">
        <v>44354</v>
      </c>
      <c r="F220" s="1">
        <f t="shared" si="3"/>
        <v>2021</v>
      </c>
      <c r="G220" s="1">
        <f t="shared" si="1"/>
        <v>6</v>
      </c>
      <c r="H220" s="1" t="str">
        <f t="shared" si="2"/>
        <v>2 - Summer</v>
      </c>
      <c r="I220" s="2">
        <v>44350</v>
      </c>
      <c r="J220" s="1" t="s">
        <v>3369</v>
      </c>
      <c r="K220" s="1" t="s">
        <v>150</v>
      </c>
      <c r="L220" s="14">
        <v>0.51666666666666672</v>
      </c>
      <c r="M220" s="1">
        <v>28.798680000000001</v>
      </c>
      <c r="N220" s="1">
        <v>-82.731700000000004</v>
      </c>
      <c r="O220" s="1">
        <v>29.3</v>
      </c>
      <c r="P220" s="1">
        <v>0</v>
      </c>
      <c r="Q220" s="1">
        <v>30.12</v>
      </c>
      <c r="R220" s="1">
        <v>8.09</v>
      </c>
      <c r="S220" s="1">
        <v>123</v>
      </c>
      <c r="T220" s="1">
        <v>7.98</v>
      </c>
      <c r="U220" s="1">
        <v>5</v>
      </c>
      <c r="V220" s="1" t="s">
        <v>3090</v>
      </c>
      <c r="W220" s="1">
        <v>1.4</v>
      </c>
      <c r="X220" s="1">
        <v>1.4</v>
      </c>
      <c r="Y220" s="1">
        <v>0.5</v>
      </c>
      <c r="Z220" s="1" t="s">
        <v>3069</v>
      </c>
      <c r="AA220" s="1" t="s">
        <v>3069</v>
      </c>
      <c r="AB220" s="1" t="s">
        <v>153</v>
      </c>
      <c r="AC220" s="1" t="s">
        <v>153</v>
      </c>
    </row>
    <row r="221" spans="1:29" ht="14.25" customHeight="1" x14ac:dyDescent="0.55000000000000004">
      <c r="A221" s="1">
        <v>220</v>
      </c>
      <c r="B221" s="1" t="s">
        <v>50</v>
      </c>
      <c r="C221" s="1" t="s">
        <v>22</v>
      </c>
      <c r="D221" s="1" t="s">
        <v>55</v>
      </c>
      <c r="E221" s="2">
        <v>44393</v>
      </c>
      <c r="F221" s="1">
        <f t="shared" si="3"/>
        <v>2021</v>
      </c>
      <c r="G221" s="1">
        <f t="shared" si="1"/>
        <v>7</v>
      </c>
      <c r="H221" s="1" t="str">
        <f t="shared" si="2"/>
        <v>2 - Summer</v>
      </c>
      <c r="I221" s="2">
        <v>44391</v>
      </c>
      <c r="J221" s="1" t="s">
        <v>2555</v>
      </c>
      <c r="K221" s="1" t="s">
        <v>150</v>
      </c>
      <c r="L221" s="14">
        <v>0.40902777777777777</v>
      </c>
      <c r="M221" s="1">
        <v>28.856780000000001</v>
      </c>
      <c r="N221" s="1">
        <v>-82.755619999999993</v>
      </c>
      <c r="O221" s="1">
        <v>29.2</v>
      </c>
      <c r="P221" s="1">
        <v>0</v>
      </c>
      <c r="Q221" s="1">
        <v>21.84</v>
      </c>
      <c r="R221" s="1">
        <v>8.1300000000000008</v>
      </c>
      <c r="S221" s="1">
        <v>87.4</v>
      </c>
      <c r="T221" s="1">
        <v>5.97</v>
      </c>
      <c r="U221" s="1">
        <v>3</v>
      </c>
      <c r="V221" s="1" t="s">
        <v>3139</v>
      </c>
      <c r="W221" s="1">
        <v>1.3</v>
      </c>
      <c r="X221" s="1">
        <v>1.3</v>
      </c>
      <c r="Y221" s="1">
        <v>0.5</v>
      </c>
      <c r="Z221" s="1" t="s">
        <v>2776</v>
      </c>
      <c r="AA221" s="1" t="s">
        <v>2776</v>
      </c>
      <c r="AB221" s="1" t="s">
        <v>153</v>
      </c>
      <c r="AC221" s="1" t="s">
        <v>153</v>
      </c>
    </row>
    <row r="222" spans="1:29" ht="14.25" customHeight="1" x14ac:dyDescent="0.55000000000000004">
      <c r="A222" s="1">
        <v>221</v>
      </c>
      <c r="B222" s="1" t="s">
        <v>50</v>
      </c>
      <c r="C222" s="1" t="s">
        <v>22</v>
      </c>
      <c r="D222" s="1" t="s">
        <v>55</v>
      </c>
      <c r="E222" s="2">
        <v>44393</v>
      </c>
      <c r="F222" s="1">
        <f t="shared" si="3"/>
        <v>2021</v>
      </c>
      <c r="G222" s="1">
        <f t="shared" ref="G222:G242" si="4">MONTH(E222)</f>
        <v>7</v>
      </c>
      <c r="H222" s="1" t="str">
        <f t="shared" ref="H222:H242" si="5">IF(AND(G222&gt;=3, G222&lt;=5), "1 - Spring", IF(AND(G222&gt;=6,G222&lt;=8), "2 - Summer", IF(AND(G222&gt;=9, G222&lt;=11), "3 - Fall", "4 - Winter")))</f>
        <v>2 - Summer</v>
      </c>
      <c r="I222" s="2">
        <v>44391</v>
      </c>
      <c r="J222" s="1" t="s">
        <v>2559</v>
      </c>
      <c r="K222" s="1" t="s">
        <v>150</v>
      </c>
      <c r="L222" s="14">
        <v>0.45763888888888887</v>
      </c>
      <c r="M222" s="1">
        <v>28.836960000000001</v>
      </c>
      <c r="N222" s="1">
        <v>-82.755870000000002</v>
      </c>
      <c r="O222" s="1">
        <v>29.1</v>
      </c>
      <c r="P222" s="1">
        <v>0</v>
      </c>
      <c r="Q222" s="1">
        <v>22.28</v>
      </c>
      <c r="R222" s="1">
        <v>8.26</v>
      </c>
      <c r="S222" s="1">
        <v>100.8</v>
      </c>
      <c r="T222" s="1">
        <v>6.78</v>
      </c>
      <c r="U222" s="1">
        <v>2</v>
      </c>
      <c r="V222" s="1" t="s">
        <v>3139</v>
      </c>
      <c r="W222" s="1">
        <v>1.2</v>
      </c>
      <c r="X222" s="1">
        <v>1.2</v>
      </c>
      <c r="Y222" s="1">
        <v>0</v>
      </c>
      <c r="Z222" s="1" t="s">
        <v>2776</v>
      </c>
      <c r="AA222" s="1" t="s">
        <v>2776</v>
      </c>
      <c r="AB222" s="1" t="s">
        <v>153</v>
      </c>
      <c r="AC222" s="1" t="s">
        <v>153</v>
      </c>
    </row>
    <row r="223" spans="1:29" ht="14.25" customHeight="1" x14ac:dyDescent="0.55000000000000004">
      <c r="A223" s="1">
        <v>222</v>
      </c>
      <c r="B223" s="1" t="s">
        <v>50</v>
      </c>
      <c r="C223" s="1" t="s">
        <v>22</v>
      </c>
      <c r="D223" s="1" t="s">
        <v>55</v>
      </c>
      <c r="E223" s="2">
        <v>44393</v>
      </c>
      <c r="F223" s="1">
        <f t="shared" si="3"/>
        <v>2021</v>
      </c>
      <c r="G223" s="1">
        <f t="shared" si="4"/>
        <v>7</v>
      </c>
      <c r="H223" s="1" t="str">
        <f t="shared" si="5"/>
        <v>2 - Summer</v>
      </c>
      <c r="I223" s="2">
        <v>44391</v>
      </c>
      <c r="J223" s="1" t="s">
        <v>3373</v>
      </c>
      <c r="K223" s="1" t="s">
        <v>150</v>
      </c>
      <c r="L223" s="14">
        <v>0.59097222222222223</v>
      </c>
      <c r="M223" s="1">
        <v>28.77497</v>
      </c>
      <c r="N223" s="1">
        <v>-82.775729999999996</v>
      </c>
      <c r="O223" s="1">
        <v>30.4</v>
      </c>
      <c r="P223" s="1">
        <v>0</v>
      </c>
      <c r="Q223" s="1">
        <v>20.309999999999999</v>
      </c>
      <c r="R223" s="1">
        <v>8.19</v>
      </c>
      <c r="S223" s="1">
        <v>145.1</v>
      </c>
      <c r="T223" s="1">
        <v>9.58</v>
      </c>
      <c r="U223" s="1">
        <v>3</v>
      </c>
      <c r="V223" s="1" t="s">
        <v>3139</v>
      </c>
      <c r="W223" s="1">
        <v>1</v>
      </c>
      <c r="X223" s="1">
        <v>1</v>
      </c>
      <c r="Y223" s="1">
        <v>0</v>
      </c>
      <c r="Z223" s="1" t="s">
        <v>2776</v>
      </c>
      <c r="AA223" s="1" t="s">
        <v>2776</v>
      </c>
      <c r="AB223" s="1" t="s">
        <v>153</v>
      </c>
      <c r="AC223" s="1" t="s">
        <v>153</v>
      </c>
    </row>
    <row r="224" spans="1:29" ht="14.25" customHeight="1" x14ac:dyDescent="0.55000000000000004">
      <c r="A224" s="1">
        <v>223</v>
      </c>
      <c r="B224" s="1" t="s">
        <v>50</v>
      </c>
      <c r="C224" s="1" t="s">
        <v>22</v>
      </c>
      <c r="D224" s="1" t="s">
        <v>55</v>
      </c>
      <c r="E224" s="2">
        <v>44393</v>
      </c>
      <c r="F224" s="1">
        <f t="shared" si="3"/>
        <v>2021</v>
      </c>
      <c r="G224" s="1">
        <f t="shared" si="4"/>
        <v>7</v>
      </c>
      <c r="H224" s="1" t="str">
        <f t="shared" si="5"/>
        <v>2 - Summer</v>
      </c>
      <c r="I224" s="2">
        <v>44391</v>
      </c>
      <c r="J224" s="1" t="s">
        <v>2570</v>
      </c>
      <c r="K224" s="1" t="s">
        <v>150</v>
      </c>
      <c r="L224" s="14">
        <v>0.64236111111111105</v>
      </c>
      <c r="M224" s="1">
        <v>28.762650000000001</v>
      </c>
      <c r="N224" s="1">
        <v>-82.742199999999997</v>
      </c>
      <c r="O224" s="1">
        <v>30.8</v>
      </c>
      <c r="P224" s="1">
        <v>0</v>
      </c>
      <c r="Q224" s="1">
        <v>20.7</v>
      </c>
      <c r="R224" s="1">
        <v>8.1199999999999992</v>
      </c>
      <c r="S224" s="1">
        <v>135.69999999999999</v>
      </c>
      <c r="T224" s="1">
        <v>8.98</v>
      </c>
      <c r="U224" s="1">
        <v>3</v>
      </c>
      <c r="V224" s="1" t="s">
        <v>3139</v>
      </c>
      <c r="W224" s="1">
        <v>2</v>
      </c>
      <c r="X224" s="1">
        <v>2</v>
      </c>
      <c r="Y224" s="1">
        <v>0</v>
      </c>
      <c r="Z224" s="1" t="s">
        <v>2776</v>
      </c>
      <c r="AA224" s="1" t="s">
        <v>2776</v>
      </c>
      <c r="AB224" s="1" t="s">
        <v>153</v>
      </c>
      <c r="AC224" s="1" t="s">
        <v>153</v>
      </c>
    </row>
    <row r="225" spans="1:29" ht="14.25" customHeight="1" x14ac:dyDescent="0.55000000000000004">
      <c r="A225" s="1">
        <v>224</v>
      </c>
      <c r="B225" s="1" t="s">
        <v>50</v>
      </c>
      <c r="C225" s="1" t="s">
        <v>22</v>
      </c>
      <c r="D225" s="1" t="s">
        <v>55</v>
      </c>
      <c r="E225" s="2">
        <v>44394</v>
      </c>
      <c r="F225" s="1">
        <f t="shared" si="3"/>
        <v>2021</v>
      </c>
      <c r="G225" s="1">
        <f t="shared" si="4"/>
        <v>7</v>
      </c>
      <c r="H225" s="1" t="str">
        <f t="shared" si="5"/>
        <v>2 - Summer</v>
      </c>
      <c r="I225" s="2">
        <v>44391</v>
      </c>
      <c r="J225" s="1" t="s">
        <v>2574</v>
      </c>
      <c r="K225" s="1" t="s">
        <v>150</v>
      </c>
      <c r="L225" s="14">
        <v>0.4055555555555555</v>
      </c>
      <c r="M225" s="1">
        <v>28.854790000000001</v>
      </c>
      <c r="N225" s="1">
        <v>-82.739930000000001</v>
      </c>
      <c r="O225" s="1">
        <v>29.3</v>
      </c>
      <c r="P225" s="1">
        <v>0</v>
      </c>
      <c r="Q225" s="1">
        <v>22.16</v>
      </c>
      <c r="R225" s="1">
        <v>8</v>
      </c>
      <c r="S225" s="1">
        <v>61.9</v>
      </c>
      <c r="T225" s="1">
        <v>4.21</v>
      </c>
      <c r="U225" s="1">
        <v>1</v>
      </c>
      <c r="V225" s="1" t="s">
        <v>3139</v>
      </c>
      <c r="W225" s="1">
        <v>1.2</v>
      </c>
      <c r="X225" s="1">
        <v>1.2</v>
      </c>
      <c r="Y225" s="1">
        <v>0</v>
      </c>
      <c r="Z225" s="1" t="s">
        <v>2776</v>
      </c>
      <c r="AA225" s="1" t="s">
        <v>2777</v>
      </c>
      <c r="AB225" s="1" t="s">
        <v>153</v>
      </c>
      <c r="AC225" s="1" t="s">
        <v>153</v>
      </c>
    </row>
    <row r="226" spans="1:29" ht="14.25" customHeight="1" x14ac:dyDescent="0.55000000000000004">
      <c r="A226" s="1">
        <v>225</v>
      </c>
      <c r="B226" s="1" t="s">
        <v>50</v>
      </c>
      <c r="C226" s="1" t="s">
        <v>22</v>
      </c>
      <c r="D226" s="1" t="s">
        <v>55</v>
      </c>
      <c r="E226" s="2">
        <v>44394</v>
      </c>
      <c r="F226" s="1">
        <f t="shared" si="3"/>
        <v>2021</v>
      </c>
      <c r="G226" s="1">
        <f t="shared" si="4"/>
        <v>7</v>
      </c>
      <c r="H226" s="1" t="str">
        <f t="shared" si="5"/>
        <v>2 - Summer</v>
      </c>
      <c r="I226" s="2">
        <v>44391</v>
      </c>
      <c r="J226" s="1" t="s">
        <v>2580</v>
      </c>
      <c r="K226" s="1" t="s">
        <v>150</v>
      </c>
      <c r="L226" s="14">
        <v>0.51736111111111105</v>
      </c>
      <c r="M226" s="1">
        <v>28.839569999999998</v>
      </c>
      <c r="N226" s="1">
        <v>-82.753559999999993</v>
      </c>
      <c r="O226" s="1">
        <v>30.5</v>
      </c>
      <c r="P226" s="1">
        <v>0</v>
      </c>
      <c r="Q226" s="1">
        <v>21.76</v>
      </c>
      <c r="R226" s="1">
        <v>8.41</v>
      </c>
      <c r="S226" s="1">
        <v>120.2</v>
      </c>
      <c r="T226" s="1">
        <v>8</v>
      </c>
      <c r="U226" s="1">
        <v>3</v>
      </c>
      <c r="V226" s="1" t="s">
        <v>3153</v>
      </c>
      <c r="W226" s="1">
        <v>1</v>
      </c>
      <c r="X226" s="1">
        <v>1</v>
      </c>
      <c r="Y226" s="1">
        <v>0</v>
      </c>
      <c r="Z226" s="1" t="s">
        <v>2776</v>
      </c>
      <c r="AA226" s="1" t="s">
        <v>2776</v>
      </c>
      <c r="AB226" s="1" t="s">
        <v>153</v>
      </c>
      <c r="AC226" s="1" t="s">
        <v>153</v>
      </c>
    </row>
    <row r="227" spans="1:29" ht="14.25" customHeight="1" x14ac:dyDescent="0.55000000000000004">
      <c r="A227" s="1">
        <v>226</v>
      </c>
      <c r="B227" s="1" t="s">
        <v>50</v>
      </c>
      <c r="C227" s="1" t="s">
        <v>22</v>
      </c>
      <c r="D227" s="1" t="s">
        <v>55</v>
      </c>
      <c r="E227" s="2">
        <v>44394</v>
      </c>
      <c r="F227" s="1">
        <f t="shared" si="3"/>
        <v>2021</v>
      </c>
      <c r="G227" s="1">
        <f t="shared" si="4"/>
        <v>7</v>
      </c>
      <c r="H227" s="1" t="str">
        <f t="shared" si="5"/>
        <v>2 - Summer</v>
      </c>
      <c r="I227" s="2">
        <v>44391</v>
      </c>
      <c r="J227" s="1" t="s">
        <v>3376</v>
      </c>
      <c r="K227" s="1" t="s">
        <v>150</v>
      </c>
      <c r="L227" s="14">
        <v>0.62222222222222223</v>
      </c>
      <c r="M227" s="1">
        <v>28.79532</v>
      </c>
      <c r="N227" s="1">
        <v>-82.770049999999998</v>
      </c>
      <c r="O227" s="1">
        <v>31.7</v>
      </c>
      <c r="P227" s="1">
        <v>0</v>
      </c>
      <c r="Q227" s="1">
        <v>24.12</v>
      </c>
      <c r="R227" s="1">
        <v>8.49</v>
      </c>
      <c r="S227" s="1">
        <v>164.6</v>
      </c>
      <c r="T227" s="1">
        <v>10.58</v>
      </c>
      <c r="U227" s="1">
        <v>3</v>
      </c>
      <c r="V227" s="1" t="s">
        <v>2778</v>
      </c>
      <c r="W227" s="1">
        <v>0.7</v>
      </c>
      <c r="X227" s="1">
        <v>0.7</v>
      </c>
      <c r="Y227" s="1">
        <v>0</v>
      </c>
      <c r="Z227" s="1" t="s">
        <v>2776</v>
      </c>
      <c r="AA227" s="1" t="s">
        <v>2776</v>
      </c>
      <c r="AB227" s="1" t="s">
        <v>153</v>
      </c>
      <c r="AC227" s="1" t="s">
        <v>153</v>
      </c>
    </row>
    <row r="228" spans="1:29" ht="14.25" customHeight="1" x14ac:dyDescent="0.55000000000000004">
      <c r="A228" s="1">
        <v>227</v>
      </c>
      <c r="B228" s="1" t="s">
        <v>50</v>
      </c>
      <c r="C228" s="1" t="s">
        <v>22</v>
      </c>
      <c r="D228" s="1" t="s">
        <v>55</v>
      </c>
      <c r="E228" s="2">
        <v>44394</v>
      </c>
      <c r="F228" s="1">
        <f t="shared" si="3"/>
        <v>2021</v>
      </c>
      <c r="G228" s="1">
        <f t="shared" si="4"/>
        <v>7</v>
      </c>
      <c r="H228" s="1" t="str">
        <f t="shared" si="5"/>
        <v>2 - Summer</v>
      </c>
      <c r="I228" s="2">
        <v>44391</v>
      </c>
      <c r="J228" s="1" t="s">
        <v>3377</v>
      </c>
      <c r="K228" s="1" t="s">
        <v>150</v>
      </c>
      <c r="L228" s="14">
        <v>0.64583333333333337</v>
      </c>
      <c r="M228" s="1">
        <v>28.77027</v>
      </c>
      <c r="N228" s="1">
        <v>-82.782420000000002</v>
      </c>
      <c r="O228" s="1">
        <v>31.4</v>
      </c>
      <c r="P228" s="1">
        <v>0</v>
      </c>
      <c r="Q228" s="1">
        <v>24.12</v>
      </c>
      <c r="R228" s="1">
        <v>8.32</v>
      </c>
      <c r="S228" s="1">
        <v>148.1</v>
      </c>
      <c r="T228" s="1">
        <v>9.4499999999999993</v>
      </c>
      <c r="U228" s="1">
        <v>4</v>
      </c>
      <c r="V228" s="1" t="s">
        <v>2778</v>
      </c>
      <c r="W228" s="1">
        <v>1</v>
      </c>
      <c r="X228" s="1">
        <v>1</v>
      </c>
      <c r="Y228" s="1">
        <v>0</v>
      </c>
      <c r="Z228" s="1" t="s">
        <v>2776</v>
      </c>
      <c r="AA228" s="1" t="s">
        <v>2777</v>
      </c>
      <c r="AB228" s="1" t="s">
        <v>153</v>
      </c>
      <c r="AC228" s="1" t="s">
        <v>153</v>
      </c>
    </row>
    <row r="229" spans="1:29" ht="14.25" customHeight="1" x14ac:dyDescent="0.55000000000000004">
      <c r="A229" s="1">
        <v>228</v>
      </c>
      <c r="B229" s="1" t="s">
        <v>50</v>
      </c>
      <c r="C229" s="1" t="s">
        <v>22</v>
      </c>
      <c r="D229" s="1" t="s">
        <v>55</v>
      </c>
      <c r="E229" s="2">
        <v>44395</v>
      </c>
      <c r="F229" s="1">
        <f t="shared" si="3"/>
        <v>2021</v>
      </c>
      <c r="G229" s="1">
        <f t="shared" si="4"/>
        <v>7</v>
      </c>
      <c r="H229" s="1" t="str">
        <f t="shared" si="5"/>
        <v>2 - Summer</v>
      </c>
      <c r="I229" s="2">
        <v>44391</v>
      </c>
      <c r="J229" s="1" t="s">
        <v>3378</v>
      </c>
      <c r="K229" s="1" t="s">
        <v>150</v>
      </c>
      <c r="L229" s="14">
        <v>0.40763888888888888</v>
      </c>
      <c r="M229" s="1">
        <v>28.80453</v>
      </c>
      <c r="N229" s="1">
        <v>-82.768820000000005</v>
      </c>
      <c r="O229" s="1">
        <v>30.4</v>
      </c>
      <c r="P229" s="1">
        <v>0</v>
      </c>
      <c r="Q229" s="1">
        <v>24.28</v>
      </c>
      <c r="R229" s="1">
        <v>8.27</v>
      </c>
      <c r="S229" s="1">
        <v>75.2</v>
      </c>
      <c r="T229" s="1">
        <v>4.96</v>
      </c>
      <c r="U229" s="1">
        <v>3</v>
      </c>
      <c r="V229" s="1" t="s">
        <v>3139</v>
      </c>
      <c r="W229" s="1">
        <v>1.3</v>
      </c>
      <c r="X229" s="1">
        <v>1.3</v>
      </c>
      <c r="Y229" s="1">
        <v>0</v>
      </c>
      <c r="Z229" s="1" t="s">
        <v>2776</v>
      </c>
      <c r="AA229" s="1" t="s">
        <v>2777</v>
      </c>
      <c r="AB229" s="1" t="s">
        <v>153</v>
      </c>
      <c r="AC229" s="1" t="s">
        <v>153</v>
      </c>
    </row>
    <row r="230" spans="1:29" ht="14.25" customHeight="1" x14ac:dyDescent="0.55000000000000004">
      <c r="A230" s="1">
        <v>229</v>
      </c>
      <c r="B230" s="1" t="s">
        <v>50</v>
      </c>
      <c r="C230" s="1" t="s">
        <v>22</v>
      </c>
      <c r="D230" s="1" t="s">
        <v>55</v>
      </c>
      <c r="E230" s="2">
        <v>44395</v>
      </c>
      <c r="F230" s="1">
        <f t="shared" si="3"/>
        <v>2021</v>
      </c>
      <c r="G230" s="1">
        <f t="shared" si="4"/>
        <v>7</v>
      </c>
      <c r="H230" s="1" t="str">
        <f t="shared" si="5"/>
        <v>2 - Summer</v>
      </c>
      <c r="I230" s="2">
        <v>44391</v>
      </c>
      <c r="J230" s="1" t="s">
        <v>3380</v>
      </c>
      <c r="K230" s="1" t="s">
        <v>150</v>
      </c>
      <c r="L230" s="14">
        <v>0.45</v>
      </c>
      <c r="M230" s="1">
        <v>28.76689</v>
      </c>
      <c r="N230" s="1">
        <v>-82.75394</v>
      </c>
      <c r="O230" s="1">
        <v>30.6</v>
      </c>
      <c r="P230" s="1">
        <v>0</v>
      </c>
      <c r="Q230" s="1">
        <v>23.18</v>
      </c>
      <c r="R230" s="1">
        <v>8.09</v>
      </c>
      <c r="S230" s="1">
        <v>84.4</v>
      </c>
      <c r="T230" s="1">
        <v>5.57</v>
      </c>
      <c r="U230" s="1">
        <v>2</v>
      </c>
      <c r="V230" s="1" t="s">
        <v>3139</v>
      </c>
      <c r="W230" s="1">
        <v>1.3</v>
      </c>
      <c r="X230" s="1">
        <v>1.3</v>
      </c>
      <c r="Y230" s="1">
        <v>0</v>
      </c>
      <c r="Z230" s="1" t="s">
        <v>2777</v>
      </c>
      <c r="AA230" s="1" t="s">
        <v>2777</v>
      </c>
      <c r="AB230" s="1" t="s">
        <v>153</v>
      </c>
      <c r="AC230" s="1" t="s">
        <v>153</v>
      </c>
    </row>
    <row r="231" spans="1:29" ht="14.25" customHeight="1" x14ac:dyDescent="0.55000000000000004">
      <c r="A231" s="1">
        <v>230</v>
      </c>
      <c r="B231" s="1" t="s">
        <v>50</v>
      </c>
      <c r="C231" s="1" t="s">
        <v>22</v>
      </c>
      <c r="D231" s="1" t="s">
        <v>55</v>
      </c>
      <c r="E231" s="2">
        <v>44395</v>
      </c>
      <c r="F231" s="1">
        <f t="shared" si="3"/>
        <v>2021</v>
      </c>
      <c r="G231" s="1">
        <f t="shared" si="4"/>
        <v>7</v>
      </c>
      <c r="H231" s="1" t="str">
        <f t="shared" si="5"/>
        <v>2 - Summer</v>
      </c>
      <c r="I231" s="2">
        <v>44391</v>
      </c>
      <c r="J231" s="1" t="s">
        <v>2588</v>
      </c>
      <c r="K231" s="1" t="s">
        <v>150</v>
      </c>
      <c r="L231" s="14">
        <v>0.49722222222222223</v>
      </c>
      <c r="M231" s="1">
        <v>28.751280000000001</v>
      </c>
      <c r="N231" s="1">
        <v>-82.751710000000003</v>
      </c>
      <c r="O231" s="1">
        <v>30.8</v>
      </c>
      <c r="P231" s="1">
        <v>0</v>
      </c>
      <c r="Q231" s="1">
        <v>21.81</v>
      </c>
      <c r="R231" s="1">
        <v>8.16</v>
      </c>
      <c r="S231" s="1">
        <v>97.2</v>
      </c>
      <c r="T231" s="1">
        <v>6.43</v>
      </c>
      <c r="U231" s="1">
        <v>2</v>
      </c>
      <c r="V231" s="1" t="s">
        <v>3139</v>
      </c>
      <c r="W231" s="1">
        <v>1.5</v>
      </c>
      <c r="X231" s="1">
        <v>1.5</v>
      </c>
      <c r="Y231" s="1">
        <v>0</v>
      </c>
      <c r="Z231" s="1" t="s">
        <v>2777</v>
      </c>
      <c r="AA231" s="1" t="s">
        <v>2776</v>
      </c>
      <c r="AB231" s="1" t="s">
        <v>153</v>
      </c>
      <c r="AC231" s="1" t="s">
        <v>153</v>
      </c>
    </row>
    <row r="232" spans="1:29" ht="14.25" customHeight="1" x14ac:dyDescent="0.55000000000000004">
      <c r="A232" s="1">
        <v>231</v>
      </c>
      <c r="B232" s="1" t="s">
        <v>50</v>
      </c>
      <c r="C232" s="1" t="s">
        <v>22</v>
      </c>
      <c r="D232" s="1" t="s">
        <v>55</v>
      </c>
      <c r="E232" s="2">
        <v>44395</v>
      </c>
      <c r="F232" s="1">
        <f t="shared" si="3"/>
        <v>2021</v>
      </c>
      <c r="G232" s="1">
        <f t="shared" si="4"/>
        <v>7</v>
      </c>
      <c r="H232" s="1" t="str">
        <f t="shared" si="5"/>
        <v>2 - Summer</v>
      </c>
      <c r="I232" s="2">
        <v>44391</v>
      </c>
      <c r="J232" s="1" t="s">
        <v>3382</v>
      </c>
      <c r="K232" s="1" t="s">
        <v>150</v>
      </c>
      <c r="L232" s="14">
        <v>0.58263888888888882</v>
      </c>
      <c r="M232" s="1">
        <v>28.756319999999999</v>
      </c>
      <c r="N232" s="1">
        <v>-82.759379999999993</v>
      </c>
      <c r="O232" s="1">
        <v>31.6</v>
      </c>
      <c r="P232" s="1">
        <v>0</v>
      </c>
      <c r="Q232" s="1">
        <v>22.75</v>
      </c>
      <c r="R232" s="1">
        <v>8.2799999999999994</v>
      </c>
      <c r="S232" s="1">
        <v>53.2</v>
      </c>
      <c r="T232" s="1">
        <v>3.36</v>
      </c>
      <c r="U232" s="1">
        <v>4</v>
      </c>
      <c r="V232" s="1" t="s">
        <v>3153</v>
      </c>
      <c r="W232" s="1">
        <v>1</v>
      </c>
      <c r="X232" s="1">
        <v>1</v>
      </c>
      <c r="Y232" s="1">
        <v>0.5</v>
      </c>
      <c r="Z232" s="1" t="s">
        <v>3069</v>
      </c>
      <c r="AA232" s="1" t="s">
        <v>3069</v>
      </c>
      <c r="AB232" s="1" t="s">
        <v>153</v>
      </c>
      <c r="AC232" s="1" t="s">
        <v>153</v>
      </c>
    </row>
    <row r="233" spans="1:29" ht="14.25" customHeight="1" x14ac:dyDescent="0.55000000000000004">
      <c r="A233" s="1">
        <v>232</v>
      </c>
      <c r="B233" s="1" t="s">
        <v>50</v>
      </c>
      <c r="C233" s="1" t="s">
        <v>22</v>
      </c>
      <c r="D233" s="1" t="s">
        <v>55</v>
      </c>
      <c r="E233" s="2">
        <v>44395</v>
      </c>
      <c r="F233" s="1">
        <f t="shared" si="3"/>
        <v>2021</v>
      </c>
      <c r="G233" s="1">
        <f t="shared" si="4"/>
        <v>7</v>
      </c>
      <c r="H233" s="1" t="str">
        <f t="shared" si="5"/>
        <v>2 - Summer</v>
      </c>
      <c r="I233" s="2">
        <v>44391</v>
      </c>
      <c r="J233" s="1" t="s">
        <v>2594</v>
      </c>
      <c r="K233" s="1" t="s">
        <v>150</v>
      </c>
      <c r="L233" s="14">
        <v>0.63680555555555551</v>
      </c>
      <c r="M233" s="1">
        <v>28.791869999999999</v>
      </c>
      <c r="N233" s="1">
        <v>-82.787430000000001</v>
      </c>
      <c r="O233" s="1">
        <v>32.4</v>
      </c>
      <c r="P233" s="1">
        <v>0</v>
      </c>
      <c r="Q233" s="1">
        <v>24.39</v>
      </c>
      <c r="R233" s="1">
        <v>8.52</v>
      </c>
      <c r="S233" s="1">
        <v>77.400000000000006</v>
      </c>
      <c r="T233" s="1">
        <v>4.91</v>
      </c>
      <c r="U233" s="1">
        <v>5</v>
      </c>
      <c r="V233" s="1" t="s">
        <v>2778</v>
      </c>
      <c r="W233" s="1">
        <v>1</v>
      </c>
      <c r="X233" s="1">
        <v>1</v>
      </c>
      <c r="Y233" s="1">
        <v>0.5</v>
      </c>
      <c r="Z233" s="1" t="s">
        <v>3132</v>
      </c>
      <c r="AA233" s="1" t="s">
        <v>3132</v>
      </c>
      <c r="AB233" s="1" t="s">
        <v>153</v>
      </c>
      <c r="AC233" s="1" t="s">
        <v>153</v>
      </c>
    </row>
    <row r="234" spans="1:29" ht="14.25" customHeight="1" x14ac:dyDescent="0.55000000000000004">
      <c r="A234" s="1">
        <v>233</v>
      </c>
      <c r="B234" s="1" t="s">
        <v>50</v>
      </c>
      <c r="C234" s="1" t="s">
        <v>22</v>
      </c>
      <c r="D234" s="1" t="s">
        <v>55</v>
      </c>
      <c r="E234" s="2">
        <v>44396</v>
      </c>
      <c r="F234" s="1">
        <f t="shared" si="3"/>
        <v>2021</v>
      </c>
      <c r="G234" s="1">
        <f t="shared" si="4"/>
        <v>7</v>
      </c>
      <c r="H234" s="1" t="str">
        <f t="shared" si="5"/>
        <v>2 - Summer</v>
      </c>
      <c r="I234" s="2">
        <v>44391</v>
      </c>
      <c r="J234" s="1" t="s">
        <v>3383</v>
      </c>
      <c r="K234" s="1" t="s">
        <v>150</v>
      </c>
      <c r="L234" s="14">
        <v>0.4152777777777778</v>
      </c>
      <c r="M234" s="1">
        <v>28.845410000000001</v>
      </c>
      <c r="N234" s="1">
        <v>-82.741129999999998</v>
      </c>
      <c r="O234" s="1">
        <v>30.8</v>
      </c>
      <c r="P234" s="1">
        <v>0</v>
      </c>
      <c r="Q234" s="1">
        <v>22.07</v>
      </c>
      <c r="R234" s="1">
        <v>8.44</v>
      </c>
      <c r="S234" s="1">
        <v>107.2</v>
      </c>
      <c r="T234" s="1">
        <v>7.07</v>
      </c>
      <c r="U234" s="1">
        <v>5</v>
      </c>
      <c r="V234" s="1" t="s">
        <v>3090</v>
      </c>
      <c r="W234" s="1">
        <v>1.7</v>
      </c>
      <c r="X234" s="1">
        <v>1.7</v>
      </c>
      <c r="Y234" s="1">
        <v>0.5</v>
      </c>
      <c r="Z234" s="1" t="s">
        <v>3069</v>
      </c>
      <c r="AA234" s="1" t="s">
        <v>3132</v>
      </c>
      <c r="AB234" s="1" t="s">
        <v>153</v>
      </c>
      <c r="AC234" s="1" t="s">
        <v>153</v>
      </c>
    </row>
    <row r="235" spans="1:29" ht="14.25" customHeight="1" x14ac:dyDescent="0.55000000000000004">
      <c r="A235" s="1">
        <v>234</v>
      </c>
      <c r="B235" s="1" t="s">
        <v>50</v>
      </c>
      <c r="C235" s="1" t="s">
        <v>22</v>
      </c>
      <c r="D235" s="1" t="s">
        <v>55</v>
      </c>
      <c r="E235" s="2">
        <v>44396</v>
      </c>
      <c r="F235" s="1">
        <f t="shared" ref="F235:F242" si="6">YEAR(E235)</f>
        <v>2021</v>
      </c>
      <c r="G235" s="1">
        <f t="shared" si="4"/>
        <v>7</v>
      </c>
      <c r="H235" s="1" t="str">
        <f t="shared" si="5"/>
        <v>2 - Summer</v>
      </c>
      <c r="I235" s="2">
        <v>44391</v>
      </c>
      <c r="J235" s="1" t="s">
        <v>3384</v>
      </c>
      <c r="K235" s="1" t="s">
        <v>150</v>
      </c>
      <c r="L235" s="14">
        <v>0.46527777777777773</v>
      </c>
      <c r="M235" s="1">
        <v>28.79889</v>
      </c>
      <c r="N235" s="1">
        <v>-82.749589999999998</v>
      </c>
      <c r="O235" s="1">
        <v>30.8</v>
      </c>
      <c r="P235" s="1">
        <v>0</v>
      </c>
      <c r="Q235" s="1">
        <v>24.1</v>
      </c>
      <c r="R235" s="1">
        <v>8.3800000000000008</v>
      </c>
      <c r="S235" s="1">
        <v>67.3</v>
      </c>
      <c r="T235" s="1">
        <v>4.42</v>
      </c>
      <c r="U235" s="1">
        <v>5</v>
      </c>
      <c r="V235" s="1" t="s">
        <v>3090</v>
      </c>
      <c r="W235" s="1">
        <v>0.8</v>
      </c>
      <c r="X235" s="1">
        <v>0.8</v>
      </c>
      <c r="Y235" s="1">
        <v>0.5</v>
      </c>
      <c r="Z235" s="1" t="s">
        <v>3132</v>
      </c>
      <c r="AA235" s="1" t="s">
        <v>3132</v>
      </c>
      <c r="AB235" s="1" t="s">
        <v>153</v>
      </c>
      <c r="AC235" s="1" t="s">
        <v>153</v>
      </c>
    </row>
    <row r="236" spans="1:29" ht="14.25" customHeight="1" x14ac:dyDescent="0.55000000000000004">
      <c r="A236" s="1">
        <v>235</v>
      </c>
      <c r="B236" s="1" t="s">
        <v>50</v>
      </c>
      <c r="C236" s="1" t="s">
        <v>22</v>
      </c>
      <c r="D236" s="1" t="s">
        <v>55</v>
      </c>
      <c r="E236" s="2">
        <v>44396</v>
      </c>
      <c r="F236" s="1">
        <f t="shared" si="6"/>
        <v>2021</v>
      </c>
      <c r="G236" s="1">
        <f t="shared" si="4"/>
        <v>7</v>
      </c>
      <c r="H236" s="1" t="str">
        <f t="shared" si="5"/>
        <v>2 - Summer</v>
      </c>
      <c r="I236" s="2">
        <v>44391</v>
      </c>
      <c r="J236" s="1" t="s">
        <v>3441</v>
      </c>
      <c r="K236" s="1" t="s">
        <v>150</v>
      </c>
      <c r="L236" s="14">
        <v>0.51111111111111118</v>
      </c>
      <c r="M236" s="1">
        <v>28.802050000000001</v>
      </c>
      <c r="N236" s="1">
        <v>-82.762799999999999</v>
      </c>
      <c r="O236" s="1">
        <v>31.1</v>
      </c>
      <c r="P236" s="1">
        <v>0</v>
      </c>
      <c r="Q236" s="1">
        <v>24.35</v>
      </c>
      <c r="R236" s="1">
        <v>8.44</v>
      </c>
      <c r="S236" s="1">
        <v>110.1</v>
      </c>
      <c r="T236" s="1">
        <v>7.05</v>
      </c>
      <c r="U236" s="1">
        <v>8</v>
      </c>
      <c r="V236" s="1" t="s">
        <v>3153</v>
      </c>
      <c r="W236" s="1">
        <v>0.6</v>
      </c>
      <c r="X236" s="1">
        <v>0.6</v>
      </c>
      <c r="Y236" s="1">
        <v>0.5</v>
      </c>
      <c r="Z236" s="1" t="s">
        <v>3132</v>
      </c>
      <c r="AA236" s="1" t="s">
        <v>3132</v>
      </c>
      <c r="AB236" s="1" t="s">
        <v>153</v>
      </c>
      <c r="AC236" s="1" t="s">
        <v>153</v>
      </c>
    </row>
    <row r="237" spans="1:29" s="1" customFormat="1" ht="14.25" customHeight="1" x14ac:dyDescent="0.55000000000000004">
      <c r="A237" s="1">
        <v>236</v>
      </c>
      <c r="B237" s="1" t="s">
        <v>50</v>
      </c>
      <c r="C237" s="1" t="s">
        <v>22</v>
      </c>
      <c r="D237" s="1" t="s">
        <v>3513</v>
      </c>
      <c r="E237" s="2">
        <v>44420</v>
      </c>
      <c r="F237" s="1">
        <f t="shared" si="6"/>
        <v>2021</v>
      </c>
      <c r="G237" s="1">
        <f t="shared" si="4"/>
        <v>8</v>
      </c>
      <c r="H237" s="1" t="str">
        <f t="shared" si="5"/>
        <v>2 - Summer</v>
      </c>
      <c r="I237" s="2">
        <v>44419</v>
      </c>
      <c r="J237" s="1" t="s">
        <v>3515</v>
      </c>
      <c r="K237" s="1" t="s">
        <v>150</v>
      </c>
      <c r="L237" s="77">
        <v>0.4597222222222222</v>
      </c>
      <c r="M237" s="1">
        <v>28.87602</v>
      </c>
      <c r="N237" s="1">
        <v>-82.767970000000005</v>
      </c>
      <c r="O237" s="1">
        <v>30.4</v>
      </c>
      <c r="P237" s="1">
        <v>0</v>
      </c>
      <c r="Q237" s="1">
        <v>23.57</v>
      </c>
      <c r="R237" s="1">
        <v>8.07</v>
      </c>
      <c r="S237" s="1">
        <v>87.8</v>
      </c>
      <c r="T237" s="1">
        <v>5.88</v>
      </c>
      <c r="U237" s="1">
        <v>2</v>
      </c>
      <c r="V237" s="1" t="s">
        <v>3107</v>
      </c>
      <c r="W237" s="1">
        <v>2</v>
      </c>
      <c r="X237" s="1">
        <v>2</v>
      </c>
      <c r="Y237" s="1">
        <v>0</v>
      </c>
      <c r="Z237" s="1" t="s">
        <v>2776</v>
      </c>
      <c r="AA237" s="1" t="s">
        <v>2776</v>
      </c>
      <c r="AB237" s="1" t="s">
        <v>153</v>
      </c>
      <c r="AC237" s="1" t="s">
        <v>153</v>
      </c>
    </row>
    <row r="238" spans="1:29" s="1" customFormat="1" ht="14.25" customHeight="1" x14ac:dyDescent="0.55000000000000004">
      <c r="A238" s="1">
        <v>237</v>
      </c>
      <c r="B238" s="1" t="s">
        <v>50</v>
      </c>
      <c r="C238" s="1" t="s">
        <v>22</v>
      </c>
      <c r="D238" s="1" t="s">
        <v>3513</v>
      </c>
      <c r="E238" s="2">
        <v>44420</v>
      </c>
      <c r="F238" s="1">
        <f t="shared" si="6"/>
        <v>2021</v>
      </c>
      <c r="G238" s="1">
        <f t="shared" si="4"/>
        <v>8</v>
      </c>
      <c r="H238" s="1" t="str">
        <f t="shared" si="5"/>
        <v>2 - Summer</v>
      </c>
      <c r="I238" s="2">
        <v>44419</v>
      </c>
      <c r="J238" s="1" t="s">
        <v>3538</v>
      </c>
      <c r="K238" s="1" t="s">
        <v>150</v>
      </c>
      <c r="L238" s="77">
        <v>0.52361111111111114</v>
      </c>
      <c r="M238" s="1">
        <v>28.837759999999999</v>
      </c>
      <c r="N238" s="1">
        <v>-82.770880000000005</v>
      </c>
      <c r="O238" s="1">
        <v>31.2</v>
      </c>
      <c r="P238" s="1">
        <v>0</v>
      </c>
      <c r="Q238" s="1">
        <v>22.37</v>
      </c>
      <c r="R238" s="1">
        <v>8.36</v>
      </c>
      <c r="S238" s="1">
        <v>109.9</v>
      </c>
      <c r="T238" s="1">
        <v>7.23</v>
      </c>
      <c r="U238" s="1">
        <v>4</v>
      </c>
      <c r="V238" s="1" t="s">
        <v>3218</v>
      </c>
      <c r="W238" s="1">
        <v>1.3</v>
      </c>
      <c r="X238" s="1">
        <v>1.3</v>
      </c>
      <c r="Y238" s="1">
        <v>0</v>
      </c>
      <c r="Z238" s="1" t="s">
        <v>2776</v>
      </c>
      <c r="AA238" s="1" t="s">
        <v>2777</v>
      </c>
      <c r="AB238" s="1" t="s">
        <v>153</v>
      </c>
      <c r="AC238" s="1" t="s">
        <v>153</v>
      </c>
    </row>
    <row r="239" spans="1:29" s="1" customFormat="1" ht="14.25" customHeight="1" x14ac:dyDescent="0.55000000000000004">
      <c r="A239" s="1">
        <v>238</v>
      </c>
      <c r="B239" s="1" t="s">
        <v>50</v>
      </c>
      <c r="C239" s="1" t="s">
        <v>22</v>
      </c>
      <c r="D239" s="1" t="s">
        <v>3513</v>
      </c>
      <c r="E239" s="2">
        <v>44420</v>
      </c>
      <c r="F239" s="1">
        <f t="shared" si="6"/>
        <v>2021</v>
      </c>
      <c r="G239" s="1">
        <f t="shared" si="4"/>
        <v>8</v>
      </c>
      <c r="H239" s="1" t="str">
        <f t="shared" si="5"/>
        <v>2 - Summer</v>
      </c>
      <c r="I239" s="2">
        <v>44419</v>
      </c>
      <c r="J239" s="1" t="s">
        <v>3539</v>
      </c>
      <c r="K239" s="1" t="s">
        <v>150</v>
      </c>
      <c r="L239" s="77">
        <v>0.58124999999999993</v>
      </c>
      <c r="M239" s="1">
        <v>28.81738</v>
      </c>
      <c r="N239" s="1">
        <v>-82.79195</v>
      </c>
      <c r="O239" s="1">
        <v>31.5</v>
      </c>
      <c r="P239" s="1">
        <v>0</v>
      </c>
      <c r="Q239" s="1">
        <v>24.01</v>
      </c>
      <c r="R239" s="1">
        <v>8.32</v>
      </c>
      <c r="S239" s="1">
        <v>131</v>
      </c>
      <c r="T239" s="1">
        <v>8.48</v>
      </c>
      <c r="U239" s="1">
        <v>7</v>
      </c>
      <c r="V239" s="1" t="s">
        <v>3207</v>
      </c>
      <c r="W239" s="1">
        <v>2</v>
      </c>
      <c r="X239" s="1">
        <v>2</v>
      </c>
      <c r="Y239" s="1">
        <v>0.5</v>
      </c>
      <c r="Z239" s="1" t="s">
        <v>2777</v>
      </c>
      <c r="AA239" s="1" t="s">
        <v>2777</v>
      </c>
      <c r="AB239" s="1" t="s">
        <v>153</v>
      </c>
      <c r="AC239" s="1" t="s">
        <v>153</v>
      </c>
    </row>
    <row r="240" spans="1:29" s="1" customFormat="1" ht="14.25" customHeight="1" x14ac:dyDescent="0.55000000000000004">
      <c r="A240" s="1">
        <v>239</v>
      </c>
      <c r="B240" s="1" t="s">
        <v>50</v>
      </c>
      <c r="C240" s="1" t="s">
        <v>22</v>
      </c>
      <c r="D240" s="1" t="s">
        <v>3513</v>
      </c>
      <c r="E240" s="2">
        <v>44420</v>
      </c>
      <c r="F240" s="1">
        <f t="shared" si="6"/>
        <v>2021</v>
      </c>
      <c r="G240" s="1">
        <f t="shared" si="4"/>
        <v>8</v>
      </c>
      <c r="H240" s="1" t="str">
        <f t="shared" si="5"/>
        <v>2 - Summer</v>
      </c>
      <c r="I240" s="2">
        <v>44419</v>
      </c>
      <c r="J240" s="1" t="s">
        <v>3540</v>
      </c>
      <c r="K240" s="1" t="s">
        <v>150</v>
      </c>
      <c r="L240" s="77">
        <v>0.63958333333333328</v>
      </c>
      <c r="M240" s="1">
        <v>28.763400000000001</v>
      </c>
      <c r="N240" s="1">
        <v>-82.756680000000003</v>
      </c>
      <c r="O240" s="1">
        <v>32.4</v>
      </c>
      <c r="P240" s="1">
        <v>0</v>
      </c>
      <c r="Q240" s="1">
        <v>18.3</v>
      </c>
      <c r="R240" s="1">
        <v>8.2799999999999994</v>
      </c>
      <c r="S240" s="1">
        <v>115.2</v>
      </c>
      <c r="T240" s="1">
        <v>7.58</v>
      </c>
      <c r="U240" s="1">
        <v>7</v>
      </c>
      <c r="V240" s="1" t="s">
        <v>3218</v>
      </c>
      <c r="W240" s="1">
        <v>1.2</v>
      </c>
      <c r="X240" s="1">
        <v>1.2</v>
      </c>
      <c r="Y240" s="1">
        <v>0.5</v>
      </c>
      <c r="Z240" s="1" t="s">
        <v>2776</v>
      </c>
      <c r="AA240" s="1" t="s">
        <v>2777</v>
      </c>
      <c r="AB240" s="1" t="s">
        <v>153</v>
      </c>
      <c r="AC240" s="1" t="s">
        <v>153</v>
      </c>
    </row>
    <row r="241" spans="1:29" s="1" customFormat="1" ht="14.25" customHeight="1" x14ac:dyDescent="0.55000000000000004">
      <c r="A241" s="1">
        <v>240</v>
      </c>
      <c r="B241" s="1" t="s">
        <v>50</v>
      </c>
      <c r="C241" s="1" t="s">
        <v>22</v>
      </c>
      <c r="D241" s="1" t="s">
        <v>3513</v>
      </c>
      <c r="E241" s="2">
        <v>44421</v>
      </c>
      <c r="F241" s="1">
        <f t="shared" si="6"/>
        <v>2021</v>
      </c>
      <c r="G241" s="1">
        <f t="shared" si="4"/>
        <v>8</v>
      </c>
      <c r="H241" s="1" t="str">
        <f t="shared" si="5"/>
        <v>2 - Summer</v>
      </c>
      <c r="I241" s="2">
        <v>44419</v>
      </c>
      <c r="J241" s="1" t="s">
        <v>3519</v>
      </c>
      <c r="K241" s="1" t="s">
        <v>150</v>
      </c>
      <c r="L241" s="77">
        <v>0.4375</v>
      </c>
      <c r="M241" s="1">
        <v>28.802790000000002</v>
      </c>
      <c r="N241" s="1">
        <v>-82.780169999999998</v>
      </c>
      <c r="O241" s="1">
        <v>30</v>
      </c>
      <c r="P241" s="1">
        <v>0</v>
      </c>
      <c r="Q241" s="1">
        <v>25.02</v>
      </c>
      <c r="R241" s="1">
        <v>8.11</v>
      </c>
      <c r="S241" s="1">
        <v>80.8</v>
      </c>
      <c r="T241" s="1">
        <v>6.3</v>
      </c>
      <c r="U241" s="1">
        <v>7</v>
      </c>
      <c r="V241" s="1" t="s">
        <v>3107</v>
      </c>
      <c r="W241" s="1">
        <v>1</v>
      </c>
      <c r="X241" s="1">
        <v>1</v>
      </c>
      <c r="Y241" s="1">
        <v>0.5</v>
      </c>
      <c r="Z241" s="1" t="s">
        <v>2776</v>
      </c>
      <c r="AA241" s="1" t="s">
        <v>2777</v>
      </c>
      <c r="AB241" s="1" t="s">
        <v>153</v>
      </c>
      <c r="AC241" s="1" t="s">
        <v>153</v>
      </c>
    </row>
    <row r="242" spans="1:29" s="1" customFormat="1" ht="14.25" customHeight="1" x14ac:dyDescent="0.55000000000000004">
      <c r="A242" s="1">
        <v>241</v>
      </c>
      <c r="B242" s="1" t="s">
        <v>50</v>
      </c>
      <c r="C242" s="1" t="s">
        <v>22</v>
      </c>
      <c r="D242" s="1" t="s">
        <v>3513</v>
      </c>
      <c r="E242" s="2">
        <v>44421</v>
      </c>
      <c r="F242" s="1">
        <f t="shared" si="6"/>
        <v>2021</v>
      </c>
      <c r="G242" s="1">
        <f t="shared" si="4"/>
        <v>8</v>
      </c>
      <c r="H242" s="1" t="str">
        <f t="shared" si="5"/>
        <v>2 - Summer</v>
      </c>
      <c r="I242" s="2">
        <v>44419</v>
      </c>
      <c r="J242" s="1" t="s">
        <v>3526</v>
      </c>
      <c r="K242" s="1" t="s">
        <v>150</v>
      </c>
      <c r="L242" s="77">
        <v>0.56874999999999998</v>
      </c>
      <c r="M242" s="1">
        <v>28.720099999999999</v>
      </c>
      <c r="N242" s="1">
        <v>-82.706540000000004</v>
      </c>
      <c r="O242" s="1">
        <v>31.7</v>
      </c>
      <c r="P242" s="1">
        <v>0</v>
      </c>
      <c r="Q242" s="1">
        <v>20.420000000000002</v>
      </c>
      <c r="R242" s="1">
        <v>8.31</v>
      </c>
      <c r="S242" s="1">
        <v>121.7</v>
      </c>
      <c r="T242" s="1">
        <v>7.99</v>
      </c>
      <c r="U242" s="1">
        <v>5</v>
      </c>
      <c r="V242" s="1" t="s">
        <v>3207</v>
      </c>
      <c r="W242" s="1">
        <v>1</v>
      </c>
      <c r="X242" s="1">
        <v>1</v>
      </c>
      <c r="Y242" s="1">
        <v>0</v>
      </c>
      <c r="Z242" s="1" t="s">
        <v>2777</v>
      </c>
      <c r="AA242" s="1" t="s">
        <v>3069</v>
      </c>
      <c r="AB242" s="1" t="s">
        <v>153</v>
      </c>
      <c r="AC242" s="1" t="s">
        <v>153</v>
      </c>
    </row>
    <row r="243" spans="1:29" ht="14.25" customHeight="1" x14ac:dyDescent="0.550000000000000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1:29" ht="14.25" customHeight="1" x14ac:dyDescent="0.550000000000000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1:29" ht="14.25" customHeight="1" x14ac:dyDescent="0.550000000000000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1:29" ht="14.25" customHeight="1" x14ac:dyDescent="0.5500000000000000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1:29" ht="14.25" customHeight="1" x14ac:dyDescent="0.550000000000000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ht="14.25" customHeight="1" x14ac:dyDescent="0.550000000000000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1:29" ht="14.25" customHeight="1" x14ac:dyDescent="0.550000000000000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1:29" ht="14.25" customHeight="1" x14ac:dyDescent="0.550000000000000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1:29" ht="14.25" customHeight="1" x14ac:dyDescent="0.5500000000000000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1:29" ht="14.25" customHeight="1" x14ac:dyDescent="0.550000000000000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1:29" ht="14.25" customHeight="1" x14ac:dyDescent="0.550000000000000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1:29" ht="14.25" customHeight="1" x14ac:dyDescent="0.550000000000000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1:29" ht="14.25" customHeight="1" x14ac:dyDescent="0.550000000000000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1:29" ht="14.25" customHeight="1" x14ac:dyDescent="0.550000000000000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ht="14.25" customHeight="1" x14ac:dyDescent="0.5500000000000000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1:29" ht="14.25" customHeight="1" x14ac:dyDescent="0.550000000000000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1:29" ht="14.25" customHeight="1" x14ac:dyDescent="0.550000000000000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1:29" ht="14.25" customHeight="1" x14ac:dyDescent="0.550000000000000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ht="14.25" customHeight="1" x14ac:dyDescent="0.550000000000000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ht="14.25" customHeight="1" x14ac:dyDescent="0.550000000000000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ht="14.25" customHeight="1" x14ac:dyDescent="0.550000000000000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ht="14.25" customHeight="1" x14ac:dyDescent="0.550000000000000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ht="14.25" customHeight="1" x14ac:dyDescent="0.550000000000000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ht="14.25" customHeight="1" x14ac:dyDescent="0.5500000000000000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ht="14.25" customHeight="1" x14ac:dyDescent="0.550000000000000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ht="14.25" customHeight="1" x14ac:dyDescent="0.550000000000000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ht="14.25" customHeight="1" x14ac:dyDescent="0.550000000000000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ht="14.25" customHeight="1" x14ac:dyDescent="0.550000000000000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ht="14.25" customHeight="1" x14ac:dyDescent="0.550000000000000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ht="14.25" customHeight="1" x14ac:dyDescent="0.550000000000000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ht="14.25" customHeight="1" x14ac:dyDescent="0.550000000000000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ht="14.25" customHeight="1" x14ac:dyDescent="0.550000000000000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ht="14.25" customHeight="1" x14ac:dyDescent="0.550000000000000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ht="14.25" customHeight="1" x14ac:dyDescent="0.550000000000000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ht="14.25" customHeight="1" x14ac:dyDescent="0.550000000000000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ht="14.25" customHeight="1" x14ac:dyDescent="0.550000000000000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ht="14.25" customHeight="1" x14ac:dyDescent="0.550000000000000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ht="14.25" customHeight="1" x14ac:dyDescent="0.550000000000000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ht="14.25" customHeight="1" x14ac:dyDescent="0.5500000000000000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ht="14.25" customHeight="1" x14ac:dyDescent="0.550000000000000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ht="14.25" customHeight="1" x14ac:dyDescent="0.550000000000000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ht="14.25" customHeight="1" x14ac:dyDescent="0.550000000000000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ht="14.25" customHeight="1" x14ac:dyDescent="0.550000000000000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ht="14.25" customHeight="1" x14ac:dyDescent="0.550000000000000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ht="14.25" customHeight="1" x14ac:dyDescent="0.550000000000000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ht="14.25" customHeight="1" x14ac:dyDescent="0.550000000000000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ht="14.25" customHeight="1" x14ac:dyDescent="0.550000000000000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ht="14.25" customHeight="1" x14ac:dyDescent="0.550000000000000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ht="14.25" customHeight="1" x14ac:dyDescent="0.550000000000000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ht="14.25" customHeight="1" x14ac:dyDescent="0.5500000000000000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ht="14.25" customHeight="1" x14ac:dyDescent="0.550000000000000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ht="14.25" customHeight="1" x14ac:dyDescent="0.550000000000000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ht="14.25" customHeight="1" x14ac:dyDescent="0.550000000000000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ht="14.25" customHeight="1" x14ac:dyDescent="0.550000000000000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ht="14.25" customHeight="1" x14ac:dyDescent="0.550000000000000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ht="14.25" customHeight="1" x14ac:dyDescent="0.550000000000000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ht="14.25" customHeight="1" x14ac:dyDescent="0.550000000000000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ht="14.25" customHeight="1" x14ac:dyDescent="0.550000000000000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ht="14.25" customHeight="1" x14ac:dyDescent="0.550000000000000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ht="14.25" customHeight="1" x14ac:dyDescent="0.550000000000000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ht="14.25" customHeight="1" x14ac:dyDescent="0.550000000000000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ht="14.25" customHeight="1" x14ac:dyDescent="0.550000000000000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ht="14.25" customHeight="1" x14ac:dyDescent="0.550000000000000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ht="14.25" customHeight="1" x14ac:dyDescent="0.550000000000000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ht="14.25" customHeight="1" x14ac:dyDescent="0.5500000000000000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ht="14.25" customHeight="1" x14ac:dyDescent="0.550000000000000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ht="14.25" customHeight="1" x14ac:dyDescent="0.550000000000000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ht="14.25" customHeight="1" x14ac:dyDescent="0.550000000000000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ht="14.25" customHeight="1" x14ac:dyDescent="0.550000000000000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ht="14.25" customHeight="1" x14ac:dyDescent="0.550000000000000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ht="14.25" customHeight="1" x14ac:dyDescent="0.550000000000000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ht="14.25" customHeight="1" x14ac:dyDescent="0.550000000000000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ht="14.25" customHeight="1" x14ac:dyDescent="0.550000000000000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ht="14.25" customHeight="1" x14ac:dyDescent="0.550000000000000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ht="14.25" customHeight="1" x14ac:dyDescent="0.550000000000000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ht="14.25" customHeight="1" x14ac:dyDescent="0.550000000000000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ht="14.25" customHeight="1" x14ac:dyDescent="0.550000000000000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ht="14.25" customHeight="1" x14ac:dyDescent="0.550000000000000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ht="14.25" customHeight="1" x14ac:dyDescent="0.550000000000000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ht="14.25" customHeight="1" x14ac:dyDescent="0.550000000000000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ht="14.25" customHeight="1" x14ac:dyDescent="0.550000000000000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ht="14.25" customHeight="1" x14ac:dyDescent="0.5500000000000000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ht="14.25" customHeight="1" x14ac:dyDescent="0.550000000000000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ht="14.25" customHeight="1" x14ac:dyDescent="0.550000000000000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ht="14.25" customHeight="1" x14ac:dyDescent="0.550000000000000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ht="14.25" customHeight="1" x14ac:dyDescent="0.550000000000000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ht="14.25" customHeight="1" x14ac:dyDescent="0.550000000000000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ht="14.25" customHeight="1" x14ac:dyDescent="0.550000000000000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ht="14.25" customHeight="1" x14ac:dyDescent="0.550000000000000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ht="14.25" customHeight="1" x14ac:dyDescent="0.550000000000000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ht="14.25" customHeight="1" x14ac:dyDescent="0.550000000000000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ht="14.25" customHeight="1" x14ac:dyDescent="0.550000000000000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ht="14.25" customHeight="1" x14ac:dyDescent="0.550000000000000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ht="14.25" customHeight="1" x14ac:dyDescent="0.550000000000000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ht="14.25" customHeight="1" x14ac:dyDescent="0.550000000000000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ht="14.25" customHeight="1" x14ac:dyDescent="0.550000000000000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ht="14.25" customHeight="1" x14ac:dyDescent="0.550000000000000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ht="14.25" customHeight="1" x14ac:dyDescent="0.550000000000000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ht="14.25" customHeight="1" x14ac:dyDescent="0.550000000000000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ht="14.25" customHeight="1" x14ac:dyDescent="0.550000000000000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ht="14.25" customHeight="1" x14ac:dyDescent="0.550000000000000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ht="14.25" customHeight="1" x14ac:dyDescent="0.550000000000000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ht="14.25" customHeight="1" x14ac:dyDescent="0.5500000000000000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ht="14.25" customHeight="1" x14ac:dyDescent="0.550000000000000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ht="14.25" customHeight="1" x14ac:dyDescent="0.550000000000000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ht="14.25" customHeight="1" x14ac:dyDescent="0.550000000000000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ht="14.25" customHeight="1" x14ac:dyDescent="0.5500000000000000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ht="14.25" customHeight="1" x14ac:dyDescent="0.550000000000000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ht="14.25" customHeight="1" x14ac:dyDescent="0.5500000000000000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ht="14.25" customHeight="1" x14ac:dyDescent="0.550000000000000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ht="14.25" customHeight="1" x14ac:dyDescent="0.550000000000000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ht="14.25" customHeight="1" x14ac:dyDescent="0.550000000000000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ht="14.25" customHeight="1" x14ac:dyDescent="0.550000000000000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ht="14.25" customHeight="1" x14ac:dyDescent="0.550000000000000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ht="14.25" customHeight="1" x14ac:dyDescent="0.550000000000000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ht="14.25" customHeight="1" x14ac:dyDescent="0.550000000000000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ht="14.25" customHeight="1" x14ac:dyDescent="0.550000000000000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ht="14.25" customHeight="1" x14ac:dyDescent="0.550000000000000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ht="14.25" customHeight="1" x14ac:dyDescent="0.550000000000000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ht="14.25" customHeight="1" x14ac:dyDescent="0.550000000000000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ht="14.25" customHeight="1" x14ac:dyDescent="0.550000000000000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ht="14.25" customHeight="1" x14ac:dyDescent="0.550000000000000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ht="14.25" customHeight="1" x14ac:dyDescent="0.550000000000000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ht="14.25" customHeight="1" x14ac:dyDescent="0.550000000000000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ht="14.25" customHeight="1" x14ac:dyDescent="0.5500000000000000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ht="14.25" customHeight="1" x14ac:dyDescent="0.550000000000000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ht="14.25" customHeight="1" x14ac:dyDescent="0.550000000000000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ht="14.25" customHeight="1" x14ac:dyDescent="0.550000000000000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ht="14.25" customHeight="1" x14ac:dyDescent="0.5500000000000000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ht="14.25" customHeight="1" x14ac:dyDescent="0.550000000000000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ht="14.25" customHeight="1" x14ac:dyDescent="0.550000000000000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ht="14.25" customHeight="1" x14ac:dyDescent="0.550000000000000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ht="14.25" customHeight="1" x14ac:dyDescent="0.550000000000000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ht="14.25" customHeight="1" x14ac:dyDescent="0.550000000000000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ht="14.25" customHeight="1" x14ac:dyDescent="0.550000000000000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ht="14.25" customHeight="1" x14ac:dyDescent="0.550000000000000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ht="14.25" customHeight="1" x14ac:dyDescent="0.550000000000000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ht="14.25" customHeight="1" x14ac:dyDescent="0.550000000000000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ht="14.25" customHeight="1" x14ac:dyDescent="0.550000000000000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ht="14.25" customHeight="1" x14ac:dyDescent="0.550000000000000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ht="14.25" customHeight="1" x14ac:dyDescent="0.550000000000000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ht="14.25" customHeight="1" x14ac:dyDescent="0.550000000000000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ht="14.25" customHeight="1" x14ac:dyDescent="0.550000000000000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ht="14.25" customHeight="1" x14ac:dyDescent="0.550000000000000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ht="14.25" customHeight="1" x14ac:dyDescent="0.550000000000000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ht="14.25" customHeight="1" x14ac:dyDescent="0.550000000000000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ht="14.25" customHeight="1" x14ac:dyDescent="0.5500000000000000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ht="14.25" customHeight="1" x14ac:dyDescent="0.550000000000000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ht="14.25" customHeight="1" x14ac:dyDescent="0.550000000000000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ht="14.25" customHeight="1" x14ac:dyDescent="0.550000000000000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ht="14.25" customHeight="1" x14ac:dyDescent="0.5500000000000000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ht="14.25" customHeight="1" x14ac:dyDescent="0.550000000000000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ht="14.25" customHeight="1" x14ac:dyDescent="0.5500000000000000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ht="14.25" customHeight="1" x14ac:dyDescent="0.550000000000000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ht="14.25" customHeight="1" x14ac:dyDescent="0.550000000000000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ht="14.25" customHeight="1" x14ac:dyDescent="0.550000000000000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ht="14.25" customHeight="1" x14ac:dyDescent="0.550000000000000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ht="14.25" customHeight="1" x14ac:dyDescent="0.550000000000000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ht="14.25" customHeight="1" x14ac:dyDescent="0.550000000000000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ht="14.25" customHeight="1" x14ac:dyDescent="0.550000000000000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ht="14.25" customHeight="1" x14ac:dyDescent="0.550000000000000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ht="14.25" customHeight="1" x14ac:dyDescent="0.550000000000000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ht="14.25" customHeight="1" x14ac:dyDescent="0.550000000000000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ht="14.25" customHeight="1" x14ac:dyDescent="0.550000000000000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ht="14.25" customHeight="1" x14ac:dyDescent="0.5500000000000000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ht="14.25" customHeight="1" x14ac:dyDescent="0.550000000000000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ht="14.25" customHeight="1" x14ac:dyDescent="0.550000000000000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ht="14.25" customHeight="1" x14ac:dyDescent="0.5500000000000000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ht="14.25" customHeight="1" x14ac:dyDescent="0.550000000000000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ht="14.25" customHeight="1" x14ac:dyDescent="0.550000000000000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ht="14.25" customHeight="1" x14ac:dyDescent="0.550000000000000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ht="14.25" customHeight="1" x14ac:dyDescent="0.550000000000000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ht="14.25" customHeight="1" x14ac:dyDescent="0.550000000000000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ht="14.25" customHeight="1" x14ac:dyDescent="0.550000000000000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ht="14.25" customHeight="1" x14ac:dyDescent="0.550000000000000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ht="14.25" customHeight="1" x14ac:dyDescent="0.550000000000000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ht="14.25" customHeight="1" x14ac:dyDescent="0.550000000000000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ht="14.25" customHeight="1" x14ac:dyDescent="0.5500000000000000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ht="14.25" customHeight="1" x14ac:dyDescent="0.550000000000000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ht="14.25" customHeight="1" x14ac:dyDescent="0.550000000000000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ht="14.25" customHeight="1" x14ac:dyDescent="0.550000000000000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ht="14.25" customHeight="1" x14ac:dyDescent="0.550000000000000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ht="14.25" customHeight="1" x14ac:dyDescent="0.5500000000000000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ht="14.25" customHeight="1" x14ac:dyDescent="0.550000000000000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ht="14.25" customHeight="1" x14ac:dyDescent="0.5500000000000000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ht="14.25" customHeight="1" x14ac:dyDescent="0.550000000000000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ht="14.25" customHeight="1" x14ac:dyDescent="0.550000000000000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ht="14.25" customHeight="1" x14ac:dyDescent="0.5500000000000000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ht="14.25" customHeight="1" x14ac:dyDescent="0.550000000000000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ht="14.25" customHeight="1" x14ac:dyDescent="0.550000000000000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ht="14.25" customHeight="1" x14ac:dyDescent="0.550000000000000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ht="14.25" customHeight="1" x14ac:dyDescent="0.5500000000000000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ht="14.25" customHeight="1" x14ac:dyDescent="0.550000000000000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ht="14.25" customHeight="1" x14ac:dyDescent="0.5500000000000000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ht="14.25" customHeight="1" x14ac:dyDescent="0.5500000000000000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ht="14.25" customHeight="1" x14ac:dyDescent="0.550000000000000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ht="14.25" customHeight="1" x14ac:dyDescent="0.550000000000000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ht="14.25" customHeight="1" x14ac:dyDescent="0.550000000000000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ht="14.25" customHeight="1" x14ac:dyDescent="0.550000000000000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ht="14.25" customHeight="1" x14ac:dyDescent="0.550000000000000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ht="14.25" customHeight="1" x14ac:dyDescent="0.550000000000000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ht="14.25" customHeight="1" x14ac:dyDescent="0.550000000000000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ht="14.25" customHeight="1" x14ac:dyDescent="0.550000000000000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ht="14.25" customHeight="1" x14ac:dyDescent="0.550000000000000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ht="14.25" customHeight="1" x14ac:dyDescent="0.550000000000000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ht="14.25" customHeight="1" x14ac:dyDescent="0.550000000000000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ht="14.25" customHeight="1" x14ac:dyDescent="0.5500000000000000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ht="14.25" customHeight="1" x14ac:dyDescent="0.550000000000000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ht="14.25" customHeight="1" x14ac:dyDescent="0.550000000000000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ht="14.25" customHeight="1" x14ac:dyDescent="0.550000000000000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ht="14.25" customHeight="1" x14ac:dyDescent="0.550000000000000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ht="14.25" customHeight="1" x14ac:dyDescent="0.550000000000000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ht="14.25" customHeight="1" x14ac:dyDescent="0.550000000000000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ht="14.25" customHeight="1" x14ac:dyDescent="0.550000000000000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ht="14.25" customHeight="1" x14ac:dyDescent="0.550000000000000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ht="14.25" customHeight="1" x14ac:dyDescent="0.550000000000000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ht="14.25" customHeight="1" x14ac:dyDescent="0.550000000000000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ht="14.25" customHeight="1" x14ac:dyDescent="0.550000000000000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ht="14.25" customHeight="1" x14ac:dyDescent="0.5500000000000000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ht="14.25" customHeight="1" x14ac:dyDescent="0.550000000000000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ht="14.25" customHeight="1" x14ac:dyDescent="0.550000000000000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ht="14.25" customHeight="1" x14ac:dyDescent="0.550000000000000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ht="14.25" customHeight="1" x14ac:dyDescent="0.550000000000000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ht="14.25" customHeight="1" x14ac:dyDescent="0.550000000000000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ht="14.25" customHeight="1" x14ac:dyDescent="0.550000000000000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ht="14.25" customHeight="1" x14ac:dyDescent="0.550000000000000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ht="14.25" customHeight="1" x14ac:dyDescent="0.550000000000000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ht="14.25" customHeight="1" x14ac:dyDescent="0.550000000000000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ht="14.25" customHeight="1" x14ac:dyDescent="0.550000000000000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ht="14.25" customHeight="1" x14ac:dyDescent="0.550000000000000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ht="14.25" customHeight="1" x14ac:dyDescent="0.5500000000000000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ht="14.25" customHeight="1" x14ac:dyDescent="0.550000000000000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ht="14.25" customHeight="1" x14ac:dyDescent="0.550000000000000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ht="14.25" customHeight="1" x14ac:dyDescent="0.550000000000000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ht="14.25" customHeight="1" x14ac:dyDescent="0.550000000000000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ht="14.25" customHeight="1" x14ac:dyDescent="0.550000000000000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ht="14.25" customHeight="1" x14ac:dyDescent="0.550000000000000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ht="14.25" customHeight="1" x14ac:dyDescent="0.550000000000000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ht="14.25" customHeight="1" x14ac:dyDescent="0.550000000000000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ht="14.25" customHeight="1" x14ac:dyDescent="0.550000000000000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ht="14.25" customHeight="1" x14ac:dyDescent="0.550000000000000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ht="14.25" customHeight="1" x14ac:dyDescent="0.550000000000000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ht="14.25" customHeight="1" x14ac:dyDescent="0.5500000000000000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ht="14.25" customHeight="1" x14ac:dyDescent="0.550000000000000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ht="14.25" customHeight="1" x14ac:dyDescent="0.550000000000000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ht="14.25" customHeight="1" x14ac:dyDescent="0.550000000000000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ht="14.25" customHeight="1" x14ac:dyDescent="0.550000000000000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ht="14.25" customHeight="1" x14ac:dyDescent="0.550000000000000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ht="14.25" customHeight="1" x14ac:dyDescent="0.550000000000000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ht="14.25" customHeight="1" x14ac:dyDescent="0.550000000000000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ht="14.25" customHeight="1" x14ac:dyDescent="0.550000000000000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ht="14.25" customHeight="1" x14ac:dyDescent="0.550000000000000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ht="14.25" customHeight="1" x14ac:dyDescent="0.550000000000000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ht="14.25" customHeight="1" x14ac:dyDescent="0.550000000000000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ht="14.25" customHeight="1" x14ac:dyDescent="0.550000000000000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ht="14.25" customHeight="1" x14ac:dyDescent="0.550000000000000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ht="14.25" customHeight="1" x14ac:dyDescent="0.5500000000000000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ht="14.25" customHeight="1" x14ac:dyDescent="0.550000000000000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ht="14.25" customHeight="1" x14ac:dyDescent="0.550000000000000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ht="14.25" customHeight="1" x14ac:dyDescent="0.550000000000000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ht="14.25" customHeight="1" x14ac:dyDescent="0.550000000000000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ht="14.25" customHeight="1" x14ac:dyDescent="0.550000000000000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ht="14.25" customHeight="1" x14ac:dyDescent="0.550000000000000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ht="14.25" customHeight="1" x14ac:dyDescent="0.550000000000000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ht="14.25" customHeight="1" x14ac:dyDescent="0.550000000000000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ht="14.25" customHeight="1" x14ac:dyDescent="0.550000000000000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ht="14.25" customHeight="1" x14ac:dyDescent="0.550000000000000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ht="14.25" customHeight="1" x14ac:dyDescent="0.550000000000000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ht="14.25" customHeight="1" x14ac:dyDescent="0.550000000000000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ht="14.25" customHeight="1" x14ac:dyDescent="0.550000000000000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ht="14.25" customHeight="1" x14ac:dyDescent="0.5500000000000000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ht="14.25" customHeight="1" x14ac:dyDescent="0.550000000000000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ht="14.25" customHeight="1" x14ac:dyDescent="0.5500000000000000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ht="14.25" customHeight="1" x14ac:dyDescent="0.550000000000000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ht="14.25" customHeight="1" x14ac:dyDescent="0.550000000000000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ht="14.25" customHeight="1" x14ac:dyDescent="0.550000000000000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ht="14.25" customHeight="1" x14ac:dyDescent="0.550000000000000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ht="14.25" customHeight="1" x14ac:dyDescent="0.550000000000000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ht="14.25" customHeight="1" x14ac:dyDescent="0.550000000000000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ht="14.25" customHeight="1" x14ac:dyDescent="0.550000000000000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ht="14.25" customHeight="1" x14ac:dyDescent="0.550000000000000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ht="14.25" customHeight="1" x14ac:dyDescent="0.550000000000000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ht="14.25" customHeight="1" x14ac:dyDescent="0.550000000000000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ht="14.25" customHeight="1" x14ac:dyDescent="0.550000000000000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ht="14.25" customHeight="1" x14ac:dyDescent="0.550000000000000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ht="14.25" customHeight="1" x14ac:dyDescent="0.550000000000000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ht="14.25" customHeight="1" x14ac:dyDescent="0.550000000000000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ht="14.25" customHeight="1" x14ac:dyDescent="0.550000000000000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ht="14.25" customHeight="1" x14ac:dyDescent="0.550000000000000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ht="14.25" customHeight="1" x14ac:dyDescent="0.5500000000000000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ht="14.25" customHeight="1" x14ac:dyDescent="0.550000000000000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ht="14.25" customHeight="1" x14ac:dyDescent="0.550000000000000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ht="14.25" customHeight="1" x14ac:dyDescent="0.550000000000000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ht="14.25" customHeight="1" x14ac:dyDescent="0.550000000000000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ht="14.25" customHeight="1" x14ac:dyDescent="0.550000000000000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ht="14.25" customHeight="1" x14ac:dyDescent="0.550000000000000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ht="14.25" customHeight="1" x14ac:dyDescent="0.550000000000000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ht="14.25" customHeight="1" x14ac:dyDescent="0.550000000000000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ht="14.25" customHeight="1" x14ac:dyDescent="0.5500000000000000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ht="14.25" customHeight="1" x14ac:dyDescent="0.550000000000000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ht="14.25" customHeight="1" x14ac:dyDescent="0.550000000000000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ht="14.25" customHeight="1" x14ac:dyDescent="0.550000000000000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ht="14.25" customHeight="1" x14ac:dyDescent="0.550000000000000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ht="14.25" customHeight="1" x14ac:dyDescent="0.550000000000000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ht="14.25" customHeight="1" x14ac:dyDescent="0.550000000000000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ht="14.25" customHeight="1" x14ac:dyDescent="0.550000000000000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ht="14.25" customHeight="1" x14ac:dyDescent="0.5500000000000000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ht="14.25" customHeight="1" x14ac:dyDescent="0.550000000000000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ht="14.25" customHeight="1" x14ac:dyDescent="0.550000000000000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ht="14.25" customHeight="1" x14ac:dyDescent="0.550000000000000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ht="14.25" customHeight="1" x14ac:dyDescent="0.550000000000000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ht="14.25" customHeight="1" x14ac:dyDescent="0.550000000000000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ht="14.25" customHeight="1" x14ac:dyDescent="0.550000000000000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ht="14.25" customHeight="1" x14ac:dyDescent="0.550000000000000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ht="14.25" customHeight="1" x14ac:dyDescent="0.550000000000000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ht="14.25" customHeight="1" x14ac:dyDescent="0.550000000000000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ht="14.25" customHeight="1" x14ac:dyDescent="0.550000000000000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ht="14.25" customHeight="1" x14ac:dyDescent="0.550000000000000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ht="14.25" customHeight="1" x14ac:dyDescent="0.550000000000000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ht="14.25" customHeight="1" x14ac:dyDescent="0.550000000000000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ht="14.25" customHeight="1" x14ac:dyDescent="0.550000000000000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ht="14.25" customHeight="1" x14ac:dyDescent="0.5500000000000000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ht="14.25" customHeight="1" x14ac:dyDescent="0.550000000000000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ht="14.25" customHeight="1" x14ac:dyDescent="0.550000000000000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ht="14.25" customHeight="1" x14ac:dyDescent="0.550000000000000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ht="14.25" customHeight="1" x14ac:dyDescent="0.550000000000000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ht="14.25" customHeight="1" x14ac:dyDescent="0.550000000000000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ht="14.25" customHeight="1" x14ac:dyDescent="0.550000000000000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ht="14.25" customHeight="1" x14ac:dyDescent="0.550000000000000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ht="14.25" customHeight="1" x14ac:dyDescent="0.550000000000000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ht="14.25" customHeight="1" x14ac:dyDescent="0.550000000000000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ht="14.25" customHeight="1" x14ac:dyDescent="0.550000000000000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ht="14.25" customHeight="1" x14ac:dyDescent="0.550000000000000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ht="14.25" customHeight="1" x14ac:dyDescent="0.550000000000000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ht="14.25" customHeight="1" x14ac:dyDescent="0.550000000000000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ht="14.25" customHeight="1" x14ac:dyDescent="0.5500000000000000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ht="14.25" customHeight="1" x14ac:dyDescent="0.550000000000000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ht="14.25" customHeight="1" x14ac:dyDescent="0.550000000000000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ht="14.25" customHeight="1" x14ac:dyDescent="0.5500000000000000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ht="14.25" customHeight="1" x14ac:dyDescent="0.550000000000000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ht="14.25" customHeight="1" x14ac:dyDescent="0.550000000000000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ht="14.25" customHeight="1" x14ac:dyDescent="0.5500000000000000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ht="14.25" customHeight="1" x14ac:dyDescent="0.550000000000000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ht="14.25" customHeight="1" x14ac:dyDescent="0.550000000000000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ht="14.25" customHeight="1" x14ac:dyDescent="0.5500000000000000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ht="14.25" customHeight="1" x14ac:dyDescent="0.550000000000000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ht="14.25" customHeight="1" x14ac:dyDescent="0.550000000000000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ht="14.25" customHeight="1" x14ac:dyDescent="0.5500000000000000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ht="14.25" customHeight="1" x14ac:dyDescent="0.550000000000000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ht="14.25" customHeight="1" x14ac:dyDescent="0.5500000000000000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ht="14.25" customHeight="1" x14ac:dyDescent="0.550000000000000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ht="14.25" customHeight="1" x14ac:dyDescent="0.550000000000000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ht="14.25" customHeight="1" x14ac:dyDescent="0.550000000000000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ht="14.25" customHeight="1" x14ac:dyDescent="0.550000000000000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ht="14.25" customHeight="1" x14ac:dyDescent="0.550000000000000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ht="14.25" customHeight="1" x14ac:dyDescent="0.550000000000000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ht="14.25" customHeight="1" x14ac:dyDescent="0.550000000000000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ht="14.25" customHeight="1" x14ac:dyDescent="0.550000000000000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ht="14.25" customHeight="1" x14ac:dyDescent="0.550000000000000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ht="14.25" customHeight="1" x14ac:dyDescent="0.550000000000000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ht="14.25" customHeight="1" x14ac:dyDescent="0.5500000000000000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ht="14.25" customHeight="1" x14ac:dyDescent="0.550000000000000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ht="14.25" customHeight="1" x14ac:dyDescent="0.550000000000000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ht="14.25" customHeight="1" x14ac:dyDescent="0.550000000000000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ht="14.25" customHeight="1" x14ac:dyDescent="0.550000000000000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ht="14.25" customHeight="1" x14ac:dyDescent="0.550000000000000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ht="14.25" customHeight="1" x14ac:dyDescent="0.5500000000000000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ht="14.25" customHeight="1" x14ac:dyDescent="0.5500000000000000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ht="14.25" customHeight="1" x14ac:dyDescent="0.550000000000000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ht="14.25" customHeight="1" x14ac:dyDescent="0.550000000000000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ht="14.25" customHeight="1" x14ac:dyDescent="0.550000000000000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ht="14.25" customHeight="1" x14ac:dyDescent="0.550000000000000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ht="14.25" customHeight="1" x14ac:dyDescent="0.5500000000000000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ht="14.25" customHeight="1" x14ac:dyDescent="0.550000000000000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ht="14.25" customHeight="1" x14ac:dyDescent="0.550000000000000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ht="14.25" customHeight="1" x14ac:dyDescent="0.550000000000000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ht="14.25" customHeight="1" x14ac:dyDescent="0.550000000000000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ht="14.25" customHeight="1" x14ac:dyDescent="0.550000000000000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ht="14.25" customHeight="1" x14ac:dyDescent="0.5500000000000000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ht="14.25" customHeight="1" x14ac:dyDescent="0.550000000000000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ht="14.25" customHeight="1" x14ac:dyDescent="0.550000000000000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ht="14.25" customHeight="1" x14ac:dyDescent="0.550000000000000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ht="14.25" customHeight="1" x14ac:dyDescent="0.550000000000000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ht="14.25" customHeight="1" x14ac:dyDescent="0.550000000000000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ht="14.25" customHeight="1" x14ac:dyDescent="0.550000000000000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ht="14.25" customHeight="1" x14ac:dyDescent="0.550000000000000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ht="14.25" customHeight="1" x14ac:dyDescent="0.550000000000000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ht="14.25" customHeight="1" x14ac:dyDescent="0.550000000000000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ht="14.25" customHeight="1" x14ac:dyDescent="0.550000000000000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ht="14.25" customHeight="1" x14ac:dyDescent="0.550000000000000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ht="14.25" customHeight="1" x14ac:dyDescent="0.550000000000000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ht="14.25" customHeight="1" x14ac:dyDescent="0.550000000000000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ht="14.25" customHeight="1" x14ac:dyDescent="0.550000000000000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ht="14.25" customHeight="1" x14ac:dyDescent="0.550000000000000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ht="14.25" customHeight="1" x14ac:dyDescent="0.5500000000000000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ht="14.25" customHeight="1" x14ac:dyDescent="0.550000000000000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ht="14.25" customHeight="1" x14ac:dyDescent="0.550000000000000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ht="14.25" customHeight="1" x14ac:dyDescent="0.550000000000000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ht="14.25" customHeight="1" x14ac:dyDescent="0.550000000000000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ht="14.25" customHeight="1" x14ac:dyDescent="0.550000000000000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ht="14.25" customHeight="1" x14ac:dyDescent="0.550000000000000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ht="14.25" customHeight="1" x14ac:dyDescent="0.550000000000000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ht="14.25" customHeight="1" x14ac:dyDescent="0.550000000000000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ht="14.25" customHeight="1" x14ac:dyDescent="0.550000000000000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ht="14.25" customHeight="1" x14ac:dyDescent="0.550000000000000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ht="14.25" customHeight="1" x14ac:dyDescent="0.550000000000000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ht="14.25" customHeight="1" x14ac:dyDescent="0.550000000000000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ht="14.25" customHeight="1" x14ac:dyDescent="0.550000000000000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ht="14.25" customHeight="1" x14ac:dyDescent="0.550000000000000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ht="14.25" customHeight="1" x14ac:dyDescent="0.550000000000000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ht="14.25" customHeight="1" x14ac:dyDescent="0.5500000000000000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ht="14.25" customHeight="1" x14ac:dyDescent="0.5500000000000000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ht="14.25" customHeight="1" x14ac:dyDescent="0.550000000000000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ht="14.25" customHeight="1" x14ac:dyDescent="0.550000000000000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ht="14.25" customHeight="1" x14ac:dyDescent="0.550000000000000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ht="14.25" customHeight="1" x14ac:dyDescent="0.550000000000000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ht="14.25" customHeight="1" x14ac:dyDescent="0.550000000000000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ht="14.25" customHeight="1" x14ac:dyDescent="0.550000000000000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ht="14.25" customHeight="1" x14ac:dyDescent="0.550000000000000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ht="14.25" customHeight="1" x14ac:dyDescent="0.550000000000000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ht="14.25" customHeight="1" x14ac:dyDescent="0.550000000000000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ht="14.25" customHeight="1" x14ac:dyDescent="0.550000000000000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ht="14.25" customHeight="1" x14ac:dyDescent="0.5500000000000000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ht="14.25" customHeight="1" x14ac:dyDescent="0.550000000000000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ht="14.25" customHeight="1" x14ac:dyDescent="0.550000000000000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ht="14.25" customHeight="1" x14ac:dyDescent="0.550000000000000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ht="14.25" customHeight="1" x14ac:dyDescent="0.550000000000000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ht="14.25" customHeight="1" x14ac:dyDescent="0.550000000000000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ht="14.25" customHeight="1" x14ac:dyDescent="0.550000000000000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ht="14.25" customHeight="1" x14ac:dyDescent="0.550000000000000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ht="14.25" customHeight="1" x14ac:dyDescent="0.550000000000000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ht="14.25" customHeight="1" x14ac:dyDescent="0.550000000000000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ht="14.25" customHeight="1" x14ac:dyDescent="0.550000000000000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ht="14.25" customHeight="1" x14ac:dyDescent="0.550000000000000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ht="14.25" customHeight="1" x14ac:dyDescent="0.550000000000000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ht="14.25" customHeight="1" x14ac:dyDescent="0.550000000000000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ht="14.25" customHeight="1" x14ac:dyDescent="0.550000000000000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ht="14.25" customHeight="1" x14ac:dyDescent="0.550000000000000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ht="14.25" customHeight="1" x14ac:dyDescent="0.550000000000000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ht="14.25" customHeight="1" x14ac:dyDescent="0.550000000000000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ht="14.25" customHeight="1" x14ac:dyDescent="0.550000000000000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ht="14.25" customHeight="1" x14ac:dyDescent="0.550000000000000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ht="14.25" customHeight="1" x14ac:dyDescent="0.550000000000000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ht="14.25" customHeight="1" x14ac:dyDescent="0.5500000000000000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ht="14.25" customHeight="1" x14ac:dyDescent="0.550000000000000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ht="14.25" customHeight="1" x14ac:dyDescent="0.550000000000000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ht="14.25" customHeight="1" x14ac:dyDescent="0.550000000000000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ht="14.25" customHeight="1" x14ac:dyDescent="0.550000000000000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ht="14.25" customHeight="1" x14ac:dyDescent="0.550000000000000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ht="14.25" customHeight="1" x14ac:dyDescent="0.550000000000000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ht="14.25" customHeight="1" x14ac:dyDescent="0.550000000000000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ht="14.25" customHeight="1" x14ac:dyDescent="0.550000000000000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ht="14.25" customHeight="1" x14ac:dyDescent="0.550000000000000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ht="14.25" customHeight="1" x14ac:dyDescent="0.550000000000000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ht="14.25" customHeight="1" x14ac:dyDescent="0.550000000000000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ht="14.25" customHeight="1" x14ac:dyDescent="0.550000000000000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ht="14.25" customHeight="1" x14ac:dyDescent="0.550000000000000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ht="14.25" customHeight="1" x14ac:dyDescent="0.550000000000000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ht="14.25" customHeight="1" x14ac:dyDescent="0.550000000000000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ht="14.25" customHeight="1" x14ac:dyDescent="0.550000000000000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ht="14.25" customHeight="1" x14ac:dyDescent="0.550000000000000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ht="14.25" customHeight="1" x14ac:dyDescent="0.550000000000000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ht="14.25" customHeight="1" x14ac:dyDescent="0.550000000000000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ht="14.25" customHeight="1" x14ac:dyDescent="0.550000000000000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ht="14.25" customHeight="1" x14ac:dyDescent="0.550000000000000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ht="14.25" customHeight="1" x14ac:dyDescent="0.550000000000000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ht="14.25" customHeight="1" x14ac:dyDescent="0.550000000000000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ht="14.25" customHeight="1" x14ac:dyDescent="0.550000000000000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ht="14.25" customHeight="1" x14ac:dyDescent="0.550000000000000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ht="14.25" customHeight="1" x14ac:dyDescent="0.550000000000000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ht="14.25" customHeight="1" x14ac:dyDescent="0.550000000000000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ht="14.25" customHeight="1" x14ac:dyDescent="0.550000000000000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ht="14.25" customHeight="1" x14ac:dyDescent="0.550000000000000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ht="14.25" customHeight="1" x14ac:dyDescent="0.550000000000000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ht="14.25" customHeight="1" x14ac:dyDescent="0.550000000000000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ht="14.25" customHeight="1" x14ac:dyDescent="0.550000000000000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ht="14.25" customHeight="1" x14ac:dyDescent="0.550000000000000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ht="14.25" customHeight="1" x14ac:dyDescent="0.550000000000000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ht="14.25" customHeight="1" x14ac:dyDescent="0.550000000000000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ht="14.25" customHeight="1" x14ac:dyDescent="0.550000000000000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ht="14.25" customHeight="1" x14ac:dyDescent="0.550000000000000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ht="14.25" customHeight="1" x14ac:dyDescent="0.550000000000000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ht="14.25" customHeight="1" x14ac:dyDescent="0.550000000000000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ht="14.25" customHeight="1" x14ac:dyDescent="0.550000000000000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ht="14.25" customHeight="1" x14ac:dyDescent="0.550000000000000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ht="14.25" customHeight="1" x14ac:dyDescent="0.550000000000000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ht="14.25" customHeight="1" x14ac:dyDescent="0.550000000000000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ht="14.25" customHeight="1" x14ac:dyDescent="0.550000000000000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ht="14.25" customHeight="1" x14ac:dyDescent="0.550000000000000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ht="14.25" customHeight="1" x14ac:dyDescent="0.550000000000000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ht="14.25" customHeight="1" x14ac:dyDescent="0.550000000000000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ht="14.25" customHeight="1" x14ac:dyDescent="0.550000000000000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ht="14.25" customHeight="1" x14ac:dyDescent="0.550000000000000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ht="14.25" customHeight="1" x14ac:dyDescent="0.550000000000000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ht="14.25" customHeight="1" x14ac:dyDescent="0.550000000000000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ht="14.25" customHeight="1" x14ac:dyDescent="0.550000000000000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ht="14.25" customHeight="1" x14ac:dyDescent="0.550000000000000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ht="14.25" customHeight="1" x14ac:dyDescent="0.550000000000000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ht="14.25" customHeight="1" x14ac:dyDescent="0.550000000000000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ht="14.25" customHeight="1" x14ac:dyDescent="0.550000000000000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ht="14.25" customHeight="1" x14ac:dyDescent="0.550000000000000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ht="14.25" customHeight="1" x14ac:dyDescent="0.550000000000000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ht="14.25" customHeight="1" x14ac:dyDescent="0.550000000000000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ht="14.25" customHeight="1" x14ac:dyDescent="0.550000000000000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ht="14.25" customHeight="1" x14ac:dyDescent="0.550000000000000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ht="14.25" customHeight="1" x14ac:dyDescent="0.550000000000000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ht="14.25" customHeight="1" x14ac:dyDescent="0.550000000000000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ht="14.25" customHeight="1" x14ac:dyDescent="0.550000000000000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ht="14.25" customHeight="1" x14ac:dyDescent="0.550000000000000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ht="14.25" customHeight="1" x14ac:dyDescent="0.550000000000000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ht="14.25" customHeight="1" x14ac:dyDescent="0.550000000000000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ht="14.25" customHeight="1" x14ac:dyDescent="0.550000000000000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ht="14.25" customHeight="1" x14ac:dyDescent="0.550000000000000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ht="14.25" customHeight="1" x14ac:dyDescent="0.550000000000000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ht="14.25" customHeight="1" x14ac:dyDescent="0.550000000000000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ht="14.25" customHeight="1" x14ac:dyDescent="0.550000000000000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ht="14.25" customHeight="1" x14ac:dyDescent="0.550000000000000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ht="14.25" customHeight="1" x14ac:dyDescent="0.550000000000000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ht="14.25" customHeight="1" x14ac:dyDescent="0.550000000000000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ht="14.25" customHeight="1" x14ac:dyDescent="0.550000000000000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ht="14.25" customHeight="1" x14ac:dyDescent="0.550000000000000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ht="14.25" customHeight="1" x14ac:dyDescent="0.550000000000000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ht="14.25" customHeight="1" x14ac:dyDescent="0.550000000000000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ht="14.25" customHeight="1" x14ac:dyDescent="0.550000000000000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ht="14.25" customHeight="1" x14ac:dyDescent="0.550000000000000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ht="14.25" customHeight="1" x14ac:dyDescent="0.550000000000000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ht="14.25" customHeight="1" x14ac:dyDescent="0.550000000000000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ht="14.25" customHeight="1" x14ac:dyDescent="0.550000000000000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ht="14.25" customHeight="1" x14ac:dyDescent="0.550000000000000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ht="14.25" customHeight="1" x14ac:dyDescent="0.550000000000000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ht="14.25" customHeight="1" x14ac:dyDescent="0.550000000000000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ht="14.25" customHeight="1" x14ac:dyDescent="0.550000000000000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ht="14.25" customHeight="1" x14ac:dyDescent="0.550000000000000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ht="14.25" customHeight="1" x14ac:dyDescent="0.550000000000000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ht="14.25" customHeight="1" x14ac:dyDescent="0.550000000000000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ht="14.25" customHeight="1" x14ac:dyDescent="0.550000000000000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ht="14.25" customHeight="1" x14ac:dyDescent="0.550000000000000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ht="14.25" customHeight="1" x14ac:dyDescent="0.550000000000000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ht="14.25" customHeight="1" x14ac:dyDescent="0.550000000000000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ht="14.25" customHeight="1" x14ac:dyDescent="0.550000000000000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ht="14.25" customHeight="1" x14ac:dyDescent="0.550000000000000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ht="14.25" customHeight="1" x14ac:dyDescent="0.550000000000000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ht="14.25" customHeight="1" x14ac:dyDescent="0.550000000000000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ht="14.25" customHeight="1" x14ac:dyDescent="0.550000000000000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ht="14.25" customHeight="1" x14ac:dyDescent="0.550000000000000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ht="14.25" customHeight="1" x14ac:dyDescent="0.550000000000000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ht="14.25" customHeight="1" x14ac:dyDescent="0.550000000000000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ht="14.25" customHeight="1" x14ac:dyDescent="0.550000000000000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ht="14.25" customHeight="1" x14ac:dyDescent="0.550000000000000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ht="14.25" customHeight="1" x14ac:dyDescent="0.550000000000000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ht="14.25" customHeight="1" x14ac:dyDescent="0.550000000000000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ht="14.25" customHeight="1" x14ac:dyDescent="0.550000000000000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ht="14.25" customHeight="1" x14ac:dyDescent="0.550000000000000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ht="14.25" customHeight="1" x14ac:dyDescent="0.550000000000000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ht="14.25" customHeight="1" x14ac:dyDescent="0.550000000000000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ht="14.25" customHeight="1" x14ac:dyDescent="0.550000000000000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ht="14.25" customHeight="1" x14ac:dyDescent="0.550000000000000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ht="14.25" customHeight="1" x14ac:dyDescent="0.550000000000000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ht="14.25" customHeight="1" x14ac:dyDescent="0.550000000000000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ht="14.25" customHeight="1" x14ac:dyDescent="0.550000000000000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ht="14.25" customHeight="1" x14ac:dyDescent="0.550000000000000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ht="14.25" customHeight="1" x14ac:dyDescent="0.550000000000000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ht="14.25" customHeight="1" x14ac:dyDescent="0.550000000000000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ht="14.25" customHeight="1" x14ac:dyDescent="0.550000000000000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ht="14.25" customHeight="1" x14ac:dyDescent="0.550000000000000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ht="14.25" customHeight="1" x14ac:dyDescent="0.550000000000000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ht="14.25" customHeight="1" x14ac:dyDescent="0.550000000000000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ht="14.25" customHeight="1" x14ac:dyDescent="0.550000000000000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ht="14.25" customHeight="1" x14ac:dyDescent="0.550000000000000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ht="14.25" customHeight="1" x14ac:dyDescent="0.550000000000000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ht="14.25" customHeight="1" x14ac:dyDescent="0.550000000000000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ht="14.25" customHeight="1" x14ac:dyDescent="0.550000000000000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ht="14.25" customHeight="1" x14ac:dyDescent="0.550000000000000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ht="14.25" customHeight="1" x14ac:dyDescent="0.550000000000000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ht="14.25" customHeight="1" x14ac:dyDescent="0.550000000000000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ht="14.25" customHeight="1" x14ac:dyDescent="0.550000000000000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ht="14.25" customHeight="1" x14ac:dyDescent="0.550000000000000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ht="14.25" customHeight="1" x14ac:dyDescent="0.550000000000000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ht="14.25" customHeight="1" x14ac:dyDescent="0.550000000000000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ht="14.25" customHeight="1" x14ac:dyDescent="0.550000000000000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ht="14.25" customHeight="1" x14ac:dyDescent="0.550000000000000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ht="14.25" customHeight="1" x14ac:dyDescent="0.550000000000000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ht="14.25" customHeight="1" x14ac:dyDescent="0.550000000000000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ht="14.25" customHeight="1" x14ac:dyDescent="0.550000000000000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ht="14.25" customHeight="1" x14ac:dyDescent="0.550000000000000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ht="14.25" customHeight="1" x14ac:dyDescent="0.550000000000000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ht="14.25" customHeight="1" x14ac:dyDescent="0.550000000000000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ht="14.25" customHeight="1" x14ac:dyDescent="0.550000000000000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ht="14.25" customHeight="1" x14ac:dyDescent="0.550000000000000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ht="14.25" customHeight="1" x14ac:dyDescent="0.550000000000000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ht="14.25" customHeight="1" x14ac:dyDescent="0.550000000000000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ht="14.25" customHeight="1" x14ac:dyDescent="0.550000000000000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ht="14.25" customHeight="1" x14ac:dyDescent="0.550000000000000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ht="14.25" customHeight="1" x14ac:dyDescent="0.550000000000000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ht="14.25" customHeight="1" x14ac:dyDescent="0.550000000000000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ht="14.25" customHeight="1" x14ac:dyDescent="0.550000000000000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ht="14.25" customHeight="1" x14ac:dyDescent="0.550000000000000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ht="14.25" customHeight="1" x14ac:dyDescent="0.550000000000000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ht="14.25" customHeight="1" x14ac:dyDescent="0.550000000000000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ht="14.25" customHeight="1" x14ac:dyDescent="0.550000000000000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ht="14.25" customHeight="1" x14ac:dyDescent="0.550000000000000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ht="14.25" customHeight="1" x14ac:dyDescent="0.550000000000000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ht="14.25" customHeight="1" x14ac:dyDescent="0.550000000000000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ht="14.25" customHeight="1" x14ac:dyDescent="0.550000000000000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ht="14.25" customHeight="1" x14ac:dyDescent="0.550000000000000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ht="14.25" customHeight="1" x14ac:dyDescent="0.550000000000000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ht="14.25" customHeight="1" x14ac:dyDescent="0.550000000000000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ht="14.25" customHeight="1" x14ac:dyDescent="0.550000000000000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ht="14.25" customHeight="1" x14ac:dyDescent="0.550000000000000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ht="14.25" customHeight="1" x14ac:dyDescent="0.550000000000000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ht="14.25" customHeight="1" x14ac:dyDescent="0.550000000000000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ht="14.25" customHeight="1" x14ac:dyDescent="0.550000000000000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ht="14.25" customHeight="1" x14ac:dyDescent="0.550000000000000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ht="14.25" customHeight="1" x14ac:dyDescent="0.550000000000000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ht="14.25" customHeight="1" x14ac:dyDescent="0.550000000000000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ht="14.25" customHeight="1" x14ac:dyDescent="0.550000000000000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ht="14.25" customHeight="1" x14ac:dyDescent="0.550000000000000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ht="14.25" customHeight="1" x14ac:dyDescent="0.550000000000000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ht="14.25" customHeight="1" x14ac:dyDescent="0.550000000000000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ht="14.25" customHeight="1" x14ac:dyDescent="0.550000000000000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ht="14.25" customHeight="1" x14ac:dyDescent="0.550000000000000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ht="14.25" customHeight="1" x14ac:dyDescent="0.550000000000000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ht="14.25" customHeight="1" x14ac:dyDescent="0.550000000000000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ht="14.25" customHeight="1" x14ac:dyDescent="0.550000000000000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ht="14.25" customHeight="1" x14ac:dyDescent="0.550000000000000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ht="14.25" customHeight="1" x14ac:dyDescent="0.550000000000000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ht="14.25" customHeight="1" x14ac:dyDescent="0.550000000000000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ht="14.25" customHeight="1" x14ac:dyDescent="0.550000000000000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ht="14.25" customHeight="1" x14ac:dyDescent="0.550000000000000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ht="14.25" customHeight="1" x14ac:dyDescent="0.550000000000000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ht="14.25" customHeight="1" x14ac:dyDescent="0.550000000000000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ht="14.25" customHeight="1" x14ac:dyDescent="0.550000000000000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ht="14.25" customHeight="1" x14ac:dyDescent="0.550000000000000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ht="14.25" customHeight="1" x14ac:dyDescent="0.550000000000000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ht="14.25" customHeight="1" x14ac:dyDescent="0.550000000000000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ht="14.25" customHeight="1" x14ac:dyDescent="0.550000000000000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ht="14.25" customHeight="1" x14ac:dyDescent="0.550000000000000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ht="14.25" customHeight="1" x14ac:dyDescent="0.550000000000000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ht="14.25" customHeight="1" x14ac:dyDescent="0.550000000000000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ht="14.25" customHeight="1" x14ac:dyDescent="0.550000000000000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ht="14.25" customHeight="1" x14ac:dyDescent="0.550000000000000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ht="14.25" customHeight="1" x14ac:dyDescent="0.550000000000000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ht="14.25" customHeight="1" x14ac:dyDescent="0.550000000000000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ht="14.25" customHeight="1" x14ac:dyDescent="0.550000000000000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ht="14.25" customHeight="1" x14ac:dyDescent="0.550000000000000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ht="14.25" customHeight="1" x14ac:dyDescent="0.550000000000000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ht="14.25" customHeight="1" x14ac:dyDescent="0.550000000000000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ht="14.25" customHeight="1" x14ac:dyDescent="0.550000000000000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ht="14.25" customHeight="1" x14ac:dyDescent="0.550000000000000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ht="14.25" customHeight="1" x14ac:dyDescent="0.550000000000000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ht="14.25" customHeight="1" x14ac:dyDescent="0.550000000000000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ht="14.25" customHeight="1" x14ac:dyDescent="0.550000000000000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ht="14.25" customHeight="1" x14ac:dyDescent="0.550000000000000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ht="14.25" customHeight="1" x14ac:dyDescent="0.550000000000000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ht="14.25" customHeight="1" x14ac:dyDescent="0.550000000000000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ht="14.25" customHeight="1" x14ac:dyDescent="0.550000000000000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ht="14.25" customHeight="1" x14ac:dyDescent="0.550000000000000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ht="14.25" customHeight="1" x14ac:dyDescent="0.550000000000000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ht="14.25" customHeight="1" x14ac:dyDescent="0.550000000000000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ht="14.25" customHeight="1" x14ac:dyDescent="0.550000000000000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ht="14.25" customHeight="1" x14ac:dyDescent="0.550000000000000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ht="14.25" customHeight="1" x14ac:dyDescent="0.550000000000000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ht="14.25" customHeight="1" x14ac:dyDescent="0.550000000000000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ht="14.25" customHeight="1" x14ac:dyDescent="0.550000000000000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ht="14.25" customHeight="1" x14ac:dyDescent="0.550000000000000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ht="14.25" customHeight="1" x14ac:dyDescent="0.550000000000000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ht="14.25" customHeight="1" x14ac:dyDescent="0.550000000000000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ht="14.25" customHeight="1" x14ac:dyDescent="0.550000000000000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ht="14.25" customHeight="1" x14ac:dyDescent="0.550000000000000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ht="14.25" customHeight="1" x14ac:dyDescent="0.550000000000000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ht="14.25" customHeight="1" x14ac:dyDescent="0.550000000000000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ht="14.25" customHeight="1" x14ac:dyDescent="0.550000000000000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ht="14.25" customHeight="1" x14ac:dyDescent="0.550000000000000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ht="14.25" customHeight="1" x14ac:dyDescent="0.550000000000000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ht="14.25" customHeight="1" x14ac:dyDescent="0.550000000000000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ht="14.25" customHeight="1" x14ac:dyDescent="0.550000000000000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ht="14.25" customHeight="1" x14ac:dyDescent="0.550000000000000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ht="14.25" customHeight="1" x14ac:dyDescent="0.550000000000000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ht="14.25" customHeight="1" x14ac:dyDescent="0.550000000000000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ht="14.25" customHeight="1" x14ac:dyDescent="0.550000000000000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ht="14.25" customHeight="1" x14ac:dyDescent="0.550000000000000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ht="14.25" customHeight="1" x14ac:dyDescent="0.550000000000000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ht="14.25" customHeight="1" x14ac:dyDescent="0.550000000000000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ht="14.25" customHeight="1" x14ac:dyDescent="0.550000000000000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ht="14.25" customHeight="1" x14ac:dyDescent="0.550000000000000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ht="14.25" customHeight="1" x14ac:dyDescent="0.550000000000000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ht="14.25" customHeight="1" x14ac:dyDescent="0.550000000000000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ht="14.25" customHeight="1" x14ac:dyDescent="0.550000000000000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ht="14.25" customHeight="1" x14ac:dyDescent="0.550000000000000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ht="14.25" customHeight="1" x14ac:dyDescent="0.550000000000000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ht="14.25" customHeight="1" x14ac:dyDescent="0.550000000000000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ht="14.25" customHeight="1" x14ac:dyDescent="0.550000000000000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ht="14.25" customHeight="1" x14ac:dyDescent="0.550000000000000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ht="14.25" customHeight="1" x14ac:dyDescent="0.550000000000000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ht="14.25" customHeight="1" x14ac:dyDescent="0.550000000000000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ht="14.25" customHeight="1" x14ac:dyDescent="0.550000000000000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ht="14.25" customHeight="1" x14ac:dyDescent="0.550000000000000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ht="14.25" customHeight="1" x14ac:dyDescent="0.550000000000000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ht="14.25" customHeight="1" x14ac:dyDescent="0.550000000000000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ht="14.25" customHeight="1" x14ac:dyDescent="0.550000000000000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ht="14.25" customHeight="1" x14ac:dyDescent="0.550000000000000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ht="14.25" customHeight="1" x14ac:dyDescent="0.550000000000000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ht="14.25" customHeight="1" x14ac:dyDescent="0.550000000000000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ht="14.25" customHeight="1" x14ac:dyDescent="0.550000000000000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ht="14.25" customHeight="1" x14ac:dyDescent="0.550000000000000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ht="14.25" customHeight="1" x14ac:dyDescent="0.550000000000000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ht="14.25" customHeight="1" x14ac:dyDescent="0.550000000000000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ht="14.25" customHeight="1" x14ac:dyDescent="0.550000000000000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ht="14.25" customHeight="1" x14ac:dyDescent="0.550000000000000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ht="14.25" customHeight="1" x14ac:dyDescent="0.550000000000000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ht="14.25" customHeight="1" x14ac:dyDescent="0.550000000000000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ht="14.25" customHeight="1" x14ac:dyDescent="0.550000000000000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ht="14.25" customHeight="1" x14ac:dyDescent="0.550000000000000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ht="14.25" customHeight="1" x14ac:dyDescent="0.550000000000000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ht="14.25" customHeight="1" x14ac:dyDescent="0.550000000000000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ht="14.25" customHeight="1" x14ac:dyDescent="0.550000000000000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ht="14.25" customHeight="1" x14ac:dyDescent="0.550000000000000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ht="14.25" customHeight="1" x14ac:dyDescent="0.550000000000000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ht="14.25" customHeight="1" x14ac:dyDescent="0.550000000000000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ht="14.25" customHeight="1" x14ac:dyDescent="0.550000000000000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ht="14.25" customHeight="1" x14ac:dyDescent="0.550000000000000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ht="14.25" customHeight="1" x14ac:dyDescent="0.550000000000000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ht="14.25" customHeight="1" x14ac:dyDescent="0.550000000000000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ht="14.25" customHeight="1" x14ac:dyDescent="0.550000000000000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ht="14.25" customHeight="1" x14ac:dyDescent="0.550000000000000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ht="14.25" customHeight="1" x14ac:dyDescent="0.550000000000000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ht="14.25" customHeight="1" x14ac:dyDescent="0.550000000000000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ht="14.25" customHeight="1" x14ac:dyDescent="0.550000000000000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ht="14.25" customHeight="1" x14ac:dyDescent="0.550000000000000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ht="14.25" customHeight="1" x14ac:dyDescent="0.550000000000000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ht="14.25" customHeight="1" x14ac:dyDescent="0.550000000000000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ht="14.25" customHeight="1" x14ac:dyDescent="0.550000000000000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ht="14.25" customHeight="1" x14ac:dyDescent="0.550000000000000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ht="14.25" customHeight="1" x14ac:dyDescent="0.550000000000000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ht="14.25" customHeight="1" x14ac:dyDescent="0.550000000000000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ht="14.25" customHeight="1" x14ac:dyDescent="0.550000000000000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ht="14.25" customHeight="1" x14ac:dyDescent="0.550000000000000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ht="14.25" customHeight="1" x14ac:dyDescent="0.550000000000000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ht="14.25" customHeight="1" x14ac:dyDescent="0.550000000000000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ht="14.25" customHeight="1" x14ac:dyDescent="0.550000000000000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ht="14.25" customHeight="1" x14ac:dyDescent="0.550000000000000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ht="14.25" customHeight="1" x14ac:dyDescent="0.550000000000000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ht="14.25" customHeight="1" x14ac:dyDescent="0.550000000000000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ht="14.25" customHeight="1" x14ac:dyDescent="0.550000000000000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ht="14.25" customHeight="1" x14ac:dyDescent="0.550000000000000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ht="14.25" customHeight="1" x14ac:dyDescent="0.550000000000000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ht="14.25" customHeight="1" x14ac:dyDescent="0.550000000000000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ht="14.25" customHeight="1" x14ac:dyDescent="0.550000000000000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ht="14.25" customHeight="1" x14ac:dyDescent="0.550000000000000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ht="14.25" customHeight="1" x14ac:dyDescent="0.550000000000000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ht="14.25" customHeight="1" x14ac:dyDescent="0.550000000000000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ht="14.25" customHeight="1" x14ac:dyDescent="0.550000000000000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ht="14.25" customHeight="1" x14ac:dyDescent="0.550000000000000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ht="14.25" customHeight="1" x14ac:dyDescent="0.550000000000000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ht="14.25" customHeight="1" x14ac:dyDescent="0.550000000000000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ht="14.25" customHeight="1" x14ac:dyDescent="0.550000000000000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ht="14.25" customHeight="1" x14ac:dyDescent="0.550000000000000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ht="14.25" customHeight="1" x14ac:dyDescent="0.550000000000000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sheetData>
  <pageMargins left="0.7" right="0.7" top="0.75" bottom="0.75" header="0" footer="0"/>
  <pageSetup orientation="portrait"/>
  <extLst>
    <ext xmlns:x14="http://schemas.microsoft.com/office/spreadsheetml/2009/9/main" uri="{CCE6A557-97BC-4b89-ADB6-D9C93CAAB3DF}">
      <x14:dataValidations xmlns:xm="http://schemas.microsoft.com/office/excel/2006/main" count="6">
        <x14:dataValidation type="list" allowBlank="1" showErrorMessage="1" xr:uid="{00000000-0002-0000-0400-000000000000}">
          <x14:formula1>
            <xm:f>'Data Options'!$K$2:$K$10</xm:f>
          </x14:formula1>
          <xm:sqref>V2:V1048576</xm:sqref>
        </x14:dataValidation>
        <x14:dataValidation type="list" allowBlank="1" showErrorMessage="1" xr:uid="{00000000-0002-0000-0400-000001000000}">
          <x14:formula1>
            <xm:f>'Data Options'!$A$3:$A$12</xm:f>
          </x14:formula1>
          <xm:sqref>B2:B1048576</xm:sqref>
        </x14:dataValidation>
        <x14:dataValidation type="list" allowBlank="1" showErrorMessage="1" xr:uid="{00000000-0002-0000-0400-000002000000}">
          <x14:formula1>
            <xm:f>'Data Options'!$J$2:$J$6</xm:f>
          </x14:formula1>
          <xm:sqref>Z2:AA1048576</xm:sqref>
        </x14:dataValidation>
        <x14:dataValidation type="list" allowBlank="1" showErrorMessage="1" xr:uid="{00000000-0002-0000-0400-000003000000}">
          <x14:formula1>
            <xm:f>'Data Options'!$C$2:$C$33</xm:f>
          </x14:formula1>
          <xm:sqref>K2:K1048576</xm:sqref>
        </x14:dataValidation>
        <x14:dataValidation type="list" allowBlank="1" showErrorMessage="1" xr:uid="{00000000-0002-0000-0400-000004000000}">
          <x14:formula1>
            <xm:f>'Data Options'!$B$2:$B$12</xm:f>
          </x14:formula1>
          <xm:sqref>C2:C1048576</xm:sqref>
        </x14:dataValidation>
        <x14:dataValidation type="list" allowBlank="1" showErrorMessage="1" xr:uid="{00000000-0002-0000-0400-000005000000}">
          <x14:formula1>
            <xm:f>'Data Options'!$I$2:$I$7</xm:f>
          </x14:formula1>
          <xm:sqref>Y2:Y1048576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4.41796875" defaultRowHeight="15" customHeight="1" x14ac:dyDescent="0.55000000000000004"/>
  <cols>
    <col min="1" max="1" width="80.41796875" customWidth="1"/>
    <col min="2" max="2" width="30.578125" customWidth="1"/>
    <col min="3" max="3" width="30" customWidth="1"/>
    <col min="4" max="4" width="20.89453125" customWidth="1"/>
    <col min="5" max="5" width="11.1015625" customWidth="1"/>
    <col min="6" max="6" width="13.89453125" customWidth="1"/>
    <col min="7" max="7" width="9.1015625" customWidth="1"/>
    <col min="8" max="8" width="12.41796875" customWidth="1"/>
    <col min="9" max="9" width="11.578125" customWidth="1"/>
    <col min="10" max="10" width="16.578125" customWidth="1"/>
    <col min="11" max="11" width="13.578125" customWidth="1"/>
    <col min="12" max="14" width="9.1015625" customWidth="1"/>
    <col min="15" max="15" width="9.578125" customWidth="1"/>
    <col min="16" max="16" width="11.578125" customWidth="1"/>
    <col min="17" max="26" width="9.1015625" customWidth="1"/>
  </cols>
  <sheetData>
    <row r="1" spans="1:26" ht="14.25" customHeight="1" x14ac:dyDescent="0.55000000000000004">
      <c r="A1" s="1" t="s">
        <v>2</v>
      </c>
      <c r="B1" s="1" t="s">
        <v>3</v>
      </c>
      <c r="C1" s="1" t="s">
        <v>63</v>
      </c>
      <c r="D1" s="1" t="s">
        <v>65</v>
      </c>
      <c r="E1" s="1" t="s">
        <v>68</v>
      </c>
      <c r="F1" s="1" t="s">
        <v>90</v>
      </c>
      <c r="G1" s="1" t="s">
        <v>206</v>
      </c>
      <c r="H1" s="1" t="s">
        <v>2622</v>
      </c>
      <c r="I1" s="1" t="s">
        <v>3442</v>
      </c>
      <c r="J1" s="1" t="s">
        <v>3443</v>
      </c>
      <c r="K1" s="1" t="s">
        <v>2640</v>
      </c>
      <c r="L1" s="1" t="s">
        <v>77</v>
      </c>
      <c r="M1" s="1" t="s">
        <v>2624</v>
      </c>
      <c r="N1" s="1" t="s">
        <v>89</v>
      </c>
      <c r="O1" s="1" t="s">
        <v>2625</v>
      </c>
      <c r="P1" s="1" t="s">
        <v>2628</v>
      </c>
      <c r="Q1" s="1" t="s">
        <v>2627</v>
      </c>
      <c r="R1" s="1"/>
      <c r="S1" s="1"/>
      <c r="T1" s="1"/>
      <c r="U1" s="1"/>
      <c r="V1" s="1"/>
      <c r="W1" s="1"/>
      <c r="X1" s="1"/>
      <c r="Y1" s="1"/>
      <c r="Z1" s="1"/>
    </row>
    <row r="2" spans="1:26" ht="14.25" customHeight="1" x14ac:dyDescent="0.55000000000000004">
      <c r="A2" s="27" t="s">
        <v>2450</v>
      </c>
      <c r="B2" s="1" t="s">
        <v>22</v>
      </c>
      <c r="C2" s="1" t="s">
        <v>3394</v>
      </c>
      <c r="D2" s="1" t="s">
        <v>160</v>
      </c>
      <c r="E2" s="1" t="s">
        <v>152</v>
      </c>
      <c r="F2" s="1" t="s">
        <v>201</v>
      </c>
      <c r="G2" s="1" t="s">
        <v>165</v>
      </c>
      <c r="H2" s="1" t="s">
        <v>3177</v>
      </c>
      <c r="I2" s="1">
        <v>0</v>
      </c>
      <c r="J2" s="1" t="s">
        <v>2776</v>
      </c>
      <c r="K2" s="1" t="s">
        <v>3207</v>
      </c>
      <c r="L2" s="1" t="s">
        <v>156</v>
      </c>
      <c r="M2" s="1" t="s">
        <v>3444</v>
      </c>
      <c r="N2" s="1" t="s">
        <v>951</v>
      </c>
      <c r="O2" s="1" t="s">
        <v>3180</v>
      </c>
      <c r="P2" s="1" t="s">
        <v>195</v>
      </c>
      <c r="Q2" s="1" t="s">
        <v>2780</v>
      </c>
      <c r="R2" s="1"/>
      <c r="S2" s="1"/>
      <c r="T2" s="1"/>
      <c r="U2" s="1"/>
      <c r="V2" s="1"/>
      <c r="W2" s="1"/>
      <c r="X2" s="1"/>
      <c r="Y2" s="1"/>
      <c r="Z2" s="1"/>
    </row>
    <row r="3" spans="1:26" ht="14.25" customHeight="1" x14ac:dyDescent="0.55000000000000004">
      <c r="A3" s="1" t="s">
        <v>54</v>
      </c>
      <c r="B3" s="1" t="s">
        <v>33</v>
      </c>
      <c r="C3" s="1" t="s">
        <v>3179</v>
      </c>
      <c r="D3" s="1" t="s">
        <v>176</v>
      </c>
      <c r="E3" s="1" t="s">
        <v>290</v>
      </c>
      <c r="F3" s="1" t="s">
        <v>163</v>
      </c>
      <c r="G3" s="1" t="s">
        <v>164</v>
      </c>
      <c r="H3" s="1" t="s">
        <v>3050</v>
      </c>
      <c r="I3" s="1">
        <v>0.5</v>
      </c>
      <c r="J3" s="1" t="s">
        <v>2777</v>
      </c>
      <c r="K3" s="1" t="s">
        <v>3107</v>
      </c>
      <c r="L3" s="1" t="s">
        <v>179</v>
      </c>
      <c r="M3" s="1" t="s">
        <v>2772</v>
      </c>
      <c r="N3" s="1" t="s">
        <v>157</v>
      </c>
      <c r="O3" s="1" t="s">
        <v>3445</v>
      </c>
      <c r="P3" s="1" t="s">
        <v>3066</v>
      </c>
      <c r="Q3" s="1" t="s">
        <v>2773</v>
      </c>
      <c r="R3" s="1"/>
      <c r="S3" s="1"/>
      <c r="T3" s="1"/>
      <c r="U3" s="1"/>
      <c r="V3" s="1"/>
      <c r="W3" s="1"/>
      <c r="X3" s="1"/>
      <c r="Y3" s="1"/>
      <c r="Z3" s="1"/>
    </row>
    <row r="4" spans="1:26" ht="14.25" customHeight="1" x14ac:dyDescent="0.55000000000000004">
      <c r="A4" s="1" t="s">
        <v>50</v>
      </c>
      <c r="B4" s="1" t="s">
        <v>413</v>
      </c>
      <c r="C4" s="1" t="s">
        <v>3183</v>
      </c>
      <c r="D4" s="1" t="s">
        <v>336</v>
      </c>
      <c r="E4" s="1" t="s">
        <v>150</v>
      </c>
      <c r="F4" s="1" t="s">
        <v>969</v>
      </c>
      <c r="G4" s="1" t="s">
        <v>281</v>
      </c>
      <c r="H4" s="1"/>
      <c r="I4" s="17" t="s">
        <v>3077</v>
      </c>
      <c r="J4" s="1" t="s">
        <v>3069</v>
      </c>
      <c r="K4" s="1" t="s">
        <v>3078</v>
      </c>
      <c r="L4" s="1" t="s">
        <v>162</v>
      </c>
      <c r="M4" s="1" t="s">
        <v>3076</v>
      </c>
      <c r="N4" s="1" t="s">
        <v>150</v>
      </c>
      <c r="O4" s="1" t="s">
        <v>3446</v>
      </c>
      <c r="P4" s="1" t="s">
        <v>3300</v>
      </c>
      <c r="Q4" s="1" t="s">
        <v>3109</v>
      </c>
      <c r="R4" s="1"/>
      <c r="S4" s="1"/>
      <c r="T4" s="1"/>
      <c r="U4" s="1"/>
      <c r="V4" s="1"/>
      <c r="W4" s="1"/>
      <c r="X4" s="1"/>
      <c r="Y4" s="1"/>
      <c r="Z4" s="1"/>
    </row>
    <row r="5" spans="1:26" ht="14.25" customHeight="1" x14ac:dyDescent="0.55000000000000004">
      <c r="A5" s="1" t="s">
        <v>29</v>
      </c>
      <c r="B5" s="1" t="s">
        <v>356</v>
      </c>
      <c r="C5" s="1" t="s">
        <v>3196</v>
      </c>
      <c r="D5" s="1" t="s">
        <v>2150</v>
      </c>
      <c r="E5" s="1"/>
      <c r="F5" s="1" t="s">
        <v>3447</v>
      </c>
      <c r="G5" s="1" t="s">
        <v>185</v>
      </c>
      <c r="H5" s="1"/>
      <c r="I5" s="17" t="s">
        <v>3133</v>
      </c>
      <c r="J5" s="1" t="s">
        <v>3132</v>
      </c>
      <c r="K5" s="1" t="s">
        <v>3139</v>
      </c>
      <c r="L5" s="1" t="s">
        <v>3448</v>
      </c>
      <c r="M5" s="1" t="s">
        <v>3065</v>
      </c>
      <c r="N5" s="1"/>
      <c r="O5" s="1" t="s">
        <v>3277</v>
      </c>
      <c r="P5" s="1" t="s">
        <v>3194</v>
      </c>
      <c r="Q5" s="1" t="s">
        <v>3079</v>
      </c>
      <c r="R5" s="1"/>
      <c r="S5" s="1"/>
      <c r="T5" s="1"/>
      <c r="U5" s="1"/>
      <c r="V5" s="1"/>
      <c r="W5" s="1"/>
      <c r="X5" s="1"/>
      <c r="Y5" s="1"/>
      <c r="Z5" s="1"/>
    </row>
    <row r="6" spans="1:26" ht="14.25" customHeight="1" x14ac:dyDescent="0.55000000000000004">
      <c r="A6" s="1" t="s">
        <v>21</v>
      </c>
      <c r="B6" s="1" t="s">
        <v>1414</v>
      </c>
      <c r="C6" s="1" t="s">
        <v>3422</v>
      </c>
      <c r="D6" s="1" t="s">
        <v>151</v>
      </c>
      <c r="E6" s="1"/>
      <c r="F6" s="1" t="s">
        <v>150</v>
      </c>
      <c r="G6" s="1" t="s">
        <v>150</v>
      </c>
      <c r="H6" s="1"/>
      <c r="I6" s="17" t="s">
        <v>3449</v>
      </c>
      <c r="J6" s="1" t="s">
        <v>150</v>
      </c>
      <c r="K6" s="1" t="s">
        <v>3090</v>
      </c>
      <c r="L6" s="1" t="s">
        <v>3450</v>
      </c>
      <c r="M6" s="1" t="s">
        <v>150</v>
      </c>
      <c r="N6" s="1"/>
      <c r="O6" s="1" t="s">
        <v>150</v>
      </c>
      <c r="P6" s="1" t="s">
        <v>3110</v>
      </c>
      <c r="Q6" s="1" t="s">
        <v>150</v>
      </c>
      <c r="R6" s="1"/>
      <c r="S6" s="1"/>
      <c r="T6" s="1"/>
      <c r="U6" s="1"/>
      <c r="V6" s="1"/>
      <c r="W6" s="1"/>
      <c r="X6" s="1"/>
      <c r="Y6" s="1"/>
      <c r="Z6" s="1"/>
    </row>
    <row r="7" spans="1:26" ht="14.25" customHeight="1" x14ac:dyDescent="0.55000000000000004">
      <c r="A7" s="1" t="s">
        <v>32</v>
      </c>
      <c r="B7" s="1" t="s">
        <v>1411</v>
      </c>
      <c r="C7" s="1" t="s">
        <v>3397</v>
      </c>
      <c r="D7" s="1" t="s">
        <v>1413</v>
      </c>
      <c r="E7" s="1"/>
      <c r="F7" s="1"/>
      <c r="G7" s="1"/>
      <c r="H7" s="1"/>
      <c r="I7" s="17" t="s">
        <v>150</v>
      </c>
      <c r="J7" s="1"/>
      <c r="K7" s="1" t="s">
        <v>3153</v>
      </c>
      <c r="L7" s="1" t="s">
        <v>3451</v>
      </c>
      <c r="M7" s="1"/>
      <c r="N7" s="1"/>
      <c r="O7" s="1"/>
      <c r="P7" s="1" t="s">
        <v>3452</v>
      </c>
      <c r="Q7" s="1"/>
      <c r="R7" s="1"/>
      <c r="S7" s="1"/>
      <c r="T7" s="1"/>
      <c r="U7" s="1"/>
      <c r="V7" s="1"/>
      <c r="W7" s="1"/>
      <c r="X7" s="1"/>
      <c r="Y7" s="1"/>
      <c r="Z7" s="1"/>
    </row>
    <row r="8" spans="1:26" ht="14.25" customHeight="1" x14ac:dyDescent="0.55000000000000004">
      <c r="A8" s="1" t="s">
        <v>1927</v>
      </c>
      <c r="B8" s="1" t="s">
        <v>168</v>
      </c>
      <c r="C8" s="1" t="s">
        <v>3186</v>
      </c>
      <c r="D8" s="1" t="s">
        <v>150</v>
      </c>
      <c r="E8" s="1"/>
      <c r="F8" s="1"/>
      <c r="G8" s="1"/>
      <c r="H8" s="1"/>
      <c r="I8" s="1"/>
      <c r="J8" s="1"/>
      <c r="K8" s="1" t="s">
        <v>2778</v>
      </c>
      <c r="L8" s="1" t="s">
        <v>3453</v>
      </c>
      <c r="M8" s="1"/>
      <c r="N8" s="1"/>
      <c r="O8" s="1"/>
      <c r="P8" s="1" t="s">
        <v>3454</v>
      </c>
      <c r="Q8" s="1"/>
      <c r="R8" s="1"/>
      <c r="S8" s="1"/>
      <c r="T8" s="1"/>
      <c r="U8" s="1"/>
      <c r="V8" s="1"/>
      <c r="W8" s="1"/>
      <c r="X8" s="1"/>
      <c r="Y8" s="1"/>
      <c r="Z8" s="1"/>
    </row>
    <row r="9" spans="1:26" ht="14.25" customHeight="1" x14ac:dyDescent="0.55000000000000004">
      <c r="A9" s="1" t="s">
        <v>1520</v>
      </c>
      <c r="B9" s="1" t="s">
        <v>2268</v>
      </c>
      <c r="C9" s="1" t="s">
        <v>3399</v>
      </c>
      <c r="D9" s="1"/>
      <c r="E9" s="1"/>
      <c r="F9" s="1"/>
      <c r="G9" s="1"/>
      <c r="H9" s="1"/>
      <c r="I9" s="1"/>
      <c r="J9" s="1"/>
      <c r="K9" s="1" t="s">
        <v>3218</v>
      </c>
      <c r="L9" s="1" t="s">
        <v>150</v>
      </c>
      <c r="M9" s="1"/>
      <c r="N9" s="1"/>
      <c r="O9" s="1"/>
      <c r="P9" s="1" t="s">
        <v>150</v>
      </c>
      <c r="Q9" s="1"/>
      <c r="R9" s="1"/>
      <c r="S9" s="1"/>
      <c r="T9" s="1"/>
      <c r="U9" s="1"/>
      <c r="V9" s="1"/>
      <c r="W9" s="1"/>
      <c r="X9" s="1"/>
      <c r="Y9" s="1"/>
      <c r="Z9" s="1"/>
    </row>
    <row r="10" spans="1:26" ht="14.25" customHeight="1" x14ac:dyDescent="0.55000000000000004">
      <c r="A10" s="1" t="s">
        <v>174</v>
      </c>
      <c r="B10" s="1" t="s">
        <v>148</v>
      </c>
      <c r="C10" s="1" t="s">
        <v>3299</v>
      </c>
      <c r="D10" s="1"/>
      <c r="E10" s="1"/>
      <c r="F10" s="1"/>
      <c r="G10" s="1"/>
      <c r="H10" s="1"/>
      <c r="I10" s="1"/>
      <c r="J10" s="1"/>
      <c r="K10" s="1" t="s">
        <v>150</v>
      </c>
      <c r="L10" s="1"/>
      <c r="M10" s="1"/>
      <c r="N10" s="1"/>
      <c r="O10" s="1"/>
      <c r="P10" s="1"/>
      <c r="Q10" s="1"/>
      <c r="R10" s="1"/>
      <c r="S10" s="1"/>
      <c r="T10" s="1"/>
      <c r="U10" s="1"/>
      <c r="V10" s="1"/>
      <c r="W10" s="1"/>
      <c r="X10" s="1"/>
      <c r="Y10" s="1"/>
      <c r="Z10" s="1"/>
    </row>
    <row r="11" spans="1:26" ht="14.25" customHeight="1" x14ac:dyDescent="0.55000000000000004">
      <c r="A11" s="1" t="s">
        <v>147</v>
      </c>
      <c r="B11" s="1" t="s">
        <v>650</v>
      </c>
      <c r="C11" s="1" t="s">
        <v>3198</v>
      </c>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55000000000000004">
      <c r="A12" s="1" t="s">
        <v>150</v>
      </c>
      <c r="B12" s="1" t="s">
        <v>333</v>
      </c>
      <c r="C12" s="1" t="s">
        <v>3189</v>
      </c>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55000000000000004">
      <c r="A13" s="1"/>
      <c r="B13" s="1"/>
      <c r="C13" s="1" t="s">
        <v>3344</v>
      </c>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55000000000000004">
      <c r="A14" s="1"/>
      <c r="B14" s="1"/>
      <c r="C14" s="1" t="s">
        <v>3233</v>
      </c>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55000000000000004">
      <c r="A15" s="1"/>
      <c r="B15" s="1"/>
      <c r="C15" s="1" t="s">
        <v>3237</v>
      </c>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55000000000000004">
      <c r="A16" s="1"/>
      <c r="B16" s="1"/>
      <c r="C16" s="1" t="s">
        <v>3455</v>
      </c>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55000000000000004">
      <c r="A17" s="1"/>
      <c r="B17" s="1"/>
      <c r="C17" s="1" t="s">
        <v>3240</v>
      </c>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55000000000000004">
      <c r="A18" s="1"/>
      <c r="B18" s="1"/>
      <c r="C18" s="1" t="s">
        <v>3252</v>
      </c>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55000000000000004">
      <c r="A19" s="1"/>
      <c r="B19" s="1"/>
      <c r="C19" s="1" t="s">
        <v>3255</v>
      </c>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55000000000000004">
      <c r="A20" s="1"/>
      <c r="B20" s="1"/>
      <c r="C20" s="1" t="s">
        <v>3243</v>
      </c>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55000000000000004">
      <c r="A21" s="1"/>
      <c r="B21" s="1"/>
      <c r="C21" s="1" t="s">
        <v>3246</v>
      </c>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55000000000000004">
      <c r="A22" s="1"/>
      <c r="B22" s="1"/>
      <c r="C22" s="1" t="s">
        <v>3333</v>
      </c>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55000000000000004">
      <c r="A23" s="1"/>
      <c r="B23" s="1"/>
      <c r="C23" s="1" t="s">
        <v>3456</v>
      </c>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55000000000000004">
      <c r="A24" s="1"/>
      <c r="B24" s="1"/>
      <c r="C24" s="1" t="s">
        <v>3457</v>
      </c>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55000000000000004">
      <c r="A25" s="1"/>
      <c r="B25" s="1"/>
      <c r="C25" s="1" t="s">
        <v>2770</v>
      </c>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55000000000000004">
      <c r="A26" s="1"/>
      <c r="B26" s="1"/>
      <c r="C26" s="1" t="s">
        <v>3458</v>
      </c>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5000000000000004">
      <c r="A27" s="1"/>
      <c r="B27" s="1"/>
      <c r="C27" s="1" t="s">
        <v>2782</v>
      </c>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5000000000000004">
      <c r="A28" s="1"/>
      <c r="B28" s="1"/>
      <c r="C28" s="1" t="s">
        <v>360</v>
      </c>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55000000000000004">
      <c r="A29" s="1"/>
      <c r="B29" s="1"/>
      <c r="C29" s="1" t="s">
        <v>380</v>
      </c>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55000000000000004">
      <c r="A30" s="1"/>
      <c r="B30" s="1"/>
      <c r="C30" s="1" t="s">
        <v>1418</v>
      </c>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55000000000000004">
      <c r="A31" s="1"/>
      <c r="B31" s="1"/>
      <c r="C31" s="1" t="s">
        <v>1456</v>
      </c>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55000000000000004">
      <c r="A32" s="1"/>
      <c r="B32" s="1"/>
      <c r="C32" s="1" t="s">
        <v>829</v>
      </c>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55000000000000004">
      <c r="A33" s="1"/>
      <c r="B33" s="1"/>
      <c r="C33" s="1" t="s">
        <v>150</v>
      </c>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55000000000000004">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55000000000000004">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5000000000000004">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5000000000000004">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5000000000000004">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5000000000000004">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5000000000000004">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5000000000000004">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5000000000000004">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5000000000000004">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5000000000000004">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5000000000000004">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5000000000000004">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5000000000000004">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5000000000000004">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5000000000000004">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5000000000000004">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5000000000000004">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5000000000000004">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5000000000000004">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5000000000000004">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5000000000000004">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5000000000000004">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5000000000000004">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5000000000000004">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5000000000000004">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5000000000000004">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5000000000000004">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5000000000000004">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5000000000000004">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5000000000000004">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5000000000000004">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5000000000000004">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5000000000000004">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5000000000000004">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5000000000000004">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5000000000000004">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5000000000000004">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5000000000000004">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5000000000000004">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5000000000000004">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5000000000000004">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5000000000000004">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5000000000000004">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5000000000000004">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5000000000000004">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5000000000000004">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5000000000000004">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5000000000000004">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5000000000000004">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5000000000000004">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5000000000000004">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5000000000000004">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5000000000000004">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5000000000000004">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5000000000000004">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5000000000000004">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5000000000000004">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5000000000000004">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5000000000000004">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5000000000000004">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5000000000000004">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5000000000000004">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5000000000000004">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5000000000000004">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5000000000000004">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500000000000000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500000000000000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500000000000000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500000000000000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50000000000000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500000000000000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500000000000000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500000000000000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500000000000000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500000000000000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500000000000000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500000000000000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500000000000000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500000000000000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500000000000000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500000000000000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500000000000000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500000000000000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500000000000000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500000000000000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500000000000000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500000000000000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500000000000000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500000000000000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500000000000000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500000000000000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500000000000000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500000000000000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500000000000000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500000000000000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500000000000000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500000000000000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500000000000000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500000000000000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500000000000000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500000000000000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500000000000000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500000000000000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500000000000000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500000000000000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500000000000000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500000000000000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500000000000000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500000000000000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500000000000000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500000000000000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500000000000000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500000000000000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500000000000000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500000000000000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500000000000000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500000000000000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500000000000000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500000000000000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50000000000000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500000000000000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500000000000000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50000000000000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50000000000000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50000000000000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500000000000000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500000000000000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500000000000000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500000000000000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500000000000000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500000000000000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500000000000000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500000000000000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500000000000000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500000000000000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50000000000000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500000000000000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500000000000000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500000000000000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50000000000000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500000000000000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50000000000000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50000000000000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50000000000000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50000000000000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50000000000000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50000000000000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50000000000000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50000000000000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500000000000000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500000000000000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500000000000000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500000000000000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500000000000000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50000000000000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50000000000000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50000000000000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50000000000000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50000000000000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50000000000000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50000000000000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50000000000000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500000000000000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500000000000000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500000000000000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500000000000000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500000000000000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500000000000000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500000000000000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50000000000000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50000000000000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500000000000000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50000000000000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500000000000000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500000000000000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500000000000000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500000000000000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500000000000000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500000000000000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500000000000000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500000000000000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500000000000000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500000000000000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500000000000000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500000000000000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500000000000000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500000000000000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500000000000000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500000000000000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500000000000000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500000000000000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500000000000000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500000000000000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500000000000000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500000000000000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500000000000000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500000000000000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500000000000000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500000000000000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500000000000000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500000000000000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500000000000000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500000000000000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500000000000000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500000000000000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500000000000000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500000000000000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500000000000000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50000000000000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50000000000000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50000000000000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500000000000000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50000000000000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50000000000000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50000000000000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50000000000000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500000000000000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50000000000000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50000000000000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50000000000000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50000000000000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50000000000000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500000000000000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50000000000000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50000000000000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50000000000000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50000000000000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50000000000000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50000000000000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50000000000000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50000000000000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500000000000000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50000000000000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50000000000000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50000000000000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50000000000000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50000000000000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50000000000000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50000000000000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50000000000000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50000000000000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50000000000000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50000000000000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50000000000000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50000000000000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50000000000000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500000000000000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50000000000000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50000000000000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50000000000000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50000000000000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50000000000000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50000000000000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50000000000000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50000000000000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50000000000000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50000000000000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500000000000000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50000000000000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50000000000000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50000000000000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50000000000000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50000000000000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50000000000000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50000000000000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50000000000000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50000000000000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50000000000000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50000000000000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50000000000000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50000000000000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50000000000000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500000000000000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50000000000000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50000000000000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50000000000000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50000000000000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50000000000000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50000000000000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50000000000000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50000000000000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50000000000000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50000000000000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50000000000000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50000000000000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50000000000000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50000000000000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50000000000000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50000000000000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500000000000000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50000000000000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50000000000000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50000000000000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50000000000000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50000000000000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50000000000000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50000000000000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50000000000000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50000000000000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50000000000000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50000000000000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50000000000000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50000000000000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50000000000000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50000000000000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50000000000000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50000000000000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50000000000000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50000000000000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50000000000000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500000000000000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50000000000000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50000000000000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50000000000000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500000000000000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50000000000000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500000000000000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50000000000000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50000000000000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50000000000000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50000000000000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50000000000000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50000000000000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50000000000000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50000000000000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50000000000000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50000000000000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50000000000000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50000000000000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50000000000000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50000000000000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50000000000000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500000000000000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50000000000000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50000000000000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50000000000000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500000000000000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50000000000000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50000000000000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50000000000000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50000000000000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50000000000000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50000000000000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50000000000000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50000000000000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50000000000000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50000000000000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50000000000000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50000000000000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50000000000000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50000000000000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50000000000000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50000000000000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50000000000000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500000000000000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50000000000000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50000000000000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50000000000000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500000000000000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50000000000000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500000000000000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50000000000000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50000000000000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50000000000000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50000000000000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50000000000000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50000000000000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50000000000000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50000000000000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50000000000000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50000000000000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50000000000000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500000000000000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50000000000000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50000000000000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500000000000000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50000000000000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50000000000000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50000000000000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50000000000000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50000000000000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50000000000000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50000000000000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50000000000000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50000000000000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500000000000000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50000000000000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50000000000000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50000000000000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50000000000000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500000000000000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50000000000000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500000000000000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50000000000000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50000000000000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500000000000000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50000000000000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50000000000000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50000000000000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500000000000000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50000000000000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500000000000000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500000000000000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50000000000000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50000000000000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50000000000000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50000000000000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50000000000000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50000000000000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50000000000000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50000000000000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50000000000000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50000000000000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50000000000000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500000000000000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50000000000000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50000000000000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50000000000000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50000000000000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50000000000000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50000000000000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50000000000000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50000000000000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50000000000000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50000000000000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50000000000000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500000000000000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50000000000000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50000000000000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50000000000000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50000000000000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50000000000000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50000000000000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50000000000000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50000000000000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50000000000000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50000000000000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50000000000000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500000000000000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50000000000000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50000000000000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50000000000000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50000000000000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50000000000000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50000000000000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50000000000000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50000000000000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50000000000000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50000000000000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50000000000000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500000000000000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50000000000000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50000000000000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50000000000000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50000000000000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50000000000000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50000000000000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50000000000000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50000000000000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50000000000000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50000000000000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50000000000000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50000000000000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50000000000000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500000000000000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50000000000000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50000000000000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50000000000000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50000000000000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50000000000000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50000000000000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50000000000000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50000000000000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50000000000000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50000000000000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50000000000000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50000000000000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50000000000000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500000000000000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50000000000000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500000000000000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50000000000000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50000000000000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50000000000000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50000000000000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50000000000000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550000000000000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550000000000000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550000000000000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550000000000000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550000000000000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550000000000000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550000000000000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550000000000000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550000000000000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550000000000000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550000000000000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5500000000000000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550000000000000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550000000000000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550000000000000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550000000000000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550000000000000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550000000000000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550000000000000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550000000000000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5500000000000000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550000000000000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550000000000000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550000000000000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550000000000000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550000000000000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550000000000000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550000000000000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5500000000000000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550000000000000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550000000000000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550000000000000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550000000000000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550000000000000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550000000000000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550000000000000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550000000000000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550000000000000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550000000000000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550000000000000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550000000000000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550000000000000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550000000000000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5500000000000000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550000000000000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550000000000000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550000000000000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550000000000000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550000000000000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550000000000000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550000000000000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550000000000000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550000000000000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550000000000000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550000000000000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550000000000000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550000000000000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5500000000000000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550000000000000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550000000000000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5500000000000000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550000000000000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550000000000000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5500000000000000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550000000000000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550000000000000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5500000000000000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550000000000000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550000000000000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5500000000000000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550000000000000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5500000000000000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550000000000000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550000000000000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550000000000000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550000000000000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550000000000000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550000000000000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550000000000000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550000000000000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550000000000000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550000000000000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5500000000000000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550000000000000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550000000000000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550000000000000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550000000000000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550000000000000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5500000000000000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5500000000000000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550000000000000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550000000000000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550000000000000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550000000000000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5500000000000000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550000000000000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550000000000000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550000000000000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550000000000000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550000000000000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5500000000000000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550000000000000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550000000000000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550000000000000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550000000000000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550000000000000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550000000000000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550000000000000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550000000000000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550000000000000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550000000000000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550000000000000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550000000000000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550000000000000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550000000000000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550000000000000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5500000000000000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550000000000000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550000000000000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550000000000000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550000000000000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550000000000000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550000000000000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550000000000000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550000000000000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550000000000000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550000000000000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550000000000000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550000000000000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550000000000000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550000000000000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550000000000000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5500000000000000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5500000000000000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550000000000000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550000000000000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550000000000000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550000000000000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550000000000000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550000000000000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550000000000000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550000000000000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550000000000000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550000000000000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5500000000000000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550000000000000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550000000000000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550000000000000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550000000000000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550000000000000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550000000000000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550000000000000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550000000000000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550000000000000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550000000000000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550000000000000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550000000000000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550000000000000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550000000000000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550000000000000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550000000000000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550000000000000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550000000000000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550000000000000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550000000000000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5500000000000000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550000000000000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550000000000000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550000000000000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550000000000000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550000000000000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550000000000000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550000000000000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550000000000000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550000000000000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550000000000000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550000000000000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550000000000000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550000000000000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550000000000000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550000000000000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550000000000000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550000000000000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550000000000000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550000000000000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550000000000000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550000000000000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550000000000000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550000000000000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550000000000000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550000000000000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550000000000000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550000000000000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550000000000000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550000000000000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550000000000000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550000000000000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550000000000000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550000000000000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550000000000000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550000000000000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550000000000000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550000000000000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550000000000000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550000000000000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550000000000000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550000000000000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550000000000000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550000000000000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550000000000000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550000000000000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550000000000000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550000000000000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550000000000000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550000000000000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550000000000000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550000000000000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550000000000000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550000000000000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550000000000000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550000000000000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550000000000000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550000000000000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550000000000000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550000000000000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550000000000000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550000000000000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550000000000000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550000000000000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550000000000000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550000000000000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550000000000000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550000000000000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550000000000000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550000000000000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550000000000000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550000000000000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550000000000000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550000000000000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550000000000000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550000000000000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550000000000000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550000000000000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550000000000000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550000000000000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550000000000000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550000000000000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550000000000000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550000000000000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550000000000000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550000000000000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550000000000000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550000000000000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550000000000000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550000000000000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550000000000000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550000000000000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550000000000000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550000000000000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550000000000000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550000000000000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550000000000000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550000000000000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550000000000000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550000000000000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550000000000000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550000000000000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550000000000000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550000000000000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550000000000000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550000000000000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550000000000000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550000000000000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550000000000000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550000000000000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550000000000000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550000000000000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550000000000000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550000000000000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550000000000000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550000000000000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550000000000000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550000000000000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550000000000000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550000000000000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550000000000000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550000000000000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550000000000000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550000000000000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550000000000000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550000000000000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550000000000000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550000000000000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550000000000000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550000000000000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550000000000000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550000000000000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550000000000000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550000000000000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550000000000000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550000000000000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550000000000000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550000000000000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550000000000000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550000000000000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550000000000000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550000000000000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550000000000000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550000000000000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550000000000000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550000000000000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550000000000000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550000000000000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550000000000000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550000000000000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550000000000000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550000000000000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550000000000000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550000000000000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550000000000000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550000000000000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550000000000000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550000000000000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550000000000000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550000000000000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550000000000000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550000000000000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550000000000000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550000000000000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550000000000000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550000000000000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550000000000000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550000000000000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550000000000000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550000000000000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550000000000000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550000000000000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550000000000000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550000000000000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550000000000000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550000000000000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550000000000000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550000000000000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550000000000000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550000000000000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550000000000000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550000000000000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550000000000000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550000000000000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550000000000000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550000000000000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550000000000000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550000000000000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550000000000000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550000000000000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550000000000000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550000000000000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550000000000000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550000000000000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550000000000000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550000000000000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550000000000000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550000000000000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550000000000000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550000000000000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550000000000000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550000000000000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550000000000000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550000000000000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550000000000000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550000000000000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550000000000000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550000000000000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550000000000000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550000000000000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550000000000000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550000000000000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550000000000000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550000000000000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550000000000000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550000000000000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550000000000000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550000000000000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550000000000000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550000000000000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550000000000000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550000000000000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550000000000000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550000000000000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550000000000000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550000000000000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550000000000000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550000000000000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550000000000000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550000000000000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550000000000000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550000000000000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550000000000000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550000000000000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550000000000000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550000000000000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550000000000000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550000000000000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550000000000000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550000000000000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550000000000000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550000000000000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550000000000000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550000000000000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550000000000000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550000000000000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550000000000000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550000000000000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550000000000000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550000000000000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550000000000000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550000000000000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550000000000000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550000000000000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550000000000000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550000000000000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550000000000000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550000000000000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550000000000000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550000000000000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550000000000000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550000000000000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550000000000000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550000000000000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550000000000000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550000000000000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550000000000000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550000000000000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550000000000000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550000000000000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550000000000000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550000000000000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550000000000000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550000000000000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550000000000000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550000000000000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550000000000000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550000000000000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550000000000000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550000000000000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550000000000000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550000000000000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550000000000000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550000000000000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550000000000000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550000000000000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550000000000000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550000000000000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550000000000000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550000000000000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550000000000000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550000000000000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550000000000000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550000000000000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550000000000000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550000000000000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550000000000000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550000000000000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550000000000000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550000000000000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550000000000000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550000000000000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550000000000000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550000000000000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550000000000000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550000000000000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550000000000000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550000000000000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550000000000000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550000000000000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550000000000000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550000000000000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550000000000000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550000000000000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550000000000000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D27" sqref="D27"/>
    </sheetView>
  </sheetViews>
  <sheetFormatPr defaultColWidth="14.41796875" defaultRowHeight="15" customHeight="1" x14ac:dyDescent="0.55000000000000004"/>
  <cols>
    <col min="1" max="1" width="8.89453125" customWidth="1"/>
    <col min="2" max="2" width="11.1015625" customWidth="1"/>
    <col min="3" max="3" width="9.3125" customWidth="1"/>
    <col min="4" max="26" width="8.89453125" customWidth="1"/>
  </cols>
  <sheetData>
    <row r="1" spans="1:26" ht="14.25" customHeight="1" x14ac:dyDescent="0.55000000000000004">
      <c r="A1" s="1" t="s">
        <v>3459</v>
      </c>
      <c r="B1" s="1" t="s">
        <v>3460</v>
      </c>
      <c r="C1" s="1"/>
      <c r="D1" s="1"/>
      <c r="E1" s="1"/>
      <c r="F1" s="1"/>
      <c r="G1" s="1"/>
      <c r="H1" s="1"/>
      <c r="I1" s="1"/>
      <c r="J1" s="1"/>
      <c r="K1" s="1"/>
      <c r="L1" s="1"/>
      <c r="M1" s="1"/>
      <c r="N1" s="1"/>
      <c r="O1" s="1"/>
      <c r="P1" s="1"/>
      <c r="Q1" s="1"/>
      <c r="R1" s="1"/>
      <c r="S1" s="1"/>
      <c r="T1" s="1"/>
      <c r="U1" s="1"/>
      <c r="V1" s="1"/>
      <c r="W1" s="1"/>
      <c r="X1" s="1"/>
      <c r="Y1" s="1"/>
      <c r="Z1" s="1"/>
    </row>
    <row r="2" spans="1:26" ht="14.25" customHeight="1" x14ac:dyDescent="0.55000000000000004">
      <c r="A2" s="1" t="s">
        <v>3461</v>
      </c>
      <c r="B2" s="1" t="s">
        <v>3460</v>
      </c>
      <c r="C2" s="1"/>
      <c r="D2" s="1"/>
      <c r="E2" s="1"/>
      <c r="F2" s="1"/>
      <c r="G2" s="1"/>
      <c r="H2" s="1"/>
      <c r="I2" s="1"/>
      <c r="J2" s="1"/>
      <c r="K2" s="1"/>
      <c r="L2" s="1"/>
      <c r="M2" s="1"/>
      <c r="N2" s="1"/>
      <c r="O2" s="1"/>
      <c r="P2" s="1"/>
      <c r="Q2" s="1"/>
      <c r="R2" s="1"/>
      <c r="S2" s="1"/>
      <c r="T2" s="1"/>
      <c r="U2" s="1"/>
      <c r="V2" s="1"/>
      <c r="W2" s="1"/>
      <c r="X2" s="1"/>
      <c r="Y2" s="1"/>
      <c r="Z2" s="1"/>
    </row>
    <row r="3" spans="1:26" ht="14.25" customHeight="1" x14ac:dyDescent="0.55000000000000004">
      <c r="A3" s="1" t="s">
        <v>1533</v>
      </c>
      <c r="B3" s="1" t="s">
        <v>3462</v>
      </c>
      <c r="C3" s="29">
        <v>43252</v>
      </c>
      <c r="D3" s="1"/>
      <c r="E3" s="1"/>
      <c r="F3" s="1"/>
      <c r="G3" s="1"/>
      <c r="H3" s="1"/>
      <c r="I3" s="1"/>
      <c r="J3" s="1"/>
      <c r="K3" s="1"/>
      <c r="L3" s="1"/>
      <c r="M3" s="1"/>
      <c r="N3" s="1"/>
      <c r="O3" s="1"/>
      <c r="P3" s="1"/>
      <c r="Q3" s="1"/>
      <c r="R3" s="1"/>
      <c r="S3" s="1"/>
      <c r="T3" s="1"/>
      <c r="U3" s="1"/>
      <c r="V3" s="1"/>
      <c r="W3" s="1"/>
      <c r="X3" s="1"/>
      <c r="Y3" s="1"/>
      <c r="Z3" s="1"/>
    </row>
    <row r="4" spans="1:26" ht="14.25" customHeight="1" x14ac:dyDescent="0.55000000000000004">
      <c r="A4" s="1" t="s">
        <v>3463</v>
      </c>
      <c r="B4" s="1" t="s">
        <v>3460</v>
      </c>
      <c r="C4" s="29">
        <v>43282</v>
      </c>
      <c r="D4" s="1"/>
      <c r="E4" s="1"/>
      <c r="F4" s="1"/>
      <c r="G4" s="1"/>
      <c r="H4" s="1"/>
      <c r="I4" s="1"/>
      <c r="J4" s="1"/>
      <c r="K4" s="1"/>
      <c r="L4" s="1"/>
      <c r="M4" s="1"/>
      <c r="N4" s="1"/>
      <c r="O4" s="1"/>
      <c r="P4" s="1"/>
      <c r="Q4" s="1"/>
      <c r="R4" s="1"/>
      <c r="S4" s="1"/>
      <c r="T4" s="1"/>
      <c r="U4" s="1"/>
      <c r="V4" s="1"/>
      <c r="W4" s="1"/>
      <c r="X4" s="1"/>
      <c r="Y4" s="1"/>
      <c r="Z4" s="1"/>
    </row>
    <row r="5" spans="1:26" ht="14.25" customHeight="1" x14ac:dyDescent="0.55000000000000004">
      <c r="A5" s="1" t="s">
        <v>3464</v>
      </c>
      <c r="B5" s="1" t="s">
        <v>3460</v>
      </c>
      <c r="C5" s="29">
        <v>43282</v>
      </c>
      <c r="D5" s="1"/>
      <c r="E5" s="1"/>
      <c r="F5" s="1"/>
      <c r="G5" s="1"/>
      <c r="H5" s="1"/>
      <c r="I5" s="1"/>
      <c r="J5" s="1"/>
      <c r="K5" s="1"/>
      <c r="L5" s="1"/>
      <c r="M5" s="1"/>
      <c r="N5" s="1"/>
      <c r="O5" s="1"/>
      <c r="P5" s="1"/>
      <c r="Q5" s="1"/>
      <c r="R5" s="1"/>
      <c r="S5" s="1"/>
      <c r="T5" s="1"/>
      <c r="U5" s="1"/>
      <c r="V5" s="1"/>
      <c r="W5" s="1"/>
      <c r="X5" s="1"/>
      <c r="Y5" s="1"/>
      <c r="Z5" s="1"/>
    </row>
    <row r="6" spans="1:26" ht="14.25" customHeight="1" x14ac:dyDescent="0.55000000000000004">
      <c r="A6" s="1" t="s">
        <v>3465</v>
      </c>
      <c r="B6" s="1" t="s">
        <v>3460</v>
      </c>
      <c r="C6" s="29">
        <v>43282</v>
      </c>
      <c r="D6" s="1"/>
      <c r="E6" s="1"/>
      <c r="F6" s="1"/>
      <c r="G6" s="1"/>
      <c r="H6" s="1"/>
      <c r="I6" s="1"/>
      <c r="J6" s="1"/>
      <c r="K6" s="1"/>
      <c r="L6" s="1"/>
      <c r="M6" s="1"/>
      <c r="N6" s="1"/>
      <c r="O6" s="1"/>
      <c r="P6" s="1"/>
      <c r="Q6" s="1"/>
      <c r="R6" s="1"/>
      <c r="S6" s="1"/>
      <c r="T6" s="1"/>
      <c r="U6" s="1"/>
      <c r="V6" s="1"/>
      <c r="W6" s="1"/>
      <c r="X6" s="1"/>
      <c r="Y6" s="1"/>
      <c r="Z6" s="1"/>
    </row>
    <row r="7" spans="1:26" ht="14.25" customHeight="1" x14ac:dyDescent="0.55000000000000004">
      <c r="A7" s="1" t="s">
        <v>3466</v>
      </c>
      <c r="B7" s="1" t="s">
        <v>3460</v>
      </c>
      <c r="C7" s="29">
        <v>43282</v>
      </c>
      <c r="D7" s="1"/>
      <c r="E7" s="1"/>
      <c r="F7" s="1"/>
      <c r="G7" s="1"/>
      <c r="H7" s="1"/>
      <c r="I7" s="1"/>
      <c r="J7" s="1"/>
      <c r="K7" s="1"/>
      <c r="L7" s="1"/>
      <c r="M7" s="1"/>
      <c r="N7" s="1"/>
      <c r="O7" s="1"/>
      <c r="P7" s="1"/>
      <c r="Q7" s="1"/>
      <c r="R7" s="1"/>
      <c r="S7" s="1"/>
      <c r="T7" s="1"/>
      <c r="U7" s="1"/>
      <c r="V7" s="1"/>
      <c r="W7" s="1"/>
      <c r="X7" s="1"/>
      <c r="Y7" s="1"/>
      <c r="Z7" s="1"/>
    </row>
    <row r="8" spans="1:26" ht="14.25" customHeight="1" x14ac:dyDescent="0.55000000000000004">
      <c r="A8" s="1" t="s">
        <v>3467</v>
      </c>
      <c r="B8" s="1" t="s">
        <v>3460</v>
      </c>
      <c r="C8" s="29">
        <v>43330</v>
      </c>
      <c r="D8" s="1"/>
      <c r="E8" s="1"/>
      <c r="F8" s="1"/>
      <c r="G8" s="1"/>
      <c r="H8" s="1"/>
      <c r="I8" s="1"/>
      <c r="J8" s="1"/>
      <c r="K8" s="1"/>
      <c r="L8" s="1"/>
      <c r="M8" s="1"/>
      <c r="N8" s="1"/>
      <c r="O8" s="1"/>
      <c r="P8" s="1"/>
      <c r="Q8" s="1"/>
      <c r="R8" s="1"/>
      <c r="S8" s="1"/>
      <c r="T8" s="1"/>
      <c r="U8" s="1"/>
      <c r="V8" s="1"/>
      <c r="W8" s="1"/>
      <c r="X8" s="1"/>
      <c r="Y8" s="1"/>
      <c r="Z8" s="1"/>
    </row>
    <row r="9" spans="1:26" ht="14.25" customHeight="1" x14ac:dyDescent="0.55000000000000004">
      <c r="A9" s="1" t="s">
        <v>3468</v>
      </c>
      <c r="B9" s="1" t="s">
        <v>3460</v>
      </c>
      <c r="C9" s="29">
        <v>43330</v>
      </c>
      <c r="D9" s="1"/>
      <c r="E9" s="1"/>
      <c r="F9" s="1"/>
      <c r="G9" s="1"/>
      <c r="H9" s="1"/>
      <c r="I9" s="1"/>
      <c r="J9" s="1"/>
      <c r="K9" s="1"/>
      <c r="L9" s="1"/>
      <c r="M9" s="1"/>
      <c r="N9" s="1"/>
      <c r="O9" s="1"/>
      <c r="P9" s="1"/>
      <c r="Q9" s="1"/>
      <c r="R9" s="1"/>
      <c r="S9" s="1"/>
      <c r="T9" s="1"/>
      <c r="U9" s="1"/>
      <c r="V9" s="1"/>
      <c r="W9" s="1"/>
      <c r="X9" s="1"/>
      <c r="Y9" s="1"/>
      <c r="Z9" s="1"/>
    </row>
    <row r="10" spans="1:26" ht="14.25" customHeight="1" x14ac:dyDescent="0.55000000000000004">
      <c r="A10" s="1" t="s">
        <v>3469</v>
      </c>
      <c r="B10" s="1" t="s">
        <v>3470</v>
      </c>
      <c r="C10" s="29">
        <v>43391</v>
      </c>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55000000000000004">
      <c r="A11" s="1" t="s">
        <v>3471</v>
      </c>
      <c r="B11" s="1" t="s">
        <v>3470</v>
      </c>
      <c r="C11" s="29">
        <v>43391</v>
      </c>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55000000000000004">
      <c r="A12" s="1" t="s">
        <v>3472</v>
      </c>
      <c r="B12" s="1" t="s">
        <v>3470</v>
      </c>
      <c r="C12" s="29">
        <v>43647</v>
      </c>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55000000000000004">
      <c r="A13" s="1" t="s">
        <v>3473</v>
      </c>
      <c r="B13" s="1" t="s">
        <v>3470</v>
      </c>
      <c r="C13" s="29">
        <v>43647</v>
      </c>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55000000000000004">
      <c r="A14" s="1" t="s">
        <v>3474</v>
      </c>
      <c r="B14" s="1" t="s">
        <v>3470</v>
      </c>
      <c r="C14" s="29">
        <v>44351</v>
      </c>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55000000000000004">
      <c r="A15" s="1" t="s">
        <v>3475</v>
      </c>
      <c r="B15" s="1" t="s">
        <v>3470</v>
      </c>
      <c r="C15" s="29">
        <v>44351</v>
      </c>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55000000000000004">
      <c r="A16" s="1" t="s">
        <v>3476</v>
      </c>
      <c r="B16" s="1" t="s">
        <v>3470</v>
      </c>
      <c r="C16" s="29">
        <v>44351</v>
      </c>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55000000000000004">
      <c r="A17" s="1" t="s">
        <v>3477</v>
      </c>
      <c r="B17" s="1" t="s">
        <v>3470</v>
      </c>
      <c r="C17" s="29">
        <v>44351</v>
      </c>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55000000000000004">
      <c r="A18" s="1" t="s">
        <v>3478</v>
      </c>
      <c r="B18" s="1" t="s">
        <v>3470</v>
      </c>
      <c r="C18" s="29">
        <v>44353</v>
      </c>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55000000000000004">
      <c r="A19" s="1" t="s">
        <v>3479</v>
      </c>
      <c r="B19" s="1" t="s">
        <v>3470</v>
      </c>
      <c r="C19" s="29">
        <v>44352</v>
      </c>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55000000000000004">
      <c r="A20" s="30"/>
      <c r="B20" s="1" t="s">
        <v>3462</v>
      </c>
      <c r="C20" s="29">
        <v>44362</v>
      </c>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55000000000000004">
      <c r="A21" s="30"/>
      <c r="B21" s="1" t="s">
        <v>3462</v>
      </c>
      <c r="C21" s="29">
        <v>44362</v>
      </c>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55000000000000004">
      <c r="A22" s="30"/>
      <c r="B22" s="1" t="s">
        <v>3462</v>
      </c>
      <c r="C22" s="29">
        <v>44362</v>
      </c>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55000000000000004">
      <c r="A23" s="1" t="s">
        <v>3480</v>
      </c>
      <c r="B23" s="1" t="s">
        <v>3470</v>
      </c>
      <c r="C23" s="2">
        <v>44393</v>
      </c>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55000000000000004">
      <c r="A24" s="1" t="s">
        <v>3481</v>
      </c>
      <c r="B24" s="1" t="s">
        <v>3470</v>
      </c>
      <c r="C24" s="2">
        <v>44395</v>
      </c>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55000000000000004">
      <c r="A25" s="1" t="s">
        <v>3482</v>
      </c>
      <c r="B25" s="1" t="s">
        <v>3470</v>
      </c>
      <c r="C25" s="2">
        <v>44395</v>
      </c>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55000000000000004">
      <c r="A26" s="1" t="s">
        <v>3483</v>
      </c>
      <c r="B26" s="1" t="s">
        <v>3470</v>
      </c>
      <c r="C26" s="2">
        <v>44395</v>
      </c>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5000000000000004">
      <c r="A27" s="58" t="s">
        <v>3533</v>
      </c>
      <c r="B27" s="58" t="s">
        <v>3470</v>
      </c>
      <c r="C27" s="2">
        <v>44420</v>
      </c>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5000000000000004">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55000000000000004">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55000000000000004">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55000000000000004">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55000000000000004">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55000000000000004">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55000000000000004">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55000000000000004">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5000000000000004">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5000000000000004">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5000000000000004">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5000000000000004">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5000000000000004">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5000000000000004">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5000000000000004">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5000000000000004">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5000000000000004">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5000000000000004">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5000000000000004">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5000000000000004">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5000000000000004">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5000000000000004">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5000000000000004">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5000000000000004">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5000000000000004">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5000000000000004">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5000000000000004">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5000000000000004">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5000000000000004">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5000000000000004">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5000000000000004">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5000000000000004">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5000000000000004">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5000000000000004">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5000000000000004">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5000000000000004">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5000000000000004">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5000000000000004">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5000000000000004">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5000000000000004">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5000000000000004">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5000000000000004">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5000000000000004">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5000000000000004">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5000000000000004">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5000000000000004">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5000000000000004">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5000000000000004">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5000000000000004">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5000000000000004">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5000000000000004">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5000000000000004">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5000000000000004">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5000000000000004">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5000000000000004">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5000000000000004">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5000000000000004">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5000000000000004">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5000000000000004">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5000000000000004">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5000000000000004">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5000000000000004">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5000000000000004">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5000000000000004">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5000000000000004">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5000000000000004">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5000000000000004">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5000000000000004">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5000000000000004">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5000000000000004">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5000000000000004">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5000000000000004">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500000000000000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500000000000000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500000000000000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500000000000000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50000000000000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500000000000000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500000000000000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500000000000000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500000000000000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500000000000000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500000000000000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500000000000000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500000000000000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500000000000000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500000000000000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500000000000000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500000000000000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500000000000000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500000000000000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500000000000000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500000000000000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500000000000000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500000000000000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500000000000000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500000000000000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500000000000000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500000000000000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500000000000000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500000000000000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500000000000000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500000000000000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500000000000000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500000000000000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500000000000000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500000000000000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500000000000000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500000000000000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500000000000000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500000000000000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500000000000000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500000000000000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500000000000000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500000000000000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500000000000000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500000000000000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500000000000000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500000000000000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500000000000000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500000000000000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500000000000000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500000000000000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500000000000000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500000000000000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500000000000000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50000000000000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500000000000000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500000000000000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50000000000000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50000000000000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50000000000000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500000000000000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500000000000000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500000000000000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500000000000000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500000000000000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500000000000000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500000000000000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500000000000000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500000000000000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500000000000000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50000000000000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500000000000000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500000000000000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500000000000000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50000000000000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500000000000000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50000000000000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50000000000000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50000000000000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50000000000000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50000000000000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50000000000000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50000000000000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50000000000000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500000000000000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500000000000000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500000000000000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500000000000000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500000000000000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50000000000000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50000000000000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50000000000000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50000000000000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50000000000000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50000000000000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50000000000000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50000000000000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500000000000000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500000000000000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500000000000000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500000000000000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500000000000000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500000000000000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500000000000000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50000000000000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50000000000000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500000000000000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50000000000000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500000000000000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500000000000000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500000000000000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500000000000000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500000000000000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500000000000000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500000000000000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500000000000000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500000000000000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500000000000000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500000000000000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500000000000000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500000000000000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500000000000000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500000000000000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500000000000000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500000000000000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500000000000000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500000000000000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500000000000000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500000000000000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500000000000000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500000000000000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500000000000000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500000000000000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500000000000000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500000000000000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500000000000000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500000000000000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500000000000000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500000000000000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500000000000000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500000000000000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500000000000000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500000000000000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50000000000000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50000000000000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50000000000000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500000000000000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50000000000000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50000000000000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50000000000000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50000000000000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500000000000000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50000000000000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50000000000000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50000000000000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50000000000000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50000000000000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500000000000000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50000000000000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50000000000000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50000000000000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50000000000000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50000000000000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50000000000000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50000000000000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50000000000000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500000000000000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50000000000000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50000000000000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50000000000000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50000000000000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50000000000000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50000000000000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50000000000000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50000000000000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50000000000000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50000000000000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50000000000000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50000000000000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50000000000000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50000000000000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500000000000000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50000000000000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50000000000000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50000000000000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50000000000000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50000000000000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50000000000000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50000000000000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50000000000000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50000000000000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50000000000000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500000000000000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50000000000000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50000000000000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50000000000000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50000000000000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50000000000000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50000000000000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50000000000000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50000000000000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50000000000000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50000000000000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50000000000000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50000000000000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50000000000000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50000000000000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500000000000000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50000000000000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50000000000000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50000000000000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50000000000000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50000000000000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50000000000000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50000000000000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50000000000000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50000000000000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50000000000000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50000000000000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50000000000000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50000000000000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50000000000000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50000000000000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50000000000000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500000000000000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50000000000000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50000000000000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50000000000000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50000000000000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50000000000000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50000000000000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50000000000000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50000000000000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50000000000000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50000000000000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50000000000000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50000000000000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50000000000000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50000000000000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50000000000000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50000000000000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50000000000000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50000000000000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50000000000000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50000000000000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500000000000000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50000000000000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50000000000000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50000000000000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500000000000000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50000000000000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500000000000000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50000000000000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50000000000000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50000000000000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50000000000000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50000000000000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50000000000000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50000000000000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50000000000000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50000000000000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50000000000000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50000000000000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50000000000000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50000000000000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50000000000000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50000000000000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500000000000000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50000000000000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50000000000000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50000000000000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500000000000000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50000000000000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50000000000000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50000000000000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50000000000000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50000000000000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50000000000000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50000000000000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50000000000000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50000000000000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50000000000000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50000000000000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50000000000000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50000000000000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50000000000000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50000000000000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50000000000000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50000000000000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500000000000000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50000000000000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50000000000000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50000000000000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500000000000000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50000000000000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500000000000000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50000000000000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50000000000000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50000000000000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50000000000000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50000000000000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50000000000000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50000000000000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50000000000000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50000000000000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50000000000000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50000000000000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500000000000000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50000000000000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50000000000000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500000000000000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50000000000000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50000000000000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50000000000000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50000000000000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50000000000000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50000000000000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50000000000000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50000000000000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50000000000000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500000000000000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50000000000000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50000000000000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50000000000000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50000000000000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500000000000000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50000000000000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500000000000000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50000000000000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50000000000000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500000000000000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50000000000000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50000000000000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50000000000000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500000000000000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50000000000000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500000000000000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500000000000000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50000000000000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50000000000000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50000000000000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50000000000000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50000000000000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50000000000000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50000000000000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50000000000000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50000000000000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50000000000000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50000000000000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500000000000000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50000000000000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50000000000000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50000000000000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50000000000000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50000000000000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50000000000000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50000000000000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50000000000000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50000000000000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50000000000000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50000000000000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500000000000000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50000000000000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50000000000000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50000000000000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50000000000000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50000000000000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50000000000000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50000000000000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50000000000000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50000000000000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50000000000000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50000000000000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500000000000000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50000000000000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50000000000000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50000000000000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50000000000000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50000000000000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50000000000000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50000000000000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50000000000000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50000000000000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50000000000000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50000000000000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500000000000000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50000000000000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50000000000000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50000000000000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50000000000000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50000000000000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50000000000000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50000000000000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50000000000000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50000000000000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50000000000000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50000000000000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50000000000000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50000000000000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500000000000000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50000000000000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50000000000000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50000000000000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50000000000000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50000000000000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50000000000000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50000000000000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50000000000000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50000000000000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50000000000000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50000000000000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50000000000000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50000000000000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500000000000000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50000000000000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500000000000000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50000000000000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50000000000000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50000000000000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50000000000000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50000000000000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550000000000000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550000000000000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550000000000000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550000000000000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550000000000000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550000000000000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550000000000000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550000000000000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550000000000000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550000000000000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550000000000000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5500000000000000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550000000000000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550000000000000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550000000000000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550000000000000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550000000000000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550000000000000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550000000000000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550000000000000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5500000000000000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550000000000000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550000000000000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550000000000000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550000000000000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550000000000000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550000000000000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550000000000000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5500000000000000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550000000000000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550000000000000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550000000000000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550000000000000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550000000000000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550000000000000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550000000000000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550000000000000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550000000000000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550000000000000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550000000000000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550000000000000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550000000000000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550000000000000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5500000000000000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550000000000000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550000000000000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550000000000000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550000000000000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550000000000000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550000000000000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550000000000000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550000000000000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550000000000000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550000000000000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550000000000000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550000000000000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550000000000000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5500000000000000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550000000000000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550000000000000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5500000000000000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550000000000000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550000000000000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5500000000000000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550000000000000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550000000000000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5500000000000000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550000000000000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550000000000000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5500000000000000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550000000000000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5500000000000000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550000000000000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550000000000000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550000000000000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550000000000000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550000000000000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550000000000000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550000000000000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550000000000000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550000000000000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550000000000000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5500000000000000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550000000000000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550000000000000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550000000000000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550000000000000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550000000000000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5500000000000000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5500000000000000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550000000000000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550000000000000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550000000000000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550000000000000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5500000000000000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550000000000000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550000000000000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550000000000000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550000000000000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550000000000000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5500000000000000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550000000000000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550000000000000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550000000000000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550000000000000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550000000000000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550000000000000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550000000000000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550000000000000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550000000000000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550000000000000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550000000000000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550000000000000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550000000000000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550000000000000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550000000000000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5500000000000000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550000000000000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550000000000000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550000000000000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550000000000000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550000000000000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550000000000000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550000000000000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550000000000000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550000000000000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550000000000000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550000000000000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550000000000000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550000000000000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550000000000000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550000000000000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5500000000000000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5500000000000000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550000000000000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550000000000000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550000000000000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550000000000000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550000000000000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550000000000000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550000000000000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550000000000000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550000000000000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550000000000000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5500000000000000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550000000000000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550000000000000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550000000000000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550000000000000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550000000000000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550000000000000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550000000000000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550000000000000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550000000000000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550000000000000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550000000000000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550000000000000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550000000000000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550000000000000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550000000000000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550000000000000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550000000000000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550000000000000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550000000000000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550000000000000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5500000000000000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550000000000000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550000000000000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550000000000000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550000000000000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550000000000000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550000000000000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550000000000000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550000000000000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550000000000000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550000000000000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550000000000000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550000000000000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550000000000000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550000000000000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550000000000000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550000000000000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550000000000000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550000000000000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550000000000000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550000000000000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550000000000000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550000000000000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550000000000000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550000000000000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550000000000000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550000000000000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550000000000000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550000000000000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550000000000000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550000000000000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550000000000000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550000000000000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550000000000000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550000000000000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550000000000000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550000000000000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550000000000000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550000000000000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550000000000000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550000000000000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550000000000000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550000000000000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550000000000000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550000000000000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550000000000000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550000000000000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550000000000000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550000000000000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550000000000000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550000000000000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550000000000000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550000000000000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550000000000000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550000000000000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550000000000000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550000000000000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550000000000000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550000000000000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550000000000000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550000000000000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550000000000000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550000000000000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550000000000000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550000000000000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550000000000000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550000000000000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550000000000000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550000000000000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550000000000000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550000000000000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550000000000000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550000000000000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550000000000000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550000000000000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550000000000000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550000000000000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550000000000000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550000000000000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550000000000000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550000000000000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550000000000000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550000000000000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550000000000000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550000000000000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550000000000000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550000000000000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550000000000000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550000000000000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550000000000000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550000000000000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550000000000000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550000000000000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550000000000000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550000000000000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550000000000000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550000000000000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550000000000000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550000000000000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550000000000000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550000000000000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550000000000000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550000000000000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550000000000000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550000000000000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550000000000000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550000000000000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550000000000000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550000000000000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550000000000000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550000000000000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550000000000000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550000000000000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550000000000000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550000000000000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550000000000000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550000000000000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550000000000000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550000000000000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550000000000000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550000000000000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550000000000000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550000000000000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550000000000000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550000000000000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550000000000000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550000000000000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550000000000000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550000000000000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550000000000000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550000000000000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550000000000000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550000000000000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550000000000000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550000000000000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550000000000000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550000000000000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550000000000000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550000000000000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550000000000000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550000000000000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550000000000000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550000000000000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550000000000000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550000000000000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550000000000000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550000000000000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550000000000000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550000000000000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550000000000000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550000000000000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550000000000000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550000000000000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550000000000000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550000000000000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550000000000000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550000000000000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550000000000000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550000000000000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550000000000000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550000000000000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550000000000000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550000000000000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550000000000000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550000000000000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550000000000000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550000000000000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550000000000000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550000000000000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550000000000000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550000000000000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550000000000000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550000000000000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550000000000000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550000000000000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550000000000000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550000000000000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550000000000000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550000000000000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550000000000000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550000000000000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550000000000000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550000000000000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550000000000000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550000000000000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550000000000000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550000000000000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550000000000000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550000000000000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550000000000000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550000000000000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550000000000000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550000000000000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550000000000000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550000000000000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550000000000000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550000000000000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550000000000000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550000000000000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550000000000000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550000000000000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550000000000000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550000000000000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550000000000000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550000000000000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550000000000000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550000000000000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550000000000000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550000000000000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550000000000000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550000000000000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550000000000000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550000000000000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550000000000000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550000000000000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550000000000000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550000000000000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550000000000000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550000000000000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550000000000000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550000000000000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550000000000000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550000000000000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550000000000000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550000000000000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550000000000000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550000000000000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550000000000000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550000000000000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550000000000000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550000000000000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550000000000000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550000000000000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550000000000000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550000000000000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550000000000000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550000000000000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550000000000000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550000000000000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550000000000000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550000000000000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550000000000000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550000000000000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550000000000000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550000000000000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550000000000000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550000000000000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550000000000000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550000000000000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550000000000000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550000000000000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550000000000000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550000000000000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550000000000000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550000000000000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550000000000000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550000000000000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550000000000000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550000000000000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550000000000000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550000000000000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550000000000000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550000000000000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550000000000000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550000000000000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550000000000000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550000000000000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550000000000000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550000000000000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550000000000000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550000000000000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550000000000000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550000000000000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550000000000000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550000000000000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550000000000000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550000000000000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550000000000000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550000000000000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550000000000000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550000000000000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550000000000000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550000000000000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550000000000000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550000000000000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550000000000000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550000000000000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550000000000000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550000000000000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550000000000000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550000000000000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550000000000000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550000000000000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550000000000000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550000000000000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550000000000000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550000000000000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550000000000000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550000000000000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550000000000000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550000000000000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550000000000000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550000000000000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550000000000000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550000000000000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550000000000000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550000000000000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550000000000000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550000000000000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550000000000000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550000000000000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550000000000000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550000000000000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550000000000000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550000000000000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activeCell="O20" sqref="O20"/>
    </sheetView>
  </sheetViews>
  <sheetFormatPr defaultColWidth="14.41796875" defaultRowHeight="15" customHeight="1" x14ac:dyDescent="0.55000000000000004"/>
  <cols>
    <col min="1" max="1" width="9.1015625" customWidth="1"/>
    <col min="2" max="2" width="7.1015625" customWidth="1"/>
    <col min="3" max="3" width="15.1015625" customWidth="1"/>
    <col min="4" max="4" width="12.89453125" customWidth="1"/>
    <col min="5" max="8" width="9.3125" customWidth="1"/>
    <col min="9" max="9" width="10.3125" customWidth="1"/>
    <col min="10" max="10" width="9.3125" style="34" customWidth="1"/>
    <col min="11" max="11" width="9.3125" customWidth="1"/>
    <col min="12" max="12" width="14.1015625" customWidth="1"/>
    <col min="13" max="14" width="7.41796875" customWidth="1"/>
    <col min="15" max="15" width="13.41796875" customWidth="1"/>
    <col min="16" max="16" width="24" customWidth="1"/>
    <col min="17" max="27" width="15.1015625" customWidth="1"/>
  </cols>
  <sheetData>
    <row r="1" spans="1:27" ht="15" customHeight="1" x14ac:dyDescent="0.55000000000000004">
      <c r="A1" s="84" t="s">
        <v>3484</v>
      </c>
      <c r="B1" s="85"/>
      <c r="C1" s="85"/>
      <c r="D1" s="85"/>
      <c r="E1" s="85"/>
      <c r="F1" s="85"/>
      <c r="G1" s="85"/>
      <c r="H1" s="85"/>
      <c r="I1" s="85"/>
      <c r="J1" s="85"/>
      <c r="K1" s="85"/>
      <c r="L1" s="85"/>
      <c r="M1" s="1"/>
      <c r="N1" s="1"/>
      <c r="O1" s="1" t="s">
        <v>3485</v>
      </c>
      <c r="P1" s="1" t="s">
        <v>3486</v>
      </c>
      <c r="Q1" s="1"/>
      <c r="R1" s="1"/>
      <c r="S1" s="1"/>
      <c r="T1" s="1"/>
      <c r="U1" s="1"/>
      <c r="V1" s="1"/>
      <c r="W1" s="1"/>
      <c r="X1" s="1"/>
      <c r="Y1" s="1"/>
      <c r="Z1" s="1"/>
      <c r="AA1" s="1"/>
    </row>
    <row r="2" spans="1:27" ht="15" customHeight="1" x14ac:dyDescent="0.55000000000000004">
      <c r="A2" s="31" t="s">
        <v>3487</v>
      </c>
      <c r="B2" s="31" t="s">
        <v>77</v>
      </c>
      <c r="C2" s="31" t="s">
        <v>2625</v>
      </c>
      <c r="D2" s="31" t="s">
        <v>3488</v>
      </c>
      <c r="E2" s="31">
        <v>2016</v>
      </c>
      <c r="F2" s="31">
        <v>2017</v>
      </c>
      <c r="G2" s="31">
        <v>2018</v>
      </c>
      <c r="H2" s="31">
        <v>2019</v>
      </c>
      <c r="I2" s="31">
        <v>2020</v>
      </c>
      <c r="J2" s="31">
        <v>2021</v>
      </c>
      <c r="K2" s="31" t="s">
        <v>3489</v>
      </c>
      <c r="L2" s="83" t="s">
        <v>3534</v>
      </c>
      <c r="M2" s="1"/>
      <c r="N2" s="1"/>
      <c r="O2" s="1">
        <v>2016</v>
      </c>
      <c r="P2" s="1" t="s">
        <v>3491</v>
      </c>
      <c r="Q2" s="1"/>
      <c r="R2" s="1"/>
      <c r="S2" s="1"/>
      <c r="T2" s="1"/>
      <c r="U2" s="1"/>
      <c r="V2" s="1"/>
      <c r="W2" s="1"/>
      <c r="X2" s="1"/>
      <c r="Y2" s="1"/>
      <c r="Z2" s="1"/>
      <c r="AA2" s="1"/>
    </row>
    <row r="3" spans="1:27" ht="15" customHeight="1" x14ac:dyDescent="0.55000000000000004">
      <c r="A3" s="1">
        <v>19496</v>
      </c>
      <c r="B3" s="1" t="s">
        <v>179</v>
      </c>
      <c r="C3" s="1" t="s">
        <v>3492</v>
      </c>
      <c r="D3" s="1" t="s">
        <v>3493</v>
      </c>
      <c r="E3" s="1">
        <v>46</v>
      </c>
      <c r="F3" s="1">
        <v>1</v>
      </c>
      <c r="G3" s="1">
        <v>24</v>
      </c>
      <c r="H3" s="1">
        <v>8</v>
      </c>
      <c r="I3" s="81">
        <v>4</v>
      </c>
      <c r="J3" s="81">
        <v>0</v>
      </c>
      <c r="K3" s="1">
        <v>235</v>
      </c>
      <c r="L3" s="1">
        <f>K3-J3</f>
        <v>235</v>
      </c>
      <c r="M3" s="1"/>
      <c r="N3" s="1"/>
      <c r="O3" s="1">
        <v>2017</v>
      </c>
      <c r="P3" s="1" t="s">
        <v>3494</v>
      </c>
      <c r="Q3" s="1"/>
      <c r="R3" s="1"/>
      <c r="S3" s="1"/>
      <c r="T3" s="1"/>
      <c r="U3" s="1"/>
      <c r="V3" s="1"/>
      <c r="W3" s="1"/>
      <c r="X3" s="1"/>
      <c r="Y3" s="1"/>
      <c r="Z3" s="1"/>
      <c r="AA3" s="1"/>
    </row>
    <row r="4" spans="1:27" ht="15" customHeight="1" x14ac:dyDescent="0.55000000000000004">
      <c r="A4" s="1">
        <v>19496</v>
      </c>
      <c r="B4" s="1" t="s">
        <v>156</v>
      </c>
      <c r="C4" s="1" t="s">
        <v>3492</v>
      </c>
      <c r="D4" s="1" t="s">
        <v>3495</v>
      </c>
      <c r="E4" s="1">
        <v>11</v>
      </c>
      <c r="F4" s="1">
        <v>10</v>
      </c>
      <c r="G4" s="1">
        <v>36</v>
      </c>
      <c r="H4" s="1">
        <v>6</v>
      </c>
      <c r="I4" s="81">
        <v>23</v>
      </c>
      <c r="J4" s="81">
        <v>0</v>
      </c>
      <c r="K4" s="1">
        <v>45</v>
      </c>
      <c r="L4" s="1">
        <f t="shared" ref="L4:L13" si="0">K4-J4</f>
        <v>45</v>
      </c>
      <c r="M4" s="1"/>
      <c r="N4" s="1"/>
      <c r="O4" s="1">
        <v>2018</v>
      </c>
      <c r="P4" s="1" t="s">
        <v>3496</v>
      </c>
      <c r="Q4" s="1"/>
      <c r="R4" s="1"/>
      <c r="S4" s="1"/>
      <c r="T4" s="1"/>
      <c r="U4" s="1"/>
      <c r="V4" s="1"/>
      <c r="W4" s="1"/>
      <c r="X4" s="1"/>
      <c r="Y4" s="1"/>
      <c r="Z4" s="1"/>
      <c r="AA4" s="1"/>
    </row>
    <row r="5" spans="1:27" ht="15" customHeight="1" x14ac:dyDescent="0.55000000000000004">
      <c r="A5" s="1">
        <v>19496</v>
      </c>
      <c r="B5" s="1" t="s">
        <v>162</v>
      </c>
      <c r="C5" s="1" t="s">
        <v>3492</v>
      </c>
      <c r="D5" s="1" t="s">
        <v>3497</v>
      </c>
      <c r="E5" s="1">
        <v>22</v>
      </c>
      <c r="F5" s="1">
        <v>1</v>
      </c>
      <c r="G5" s="1">
        <v>11</v>
      </c>
      <c r="H5" s="1">
        <v>1</v>
      </c>
      <c r="I5" s="81">
        <v>11</v>
      </c>
      <c r="J5" s="81">
        <v>0</v>
      </c>
      <c r="K5" s="1">
        <v>185</v>
      </c>
      <c r="L5" s="1">
        <f t="shared" si="0"/>
        <v>185</v>
      </c>
      <c r="M5" s="1"/>
      <c r="N5" s="1"/>
      <c r="O5" s="1">
        <v>2019</v>
      </c>
      <c r="P5" s="1" t="s">
        <v>3498</v>
      </c>
      <c r="Q5" s="1"/>
      <c r="R5" s="1"/>
      <c r="S5" s="1"/>
      <c r="T5" s="1"/>
      <c r="U5" s="1"/>
      <c r="V5" s="1"/>
      <c r="W5" s="1"/>
      <c r="X5" s="1"/>
      <c r="Y5" s="1"/>
      <c r="Z5" s="1"/>
      <c r="AA5" s="1"/>
    </row>
    <row r="6" spans="1:27" ht="15" customHeight="1" x14ac:dyDescent="0.55000000000000004">
      <c r="A6" s="1">
        <v>19496</v>
      </c>
      <c r="B6" s="1" t="s">
        <v>3448</v>
      </c>
      <c r="C6" s="1" t="s">
        <v>3492</v>
      </c>
      <c r="D6" s="1" t="s">
        <v>3497</v>
      </c>
      <c r="E6" s="1">
        <v>0</v>
      </c>
      <c r="F6" s="1">
        <v>0</v>
      </c>
      <c r="G6" s="1">
        <v>0</v>
      </c>
      <c r="H6" s="1">
        <v>0</v>
      </c>
      <c r="I6" s="81">
        <v>0</v>
      </c>
      <c r="J6" s="81">
        <v>0</v>
      </c>
      <c r="K6" s="1">
        <v>10</v>
      </c>
      <c r="L6" s="1">
        <f t="shared" si="0"/>
        <v>10</v>
      </c>
      <c r="M6" s="1"/>
      <c r="N6" s="1"/>
      <c r="O6" s="1">
        <v>2020</v>
      </c>
      <c r="P6" s="1" t="s">
        <v>3499</v>
      </c>
      <c r="Q6" s="1"/>
      <c r="R6" s="1"/>
      <c r="S6" s="1"/>
      <c r="T6" s="1"/>
      <c r="U6" s="1"/>
      <c r="V6" s="1"/>
      <c r="W6" s="1"/>
      <c r="X6" s="1"/>
      <c r="Y6" s="1"/>
      <c r="Z6" s="1"/>
      <c r="AA6" s="1"/>
    </row>
    <row r="7" spans="1:27" ht="15" customHeight="1" x14ac:dyDescent="0.55000000000000004">
      <c r="A7" s="1">
        <v>19496</v>
      </c>
      <c r="B7" s="1" t="s">
        <v>179</v>
      </c>
      <c r="C7" s="1" t="s">
        <v>3500</v>
      </c>
      <c r="D7" s="1" t="s">
        <v>3493</v>
      </c>
      <c r="E7" s="1">
        <v>5</v>
      </c>
      <c r="F7" s="1">
        <v>0</v>
      </c>
      <c r="G7" s="1">
        <v>0</v>
      </c>
      <c r="H7" s="1">
        <v>0</v>
      </c>
      <c r="I7" s="81">
        <v>0</v>
      </c>
      <c r="J7" s="81">
        <v>0</v>
      </c>
      <c r="K7" s="1">
        <v>10</v>
      </c>
      <c r="L7" s="1">
        <f t="shared" si="0"/>
        <v>10</v>
      </c>
      <c r="M7" s="1"/>
      <c r="N7" s="1"/>
      <c r="O7" s="1">
        <v>2021</v>
      </c>
      <c r="P7" s="1" t="s">
        <v>3501</v>
      </c>
      <c r="Q7" s="1"/>
      <c r="R7" s="1"/>
      <c r="S7" s="1"/>
      <c r="T7" s="1"/>
      <c r="U7" s="1"/>
      <c r="V7" s="1"/>
      <c r="W7" s="1"/>
      <c r="X7" s="1"/>
      <c r="Y7" s="1"/>
      <c r="Z7" s="1"/>
      <c r="AA7" s="1"/>
    </row>
    <row r="8" spans="1:27" ht="15" customHeight="1" x14ac:dyDescent="0.55000000000000004">
      <c r="A8" s="1">
        <v>19496</v>
      </c>
      <c r="B8" s="1" t="s">
        <v>156</v>
      </c>
      <c r="C8" s="1" t="s">
        <v>3502</v>
      </c>
      <c r="D8" s="1" t="s">
        <v>3495</v>
      </c>
      <c r="E8" s="1">
        <v>0</v>
      </c>
      <c r="F8" s="1">
        <v>0</v>
      </c>
      <c r="G8" s="1">
        <v>0</v>
      </c>
      <c r="H8" s="1">
        <v>0</v>
      </c>
      <c r="I8" s="81">
        <v>5</v>
      </c>
      <c r="J8" s="81">
        <v>0</v>
      </c>
      <c r="K8" s="1">
        <v>10</v>
      </c>
      <c r="L8" s="1">
        <f t="shared" si="0"/>
        <v>10</v>
      </c>
      <c r="M8" s="1"/>
      <c r="N8" s="1"/>
      <c r="O8" s="1">
        <v>2022</v>
      </c>
      <c r="P8" s="1" t="s">
        <v>3503</v>
      </c>
      <c r="Q8" s="1"/>
      <c r="R8" s="1"/>
      <c r="S8" s="1"/>
      <c r="T8" s="1"/>
      <c r="U8" s="1"/>
      <c r="V8" s="1"/>
      <c r="W8" s="1"/>
      <c r="X8" s="1"/>
      <c r="Y8" s="1"/>
      <c r="Z8" s="1"/>
      <c r="AA8" s="1"/>
    </row>
    <row r="9" spans="1:27" ht="15" customHeight="1" x14ac:dyDescent="0.55000000000000004">
      <c r="A9" s="1">
        <v>19496</v>
      </c>
      <c r="B9" s="1" t="s">
        <v>162</v>
      </c>
      <c r="C9" s="1" t="s">
        <v>3500</v>
      </c>
      <c r="D9" s="1" t="s">
        <v>3497</v>
      </c>
      <c r="E9" s="1">
        <v>5</v>
      </c>
      <c r="F9" s="1">
        <v>0</v>
      </c>
      <c r="G9" s="1">
        <v>0</v>
      </c>
      <c r="H9" s="1">
        <v>0</v>
      </c>
      <c r="I9" s="81">
        <v>0</v>
      </c>
      <c r="J9" s="81">
        <v>0</v>
      </c>
      <c r="K9" s="1">
        <v>10</v>
      </c>
      <c r="L9" s="1">
        <f t="shared" si="0"/>
        <v>10</v>
      </c>
      <c r="M9" s="1"/>
      <c r="N9" s="1"/>
      <c r="O9" s="1">
        <v>2023</v>
      </c>
      <c r="P9" s="1" t="s">
        <v>3504</v>
      </c>
      <c r="Q9" s="1"/>
      <c r="R9" s="1"/>
      <c r="S9" s="1"/>
      <c r="T9" s="1"/>
      <c r="U9" s="1"/>
      <c r="V9" s="1"/>
      <c r="W9" s="1"/>
      <c r="X9" s="1"/>
      <c r="Y9" s="1"/>
      <c r="Z9" s="1"/>
      <c r="AA9" s="1"/>
    </row>
    <row r="10" spans="1:27" ht="15" customHeight="1" x14ac:dyDescent="0.55000000000000004">
      <c r="A10" s="1">
        <v>19496</v>
      </c>
      <c r="B10" s="1" t="s">
        <v>179</v>
      </c>
      <c r="C10" s="1" t="s">
        <v>3505</v>
      </c>
      <c r="D10" s="1" t="s">
        <v>3493</v>
      </c>
      <c r="E10" s="1">
        <v>73</v>
      </c>
      <c r="F10" s="1">
        <v>1</v>
      </c>
      <c r="G10" s="1">
        <v>378</v>
      </c>
      <c r="H10" s="1">
        <v>320</v>
      </c>
      <c r="I10" s="81">
        <v>207</v>
      </c>
      <c r="J10" s="81">
        <v>0</v>
      </c>
      <c r="K10" s="1">
        <v>500</v>
      </c>
      <c r="L10" s="1">
        <f t="shared" si="0"/>
        <v>500</v>
      </c>
      <c r="M10" s="1"/>
      <c r="N10" s="1"/>
      <c r="O10" s="1">
        <v>2024</v>
      </c>
      <c r="P10" s="1" t="s">
        <v>3506</v>
      </c>
      <c r="Q10" s="1"/>
      <c r="R10" s="1"/>
      <c r="S10" s="1"/>
      <c r="T10" s="1"/>
      <c r="U10" s="1"/>
      <c r="V10" s="1"/>
      <c r="W10" s="1"/>
      <c r="X10" s="1"/>
      <c r="Y10" s="1"/>
      <c r="Z10" s="1"/>
      <c r="AA10" s="1"/>
    </row>
    <row r="11" spans="1:27" ht="15" customHeight="1" x14ac:dyDescent="0.55000000000000004">
      <c r="A11" s="1">
        <v>19496</v>
      </c>
      <c r="B11" s="1" t="s">
        <v>156</v>
      </c>
      <c r="C11" s="1" t="s">
        <v>3505</v>
      </c>
      <c r="D11" s="1" t="s">
        <v>3495</v>
      </c>
      <c r="E11" s="1">
        <v>4</v>
      </c>
      <c r="F11" s="1">
        <v>10</v>
      </c>
      <c r="G11" s="1">
        <v>74</v>
      </c>
      <c r="H11" s="1">
        <v>20</v>
      </c>
      <c r="I11" s="81">
        <v>44</v>
      </c>
      <c r="J11" s="81">
        <v>0</v>
      </c>
      <c r="K11" s="1">
        <v>200</v>
      </c>
      <c r="L11" s="1">
        <f t="shared" si="0"/>
        <v>200</v>
      </c>
      <c r="M11" s="1"/>
      <c r="N11" s="1"/>
      <c r="O11" s="1">
        <v>2025</v>
      </c>
      <c r="P11" s="1" t="s">
        <v>3507</v>
      </c>
      <c r="Q11" s="1"/>
      <c r="R11" s="1"/>
      <c r="S11" s="1"/>
      <c r="T11" s="1"/>
      <c r="U11" s="1"/>
      <c r="V11" s="1"/>
      <c r="W11" s="1"/>
      <c r="X11" s="1"/>
      <c r="Y11" s="1"/>
      <c r="Z11" s="1"/>
      <c r="AA11" s="1"/>
    </row>
    <row r="12" spans="1:27" ht="15" customHeight="1" x14ac:dyDescent="0.55000000000000004">
      <c r="A12" s="1">
        <v>19496</v>
      </c>
      <c r="B12" s="1" t="s">
        <v>162</v>
      </c>
      <c r="C12" s="1" t="s">
        <v>3505</v>
      </c>
      <c r="D12" s="1" t="s">
        <v>3497</v>
      </c>
      <c r="E12" s="1">
        <v>10</v>
      </c>
      <c r="F12" s="1">
        <v>1</v>
      </c>
      <c r="G12" s="1">
        <v>26</v>
      </c>
      <c r="H12" s="1">
        <v>4</v>
      </c>
      <c r="I12" s="81">
        <v>18</v>
      </c>
      <c r="J12" s="81">
        <v>0</v>
      </c>
      <c r="K12" s="1">
        <v>500</v>
      </c>
      <c r="L12" s="1">
        <f t="shared" si="0"/>
        <v>500</v>
      </c>
      <c r="M12" s="1"/>
      <c r="N12" s="1"/>
      <c r="O12" s="1"/>
      <c r="P12" s="1"/>
      <c r="Q12" s="1"/>
      <c r="R12" s="1"/>
      <c r="S12" s="1"/>
      <c r="T12" s="1"/>
      <c r="U12" s="1"/>
      <c r="V12" s="1"/>
      <c r="W12" s="1"/>
      <c r="X12" s="1"/>
      <c r="Y12" s="1"/>
      <c r="Z12" s="1"/>
      <c r="AA12" s="1"/>
    </row>
    <row r="13" spans="1:27" ht="15" customHeight="1" x14ac:dyDescent="0.55000000000000004">
      <c r="A13" s="1">
        <v>19496</v>
      </c>
      <c r="B13" s="1" t="s">
        <v>3448</v>
      </c>
      <c r="C13" s="1" t="s">
        <v>3505</v>
      </c>
      <c r="D13" s="1" t="s">
        <v>3497</v>
      </c>
      <c r="E13" s="1">
        <v>0</v>
      </c>
      <c r="F13" s="1">
        <v>0</v>
      </c>
      <c r="G13" s="1">
        <v>0</v>
      </c>
      <c r="H13" s="1">
        <v>0</v>
      </c>
      <c r="I13" s="81">
        <v>0</v>
      </c>
      <c r="J13" s="81">
        <v>0</v>
      </c>
      <c r="K13" s="1">
        <v>25</v>
      </c>
      <c r="L13" s="1">
        <f t="shared" si="0"/>
        <v>25</v>
      </c>
      <c r="M13" s="1"/>
      <c r="N13" s="1"/>
      <c r="O13" s="1"/>
      <c r="P13" s="1"/>
      <c r="Q13" s="1"/>
      <c r="R13" s="1"/>
      <c r="S13" s="1"/>
      <c r="T13" s="1"/>
      <c r="U13" s="1"/>
      <c r="V13" s="1"/>
      <c r="W13" s="1"/>
      <c r="X13" s="1"/>
      <c r="Y13" s="1"/>
      <c r="Z13" s="1"/>
      <c r="AA13" s="1"/>
    </row>
    <row r="14" spans="1:27" ht="14.4" x14ac:dyDescent="0.55000000000000004">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r="15" spans="1:27" ht="15" customHeight="1" x14ac:dyDescent="0.55000000000000004">
      <c r="A15" s="32" t="s">
        <v>3508</v>
      </c>
      <c r="B15" s="32"/>
      <c r="C15" s="32"/>
      <c r="D15" s="32"/>
      <c r="E15" s="32">
        <f t="shared" ref="E15:L15" si="1">SUM(E3:E13)</f>
        <v>176</v>
      </c>
      <c r="F15" s="32">
        <f t="shared" si="1"/>
        <v>24</v>
      </c>
      <c r="G15" s="32">
        <f t="shared" si="1"/>
        <v>549</v>
      </c>
      <c r="H15" s="32">
        <f t="shared" si="1"/>
        <v>359</v>
      </c>
      <c r="I15" s="32">
        <f t="shared" si="1"/>
        <v>312</v>
      </c>
      <c r="J15" s="32">
        <f t="shared" si="1"/>
        <v>0</v>
      </c>
      <c r="K15" s="32">
        <f t="shared" si="1"/>
        <v>1730</v>
      </c>
      <c r="L15" s="32">
        <f t="shared" si="1"/>
        <v>1730</v>
      </c>
      <c r="M15" s="1"/>
      <c r="N15" s="1"/>
      <c r="O15" s="1"/>
      <c r="P15" s="1"/>
      <c r="Q15" s="1"/>
      <c r="R15" s="1"/>
      <c r="S15" s="1"/>
      <c r="T15" s="1"/>
      <c r="U15" s="1"/>
      <c r="V15" s="1"/>
      <c r="W15" s="1"/>
      <c r="X15" s="1"/>
      <c r="Y15" s="1"/>
      <c r="Z15" s="1"/>
      <c r="AA15" s="1"/>
    </row>
    <row r="16" spans="1:27" ht="14.4" x14ac:dyDescent="0.55000000000000004">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spans="1:27" ht="15" customHeight="1" x14ac:dyDescent="0.55000000000000004">
      <c r="A17" s="1"/>
      <c r="B17" s="1"/>
      <c r="C17" s="1"/>
      <c r="D17" s="1"/>
      <c r="E17" s="1"/>
      <c r="F17" s="1"/>
      <c r="G17" s="1"/>
      <c r="H17" s="2"/>
      <c r="I17" s="2">
        <v>44421</v>
      </c>
      <c r="J17" s="2"/>
      <c r="K17" s="1"/>
      <c r="L17" s="1"/>
      <c r="M17" s="1"/>
      <c r="N17" s="1"/>
      <c r="O17" s="1"/>
      <c r="P17" s="1"/>
      <c r="Q17" s="1"/>
      <c r="R17" s="1"/>
      <c r="S17" s="1"/>
      <c r="T17" s="1"/>
      <c r="U17" s="1"/>
      <c r="V17" s="1"/>
      <c r="W17" s="1"/>
      <c r="X17" s="1"/>
      <c r="Y17" s="1"/>
      <c r="Z17" s="1"/>
      <c r="AA17" s="1"/>
    </row>
    <row r="18" spans="1:27" ht="15" customHeight="1" x14ac:dyDescent="0.55000000000000004">
      <c r="A18" s="1"/>
      <c r="B18" s="1"/>
      <c r="C18" s="1"/>
      <c r="D18" s="1"/>
      <c r="E18" s="1"/>
      <c r="F18" s="1"/>
      <c r="G18" s="1"/>
      <c r="H18" s="2"/>
      <c r="I18" s="2"/>
      <c r="J18" s="2"/>
      <c r="K18" s="1"/>
      <c r="L18" s="1"/>
      <c r="M18" s="1"/>
      <c r="N18" s="1"/>
      <c r="O18" s="1"/>
      <c r="P18" s="1"/>
      <c r="Q18" s="1"/>
      <c r="R18" s="1"/>
      <c r="S18" s="1"/>
      <c r="T18" s="1"/>
      <c r="U18" s="1"/>
      <c r="V18" s="1"/>
      <c r="W18" s="1"/>
      <c r="X18" s="1"/>
      <c r="Y18" s="1"/>
      <c r="Z18" s="1"/>
      <c r="AA18" s="1"/>
    </row>
    <row r="19" spans="1:27" ht="15" customHeight="1" x14ac:dyDescent="0.55000000000000004">
      <c r="A19" s="84" t="s">
        <v>3484</v>
      </c>
      <c r="B19" s="85"/>
      <c r="C19" s="85"/>
      <c r="D19" s="85"/>
      <c r="E19" s="85"/>
      <c r="F19" s="85"/>
      <c r="G19" s="85"/>
      <c r="H19" s="33"/>
      <c r="I19" s="33"/>
      <c r="J19" s="33"/>
      <c r="K19" s="33"/>
      <c r="L19" s="33"/>
      <c r="M19" s="1"/>
      <c r="N19" s="1"/>
      <c r="O19" s="1"/>
      <c r="P19" s="1"/>
      <c r="Q19" s="1"/>
      <c r="R19" s="1"/>
      <c r="S19" s="1"/>
      <c r="T19" s="1"/>
      <c r="U19" s="1"/>
      <c r="V19" s="1"/>
      <c r="W19" s="1"/>
      <c r="X19" s="1"/>
      <c r="Y19" s="1"/>
      <c r="Z19" s="1"/>
      <c r="AA19" s="1"/>
    </row>
    <row r="20" spans="1:27" ht="15" customHeight="1" x14ac:dyDescent="0.55000000000000004">
      <c r="A20" s="31" t="s">
        <v>3487</v>
      </c>
      <c r="B20" s="31" t="s">
        <v>77</v>
      </c>
      <c r="C20" s="31" t="s">
        <v>2625</v>
      </c>
      <c r="D20" s="31" t="s">
        <v>3488</v>
      </c>
      <c r="E20" s="31">
        <v>2021</v>
      </c>
      <c r="F20" s="31" t="s">
        <v>3489</v>
      </c>
      <c r="G20" s="83" t="s">
        <v>3534</v>
      </c>
      <c r="H20" s="1"/>
      <c r="I20" s="1"/>
      <c r="J20" s="1"/>
      <c r="K20" s="1"/>
      <c r="L20" s="1"/>
      <c r="M20" s="1"/>
      <c r="N20" s="1"/>
      <c r="O20" s="1"/>
      <c r="P20" s="1"/>
      <c r="Q20" s="1"/>
      <c r="R20" s="1"/>
      <c r="S20" s="1"/>
      <c r="T20" s="1"/>
      <c r="U20" s="1"/>
      <c r="V20" s="1"/>
      <c r="W20" s="1"/>
      <c r="X20" s="1"/>
      <c r="Y20" s="1"/>
      <c r="Z20" s="1"/>
      <c r="AA20" s="1"/>
    </row>
    <row r="21" spans="1:27" ht="15" customHeight="1" x14ac:dyDescent="0.55000000000000004">
      <c r="A21" s="1">
        <v>21327</v>
      </c>
      <c r="B21" s="1" t="s">
        <v>156</v>
      </c>
      <c r="C21" s="1" t="s">
        <v>3509</v>
      </c>
      <c r="D21" s="1" t="s">
        <v>3495</v>
      </c>
      <c r="E21" s="1">
        <v>0</v>
      </c>
      <c r="F21" s="1">
        <v>20</v>
      </c>
      <c r="G21" s="1">
        <f>F21-E21</f>
        <v>20</v>
      </c>
      <c r="H21" s="1"/>
      <c r="I21" s="1"/>
      <c r="J21" s="1"/>
      <c r="K21" s="1"/>
      <c r="L21" s="1"/>
      <c r="M21" s="1"/>
      <c r="N21" s="1"/>
      <c r="O21" s="1"/>
      <c r="P21" s="1"/>
      <c r="Q21" s="1"/>
      <c r="R21" s="1"/>
      <c r="S21" s="1"/>
      <c r="T21" s="1"/>
      <c r="U21" s="1"/>
      <c r="V21" s="1"/>
      <c r="W21" s="1"/>
      <c r="X21" s="1"/>
      <c r="Y21" s="1"/>
      <c r="Z21" s="1"/>
      <c r="AA21" s="1"/>
    </row>
    <row r="22" spans="1:27" ht="15.75" customHeight="1" x14ac:dyDescent="0.55000000000000004">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5" customHeight="1" x14ac:dyDescent="0.55000000000000004">
      <c r="A23" s="84" t="s">
        <v>3510</v>
      </c>
      <c r="B23" s="85"/>
      <c r="C23" s="85"/>
      <c r="D23" s="85"/>
      <c r="E23" s="85"/>
      <c r="F23" s="85"/>
      <c r="G23" s="85"/>
      <c r="H23" s="85"/>
      <c r="I23" s="85"/>
      <c r="J23" s="85"/>
      <c r="K23" s="85"/>
      <c r="L23" s="1"/>
      <c r="M23" s="1"/>
      <c r="N23" s="1"/>
      <c r="O23" s="1"/>
      <c r="P23" s="1"/>
      <c r="Q23" s="1"/>
      <c r="R23" s="1"/>
      <c r="S23" s="1"/>
      <c r="T23" s="1"/>
      <c r="U23" s="1"/>
      <c r="V23" s="1"/>
      <c r="W23" s="1"/>
      <c r="X23" s="1"/>
      <c r="Y23" s="1"/>
      <c r="Z23" s="1"/>
      <c r="AA23" s="1"/>
    </row>
    <row r="24" spans="1:27" ht="15" customHeight="1" x14ac:dyDescent="0.55000000000000004">
      <c r="A24" s="31" t="s">
        <v>3487</v>
      </c>
      <c r="B24" s="31" t="s">
        <v>77</v>
      </c>
      <c r="C24" s="31" t="s">
        <v>2625</v>
      </c>
      <c r="D24" s="31" t="s">
        <v>3488</v>
      </c>
      <c r="E24" s="31">
        <v>2018</v>
      </c>
      <c r="F24" s="31">
        <v>2019</v>
      </c>
      <c r="G24" s="31" t="s">
        <v>3489</v>
      </c>
      <c r="H24" s="31">
        <v>2020</v>
      </c>
      <c r="I24" s="31" t="s">
        <v>3490</v>
      </c>
      <c r="J24" s="82"/>
      <c r="K24" s="1"/>
      <c r="L24" s="1"/>
      <c r="M24" s="1"/>
      <c r="N24" s="1"/>
      <c r="O24" s="1"/>
      <c r="P24" s="1"/>
      <c r="Q24" s="1"/>
      <c r="R24" s="1"/>
      <c r="S24" s="1"/>
      <c r="T24" s="1"/>
      <c r="U24" s="1"/>
      <c r="V24" s="1"/>
      <c r="W24" s="1"/>
      <c r="X24" s="1"/>
      <c r="Y24" s="1"/>
      <c r="Z24" s="1"/>
      <c r="AA24" s="1"/>
    </row>
    <row r="25" spans="1:27" ht="15" customHeight="1" x14ac:dyDescent="0.55000000000000004">
      <c r="A25" s="1">
        <v>19496</v>
      </c>
      <c r="B25" s="1" t="s">
        <v>179</v>
      </c>
      <c r="C25" s="1" t="s">
        <v>3492</v>
      </c>
      <c r="D25" s="1" t="s">
        <v>3493</v>
      </c>
      <c r="E25" s="1">
        <v>0</v>
      </c>
      <c r="F25" s="1">
        <v>0</v>
      </c>
      <c r="G25" s="1">
        <v>110</v>
      </c>
      <c r="H25" s="1">
        <v>0</v>
      </c>
      <c r="I25" s="1">
        <f t="shared" ref="I25:I35" si="2">G25-H25</f>
        <v>110</v>
      </c>
      <c r="J25" s="1"/>
      <c r="K25" s="1"/>
      <c r="L25" s="1"/>
      <c r="M25" s="1"/>
      <c r="N25" s="1"/>
      <c r="O25" s="1"/>
      <c r="P25" s="1"/>
      <c r="Q25" s="1"/>
      <c r="R25" s="1"/>
      <c r="S25" s="1"/>
      <c r="T25" s="1"/>
      <c r="U25" s="1"/>
      <c r="V25" s="1"/>
      <c r="W25" s="1"/>
      <c r="X25" s="1"/>
      <c r="Y25" s="1"/>
      <c r="Z25" s="1"/>
      <c r="AA25" s="1"/>
    </row>
    <row r="26" spans="1:27" ht="15" customHeight="1" x14ac:dyDescent="0.55000000000000004">
      <c r="A26" s="1">
        <v>19496</v>
      </c>
      <c r="B26" s="1" t="s">
        <v>156</v>
      </c>
      <c r="C26" s="1" t="s">
        <v>3492</v>
      </c>
      <c r="D26" s="1" t="s">
        <v>3495</v>
      </c>
      <c r="E26" s="1">
        <v>0</v>
      </c>
      <c r="F26" s="1">
        <v>0</v>
      </c>
      <c r="G26" s="1">
        <v>23</v>
      </c>
      <c r="H26" s="1">
        <v>0</v>
      </c>
      <c r="I26" s="1">
        <f t="shared" si="2"/>
        <v>23</v>
      </c>
      <c r="J26" s="1"/>
      <c r="K26" s="1"/>
      <c r="L26" s="1"/>
      <c r="M26" s="1"/>
      <c r="N26" s="1"/>
      <c r="O26" s="1"/>
      <c r="P26" s="1"/>
      <c r="Q26" s="1"/>
      <c r="R26" s="1"/>
      <c r="S26" s="1"/>
      <c r="T26" s="1"/>
      <c r="U26" s="1"/>
      <c r="V26" s="1"/>
      <c r="W26" s="1"/>
      <c r="X26" s="1"/>
      <c r="Y26" s="1"/>
      <c r="Z26" s="1"/>
      <c r="AA26" s="1"/>
    </row>
    <row r="27" spans="1:27" ht="15" customHeight="1" x14ac:dyDescent="0.55000000000000004">
      <c r="A27" s="1">
        <v>19496</v>
      </c>
      <c r="B27" s="1" t="s">
        <v>162</v>
      </c>
      <c r="C27" s="1" t="s">
        <v>3492</v>
      </c>
      <c r="D27" s="1" t="s">
        <v>3497</v>
      </c>
      <c r="E27" s="1">
        <v>0</v>
      </c>
      <c r="F27" s="1">
        <v>0</v>
      </c>
      <c r="G27" s="1">
        <v>15</v>
      </c>
      <c r="H27" s="1">
        <v>0</v>
      </c>
      <c r="I27" s="1">
        <f t="shared" si="2"/>
        <v>15</v>
      </c>
      <c r="J27" s="1"/>
      <c r="K27" s="1"/>
      <c r="L27" s="1"/>
      <c r="M27" s="1"/>
      <c r="N27" s="1"/>
      <c r="O27" s="1"/>
      <c r="P27" s="1"/>
      <c r="Q27" s="1"/>
      <c r="R27" s="1"/>
      <c r="S27" s="1"/>
      <c r="T27" s="1"/>
      <c r="U27" s="1"/>
      <c r="V27" s="1"/>
      <c r="W27" s="1"/>
      <c r="X27" s="1"/>
      <c r="Y27" s="1"/>
      <c r="Z27" s="1"/>
      <c r="AA27" s="1"/>
    </row>
    <row r="28" spans="1:27" ht="15" customHeight="1" x14ac:dyDescent="0.55000000000000004">
      <c r="A28" s="1">
        <v>19496</v>
      </c>
      <c r="B28" s="1" t="s">
        <v>3448</v>
      </c>
      <c r="C28" s="1" t="s">
        <v>3492</v>
      </c>
      <c r="D28" s="1" t="s">
        <v>3497</v>
      </c>
      <c r="E28" s="1">
        <v>0</v>
      </c>
      <c r="F28" s="1">
        <v>0</v>
      </c>
      <c r="G28" s="1">
        <v>5</v>
      </c>
      <c r="H28" s="1">
        <v>0</v>
      </c>
      <c r="I28" s="1">
        <f t="shared" si="2"/>
        <v>5</v>
      </c>
      <c r="J28" s="1"/>
      <c r="K28" s="1"/>
      <c r="L28" s="1"/>
      <c r="M28" s="1"/>
      <c r="N28" s="1"/>
      <c r="O28" s="1"/>
      <c r="P28" s="1"/>
      <c r="Q28" s="1"/>
      <c r="R28" s="1"/>
      <c r="S28" s="1"/>
      <c r="T28" s="1"/>
      <c r="U28" s="1"/>
      <c r="V28" s="1"/>
      <c r="W28" s="1"/>
      <c r="X28" s="1"/>
      <c r="Y28" s="1"/>
      <c r="Z28" s="1"/>
      <c r="AA28" s="1"/>
    </row>
    <row r="29" spans="1:27" ht="15" customHeight="1" x14ac:dyDescent="0.55000000000000004">
      <c r="A29" s="1">
        <v>19496</v>
      </c>
      <c r="B29" s="1" t="s">
        <v>179</v>
      </c>
      <c r="C29" s="1" t="s">
        <v>3500</v>
      </c>
      <c r="D29" s="1" t="s">
        <v>3493</v>
      </c>
      <c r="E29" s="1">
        <v>0</v>
      </c>
      <c r="F29" s="1">
        <v>0</v>
      </c>
      <c r="G29" s="1">
        <v>10</v>
      </c>
      <c r="H29" s="1">
        <v>0</v>
      </c>
      <c r="I29" s="1">
        <f t="shared" si="2"/>
        <v>10</v>
      </c>
      <c r="J29" s="1"/>
      <c r="K29" s="1"/>
      <c r="L29" s="1"/>
      <c r="M29" s="1"/>
      <c r="N29" s="1"/>
      <c r="O29" s="1"/>
      <c r="P29" s="1"/>
      <c r="Q29" s="1"/>
      <c r="R29" s="1"/>
      <c r="S29" s="1"/>
      <c r="T29" s="1"/>
      <c r="U29" s="1"/>
      <c r="V29" s="1"/>
      <c r="W29" s="1"/>
      <c r="X29" s="1"/>
      <c r="Y29" s="1"/>
      <c r="Z29" s="1"/>
      <c r="AA29" s="1"/>
    </row>
    <row r="30" spans="1:27" ht="15" customHeight="1" x14ac:dyDescent="0.55000000000000004">
      <c r="A30" s="1">
        <v>19496</v>
      </c>
      <c r="B30" s="1" t="s">
        <v>156</v>
      </c>
      <c r="C30" s="1" t="s">
        <v>3500</v>
      </c>
      <c r="D30" s="1" t="s">
        <v>3495</v>
      </c>
      <c r="E30" s="1">
        <v>0</v>
      </c>
      <c r="F30" s="1">
        <v>0</v>
      </c>
      <c r="G30" s="1">
        <v>0</v>
      </c>
      <c r="H30" s="1">
        <v>0</v>
      </c>
      <c r="I30" s="1">
        <f t="shared" si="2"/>
        <v>0</v>
      </c>
      <c r="J30" s="1"/>
      <c r="K30" s="1"/>
      <c r="L30" s="1"/>
      <c r="M30" s="1"/>
      <c r="N30" s="1"/>
      <c r="O30" s="1"/>
      <c r="P30" s="1"/>
      <c r="Q30" s="1"/>
      <c r="R30" s="1"/>
      <c r="S30" s="1"/>
      <c r="T30" s="1"/>
      <c r="U30" s="1"/>
      <c r="V30" s="1"/>
      <c r="W30" s="1"/>
      <c r="X30" s="1"/>
      <c r="Y30" s="1"/>
      <c r="Z30" s="1"/>
      <c r="AA30" s="1"/>
    </row>
    <row r="31" spans="1:27" ht="15" customHeight="1" x14ac:dyDescent="0.55000000000000004">
      <c r="A31" s="1">
        <v>19496</v>
      </c>
      <c r="B31" s="1" t="s">
        <v>162</v>
      </c>
      <c r="C31" s="1" t="s">
        <v>3500</v>
      </c>
      <c r="D31" s="1" t="s">
        <v>3497</v>
      </c>
      <c r="E31" s="1">
        <v>0</v>
      </c>
      <c r="F31" s="1">
        <v>0</v>
      </c>
      <c r="G31" s="1">
        <v>0</v>
      </c>
      <c r="H31" s="1">
        <v>0</v>
      </c>
      <c r="I31" s="1">
        <f t="shared" si="2"/>
        <v>0</v>
      </c>
      <c r="J31" s="1"/>
      <c r="K31" s="1"/>
      <c r="L31" s="1"/>
      <c r="M31" s="1"/>
      <c r="N31" s="1"/>
      <c r="O31" s="1"/>
      <c r="P31" s="1"/>
      <c r="Q31" s="1"/>
      <c r="R31" s="1"/>
      <c r="S31" s="1"/>
      <c r="T31" s="1"/>
      <c r="U31" s="1"/>
      <c r="V31" s="1"/>
      <c r="W31" s="1"/>
      <c r="X31" s="1"/>
      <c r="Y31" s="1"/>
      <c r="Z31" s="1"/>
      <c r="AA31" s="1"/>
    </row>
    <row r="32" spans="1:27" ht="15" customHeight="1" x14ac:dyDescent="0.55000000000000004">
      <c r="A32" s="1">
        <v>19496</v>
      </c>
      <c r="B32" s="1" t="s">
        <v>179</v>
      </c>
      <c r="C32" s="1" t="s">
        <v>3505</v>
      </c>
      <c r="D32" s="1" t="s">
        <v>3493</v>
      </c>
      <c r="E32" s="1">
        <v>19</v>
      </c>
      <c r="F32" s="1">
        <v>6</v>
      </c>
      <c r="G32" s="1">
        <v>120</v>
      </c>
      <c r="H32" s="1">
        <v>0</v>
      </c>
      <c r="I32" s="1">
        <f t="shared" si="2"/>
        <v>120</v>
      </c>
      <c r="J32" s="1"/>
      <c r="K32" s="1"/>
      <c r="L32" s="1"/>
      <c r="M32" s="1"/>
      <c r="N32" s="1"/>
      <c r="O32" s="1"/>
      <c r="P32" s="1"/>
      <c r="Q32" s="1"/>
      <c r="R32" s="1"/>
      <c r="S32" s="1"/>
      <c r="T32" s="1"/>
      <c r="U32" s="1"/>
      <c r="V32" s="1"/>
      <c r="W32" s="1"/>
      <c r="X32" s="1"/>
      <c r="Y32" s="1"/>
      <c r="Z32" s="1"/>
      <c r="AA32" s="1"/>
    </row>
    <row r="33" spans="1:27" ht="15" customHeight="1" x14ac:dyDescent="0.55000000000000004">
      <c r="A33" s="1">
        <v>19496</v>
      </c>
      <c r="B33" s="1" t="s">
        <v>156</v>
      </c>
      <c r="C33" s="1" t="s">
        <v>3505</v>
      </c>
      <c r="D33" s="1" t="s">
        <v>3495</v>
      </c>
      <c r="E33" s="1">
        <v>8</v>
      </c>
      <c r="F33" s="1">
        <v>5</v>
      </c>
      <c r="G33" s="1">
        <v>48</v>
      </c>
      <c r="H33" s="1">
        <v>0</v>
      </c>
      <c r="I33" s="1">
        <f t="shared" si="2"/>
        <v>48</v>
      </c>
      <c r="J33" s="1"/>
      <c r="K33" s="1"/>
      <c r="L33" s="1"/>
      <c r="M33" s="1"/>
      <c r="N33" s="1"/>
      <c r="O33" s="1"/>
      <c r="P33" s="1"/>
      <c r="Q33" s="1"/>
      <c r="R33" s="1"/>
      <c r="S33" s="1"/>
      <c r="T33" s="1"/>
      <c r="U33" s="1"/>
      <c r="V33" s="1"/>
      <c r="W33" s="1"/>
      <c r="X33" s="1"/>
      <c r="Y33" s="1"/>
      <c r="Z33" s="1"/>
      <c r="AA33" s="1"/>
    </row>
    <row r="34" spans="1:27" ht="15" customHeight="1" x14ac:dyDescent="0.55000000000000004">
      <c r="A34" s="1">
        <v>19496</v>
      </c>
      <c r="B34" s="1" t="s">
        <v>162</v>
      </c>
      <c r="C34" s="1" t="s">
        <v>3505</v>
      </c>
      <c r="D34" s="1" t="s">
        <v>3497</v>
      </c>
      <c r="E34" s="1">
        <v>1</v>
      </c>
      <c r="F34" s="1">
        <v>0</v>
      </c>
      <c r="G34" s="1">
        <v>15</v>
      </c>
      <c r="H34" s="1">
        <v>0</v>
      </c>
      <c r="I34" s="1">
        <f t="shared" si="2"/>
        <v>15</v>
      </c>
      <c r="J34" s="1"/>
      <c r="K34" s="1"/>
      <c r="L34" s="1"/>
      <c r="M34" s="1"/>
      <c r="N34" s="1"/>
      <c r="O34" s="1"/>
      <c r="P34" s="1"/>
      <c r="Q34" s="1"/>
      <c r="R34" s="1"/>
      <c r="S34" s="1"/>
      <c r="T34" s="1"/>
      <c r="U34" s="1"/>
      <c r="V34" s="1"/>
      <c r="W34" s="1"/>
      <c r="X34" s="1"/>
      <c r="Y34" s="1"/>
      <c r="Z34" s="1"/>
      <c r="AA34" s="1"/>
    </row>
    <row r="35" spans="1:27" ht="15" customHeight="1" x14ac:dyDescent="0.55000000000000004">
      <c r="A35" s="1">
        <v>19496</v>
      </c>
      <c r="B35" s="1" t="s">
        <v>3448</v>
      </c>
      <c r="C35" s="1" t="s">
        <v>3505</v>
      </c>
      <c r="D35" s="1" t="s">
        <v>3497</v>
      </c>
      <c r="E35" s="1">
        <v>0</v>
      </c>
      <c r="F35" s="1">
        <v>0</v>
      </c>
      <c r="G35" s="1">
        <v>0</v>
      </c>
      <c r="H35" s="1">
        <v>0</v>
      </c>
      <c r="I35" s="1">
        <f t="shared" si="2"/>
        <v>0</v>
      </c>
      <c r="J35" s="1"/>
      <c r="K35" s="1"/>
      <c r="L35" s="1"/>
      <c r="M35" s="1"/>
      <c r="N35" s="1"/>
      <c r="O35" s="1"/>
      <c r="P35" s="1"/>
      <c r="Q35" s="1"/>
      <c r="R35" s="1"/>
      <c r="S35" s="1"/>
      <c r="T35" s="1"/>
      <c r="U35" s="1"/>
      <c r="V35" s="1"/>
      <c r="W35" s="1"/>
      <c r="X35" s="1"/>
      <c r="Y35" s="1"/>
      <c r="Z35" s="1"/>
      <c r="AA35" s="1"/>
    </row>
    <row r="36" spans="1:27" ht="15.75" customHeight="1" x14ac:dyDescent="0.55000000000000004">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ht="15" customHeight="1" x14ac:dyDescent="0.55000000000000004">
      <c r="A37" s="32" t="s">
        <v>3508</v>
      </c>
      <c r="B37" s="32"/>
      <c r="C37" s="32"/>
      <c r="D37" s="32"/>
      <c r="E37" s="32">
        <f t="shared" ref="E37:I37" si="3">SUM(E25:E35)</f>
        <v>28</v>
      </c>
      <c r="F37" s="32">
        <f t="shared" si="3"/>
        <v>11</v>
      </c>
      <c r="G37" s="32">
        <f t="shared" si="3"/>
        <v>346</v>
      </c>
      <c r="H37" s="32">
        <f t="shared" si="3"/>
        <v>0</v>
      </c>
      <c r="I37" s="32">
        <f t="shared" si="3"/>
        <v>346</v>
      </c>
      <c r="J37" s="32"/>
      <c r="K37" s="32"/>
      <c r="L37" s="1"/>
      <c r="M37" s="1"/>
      <c r="N37" s="1"/>
      <c r="O37" s="1"/>
      <c r="P37" s="1"/>
      <c r="Q37" s="1"/>
      <c r="R37" s="1"/>
      <c r="S37" s="1"/>
      <c r="T37" s="1"/>
      <c r="U37" s="1"/>
      <c r="V37" s="1"/>
      <c r="W37" s="1"/>
      <c r="X37" s="1"/>
      <c r="Y37" s="1"/>
      <c r="Z37" s="1"/>
      <c r="AA37" s="1"/>
    </row>
    <row r="38" spans="1:27" ht="15.75" customHeight="1" x14ac:dyDescent="0.55000000000000004">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ht="15" customHeight="1" x14ac:dyDescent="0.55000000000000004">
      <c r="A39" s="1"/>
      <c r="B39" s="1"/>
      <c r="C39" s="1"/>
      <c r="D39" s="1"/>
      <c r="E39" s="1"/>
      <c r="F39" s="1" t="s">
        <v>3511</v>
      </c>
      <c r="G39" s="1"/>
      <c r="H39" s="1"/>
      <c r="I39" s="1"/>
      <c r="J39" s="1"/>
      <c r="K39" s="1"/>
      <c r="L39" s="1"/>
      <c r="M39" s="1"/>
      <c r="N39" s="1"/>
      <c r="O39" s="1"/>
      <c r="P39" s="1"/>
      <c r="Q39" s="1"/>
      <c r="R39" s="1"/>
      <c r="S39" s="1"/>
      <c r="T39" s="1"/>
      <c r="U39" s="1"/>
      <c r="V39" s="1"/>
      <c r="W39" s="1"/>
      <c r="X39" s="1"/>
      <c r="Y39" s="1"/>
      <c r="Z39" s="1"/>
      <c r="AA39" s="1"/>
    </row>
    <row r="40" spans="1:27" ht="15.75" customHeight="1" x14ac:dyDescent="0.55000000000000004">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ht="15.75" customHeight="1" x14ac:dyDescent="0.55000000000000004">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ht="15.75" customHeight="1" x14ac:dyDescent="0.55000000000000004">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ht="15.75" customHeight="1" x14ac:dyDescent="0.55000000000000004">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ht="15.75" customHeight="1" x14ac:dyDescent="0.55000000000000004">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ht="15.75" customHeight="1" x14ac:dyDescent="0.55000000000000004">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ht="15.75" customHeight="1" x14ac:dyDescent="0.55000000000000004">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ht="15.75" customHeight="1" x14ac:dyDescent="0.55000000000000004">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5.75" customHeight="1" x14ac:dyDescent="0.55000000000000004">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5.75" customHeight="1" x14ac:dyDescent="0.55000000000000004">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5.75" customHeight="1" x14ac:dyDescent="0.55000000000000004">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5.75" customHeight="1" x14ac:dyDescent="0.55000000000000004">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5.75" customHeight="1" x14ac:dyDescent="0.55000000000000004">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5.75" customHeight="1" x14ac:dyDescent="0.55000000000000004">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5.75" customHeight="1" x14ac:dyDescent="0.55000000000000004">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5.75" customHeight="1" x14ac:dyDescent="0.55000000000000004">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5.75" customHeight="1" x14ac:dyDescent="0.55000000000000004">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5.75" customHeight="1" x14ac:dyDescent="0.55000000000000004">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5.75" customHeight="1" x14ac:dyDescent="0.55000000000000004">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5.75" customHeight="1" x14ac:dyDescent="0.55000000000000004">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5.75" customHeight="1" x14ac:dyDescent="0.55000000000000004">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5.75" customHeight="1" x14ac:dyDescent="0.55000000000000004">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5.75" customHeight="1" x14ac:dyDescent="0.55000000000000004">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5.75" customHeight="1" x14ac:dyDescent="0.55000000000000004">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5.75" customHeight="1" x14ac:dyDescent="0.55000000000000004">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5.75" customHeight="1" x14ac:dyDescent="0.55000000000000004">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5.75" customHeight="1" x14ac:dyDescent="0.55000000000000004">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5.75" customHeight="1" x14ac:dyDescent="0.55000000000000004">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5.75" customHeight="1" x14ac:dyDescent="0.55000000000000004">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5.75" customHeight="1" x14ac:dyDescent="0.55000000000000004">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5.75" customHeight="1" x14ac:dyDescent="0.55000000000000004">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5.75" customHeight="1" x14ac:dyDescent="0.55000000000000004">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5.75" customHeight="1" x14ac:dyDescent="0.55000000000000004">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5.75" customHeight="1" x14ac:dyDescent="0.55000000000000004">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5.75" customHeight="1" x14ac:dyDescent="0.55000000000000004">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5.75" customHeight="1" x14ac:dyDescent="0.55000000000000004">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5.75" customHeight="1" x14ac:dyDescent="0.55000000000000004">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5.75" customHeight="1" x14ac:dyDescent="0.55000000000000004">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5.75" customHeight="1" x14ac:dyDescent="0.55000000000000004">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5.75" customHeight="1" x14ac:dyDescent="0.55000000000000004">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5.75" customHeight="1" x14ac:dyDescent="0.55000000000000004">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5.75" customHeight="1" x14ac:dyDescent="0.55000000000000004">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5.75" customHeight="1" x14ac:dyDescent="0.55000000000000004">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5.75" customHeight="1" x14ac:dyDescent="0.55000000000000004">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5.75" customHeight="1" x14ac:dyDescent="0.55000000000000004">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5.75" customHeight="1" x14ac:dyDescent="0.55000000000000004">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5.75" customHeight="1" x14ac:dyDescent="0.55000000000000004">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5.75" customHeight="1" x14ac:dyDescent="0.55000000000000004">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5.75" customHeight="1" x14ac:dyDescent="0.55000000000000004">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5.75" customHeight="1" x14ac:dyDescent="0.55000000000000004">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5.75" customHeight="1" x14ac:dyDescent="0.55000000000000004">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5.75" customHeight="1" x14ac:dyDescent="0.55000000000000004">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5.75" customHeight="1" x14ac:dyDescent="0.55000000000000004">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5.75" customHeight="1" x14ac:dyDescent="0.55000000000000004">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5.75" customHeight="1" x14ac:dyDescent="0.55000000000000004">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5.75" customHeight="1" x14ac:dyDescent="0.55000000000000004">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5.75" customHeight="1" x14ac:dyDescent="0.55000000000000004">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5.75" customHeight="1" x14ac:dyDescent="0.55000000000000004">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5.75" customHeight="1" x14ac:dyDescent="0.55000000000000004">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5.75" customHeight="1" x14ac:dyDescent="0.55000000000000004">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5.75" customHeight="1" x14ac:dyDescent="0.5500000000000000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5.75" customHeight="1" x14ac:dyDescent="0.5500000000000000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5.75" customHeight="1" x14ac:dyDescent="0.5500000000000000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5.75" customHeight="1" x14ac:dyDescent="0.5500000000000000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5.75" customHeight="1" x14ac:dyDescent="0.550000000000000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5.75" customHeight="1" x14ac:dyDescent="0.5500000000000000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5.75" customHeight="1" x14ac:dyDescent="0.5500000000000000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5.75" customHeight="1" x14ac:dyDescent="0.5500000000000000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5.75" customHeight="1" x14ac:dyDescent="0.5500000000000000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5.75" customHeight="1" x14ac:dyDescent="0.5500000000000000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5.75" customHeight="1" x14ac:dyDescent="0.5500000000000000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5.75" customHeight="1" x14ac:dyDescent="0.5500000000000000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5.75" customHeight="1" x14ac:dyDescent="0.5500000000000000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5.75" customHeight="1" x14ac:dyDescent="0.5500000000000000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5.75" customHeight="1" x14ac:dyDescent="0.5500000000000000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5.75" customHeight="1" x14ac:dyDescent="0.5500000000000000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5.75" customHeight="1" x14ac:dyDescent="0.5500000000000000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5.75" customHeight="1" x14ac:dyDescent="0.5500000000000000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5.75" customHeight="1" x14ac:dyDescent="0.5500000000000000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5.75" customHeight="1" x14ac:dyDescent="0.5500000000000000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5.75" customHeight="1" x14ac:dyDescent="0.5500000000000000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5.75" customHeight="1" x14ac:dyDescent="0.5500000000000000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5.75" customHeight="1" x14ac:dyDescent="0.5500000000000000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5.75" customHeight="1" x14ac:dyDescent="0.5500000000000000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5.75" customHeight="1" x14ac:dyDescent="0.5500000000000000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5.75" customHeight="1" x14ac:dyDescent="0.5500000000000000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5.75" customHeight="1" x14ac:dyDescent="0.5500000000000000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5.75" customHeight="1" x14ac:dyDescent="0.5500000000000000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5.75" customHeight="1" x14ac:dyDescent="0.5500000000000000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5.75" customHeight="1" x14ac:dyDescent="0.5500000000000000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5.75" customHeight="1" x14ac:dyDescent="0.5500000000000000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5.75" customHeight="1" x14ac:dyDescent="0.5500000000000000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5.75" customHeight="1" x14ac:dyDescent="0.5500000000000000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5.75" customHeight="1" x14ac:dyDescent="0.5500000000000000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5.75" customHeight="1" x14ac:dyDescent="0.5500000000000000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5.75" customHeight="1" x14ac:dyDescent="0.5500000000000000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5.75" customHeight="1" x14ac:dyDescent="0.5500000000000000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5.75" customHeight="1" x14ac:dyDescent="0.5500000000000000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5.75" customHeight="1" x14ac:dyDescent="0.5500000000000000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5.75" customHeight="1" x14ac:dyDescent="0.5500000000000000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5.75" customHeight="1" x14ac:dyDescent="0.5500000000000000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5.75" customHeight="1" x14ac:dyDescent="0.5500000000000000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5.75" customHeight="1" x14ac:dyDescent="0.5500000000000000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5.75" customHeight="1" x14ac:dyDescent="0.5500000000000000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5.75" customHeight="1" x14ac:dyDescent="0.5500000000000000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5.75" customHeight="1" x14ac:dyDescent="0.5500000000000000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5.75" customHeight="1" x14ac:dyDescent="0.5500000000000000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5.75" customHeight="1" x14ac:dyDescent="0.5500000000000000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5.75" customHeight="1" x14ac:dyDescent="0.5500000000000000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5.75" customHeight="1" x14ac:dyDescent="0.5500000000000000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5.75" customHeight="1" x14ac:dyDescent="0.5500000000000000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5.75" customHeight="1" x14ac:dyDescent="0.5500000000000000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5.75" customHeight="1" x14ac:dyDescent="0.5500000000000000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5.75" customHeight="1" x14ac:dyDescent="0.5500000000000000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5.75" customHeight="1" x14ac:dyDescent="0.550000000000000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5.75" customHeight="1" x14ac:dyDescent="0.5500000000000000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5.75" customHeight="1" x14ac:dyDescent="0.5500000000000000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5.75" customHeight="1" x14ac:dyDescent="0.550000000000000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5.75" customHeight="1" x14ac:dyDescent="0.550000000000000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5.75" customHeight="1" x14ac:dyDescent="0.550000000000000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5.75" customHeight="1" x14ac:dyDescent="0.5500000000000000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5.75" customHeight="1" x14ac:dyDescent="0.5500000000000000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5.75" customHeight="1" x14ac:dyDescent="0.5500000000000000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5.75" customHeight="1" x14ac:dyDescent="0.5500000000000000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5.75" customHeight="1" x14ac:dyDescent="0.5500000000000000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5.75" customHeight="1" x14ac:dyDescent="0.5500000000000000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5.75" customHeight="1" x14ac:dyDescent="0.5500000000000000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5.75" customHeight="1" x14ac:dyDescent="0.5500000000000000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5.75" customHeight="1" x14ac:dyDescent="0.5500000000000000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5.75" customHeight="1" x14ac:dyDescent="0.5500000000000000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5.75" customHeight="1" x14ac:dyDescent="0.550000000000000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5.75" customHeight="1" x14ac:dyDescent="0.5500000000000000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5.75" customHeight="1" x14ac:dyDescent="0.5500000000000000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5.75" customHeight="1" x14ac:dyDescent="0.5500000000000000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5.75" customHeight="1" x14ac:dyDescent="0.550000000000000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5.75" customHeight="1" x14ac:dyDescent="0.5500000000000000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5.75" customHeight="1" x14ac:dyDescent="0.550000000000000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5.75" customHeight="1" x14ac:dyDescent="0.550000000000000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5.75" customHeight="1" x14ac:dyDescent="0.550000000000000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5.75" customHeight="1" x14ac:dyDescent="0.550000000000000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5.75" customHeight="1" x14ac:dyDescent="0.550000000000000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5.75" customHeight="1" x14ac:dyDescent="0.550000000000000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5.75" customHeight="1" x14ac:dyDescent="0.550000000000000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5.75" customHeight="1" x14ac:dyDescent="0.550000000000000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5.75" customHeight="1" x14ac:dyDescent="0.5500000000000000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5.75" customHeight="1" x14ac:dyDescent="0.5500000000000000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5.75" customHeight="1" x14ac:dyDescent="0.5500000000000000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5.75" customHeight="1" x14ac:dyDescent="0.5500000000000000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5.75" customHeight="1" x14ac:dyDescent="0.5500000000000000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5.75" customHeight="1" x14ac:dyDescent="0.550000000000000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5.75" customHeight="1" x14ac:dyDescent="0.550000000000000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5.75" customHeight="1" x14ac:dyDescent="0.550000000000000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5.75" customHeight="1" x14ac:dyDescent="0.550000000000000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5.75" customHeight="1" x14ac:dyDescent="0.550000000000000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5.75" customHeight="1" x14ac:dyDescent="0.550000000000000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5.75" customHeight="1" x14ac:dyDescent="0.550000000000000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5.75" customHeight="1" x14ac:dyDescent="0.550000000000000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5.75" customHeight="1" x14ac:dyDescent="0.5500000000000000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5.75" customHeight="1" x14ac:dyDescent="0.5500000000000000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5.75" customHeight="1" x14ac:dyDescent="0.5500000000000000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5.75" customHeight="1" x14ac:dyDescent="0.5500000000000000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5.75" customHeight="1" x14ac:dyDescent="0.5500000000000000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5.75" customHeight="1" x14ac:dyDescent="0.5500000000000000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5.75" customHeight="1" x14ac:dyDescent="0.5500000000000000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5.75" customHeight="1" x14ac:dyDescent="0.550000000000000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5.75" customHeight="1" x14ac:dyDescent="0.550000000000000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5.75" customHeight="1" x14ac:dyDescent="0.5500000000000000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5.75" customHeight="1" x14ac:dyDescent="0.550000000000000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5.75" customHeight="1" x14ac:dyDescent="0.5500000000000000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5.75" customHeight="1" x14ac:dyDescent="0.5500000000000000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5.75" customHeight="1" x14ac:dyDescent="0.5500000000000000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5.75" customHeight="1" x14ac:dyDescent="0.5500000000000000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5.75" customHeight="1" x14ac:dyDescent="0.5500000000000000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5.75" customHeight="1" x14ac:dyDescent="0.5500000000000000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5.75" customHeight="1" x14ac:dyDescent="0.5500000000000000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5.75" customHeight="1" x14ac:dyDescent="0.5500000000000000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5.75" customHeight="1" x14ac:dyDescent="0.5500000000000000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5.75" customHeight="1" x14ac:dyDescent="0.5500000000000000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5.75" customHeight="1" x14ac:dyDescent="0.5500000000000000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5.75" customHeight="1" x14ac:dyDescent="0.5500000000000000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5.75" customHeight="1" x14ac:dyDescent="0.5500000000000000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5.75" customHeight="1" x14ac:dyDescent="0.5500000000000000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5.75" customHeight="1" x14ac:dyDescent="0.5500000000000000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5.75" customHeight="1" x14ac:dyDescent="0.5500000000000000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5.75" customHeight="1" x14ac:dyDescent="0.5500000000000000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5.75" customHeight="1" x14ac:dyDescent="0.5500000000000000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5.75" customHeight="1" x14ac:dyDescent="0.5500000000000000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5.75" customHeight="1" x14ac:dyDescent="0.5500000000000000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5.75" customHeight="1" x14ac:dyDescent="0.5500000000000000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5.75" customHeight="1" x14ac:dyDescent="0.5500000000000000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5.75" customHeight="1" x14ac:dyDescent="0.5500000000000000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5.75" customHeight="1" x14ac:dyDescent="0.5500000000000000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5.75" customHeight="1" x14ac:dyDescent="0.5500000000000000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5.75" customHeight="1" x14ac:dyDescent="0.5500000000000000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5.75" customHeight="1" x14ac:dyDescent="0.5500000000000000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5.75" customHeight="1" x14ac:dyDescent="0.5500000000000000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5.75" customHeight="1" x14ac:dyDescent="0.5500000000000000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5.75" customHeight="1" x14ac:dyDescent="0.5500000000000000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5.75" customHeight="1" x14ac:dyDescent="0.5500000000000000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5.75" customHeight="1" x14ac:dyDescent="0.5500000000000000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5.75" customHeight="1" x14ac:dyDescent="0.5500000000000000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5.75" customHeight="1" x14ac:dyDescent="0.5500000000000000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5.75" customHeight="1" x14ac:dyDescent="0.5500000000000000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5.75" customHeight="1" x14ac:dyDescent="0.5500000000000000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5.75" customHeight="1" x14ac:dyDescent="0.5500000000000000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5.75" customHeight="1" x14ac:dyDescent="0.5500000000000000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5.75" customHeight="1" x14ac:dyDescent="0.5500000000000000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5.75" customHeight="1" x14ac:dyDescent="0.5500000000000000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5.75" customHeight="1" x14ac:dyDescent="0.5500000000000000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5.75" customHeight="1" x14ac:dyDescent="0.5500000000000000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5.75" customHeight="1" x14ac:dyDescent="0.5500000000000000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5.75" customHeight="1" x14ac:dyDescent="0.5500000000000000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5.75" customHeight="1" x14ac:dyDescent="0.5500000000000000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5.75" customHeight="1" x14ac:dyDescent="0.5500000000000000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5.75" customHeight="1" x14ac:dyDescent="0.5500000000000000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5.75" customHeight="1" x14ac:dyDescent="0.5500000000000000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5.75" customHeight="1" x14ac:dyDescent="0.5500000000000000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5.75" customHeight="1" x14ac:dyDescent="0.5500000000000000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5.75" customHeight="1" x14ac:dyDescent="0.5500000000000000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5.75" customHeight="1" x14ac:dyDescent="0.5500000000000000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5.75" customHeight="1" x14ac:dyDescent="0.5500000000000000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5.75" customHeight="1" x14ac:dyDescent="0.5500000000000000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5.75" customHeight="1" x14ac:dyDescent="0.5500000000000000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5.75" customHeight="1" x14ac:dyDescent="0.5500000000000000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5.75" customHeight="1" x14ac:dyDescent="0.5500000000000000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5.75" customHeight="1" x14ac:dyDescent="0.5500000000000000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5.75" customHeight="1" x14ac:dyDescent="0.5500000000000000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5.75" customHeight="1" x14ac:dyDescent="0.5500000000000000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5.75" customHeight="1" x14ac:dyDescent="0.5500000000000000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5.75" customHeight="1" x14ac:dyDescent="0.5500000000000000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5.75" customHeight="1" x14ac:dyDescent="0.5500000000000000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5.75" customHeight="1" x14ac:dyDescent="0.5500000000000000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5.75" customHeight="1" x14ac:dyDescent="0.5500000000000000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5.75" customHeight="1" x14ac:dyDescent="0.5500000000000000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5.75" customHeight="1" x14ac:dyDescent="0.5500000000000000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5.75" customHeight="1" x14ac:dyDescent="0.5500000000000000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5.75" customHeight="1" x14ac:dyDescent="0.5500000000000000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5.75" customHeight="1" x14ac:dyDescent="0.5500000000000000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5.75" customHeight="1" x14ac:dyDescent="0.5500000000000000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5.75" customHeight="1" x14ac:dyDescent="0.5500000000000000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5.75" customHeight="1" x14ac:dyDescent="0.5500000000000000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5.75" customHeight="1" x14ac:dyDescent="0.5500000000000000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5.75" customHeight="1" x14ac:dyDescent="0.5500000000000000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5.75" customHeight="1" x14ac:dyDescent="0.5500000000000000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5.75" customHeight="1" x14ac:dyDescent="0.5500000000000000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5.75" customHeight="1" x14ac:dyDescent="0.5500000000000000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5.75" customHeight="1" x14ac:dyDescent="0.5500000000000000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5.75" customHeight="1" x14ac:dyDescent="0.5500000000000000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5.75" customHeight="1" x14ac:dyDescent="0.5500000000000000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5.75" customHeight="1" x14ac:dyDescent="0.5500000000000000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5.75" customHeight="1" x14ac:dyDescent="0.5500000000000000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5.75" customHeight="1" x14ac:dyDescent="0.5500000000000000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5.75" customHeight="1" x14ac:dyDescent="0.5500000000000000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5.75" customHeight="1" x14ac:dyDescent="0.5500000000000000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5.75" customHeight="1" x14ac:dyDescent="0.5500000000000000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5.75" customHeight="1" x14ac:dyDescent="0.5500000000000000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5.75" customHeight="1" x14ac:dyDescent="0.5500000000000000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5.75" customHeight="1" x14ac:dyDescent="0.5500000000000000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5.75" customHeight="1" x14ac:dyDescent="0.5500000000000000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5.75" customHeight="1" x14ac:dyDescent="0.5500000000000000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5.75" customHeight="1" x14ac:dyDescent="0.5500000000000000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5.75" customHeight="1" x14ac:dyDescent="0.5500000000000000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5.75" customHeight="1" x14ac:dyDescent="0.5500000000000000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5.75" customHeight="1" x14ac:dyDescent="0.5500000000000000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5.75" customHeight="1" x14ac:dyDescent="0.550000000000000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5.75" customHeight="1" x14ac:dyDescent="0.5500000000000000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5.75" customHeight="1" x14ac:dyDescent="0.5500000000000000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5.75" customHeight="1" x14ac:dyDescent="0.5500000000000000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5.75" customHeight="1" x14ac:dyDescent="0.5500000000000000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5.75" customHeight="1" x14ac:dyDescent="0.5500000000000000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5.75" customHeight="1" x14ac:dyDescent="0.5500000000000000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5.75" customHeight="1" x14ac:dyDescent="0.5500000000000000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5.75" customHeight="1" x14ac:dyDescent="0.5500000000000000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5.75" customHeight="1" x14ac:dyDescent="0.5500000000000000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5.75" customHeight="1" x14ac:dyDescent="0.5500000000000000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5.75" customHeight="1" x14ac:dyDescent="0.5500000000000000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5.75" customHeight="1" x14ac:dyDescent="0.5500000000000000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5.75" customHeight="1" x14ac:dyDescent="0.5500000000000000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5.75" customHeight="1" x14ac:dyDescent="0.5500000000000000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5.75" customHeight="1" x14ac:dyDescent="0.5500000000000000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5.75" customHeight="1" x14ac:dyDescent="0.5500000000000000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5.75" customHeight="1" x14ac:dyDescent="0.5500000000000000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5.75" customHeight="1" x14ac:dyDescent="0.5500000000000000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5.75" customHeight="1" x14ac:dyDescent="0.5500000000000000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5.75" customHeight="1" x14ac:dyDescent="0.5500000000000000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5.75" customHeight="1" x14ac:dyDescent="0.5500000000000000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5.75" customHeight="1" x14ac:dyDescent="0.5500000000000000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5.75" customHeight="1" x14ac:dyDescent="0.5500000000000000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5.75" customHeight="1" x14ac:dyDescent="0.5500000000000000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5.75" customHeight="1" x14ac:dyDescent="0.5500000000000000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5.75" customHeight="1" x14ac:dyDescent="0.5500000000000000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5.75" customHeight="1" x14ac:dyDescent="0.5500000000000000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5.75" customHeight="1" x14ac:dyDescent="0.5500000000000000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5.75" customHeight="1" x14ac:dyDescent="0.5500000000000000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5.75" customHeight="1" x14ac:dyDescent="0.5500000000000000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5.75" customHeight="1" x14ac:dyDescent="0.5500000000000000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5.75" customHeight="1" x14ac:dyDescent="0.5500000000000000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5.75" customHeight="1" x14ac:dyDescent="0.5500000000000000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5.75" customHeight="1" x14ac:dyDescent="0.5500000000000000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5.75" customHeight="1" x14ac:dyDescent="0.5500000000000000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5.75" customHeight="1" x14ac:dyDescent="0.5500000000000000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5.75" customHeight="1" x14ac:dyDescent="0.5500000000000000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5.75" customHeight="1" x14ac:dyDescent="0.5500000000000000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5.75" customHeight="1" x14ac:dyDescent="0.5500000000000000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5.75" customHeight="1" x14ac:dyDescent="0.5500000000000000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5.75" customHeight="1" x14ac:dyDescent="0.5500000000000000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5.75" customHeight="1" x14ac:dyDescent="0.5500000000000000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5.75" customHeight="1" x14ac:dyDescent="0.5500000000000000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5.75" customHeight="1" x14ac:dyDescent="0.5500000000000000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5.75" customHeight="1" x14ac:dyDescent="0.5500000000000000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5.75" customHeight="1" x14ac:dyDescent="0.5500000000000000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5.75" customHeight="1" x14ac:dyDescent="0.5500000000000000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5.75" customHeight="1" x14ac:dyDescent="0.5500000000000000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5.75" customHeight="1" x14ac:dyDescent="0.5500000000000000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5.75" customHeight="1" x14ac:dyDescent="0.5500000000000000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5.75" customHeight="1" x14ac:dyDescent="0.5500000000000000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5.75" customHeight="1" x14ac:dyDescent="0.5500000000000000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5.75" customHeight="1" x14ac:dyDescent="0.5500000000000000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5.75" customHeight="1" x14ac:dyDescent="0.5500000000000000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5.75" customHeight="1" x14ac:dyDescent="0.5500000000000000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5.75" customHeight="1" x14ac:dyDescent="0.5500000000000000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5.75" customHeight="1" x14ac:dyDescent="0.5500000000000000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5.75" customHeight="1" x14ac:dyDescent="0.5500000000000000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5.75" customHeight="1" x14ac:dyDescent="0.5500000000000000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5.75" customHeight="1" x14ac:dyDescent="0.5500000000000000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5.75" customHeight="1" x14ac:dyDescent="0.5500000000000000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5.75" customHeight="1" x14ac:dyDescent="0.5500000000000000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5.75" customHeight="1" x14ac:dyDescent="0.5500000000000000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5.75" customHeight="1" x14ac:dyDescent="0.5500000000000000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5.75" customHeight="1" x14ac:dyDescent="0.5500000000000000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5.75" customHeight="1" x14ac:dyDescent="0.5500000000000000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5.75" customHeight="1" x14ac:dyDescent="0.5500000000000000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5.75" customHeight="1" x14ac:dyDescent="0.5500000000000000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5.75" customHeight="1" x14ac:dyDescent="0.5500000000000000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5.75" customHeight="1" x14ac:dyDescent="0.5500000000000000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5.75" customHeight="1" x14ac:dyDescent="0.5500000000000000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5.75" customHeight="1" x14ac:dyDescent="0.5500000000000000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5.75" customHeight="1" x14ac:dyDescent="0.5500000000000000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5.75" customHeight="1" x14ac:dyDescent="0.5500000000000000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5.75" customHeight="1" x14ac:dyDescent="0.5500000000000000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5.75" customHeight="1" x14ac:dyDescent="0.5500000000000000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5.75" customHeight="1" x14ac:dyDescent="0.5500000000000000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5.75" customHeight="1" x14ac:dyDescent="0.5500000000000000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5.75" customHeight="1" x14ac:dyDescent="0.5500000000000000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5.75" customHeight="1" x14ac:dyDescent="0.5500000000000000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5.75" customHeight="1" x14ac:dyDescent="0.55000000000000004">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5.75" customHeight="1" x14ac:dyDescent="0.55000000000000004">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5.75" customHeight="1" x14ac:dyDescent="0.55000000000000004">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5.75" customHeight="1" x14ac:dyDescent="0.55000000000000004">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5.75" customHeight="1" x14ac:dyDescent="0.55000000000000004">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5.75" customHeight="1" x14ac:dyDescent="0.55000000000000004">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5.75" customHeight="1" x14ac:dyDescent="0.55000000000000004">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5.75" customHeight="1" x14ac:dyDescent="0.55000000000000004">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5.75" customHeight="1" x14ac:dyDescent="0.55000000000000004">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5.75" customHeight="1" x14ac:dyDescent="0.5500000000000000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5.75" customHeight="1" x14ac:dyDescent="0.55000000000000004">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5.75" customHeight="1" x14ac:dyDescent="0.55000000000000004">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5.75" customHeight="1" x14ac:dyDescent="0.55000000000000004">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5.75" customHeight="1" x14ac:dyDescent="0.55000000000000004">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5.75" customHeight="1" x14ac:dyDescent="0.55000000000000004">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5.75" customHeight="1" x14ac:dyDescent="0.55000000000000004">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5.75" customHeight="1" x14ac:dyDescent="0.55000000000000004">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5.75" customHeight="1" x14ac:dyDescent="0.55000000000000004">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5.75" customHeight="1" x14ac:dyDescent="0.55000000000000004">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5.75" customHeight="1" x14ac:dyDescent="0.550000000000000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5.75" customHeight="1" x14ac:dyDescent="0.55000000000000004">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5.75" customHeight="1" x14ac:dyDescent="0.55000000000000004">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5.75" customHeight="1" x14ac:dyDescent="0.55000000000000004">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5.75" customHeight="1" x14ac:dyDescent="0.55000000000000004">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5.75" customHeight="1" x14ac:dyDescent="0.55000000000000004">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5.75" customHeight="1" x14ac:dyDescent="0.55000000000000004">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5.75" customHeight="1" x14ac:dyDescent="0.55000000000000004">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5.75" customHeight="1" x14ac:dyDescent="0.55000000000000004">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5.75" customHeight="1" x14ac:dyDescent="0.55000000000000004">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5.75" customHeight="1" x14ac:dyDescent="0.5500000000000000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5.75" customHeight="1" x14ac:dyDescent="0.55000000000000004">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5.75" customHeight="1" x14ac:dyDescent="0.55000000000000004">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5.75" customHeight="1" x14ac:dyDescent="0.55000000000000004">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5.75" customHeight="1" x14ac:dyDescent="0.55000000000000004">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5.75" customHeight="1" x14ac:dyDescent="0.55000000000000004">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5.75" customHeight="1" x14ac:dyDescent="0.55000000000000004">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5.75" customHeight="1" x14ac:dyDescent="0.55000000000000004">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5.75" customHeight="1" x14ac:dyDescent="0.55000000000000004">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5.75" customHeight="1" x14ac:dyDescent="0.55000000000000004">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5.75" customHeight="1" x14ac:dyDescent="0.5500000000000000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5.75" customHeight="1" x14ac:dyDescent="0.55000000000000004">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5.75" customHeight="1" x14ac:dyDescent="0.55000000000000004">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5.75" customHeight="1" x14ac:dyDescent="0.55000000000000004">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5.75" customHeight="1" x14ac:dyDescent="0.55000000000000004">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5.75" customHeight="1" x14ac:dyDescent="0.55000000000000004">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5.75" customHeight="1" x14ac:dyDescent="0.55000000000000004">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5.75" customHeight="1" x14ac:dyDescent="0.55000000000000004">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5.75" customHeight="1" x14ac:dyDescent="0.55000000000000004">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5.75" customHeight="1" x14ac:dyDescent="0.55000000000000004">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5.75" customHeight="1" x14ac:dyDescent="0.5500000000000000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5.75" customHeight="1" x14ac:dyDescent="0.55000000000000004">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5.75" customHeight="1" x14ac:dyDescent="0.55000000000000004">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5.75" customHeight="1" x14ac:dyDescent="0.55000000000000004">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5.75" customHeight="1" x14ac:dyDescent="0.55000000000000004">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5.75" customHeight="1" x14ac:dyDescent="0.55000000000000004">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5.75" customHeight="1" x14ac:dyDescent="0.55000000000000004">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5.75" customHeight="1" x14ac:dyDescent="0.55000000000000004">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5.75" customHeight="1" x14ac:dyDescent="0.55000000000000004">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5.75" customHeight="1" x14ac:dyDescent="0.55000000000000004">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5.75" customHeight="1" x14ac:dyDescent="0.5500000000000000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5.75" customHeight="1" x14ac:dyDescent="0.55000000000000004">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5.75" customHeight="1" x14ac:dyDescent="0.55000000000000004">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5.75" customHeight="1" x14ac:dyDescent="0.55000000000000004">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5.75" customHeight="1" x14ac:dyDescent="0.55000000000000004">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5.75" customHeight="1" x14ac:dyDescent="0.55000000000000004">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5.75" customHeight="1" x14ac:dyDescent="0.55000000000000004">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5.75" customHeight="1" x14ac:dyDescent="0.55000000000000004">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5.75" customHeight="1" x14ac:dyDescent="0.55000000000000004">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5.75" customHeight="1" x14ac:dyDescent="0.55000000000000004">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5.75" customHeight="1" x14ac:dyDescent="0.5500000000000000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5.75" customHeight="1" x14ac:dyDescent="0.55000000000000004">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5.75" customHeight="1" x14ac:dyDescent="0.55000000000000004">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5.75" customHeight="1" x14ac:dyDescent="0.55000000000000004">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5.75" customHeight="1" x14ac:dyDescent="0.55000000000000004">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5.75" customHeight="1" x14ac:dyDescent="0.55000000000000004">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5.75" customHeight="1" x14ac:dyDescent="0.55000000000000004">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5.75" customHeight="1" x14ac:dyDescent="0.55000000000000004">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5.75" customHeight="1" x14ac:dyDescent="0.55000000000000004">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5.75" customHeight="1" x14ac:dyDescent="0.55000000000000004">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5.75" customHeight="1" x14ac:dyDescent="0.5500000000000000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5.75" customHeight="1" x14ac:dyDescent="0.55000000000000004">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5.75" customHeight="1" x14ac:dyDescent="0.55000000000000004">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5.75" customHeight="1" x14ac:dyDescent="0.55000000000000004">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5.75" customHeight="1" x14ac:dyDescent="0.55000000000000004">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5.75" customHeight="1" x14ac:dyDescent="0.55000000000000004">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5.75" customHeight="1" x14ac:dyDescent="0.55000000000000004">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5.75" customHeight="1" x14ac:dyDescent="0.55000000000000004">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5.75" customHeight="1" x14ac:dyDescent="0.55000000000000004">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5.75" customHeight="1" x14ac:dyDescent="0.55000000000000004">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5.75" customHeight="1" x14ac:dyDescent="0.5500000000000000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5.75" customHeight="1" x14ac:dyDescent="0.55000000000000004">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5.75" customHeight="1" x14ac:dyDescent="0.55000000000000004">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5.75" customHeight="1" x14ac:dyDescent="0.55000000000000004">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5.75" customHeight="1" x14ac:dyDescent="0.55000000000000004">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5.75" customHeight="1" x14ac:dyDescent="0.55000000000000004">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5.75" customHeight="1" x14ac:dyDescent="0.55000000000000004">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5.75" customHeight="1" x14ac:dyDescent="0.55000000000000004">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5.75" customHeight="1" x14ac:dyDescent="0.55000000000000004">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5.75" customHeight="1" x14ac:dyDescent="0.55000000000000004">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5.75" customHeight="1" x14ac:dyDescent="0.5500000000000000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5.75" customHeight="1" x14ac:dyDescent="0.55000000000000004">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5.75" customHeight="1" x14ac:dyDescent="0.55000000000000004">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5.75" customHeight="1" x14ac:dyDescent="0.55000000000000004">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5.75" customHeight="1" x14ac:dyDescent="0.55000000000000004">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5.75" customHeight="1" x14ac:dyDescent="0.55000000000000004">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5.75" customHeight="1" x14ac:dyDescent="0.55000000000000004">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5.75" customHeight="1" x14ac:dyDescent="0.55000000000000004">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5.75" customHeight="1" x14ac:dyDescent="0.55000000000000004">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5.75" customHeight="1" x14ac:dyDescent="0.55000000000000004">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5.75" customHeight="1" x14ac:dyDescent="0.5500000000000000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5.75" customHeight="1" x14ac:dyDescent="0.55000000000000004">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5.75" customHeight="1" x14ac:dyDescent="0.55000000000000004">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5.75" customHeight="1" x14ac:dyDescent="0.55000000000000004">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5.75" customHeight="1" x14ac:dyDescent="0.55000000000000004">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5.75" customHeight="1" x14ac:dyDescent="0.55000000000000004">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5.75" customHeight="1" x14ac:dyDescent="0.55000000000000004">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5.75" customHeight="1" x14ac:dyDescent="0.55000000000000004">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5.75" customHeight="1" x14ac:dyDescent="0.55000000000000004">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5.75" customHeight="1" x14ac:dyDescent="0.55000000000000004">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5.75" customHeight="1" x14ac:dyDescent="0.550000000000000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5.75" customHeight="1" x14ac:dyDescent="0.55000000000000004">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5.75" customHeight="1" x14ac:dyDescent="0.55000000000000004">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5.75" customHeight="1" x14ac:dyDescent="0.55000000000000004">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5.75" customHeight="1" x14ac:dyDescent="0.55000000000000004">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5.75" customHeight="1" x14ac:dyDescent="0.55000000000000004">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5.75" customHeight="1" x14ac:dyDescent="0.55000000000000004">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5.75" customHeight="1" x14ac:dyDescent="0.55000000000000004">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5.75" customHeight="1" x14ac:dyDescent="0.55000000000000004">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5.75" customHeight="1" x14ac:dyDescent="0.55000000000000004">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5.75" customHeight="1" x14ac:dyDescent="0.5500000000000000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5.75" customHeight="1" x14ac:dyDescent="0.55000000000000004">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5.75" customHeight="1" x14ac:dyDescent="0.55000000000000004">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5.75" customHeight="1" x14ac:dyDescent="0.55000000000000004">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5.75" customHeight="1" x14ac:dyDescent="0.55000000000000004">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5.75" customHeight="1" x14ac:dyDescent="0.55000000000000004">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5.75" customHeight="1" x14ac:dyDescent="0.55000000000000004">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5.75" customHeight="1" x14ac:dyDescent="0.55000000000000004">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5.75" customHeight="1" x14ac:dyDescent="0.55000000000000004">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5.75" customHeight="1" x14ac:dyDescent="0.55000000000000004">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5.75" customHeight="1" x14ac:dyDescent="0.5500000000000000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5.75" customHeight="1" x14ac:dyDescent="0.55000000000000004">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5.75" customHeight="1" x14ac:dyDescent="0.55000000000000004">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5.75" customHeight="1" x14ac:dyDescent="0.55000000000000004">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5.75" customHeight="1" x14ac:dyDescent="0.55000000000000004">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5.75" customHeight="1" x14ac:dyDescent="0.55000000000000004">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5.75" customHeight="1" x14ac:dyDescent="0.55000000000000004">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5.75" customHeight="1" x14ac:dyDescent="0.55000000000000004">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5.75" customHeight="1" x14ac:dyDescent="0.55000000000000004">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5.75" customHeight="1" x14ac:dyDescent="0.55000000000000004">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5.75" customHeight="1" x14ac:dyDescent="0.5500000000000000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5.75" customHeight="1" x14ac:dyDescent="0.55000000000000004">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5.75" customHeight="1" x14ac:dyDescent="0.55000000000000004">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5.75" customHeight="1" x14ac:dyDescent="0.55000000000000004">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5.75" customHeight="1" x14ac:dyDescent="0.55000000000000004">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5.75" customHeight="1" x14ac:dyDescent="0.55000000000000004">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5.75" customHeight="1" x14ac:dyDescent="0.55000000000000004">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5.75" customHeight="1" x14ac:dyDescent="0.55000000000000004">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5.75" customHeight="1" x14ac:dyDescent="0.55000000000000004">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5.75" customHeight="1" x14ac:dyDescent="0.55000000000000004">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5.75" customHeight="1" x14ac:dyDescent="0.5500000000000000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5.75" customHeight="1" x14ac:dyDescent="0.55000000000000004">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5.75" customHeight="1" x14ac:dyDescent="0.55000000000000004">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5.75" customHeight="1" x14ac:dyDescent="0.55000000000000004">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5.75" customHeight="1" x14ac:dyDescent="0.55000000000000004">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5.75" customHeight="1" x14ac:dyDescent="0.55000000000000004">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5.75" customHeight="1" x14ac:dyDescent="0.55000000000000004">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5.75" customHeight="1" x14ac:dyDescent="0.55000000000000004">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5.75" customHeight="1" x14ac:dyDescent="0.55000000000000004">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5.75" customHeight="1" x14ac:dyDescent="0.55000000000000004">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5.75" customHeight="1" x14ac:dyDescent="0.5500000000000000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5.75" customHeight="1" x14ac:dyDescent="0.55000000000000004">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5.75" customHeight="1" x14ac:dyDescent="0.55000000000000004">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5.75" customHeight="1" x14ac:dyDescent="0.55000000000000004">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5.75" customHeight="1" x14ac:dyDescent="0.55000000000000004">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5.75" customHeight="1" x14ac:dyDescent="0.55000000000000004">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5.75" customHeight="1" x14ac:dyDescent="0.55000000000000004">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5.75" customHeight="1" x14ac:dyDescent="0.55000000000000004">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5.75" customHeight="1" x14ac:dyDescent="0.55000000000000004">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5.75" customHeight="1" x14ac:dyDescent="0.55000000000000004">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5.75" customHeight="1" x14ac:dyDescent="0.5500000000000000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5.75" customHeight="1" x14ac:dyDescent="0.55000000000000004">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5.75" customHeight="1" x14ac:dyDescent="0.55000000000000004">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5.75" customHeight="1" x14ac:dyDescent="0.55000000000000004">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5.75" customHeight="1" x14ac:dyDescent="0.55000000000000004">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5.75" customHeight="1" x14ac:dyDescent="0.55000000000000004">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5.75" customHeight="1" x14ac:dyDescent="0.55000000000000004">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5.75" customHeight="1" x14ac:dyDescent="0.55000000000000004">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5.75" customHeight="1" x14ac:dyDescent="0.55000000000000004">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5.75" customHeight="1" x14ac:dyDescent="0.55000000000000004">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5.75" customHeight="1" x14ac:dyDescent="0.5500000000000000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5.75" customHeight="1" x14ac:dyDescent="0.55000000000000004">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5.75" customHeight="1" x14ac:dyDescent="0.55000000000000004">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5.75" customHeight="1" x14ac:dyDescent="0.55000000000000004">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5.75" customHeight="1" x14ac:dyDescent="0.55000000000000004">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5.75" customHeight="1" x14ac:dyDescent="0.55000000000000004">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5.75" customHeight="1" x14ac:dyDescent="0.55000000000000004">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5.75" customHeight="1" x14ac:dyDescent="0.55000000000000004">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5.75" customHeight="1" x14ac:dyDescent="0.55000000000000004">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5.75" customHeight="1" x14ac:dyDescent="0.55000000000000004">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5.75" customHeight="1" x14ac:dyDescent="0.5500000000000000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5.75" customHeight="1" x14ac:dyDescent="0.55000000000000004">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5.75" customHeight="1" x14ac:dyDescent="0.55000000000000004">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5.75" customHeight="1" x14ac:dyDescent="0.55000000000000004">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5.75" customHeight="1" x14ac:dyDescent="0.55000000000000004">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5.75" customHeight="1" x14ac:dyDescent="0.55000000000000004">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5.75" customHeight="1" x14ac:dyDescent="0.55000000000000004">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5.75" customHeight="1" x14ac:dyDescent="0.55000000000000004">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5.75" customHeight="1" x14ac:dyDescent="0.55000000000000004">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5.75" customHeight="1" x14ac:dyDescent="0.55000000000000004">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5.75" customHeight="1" x14ac:dyDescent="0.5500000000000000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5.75" customHeight="1" x14ac:dyDescent="0.55000000000000004">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5.75" customHeight="1" x14ac:dyDescent="0.55000000000000004">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5.75" customHeight="1" x14ac:dyDescent="0.55000000000000004">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5.75" customHeight="1" x14ac:dyDescent="0.55000000000000004">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5.75" customHeight="1" x14ac:dyDescent="0.55000000000000004">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5.75" customHeight="1" x14ac:dyDescent="0.55000000000000004">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5.75" customHeight="1" x14ac:dyDescent="0.55000000000000004">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5.75" customHeight="1" x14ac:dyDescent="0.55000000000000004">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5.75" customHeight="1" x14ac:dyDescent="0.55000000000000004">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5.75" customHeight="1" x14ac:dyDescent="0.550000000000000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5.75" customHeight="1" x14ac:dyDescent="0.55000000000000004">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5.75" customHeight="1" x14ac:dyDescent="0.55000000000000004">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5.75" customHeight="1" x14ac:dyDescent="0.55000000000000004">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5.75" customHeight="1" x14ac:dyDescent="0.55000000000000004">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5.75" customHeight="1" x14ac:dyDescent="0.55000000000000004">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5.75" customHeight="1" x14ac:dyDescent="0.55000000000000004">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5.75" customHeight="1" x14ac:dyDescent="0.55000000000000004">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5.75" customHeight="1" x14ac:dyDescent="0.55000000000000004">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5.75" customHeight="1" x14ac:dyDescent="0.55000000000000004">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5.75" customHeight="1" x14ac:dyDescent="0.5500000000000000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5.75" customHeight="1" x14ac:dyDescent="0.55000000000000004">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5.75" customHeight="1" x14ac:dyDescent="0.55000000000000004">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5.75" customHeight="1" x14ac:dyDescent="0.55000000000000004">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5.75" customHeight="1" x14ac:dyDescent="0.55000000000000004">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5.75" customHeight="1" x14ac:dyDescent="0.55000000000000004">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5.75" customHeight="1" x14ac:dyDescent="0.55000000000000004">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5.75" customHeight="1" x14ac:dyDescent="0.55000000000000004">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5.75" customHeight="1" x14ac:dyDescent="0.55000000000000004">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5.75" customHeight="1" x14ac:dyDescent="0.55000000000000004">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5.75" customHeight="1" x14ac:dyDescent="0.5500000000000000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5.75" customHeight="1" x14ac:dyDescent="0.55000000000000004">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5.75" customHeight="1" x14ac:dyDescent="0.55000000000000004">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5.75" customHeight="1" x14ac:dyDescent="0.55000000000000004">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5.75" customHeight="1" x14ac:dyDescent="0.55000000000000004">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5.75" customHeight="1" x14ac:dyDescent="0.55000000000000004">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5.75" customHeight="1" x14ac:dyDescent="0.55000000000000004">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5.75" customHeight="1" x14ac:dyDescent="0.55000000000000004">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5.75" customHeight="1" x14ac:dyDescent="0.55000000000000004">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5.75" customHeight="1" x14ac:dyDescent="0.55000000000000004">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5.75" customHeight="1" x14ac:dyDescent="0.5500000000000000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5.75" customHeight="1" x14ac:dyDescent="0.55000000000000004">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5.75" customHeight="1" x14ac:dyDescent="0.55000000000000004">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5.75" customHeight="1" x14ac:dyDescent="0.55000000000000004">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5.75" customHeight="1" x14ac:dyDescent="0.55000000000000004">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5.75" customHeight="1" x14ac:dyDescent="0.55000000000000004">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5.75" customHeight="1" x14ac:dyDescent="0.55000000000000004">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5.75" customHeight="1" x14ac:dyDescent="0.55000000000000004">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5.75" customHeight="1" x14ac:dyDescent="0.55000000000000004">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5.75" customHeight="1" x14ac:dyDescent="0.55000000000000004">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5.75" customHeight="1" x14ac:dyDescent="0.5500000000000000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5.75" customHeight="1" x14ac:dyDescent="0.55000000000000004">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5.75" customHeight="1" x14ac:dyDescent="0.55000000000000004">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5.75" customHeight="1" x14ac:dyDescent="0.55000000000000004">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5.75" customHeight="1" x14ac:dyDescent="0.55000000000000004">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5.75" customHeight="1" x14ac:dyDescent="0.55000000000000004">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5.75" customHeight="1" x14ac:dyDescent="0.55000000000000004">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5.75" customHeight="1" x14ac:dyDescent="0.55000000000000004">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5.75" customHeight="1" x14ac:dyDescent="0.55000000000000004">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5.75" customHeight="1" x14ac:dyDescent="0.55000000000000004">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5.75" customHeight="1" x14ac:dyDescent="0.5500000000000000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5.75" customHeight="1" x14ac:dyDescent="0.55000000000000004">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5.75" customHeight="1" x14ac:dyDescent="0.55000000000000004">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5.75" customHeight="1" x14ac:dyDescent="0.55000000000000004">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5.75" customHeight="1" x14ac:dyDescent="0.55000000000000004">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5.75" customHeight="1" x14ac:dyDescent="0.55000000000000004">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5.75" customHeight="1" x14ac:dyDescent="0.55000000000000004">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5.75" customHeight="1" x14ac:dyDescent="0.55000000000000004">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5.75" customHeight="1" x14ac:dyDescent="0.55000000000000004">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5.75" customHeight="1" x14ac:dyDescent="0.55000000000000004">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5.75" customHeight="1" x14ac:dyDescent="0.5500000000000000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5.75" customHeight="1" x14ac:dyDescent="0.55000000000000004">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5.75" customHeight="1" x14ac:dyDescent="0.55000000000000004">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5.75" customHeight="1" x14ac:dyDescent="0.55000000000000004">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5.75" customHeight="1" x14ac:dyDescent="0.55000000000000004">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5.75" customHeight="1" x14ac:dyDescent="0.55000000000000004">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5.75" customHeight="1" x14ac:dyDescent="0.55000000000000004">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5.75" customHeight="1" x14ac:dyDescent="0.55000000000000004">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5.75" customHeight="1" x14ac:dyDescent="0.55000000000000004">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5.75" customHeight="1" x14ac:dyDescent="0.55000000000000004">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5.75" customHeight="1" x14ac:dyDescent="0.5500000000000000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5.75" customHeight="1" x14ac:dyDescent="0.55000000000000004">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5.75" customHeight="1" x14ac:dyDescent="0.55000000000000004">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5.75" customHeight="1" x14ac:dyDescent="0.55000000000000004">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5.75" customHeight="1" x14ac:dyDescent="0.55000000000000004">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5.75" customHeight="1" x14ac:dyDescent="0.55000000000000004">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5.75" customHeight="1" x14ac:dyDescent="0.55000000000000004">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5.75" customHeight="1" x14ac:dyDescent="0.55000000000000004">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5.75" customHeight="1" x14ac:dyDescent="0.55000000000000004">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5.75" customHeight="1" x14ac:dyDescent="0.55000000000000004">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5.75" customHeight="1" x14ac:dyDescent="0.5500000000000000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5.75" customHeight="1" x14ac:dyDescent="0.55000000000000004">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5.75" customHeight="1" x14ac:dyDescent="0.55000000000000004">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5.75" customHeight="1" x14ac:dyDescent="0.55000000000000004">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5.75" customHeight="1" x14ac:dyDescent="0.55000000000000004">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5.75" customHeight="1" x14ac:dyDescent="0.55000000000000004">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5.75" customHeight="1" x14ac:dyDescent="0.55000000000000004">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5.75" customHeight="1" x14ac:dyDescent="0.55000000000000004">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5.75" customHeight="1" x14ac:dyDescent="0.55000000000000004">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5.75" customHeight="1" x14ac:dyDescent="0.55000000000000004">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5.75" customHeight="1" x14ac:dyDescent="0.5500000000000000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5.75" customHeight="1" x14ac:dyDescent="0.55000000000000004">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5.75" customHeight="1" x14ac:dyDescent="0.55000000000000004">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5.75" customHeight="1" x14ac:dyDescent="0.55000000000000004">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5.75" customHeight="1" x14ac:dyDescent="0.55000000000000004">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5.75" customHeight="1" x14ac:dyDescent="0.55000000000000004">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5.75" customHeight="1" x14ac:dyDescent="0.55000000000000004">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5.75" customHeight="1" x14ac:dyDescent="0.55000000000000004">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5.75" customHeight="1" x14ac:dyDescent="0.55000000000000004">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5.75" customHeight="1" x14ac:dyDescent="0.55000000000000004">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5.75" customHeight="1" x14ac:dyDescent="0.550000000000000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5.75" customHeight="1" x14ac:dyDescent="0.55000000000000004">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5.75" customHeight="1" x14ac:dyDescent="0.55000000000000004">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5.75" customHeight="1" x14ac:dyDescent="0.55000000000000004">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5.75" customHeight="1" x14ac:dyDescent="0.55000000000000004">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5.75" customHeight="1" x14ac:dyDescent="0.55000000000000004">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5.75" customHeight="1" x14ac:dyDescent="0.55000000000000004">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5.75" customHeight="1" x14ac:dyDescent="0.55000000000000004">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5.75" customHeight="1" x14ac:dyDescent="0.55000000000000004">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5.75" customHeight="1" x14ac:dyDescent="0.55000000000000004">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5.75" customHeight="1" x14ac:dyDescent="0.5500000000000000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5.75" customHeight="1" x14ac:dyDescent="0.55000000000000004">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5.75" customHeight="1" x14ac:dyDescent="0.55000000000000004">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5.75" customHeight="1" x14ac:dyDescent="0.55000000000000004">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5.75" customHeight="1" x14ac:dyDescent="0.55000000000000004">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5.75" customHeight="1" x14ac:dyDescent="0.55000000000000004">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5.75" customHeight="1" x14ac:dyDescent="0.55000000000000004">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5.75" customHeight="1" x14ac:dyDescent="0.55000000000000004">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5.75" customHeight="1" x14ac:dyDescent="0.55000000000000004">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5.75" customHeight="1" x14ac:dyDescent="0.55000000000000004">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5.75" customHeight="1" x14ac:dyDescent="0.5500000000000000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5.75" customHeight="1" x14ac:dyDescent="0.55000000000000004">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5.75" customHeight="1" x14ac:dyDescent="0.55000000000000004">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5.75" customHeight="1" x14ac:dyDescent="0.55000000000000004">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5.75" customHeight="1" x14ac:dyDescent="0.55000000000000004">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5.75" customHeight="1" x14ac:dyDescent="0.55000000000000004">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5.75" customHeight="1" x14ac:dyDescent="0.55000000000000004">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5.75" customHeight="1" x14ac:dyDescent="0.55000000000000004">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5.75" customHeight="1" x14ac:dyDescent="0.55000000000000004">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5.75" customHeight="1" x14ac:dyDescent="0.55000000000000004">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5.75" customHeight="1" x14ac:dyDescent="0.5500000000000000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5.75" customHeight="1" x14ac:dyDescent="0.55000000000000004">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5.75" customHeight="1" x14ac:dyDescent="0.55000000000000004">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5.75" customHeight="1" x14ac:dyDescent="0.55000000000000004">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5.75" customHeight="1" x14ac:dyDescent="0.55000000000000004">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5.75" customHeight="1" x14ac:dyDescent="0.55000000000000004">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5.75" customHeight="1" x14ac:dyDescent="0.55000000000000004">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5.75" customHeight="1" x14ac:dyDescent="0.55000000000000004">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5.75" customHeight="1" x14ac:dyDescent="0.55000000000000004">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5.75" customHeight="1" x14ac:dyDescent="0.55000000000000004">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5.75" customHeight="1" x14ac:dyDescent="0.5500000000000000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5.75" customHeight="1" x14ac:dyDescent="0.55000000000000004">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5.75" customHeight="1" x14ac:dyDescent="0.55000000000000004">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5.75" customHeight="1" x14ac:dyDescent="0.55000000000000004">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5.75" customHeight="1" x14ac:dyDescent="0.55000000000000004">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5.75" customHeight="1" x14ac:dyDescent="0.55000000000000004">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5.75" customHeight="1" x14ac:dyDescent="0.55000000000000004">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5.75" customHeight="1" x14ac:dyDescent="0.55000000000000004">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5.75" customHeight="1" x14ac:dyDescent="0.55000000000000004">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5.75" customHeight="1" x14ac:dyDescent="0.55000000000000004">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5.75" customHeight="1" x14ac:dyDescent="0.5500000000000000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5.75" customHeight="1" x14ac:dyDescent="0.55000000000000004">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5.75" customHeight="1" x14ac:dyDescent="0.55000000000000004">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5.75" customHeight="1" x14ac:dyDescent="0.55000000000000004">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5.75" customHeight="1" x14ac:dyDescent="0.55000000000000004">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5.75" customHeight="1" x14ac:dyDescent="0.55000000000000004">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5.75" customHeight="1" x14ac:dyDescent="0.55000000000000004">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5.75" customHeight="1" x14ac:dyDescent="0.55000000000000004">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5.75" customHeight="1" x14ac:dyDescent="0.55000000000000004">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5.75" customHeight="1" x14ac:dyDescent="0.55000000000000004">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5.75" customHeight="1" x14ac:dyDescent="0.5500000000000000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5.75" customHeight="1" x14ac:dyDescent="0.55000000000000004">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5.75" customHeight="1" x14ac:dyDescent="0.55000000000000004">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5.75" customHeight="1" x14ac:dyDescent="0.55000000000000004">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5.75" customHeight="1" x14ac:dyDescent="0.55000000000000004">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5.75" customHeight="1" x14ac:dyDescent="0.55000000000000004">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5.75" customHeight="1" x14ac:dyDescent="0.55000000000000004">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5.75" customHeight="1" x14ac:dyDescent="0.55000000000000004">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5.75" customHeight="1" x14ac:dyDescent="0.55000000000000004">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5.75" customHeight="1" x14ac:dyDescent="0.55000000000000004">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5.75" customHeight="1" x14ac:dyDescent="0.5500000000000000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5.75" customHeight="1" x14ac:dyDescent="0.55000000000000004">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5.75" customHeight="1" x14ac:dyDescent="0.55000000000000004">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5.75" customHeight="1" x14ac:dyDescent="0.55000000000000004">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5.75" customHeight="1" x14ac:dyDescent="0.55000000000000004">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5.75" customHeight="1" x14ac:dyDescent="0.55000000000000004">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5.75" customHeight="1" x14ac:dyDescent="0.55000000000000004">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5.75" customHeight="1" x14ac:dyDescent="0.55000000000000004">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5.75" customHeight="1" x14ac:dyDescent="0.55000000000000004">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5.75" customHeight="1" x14ac:dyDescent="0.55000000000000004">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5.75" customHeight="1" x14ac:dyDescent="0.5500000000000000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5.75" customHeight="1" x14ac:dyDescent="0.55000000000000004">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5.75" customHeight="1" x14ac:dyDescent="0.55000000000000004">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5.75" customHeight="1" x14ac:dyDescent="0.55000000000000004">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5.75" customHeight="1" x14ac:dyDescent="0.55000000000000004">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5.75" customHeight="1" x14ac:dyDescent="0.55000000000000004">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5.75" customHeight="1" x14ac:dyDescent="0.55000000000000004">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5.75" customHeight="1" x14ac:dyDescent="0.55000000000000004">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5.75" customHeight="1" x14ac:dyDescent="0.55000000000000004">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5.75" customHeight="1" x14ac:dyDescent="0.55000000000000004">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5.75" customHeight="1" x14ac:dyDescent="0.5500000000000000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5.75" customHeight="1" x14ac:dyDescent="0.55000000000000004">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5.75" customHeight="1" x14ac:dyDescent="0.55000000000000004">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5.75" customHeight="1" x14ac:dyDescent="0.55000000000000004">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5.75" customHeight="1" x14ac:dyDescent="0.55000000000000004">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5.75" customHeight="1" x14ac:dyDescent="0.55000000000000004">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5.75" customHeight="1" x14ac:dyDescent="0.55000000000000004">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5.75" customHeight="1" x14ac:dyDescent="0.55000000000000004">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5.75" customHeight="1" x14ac:dyDescent="0.55000000000000004">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5.75" customHeight="1" x14ac:dyDescent="0.55000000000000004">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5.75" customHeight="1" x14ac:dyDescent="0.550000000000000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5.75" customHeight="1" x14ac:dyDescent="0.55000000000000004">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5.75" customHeight="1" x14ac:dyDescent="0.55000000000000004">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5.75" customHeight="1" x14ac:dyDescent="0.55000000000000004">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5.75" customHeight="1" x14ac:dyDescent="0.55000000000000004">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5.75" customHeight="1" x14ac:dyDescent="0.55000000000000004">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5.75" customHeight="1" x14ac:dyDescent="0.55000000000000004">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5.75" customHeight="1" x14ac:dyDescent="0.55000000000000004">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5.75" customHeight="1" x14ac:dyDescent="0.55000000000000004">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5.75" customHeight="1" x14ac:dyDescent="0.55000000000000004">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5.75" customHeight="1" x14ac:dyDescent="0.5500000000000000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5.75" customHeight="1" x14ac:dyDescent="0.55000000000000004">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5.75" customHeight="1" x14ac:dyDescent="0.55000000000000004">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5.75" customHeight="1" x14ac:dyDescent="0.55000000000000004">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5.75" customHeight="1" x14ac:dyDescent="0.55000000000000004">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5.75" customHeight="1" x14ac:dyDescent="0.55000000000000004">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5.75" customHeight="1" x14ac:dyDescent="0.55000000000000004">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5.75" customHeight="1" x14ac:dyDescent="0.55000000000000004">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5.75" customHeight="1" x14ac:dyDescent="0.55000000000000004">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5.75" customHeight="1" x14ac:dyDescent="0.55000000000000004">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5.75" customHeight="1" x14ac:dyDescent="0.5500000000000000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5.75" customHeight="1" x14ac:dyDescent="0.55000000000000004">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5.75" customHeight="1" x14ac:dyDescent="0.55000000000000004">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5.75" customHeight="1" x14ac:dyDescent="0.55000000000000004">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5.75" customHeight="1" x14ac:dyDescent="0.55000000000000004">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5.75" customHeight="1" x14ac:dyDescent="0.55000000000000004">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5.75" customHeight="1" x14ac:dyDescent="0.55000000000000004">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5.75" customHeight="1" x14ac:dyDescent="0.55000000000000004">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5.75" customHeight="1" x14ac:dyDescent="0.55000000000000004">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5.75" customHeight="1" x14ac:dyDescent="0.55000000000000004">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5.75" customHeight="1" x14ac:dyDescent="0.5500000000000000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5.75" customHeight="1" x14ac:dyDescent="0.55000000000000004">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5.75" customHeight="1" x14ac:dyDescent="0.55000000000000004">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5.75" customHeight="1" x14ac:dyDescent="0.55000000000000004">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5.75" customHeight="1" x14ac:dyDescent="0.55000000000000004">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5.75" customHeight="1" x14ac:dyDescent="0.55000000000000004">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5.75" customHeight="1" x14ac:dyDescent="0.55000000000000004">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5.75" customHeight="1" x14ac:dyDescent="0.55000000000000004">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5.75" customHeight="1" x14ac:dyDescent="0.55000000000000004">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5.75" customHeight="1" x14ac:dyDescent="0.55000000000000004">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5.75" customHeight="1" x14ac:dyDescent="0.5500000000000000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5.75" customHeight="1" x14ac:dyDescent="0.55000000000000004">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5.75" customHeight="1" x14ac:dyDescent="0.55000000000000004">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5.75" customHeight="1" x14ac:dyDescent="0.55000000000000004">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5.75" customHeight="1" x14ac:dyDescent="0.55000000000000004">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5.75" customHeight="1" x14ac:dyDescent="0.55000000000000004">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5.75" customHeight="1" x14ac:dyDescent="0.55000000000000004">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5.75" customHeight="1" x14ac:dyDescent="0.55000000000000004">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5.75" customHeight="1" x14ac:dyDescent="0.55000000000000004">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5.75" customHeight="1" x14ac:dyDescent="0.55000000000000004">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5.75" customHeight="1" x14ac:dyDescent="0.5500000000000000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5.75" customHeight="1" x14ac:dyDescent="0.55000000000000004">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5.75" customHeight="1" x14ac:dyDescent="0.55000000000000004">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5.75" customHeight="1" x14ac:dyDescent="0.55000000000000004">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5.75" customHeight="1" x14ac:dyDescent="0.55000000000000004">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5.75" customHeight="1" x14ac:dyDescent="0.55000000000000004">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5.75" customHeight="1" x14ac:dyDescent="0.55000000000000004">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5.75" customHeight="1" x14ac:dyDescent="0.55000000000000004">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5.75" customHeight="1" x14ac:dyDescent="0.55000000000000004">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5.75" customHeight="1" x14ac:dyDescent="0.55000000000000004">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5.75" customHeight="1" x14ac:dyDescent="0.5500000000000000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5.75" customHeight="1" x14ac:dyDescent="0.55000000000000004">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5.75" customHeight="1" x14ac:dyDescent="0.55000000000000004">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5.75" customHeight="1" x14ac:dyDescent="0.55000000000000004">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5.75" customHeight="1" x14ac:dyDescent="0.55000000000000004">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5.75" customHeight="1" x14ac:dyDescent="0.55000000000000004">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5.75" customHeight="1" x14ac:dyDescent="0.55000000000000004">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5.75" customHeight="1" x14ac:dyDescent="0.55000000000000004">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5.75" customHeight="1" x14ac:dyDescent="0.55000000000000004">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5.75" customHeight="1" x14ac:dyDescent="0.55000000000000004">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5.75" customHeight="1" x14ac:dyDescent="0.5500000000000000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5.75" customHeight="1" x14ac:dyDescent="0.55000000000000004">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5.75" customHeight="1" x14ac:dyDescent="0.55000000000000004">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5.75" customHeight="1" x14ac:dyDescent="0.55000000000000004">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5.75" customHeight="1" x14ac:dyDescent="0.55000000000000004">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5.75" customHeight="1" x14ac:dyDescent="0.55000000000000004">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5.75" customHeight="1" x14ac:dyDescent="0.55000000000000004">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5.75" customHeight="1" x14ac:dyDescent="0.55000000000000004">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5.75" customHeight="1" x14ac:dyDescent="0.55000000000000004">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5.75" customHeight="1" x14ac:dyDescent="0.55000000000000004">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5.75" customHeight="1" x14ac:dyDescent="0.5500000000000000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5.75" customHeight="1" x14ac:dyDescent="0.55000000000000004">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5.75" customHeight="1" x14ac:dyDescent="0.55000000000000004">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5.75" customHeight="1" x14ac:dyDescent="0.55000000000000004">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5.75" customHeight="1" x14ac:dyDescent="0.55000000000000004">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5.75" customHeight="1" x14ac:dyDescent="0.55000000000000004">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5.75" customHeight="1" x14ac:dyDescent="0.55000000000000004">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5.75" customHeight="1" x14ac:dyDescent="0.55000000000000004">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5.75" customHeight="1" x14ac:dyDescent="0.55000000000000004">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5.75" customHeight="1" x14ac:dyDescent="0.55000000000000004">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5.75" customHeight="1" x14ac:dyDescent="0.5500000000000000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5.75" customHeight="1" x14ac:dyDescent="0.55000000000000004">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5.75" customHeight="1" x14ac:dyDescent="0.55000000000000004">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5.75" customHeight="1" x14ac:dyDescent="0.55000000000000004">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5.75" customHeight="1" x14ac:dyDescent="0.55000000000000004">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5.75" customHeight="1" x14ac:dyDescent="0.55000000000000004">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5.75" customHeight="1" x14ac:dyDescent="0.55000000000000004">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5.75" customHeight="1" x14ac:dyDescent="0.55000000000000004">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5.75" customHeight="1" x14ac:dyDescent="0.55000000000000004">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5.75" customHeight="1" x14ac:dyDescent="0.55000000000000004">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5.75" customHeight="1" x14ac:dyDescent="0.550000000000000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5.75" customHeight="1" x14ac:dyDescent="0.55000000000000004">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5.75" customHeight="1" x14ac:dyDescent="0.55000000000000004">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5.75" customHeight="1" x14ac:dyDescent="0.55000000000000004">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5.75" customHeight="1" x14ac:dyDescent="0.55000000000000004">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5.75" customHeight="1" x14ac:dyDescent="0.55000000000000004">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5.75" customHeight="1" x14ac:dyDescent="0.55000000000000004">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5.75" customHeight="1" x14ac:dyDescent="0.55000000000000004">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5.75" customHeight="1" x14ac:dyDescent="0.55000000000000004">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5.75" customHeight="1" x14ac:dyDescent="0.55000000000000004">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5.75" customHeight="1" x14ac:dyDescent="0.5500000000000000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5.75" customHeight="1" x14ac:dyDescent="0.55000000000000004">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5.75" customHeight="1" x14ac:dyDescent="0.55000000000000004">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5.75" customHeight="1" x14ac:dyDescent="0.55000000000000004">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5.75" customHeight="1" x14ac:dyDescent="0.55000000000000004">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5.75" customHeight="1" x14ac:dyDescent="0.55000000000000004">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5.75" customHeight="1" x14ac:dyDescent="0.55000000000000004">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5.75" customHeight="1" x14ac:dyDescent="0.55000000000000004">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5.75" customHeight="1" x14ac:dyDescent="0.55000000000000004">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5.75" customHeight="1" x14ac:dyDescent="0.55000000000000004">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5.75" customHeight="1" x14ac:dyDescent="0.5500000000000000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5.75" customHeight="1" x14ac:dyDescent="0.55000000000000004">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5.75" customHeight="1" x14ac:dyDescent="0.55000000000000004">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5.75" customHeight="1" x14ac:dyDescent="0.55000000000000004">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5.75" customHeight="1" x14ac:dyDescent="0.55000000000000004">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5.75" customHeight="1" x14ac:dyDescent="0.55000000000000004">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5.75" customHeight="1" x14ac:dyDescent="0.55000000000000004">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5.75" customHeight="1" x14ac:dyDescent="0.55000000000000004">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5.75" customHeight="1" x14ac:dyDescent="0.55000000000000004">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5.75" customHeight="1" x14ac:dyDescent="0.55000000000000004">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5.75" customHeight="1" x14ac:dyDescent="0.5500000000000000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5.75" customHeight="1" x14ac:dyDescent="0.55000000000000004">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5.75" customHeight="1" x14ac:dyDescent="0.55000000000000004">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5.75" customHeight="1" x14ac:dyDescent="0.55000000000000004">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5.75" customHeight="1" x14ac:dyDescent="0.55000000000000004">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5.75" customHeight="1" x14ac:dyDescent="0.55000000000000004">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5.75" customHeight="1" x14ac:dyDescent="0.55000000000000004">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5.75" customHeight="1" x14ac:dyDescent="0.55000000000000004">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5.75" customHeight="1" x14ac:dyDescent="0.55000000000000004">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5.75" customHeight="1" x14ac:dyDescent="0.55000000000000004">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5.75" customHeight="1" x14ac:dyDescent="0.5500000000000000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5.75" customHeight="1" x14ac:dyDescent="0.55000000000000004">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5.75" customHeight="1" x14ac:dyDescent="0.55000000000000004">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5.75" customHeight="1" x14ac:dyDescent="0.55000000000000004">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5.75" customHeight="1" x14ac:dyDescent="0.55000000000000004">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5.75" customHeight="1" x14ac:dyDescent="0.55000000000000004">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5.75" customHeight="1" x14ac:dyDescent="0.55000000000000004">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5.75" customHeight="1" x14ac:dyDescent="0.55000000000000004">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5.75" customHeight="1" x14ac:dyDescent="0.55000000000000004">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5.75" customHeight="1" x14ac:dyDescent="0.55000000000000004">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5.75" customHeight="1" x14ac:dyDescent="0.5500000000000000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5.75" customHeight="1" x14ac:dyDescent="0.55000000000000004">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5.75" customHeight="1" x14ac:dyDescent="0.55000000000000004">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5.75" customHeight="1" x14ac:dyDescent="0.55000000000000004">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5.75" customHeight="1" x14ac:dyDescent="0.55000000000000004">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5.75" customHeight="1" x14ac:dyDescent="0.55000000000000004">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5.75" customHeight="1" x14ac:dyDescent="0.55000000000000004">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5.75" customHeight="1" x14ac:dyDescent="0.55000000000000004">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5.75" customHeight="1" x14ac:dyDescent="0.55000000000000004">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5.75" customHeight="1" x14ac:dyDescent="0.55000000000000004">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5.75" customHeight="1" x14ac:dyDescent="0.5500000000000000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5.75" customHeight="1" x14ac:dyDescent="0.55000000000000004">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5.75" customHeight="1" x14ac:dyDescent="0.55000000000000004">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5.75" customHeight="1" x14ac:dyDescent="0.55000000000000004">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5.75" customHeight="1" x14ac:dyDescent="0.55000000000000004">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5.75" customHeight="1" x14ac:dyDescent="0.55000000000000004">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5.75" customHeight="1" x14ac:dyDescent="0.55000000000000004">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5.75" customHeight="1" x14ac:dyDescent="0.55000000000000004">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5.75" customHeight="1" x14ac:dyDescent="0.55000000000000004">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5.75" customHeight="1" x14ac:dyDescent="0.55000000000000004">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5.75" customHeight="1" x14ac:dyDescent="0.5500000000000000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5.75" customHeight="1" x14ac:dyDescent="0.55000000000000004">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5.75" customHeight="1" x14ac:dyDescent="0.55000000000000004">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5.75" customHeight="1" x14ac:dyDescent="0.55000000000000004">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5.75" customHeight="1" x14ac:dyDescent="0.55000000000000004">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5.75" customHeight="1" x14ac:dyDescent="0.55000000000000004">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5.75" customHeight="1" x14ac:dyDescent="0.55000000000000004">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5.75" customHeight="1" x14ac:dyDescent="0.55000000000000004">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5.75" customHeight="1" x14ac:dyDescent="0.55000000000000004">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5.75" customHeight="1" x14ac:dyDescent="0.55000000000000004">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5.75" customHeight="1" x14ac:dyDescent="0.5500000000000000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5.75" customHeight="1" x14ac:dyDescent="0.55000000000000004">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5.75" customHeight="1" x14ac:dyDescent="0.55000000000000004">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5.75" customHeight="1" x14ac:dyDescent="0.55000000000000004">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5.75" customHeight="1" x14ac:dyDescent="0.55000000000000004">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5.75" customHeight="1" x14ac:dyDescent="0.55000000000000004">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5.75" customHeight="1" x14ac:dyDescent="0.55000000000000004">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5.75" customHeight="1" x14ac:dyDescent="0.55000000000000004">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5.75" customHeight="1" x14ac:dyDescent="0.55000000000000004">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5.75" customHeight="1" x14ac:dyDescent="0.55000000000000004">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5.75" customHeight="1" x14ac:dyDescent="0.5500000000000000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5.75" customHeight="1" x14ac:dyDescent="0.55000000000000004">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5.75" customHeight="1" x14ac:dyDescent="0.55000000000000004">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5.75" customHeight="1" x14ac:dyDescent="0.55000000000000004">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5.75" customHeight="1" x14ac:dyDescent="0.55000000000000004">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5.75" customHeight="1" x14ac:dyDescent="0.55000000000000004">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5.75" customHeight="1" x14ac:dyDescent="0.55000000000000004">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mergeCells count="3">
    <mergeCell ref="A1:L1"/>
    <mergeCell ref="A19:G19"/>
    <mergeCell ref="A23:K23"/>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Survey Effort</vt:lpstr>
      <vt:lpstr>Capture Data</vt:lpstr>
      <vt:lpstr>FP Score Sheet</vt:lpstr>
      <vt:lpstr>Sighting Data</vt:lpstr>
      <vt:lpstr>Environmental Data</vt:lpstr>
      <vt:lpstr>Data Options</vt:lpstr>
      <vt:lpstr>Bad tags</vt:lpstr>
      <vt:lpstr>Take Numbers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Fuentes Lab</dc:creator>
  <cp:lastModifiedBy>xxxx</cp:lastModifiedBy>
  <dcterms:created xsi:type="dcterms:W3CDTF">2017-03-27T16:58:01Z</dcterms:created>
  <dcterms:modified xsi:type="dcterms:W3CDTF">2021-10-14T13:09:10Z</dcterms:modified>
</cp:coreProperties>
</file>